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oleObject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16740" yWindow="440" windowWidth="26000" windowHeight="26620" tabRatio="582"/>
  </bookViews>
  <sheets>
    <sheet name="Contents" sheetId="8" r:id="rId1"/>
    <sheet name="MSA" sheetId="1" r:id="rId2"/>
    <sheet name="CM" sheetId="2" r:id="rId3"/>
    <sheet name="PFM" sheetId="3" r:id="rId4"/>
    <sheet name="SeqLogo" sheetId="11" r:id="rId5"/>
    <sheet name="PSSM" sheetId="4" r:id="rId6"/>
    <sheet name="Profile!" sheetId="10" r:id="rId7"/>
    <sheet name="RandSeqs" sheetId="5" r:id="rId8"/>
    <sheet name="RandScores" sheetId="7" r:id="rId9"/>
    <sheet name="parameters" sheetId="6" r:id="rId10"/>
  </sheets>
  <definedNames>
    <definedName name="BEST_SCORE">PSSM!$O$10</definedName>
    <definedName name="CG_Content">'Profile!'!$H$9</definedName>
    <definedName name="COUNT_MATRIX">CM!$B$2:$N$5</definedName>
    <definedName name="e_n">parameters!$B$9</definedName>
    <definedName name="H_i">SeqLogo!$B$7:$N$7</definedName>
    <definedName name="NT_Lookup">parameters!$A$2:$B$5</definedName>
    <definedName name="P_j">parameters!$B$2:$C$5</definedName>
    <definedName name="PFM">PFM!$B$2:$N$5</definedName>
    <definedName name="PSSM">PSSM!$A$2:$N$5</definedName>
    <definedName name="R_i">SeqLogo!$B$8:$N$8</definedName>
    <definedName name="rand_scores">RandScores!$N$2:$N$501</definedName>
    <definedName name="RAND_SEQS">RandSeqs!$A$2:$M$501</definedName>
    <definedName name="s">parameters!$B$10</definedName>
    <definedName name="TEST_SCORE">'Profile!'!$H$12</definedName>
    <definedName name="WORST_SCORE">PSSM!$O$13</definedName>
    <definedName name="Z">MSA!$A$23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6" l="1"/>
  <c r="C3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3" i="1"/>
  <c r="C3" i="4"/>
  <c r="C3" i="10"/>
  <c r="C5" i="6"/>
  <c r="E2" i="2"/>
  <c r="E2" i="4"/>
  <c r="E3" i="10"/>
  <c r="B3" i="2"/>
  <c r="B3" i="4"/>
  <c r="B3" i="10"/>
  <c r="C4" i="6"/>
  <c r="D5" i="2"/>
  <c r="D5" i="4"/>
  <c r="D3" i="10"/>
  <c r="F2" i="2"/>
  <c r="F2" i="4"/>
  <c r="F3" i="10"/>
  <c r="G5" i="2"/>
  <c r="G5" i="4"/>
  <c r="G3" i="10"/>
  <c r="H5" i="2"/>
  <c r="H5" i="4"/>
  <c r="H3" i="10"/>
  <c r="C3" i="6"/>
  <c r="I4" i="2"/>
  <c r="I4" i="4"/>
  <c r="I3" i="10"/>
  <c r="J3" i="2"/>
  <c r="J3" i="4"/>
  <c r="J3" i="10"/>
  <c r="K2" i="2"/>
  <c r="K2" i="4"/>
  <c r="K3" i="10"/>
  <c r="L2" i="2"/>
  <c r="L2" i="4"/>
  <c r="L3" i="10"/>
  <c r="M5" i="2"/>
  <c r="M5" i="4"/>
  <c r="M3" i="10"/>
  <c r="N2" i="2"/>
  <c r="N2" i="4"/>
  <c r="N3" i="10"/>
  <c r="H12" i="10"/>
  <c r="B2" i="2"/>
  <c r="B2" i="4"/>
  <c r="B4" i="2"/>
  <c r="B4" i="4"/>
  <c r="B5" i="2"/>
  <c r="B5" i="4"/>
  <c r="B13" i="4"/>
  <c r="C2" i="2"/>
  <c r="C2" i="4"/>
  <c r="C4" i="2"/>
  <c r="C4" i="4"/>
  <c r="C5" i="2"/>
  <c r="C5" i="4"/>
  <c r="C13" i="4"/>
  <c r="D2" i="2"/>
  <c r="D2" i="4"/>
  <c r="D3" i="2"/>
  <c r="D3" i="4"/>
  <c r="D4" i="2"/>
  <c r="D4" i="4"/>
  <c r="D13" i="4"/>
  <c r="E3" i="2"/>
  <c r="E3" i="4"/>
  <c r="E4" i="2"/>
  <c r="E4" i="4"/>
  <c r="E5" i="2"/>
  <c r="E5" i="4"/>
  <c r="E13" i="4"/>
  <c r="F3" i="2"/>
  <c r="F3" i="4"/>
  <c r="F4" i="2"/>
  <c r="F4" i="4"/>
  <c r="F5" i="2"/>
  <c r="F5" i="4"/>
  <c r="F13" i="4"/>
  <c r="G2" i="2"/>
  <c r="G2" i="4"/>
  <c r="G3" i="2"/>
  <c r="G3" i="4"/>
  <c r="G4" i="2"/>
  <c r="G4" i="4"/>
  <c r="G13" i="4"/>
  <c r="H2" i="2"/>
  <c r="H2" i="4"/>
  <c r="H3" i="2"/>
  <c r="H3" i="4"/>
  <c r="H4" i="2"/>
  <c r="H4" i="4"/>
  <c r="H13" i="4"/>
  <c r="I2" i="2"/>
  <c r="I2" i="4"/>
  <c r="I3" i="2"/>
  <c r="I3" i="4"/>
  <c r="I5" i="2"/>
  <c r="I5" i="4"/>
  <c r="I13" i="4"/>
  <c r="J2" i="2"/>
  <c r="J2" i="4"/>
  <c r="J4" i="2"/>
  <c r="J4" i="4"/>
  <c r="J5" i="2"/>
  <c r="J5" i="4"/>
  <c r="J13" i="4"/>
  <c r="K3" i="2"/>
  <c r="K3" i="4"/>
  <c r="K4" i="2"/>
  <c r="K4" i="4"/>
  <c r="K5" i="2"/>
  <c r="K5" i="4"/>
  <c r="K13" i="4"/>
  <c r="L3" i="2"/>
  <c r="L3" i="4"/>
  <c r="L4" i="2"/>
  <c r="L4" i="4"/>
  <c r="L5" i="2"/>
  <c r="L5" i="4"/>
  <c r="L13" i="4"/>
  <c r="M2" i="2"/>
  <c r="M2" i="4"/>
  <c r="M3" i="2"/>
  <c r="M3" i="4"/>
  <c r="M4" i="2"/>
  <c r="M4" i="4"/>
  <c r="M13" i="4"/>
  <c r="N3" i="2"/>
  <c r="N3" i="4"/>
  <c r="N4" i="2"/>
  <c r="N4" i="4"/>
  <c r="N5" i="2"/>
  <c r="N5" i="4"/>
  <c r="N13" i="4"/>
  <c r="O13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Q24" i="7"/>
  <c r="Q25" i="7"/>
  <c r="S25" i="7"/>
  <c r="Q23" i="7"/>
  <c r="S24" i="7"/>
  <c r="Q22" i="7"/>
  <c r="S23" i="7"/>
  <c r="Q21" i="7"/>
  <c r="S22" i="7"/>
  <c r="Q20" i="7"/>
  <c r="S21" i="7"/>
  <c r="Q19" i="7"/>
  <c r="S20" i="7"/>
  <c r="Q18" i="7"/>
  <c r="S19" i="7"/>
  <c r="Q17" i="7"/>
  <c r="S18" i="7"/>
  <c r="Q16" i="7"/>
  <c r="S17" i="7"/>
  <c r="Q15" i="7"/>
  <c r="S16" i="7"/>
  <c r="Q14" i="7"/>
  <c r="S15" i="7"/>
  <c r="Q13" i="7"/>
  <c r="S14" i="7"/>
  <c r="Q12" i="7"/>
  <c r="S13" i="7"/>
  <c r="Q11" i="7"/>
  <c r="S12" i="7"/>
  <c r="Q10" i="7"/>
  <c r="S11" i="7"/>
  <c r="Q9" i="7"/>
  <c r="S10" i="7"/>
  <c r="Q8" i="7"/>
  <c r="S9" i="7"/>
  <c r="Q7" i="7"/>
  <c r="S8" i="7"/>
  <c r="Q6" i="7"/>
  <c r="S7" i="7"/>
  <c r="Q5" i="7"/>
  <c r="S6" i="7"/>
  <c r="A3" i="6"/>
  <c r="A4" i="6"/>
  <c r="A5" i="6"/>
  <c r="A2" i="5"/>
  <c r="A2" i="7"/>
  <c r="B2" i="5"/>
  <c r="B2" i="7"/>
  <c r="C2" i="5"/>
  <c r="C2" i="7"/>
  <c r="D2" i="5"/>
  <c r="D2" i="7"/>
  <c r="E2" i="5"/>
  <c r="E2" i="7"/>
  <c r="F2" i="5"/>
  <c r="F2" i="7"/>
  <c r="G2" i="5"/>
  <c r="G2" i="7"/>
  <c r="H2" i="5"/>
  <c r="H2" i="7"/>
  <c r="I2" i="5"/>
  <c r="I2" i="7"/>
  <c r="J2" i="5"/>
  <c r="J2" i="7"/>
  <c r="K2" i="5"/>
  <c r="K2" i="7"/>
  <c r="L2" i="5"/>
  <c r="L2" i="7"/>
  <c r="M2" i="5"/>
  <c r="M2" i="7"/>
  <c r="N2" i="7"/>
  <c r="A3" i="5"/>
  <c r="A3" i="7"/>
  <c r="B3" i="5"/>
  <c r="B3" i="7"/>
  <c r="C3" i="5"/>
  <c r="C3" i="7"/>
  <c r="D3" i="5"/>
  <c r="D3" i="7"/>
  <c r="E3" i="5"/>
  <c r="E3" i="7"/>
  <c r="F3" i="5"/>
  <c r="F3" i="7"/>
  <c r="G3" i="5"/>
  <c r="G3" i="7"/>
  <c r="H3" i="5"/>
  <c r="H3" i="7"/>
  <c r="I3" i="5"/>
  <c r="I3" i="7"/>
  <c r="J3" i="5"/>
  <c r="J3" i="7"/>
  <c r="K3" i="5"/>
  <c r="K3" i="7"/>
  <c r="L3" i="5"/>
  <c r="L3" i="7"/>
  <c r="M3" i="5"/>
  <c r="M3" i="7"/>
  <c r="N3" i="7"/>
  <c r="A4" i="5"/>
  <c r="A4" i="7"/>
  <c r="B4" i="5"/>
  <c r="B4" i="7"/>
  <c r="C4" i="5"/>
  <c r="C4" i="7"/>
  <c r="D4" i="5"/>
  <c r="D4" i="7"/>
  <c r="E4" i="5"/>
  <c r="E4" i="7"/>
  <c r="F4" i="5"/>
  <c r="F4" i="7"/>
  <c r="G4" i="5"/>
  <c r="G4" i="7"/>
  <c r="H4" i="5"/>
  <c r="H4" i="7"/>
  <c r="I4" i="5"/>
  <c r="I4" i="7"/>
  <c r="J4" i="5"/>
  <c r="J4" i="7"/>
  <c r="K4" i="5"/>
  <c r="K4" i="7"/>
  <c r="L4" i="5"/>
  <c r="L4" i="7"/>
  <c r="M4" i="5"/>
  <c r="M4" i="7"/>
  <c r="N4" i="7"/>
  <c r="A5" i="5"/>
  <c r="A5" i="7"/>
  <c r="B5" i="5"/>
  <c r="B5" i="7"/>
  <c r="C5" i="5"/>
  <c r="C5" i="7"/>
  <c r="D5" i="5"/>
  <c r="D5" i="7"/>
  <c r="E5" i="5"/>
  <c r="E5" i="7"/>
  <c r="F5" i="5"/>
  <c r="F5" i="7"/>
  <c r="G5" i="5"/>
  <c r="G5" i="7"/>
  <c r="H5" i="5"/>
  <c r="H5" i="7"/>
  <c r="I5" i="5"/>
  <c r="I5" i="7"/>
  <c r="J5" i="5"/>
  <c r="J5" i="7"/>
  <c r="K5" i="5"/>
  <c r="K5" i="7"/>
  <c r="L5" i="5"/>
  <c r="L5" i="7"/>
  <c r="M5" i="5"/>
  <c r="M5" i="7"/>
  <c r="N5" i="7"/>
  <c r="A6" i="5"/>
  <c r="A6" i="7"/>
  <c r="B6" i="5"/>
  <c r="B6" i="7"/>
  <c r="C6" i="5"/>
  <c r="C6" i="7"/>
  <c r="D6" i="5"/>
  <c r="D6" i="7"/>
  <c r="E6" i="5"/>
  <c r="E6" i="7"/>
  <c r="F6" i="5"/>
  <c r="F6" i="7"/>
  <c r="G6" i="5"/>
  <c r="G6" i="7"/>
  <c r="H6" i="5"/>
  <c r="H6" i="7"/>
  <c r="I6" i="5"/>
  <c r="I6" i="7"/>
  <c r="J6" i="5"/>
  <c r="J6" i="7"/>
  <c r="K6" i="5"/>
  <c r="K6" i="7"/>
  <c r="L6" i="5"/>
  <c r="L6" i="7"/>
  <c r="M6" i="5"/>
  <c r="M6" i="7"/>
  <c r="N6" i="7"/>
  <c r="A7" i="5"/>
  <c r="A7" i="7"/>
  <c r="B7" i="5"/>
  <c r="B7" i="7"/>
  <c r="C7" i="5"/>
  <c r="C7" i="7"/>
  <c r="D7" i="5"/>
  <c r="D7" i="7"/>
  <c r="E7" i="5"/>
  <c r="E7" i="7"/>
  <c r="F7" i="5"/>
  <c r="F7" i="7"/>
  <c r="G7" i="5"/>
  <c r="G7" i="7"/>
  <c r="H7" i="5"/>
  <c r="H7" i="7"/>
  <c r="I7" i="5"/>
  <c r="I7" i="7"/>
  <c r="J7" i="5"/>
  <c r="J7" i="7"/>
  <c r="K7" i="5"/>
  <c r="K7" i="7"/>
  <c r="L7" i="5"/>
  <c r="L7" i="7"/>
  <c r="M7" i="5"/>
  <c r="M7" i="7"/>
  <c r="N7" i="7"/>
  <c r="A8" i="5"/>
  <c r="A8" i="7"/>
  <c r="B8" i="5"/>
  <c r="B8" i="7"/>
  <c r="C8" i="5"/>
  <c r="C8" i="7"/>
  <c r="D8" i="5"/>
  <c r="D8" i="7"/>
  <c r="E8" i="5"/>
  <c r="E8" i="7"/>
  <c r="F8" i="5"/>
  <c r="F8" i="7"/>
  <c r="G8" i="5"/>
  <c r="G8" i="7"/>
  <c r="H8" i="5"/>
  <c r="H8" i="7"/>
  <c r="I8" i="5"/>
  <c r="I8" i="7"/>
  <c r="J8" i="5"/>
  <c r="J8" i="7"/>
  <c r="K8" i="5"/>
  <c r="K8" i="7"/>
  <c r="L8" i="5"/>
  <c r="L8" i="7"/>
  <c r="M8" i="5"/>
  <c r="M8" i="7"/>
  <c r="N8" i="7"/>
  <c r="A9" i="5"/>
  <c r="A9" i="7"/>
  <c r="B9" i="5"/>
  <c r="B9" i="7"/>
  <c r="C9" i="5"/>
  <c r="C9" i="7"/>
  <c r="D9" i="5"/>
  <c r="D9" i="7"/>
  <c r="E9" i="5"/>
  <c r="E9" i="7"/>
  <c r="F9" i="5"/>
  <c r="F9" i="7"/>
  <c r="G9" i="5"/>
  <c r="G9" i="7"/>
  <c r="H9" i="5"/>
  <c r="H9" i="7"/>
  <c r="I9" i="5"/>
  <c r="I9" i="7"/>
  <c r="J9" i="5"/>
  <c r="J9" i="7"/>
  <c r="K9" i="5"/>
  <c r="K9" i="7"/>
  <c r="L9" i="5"/>
  <c r="L9" i="7"/>
  <c r="M9" i="5"/>
  <c r="M9" i="7"/>
  <c r="N9" i="7"/>
  <c r="A10" i="5"/>
  <c r="A10" i="7"/>
  <c r="B10" i="5"/>
  <c r="B10" i="7"/>
  <c r="C10" i="5"/>
  <c r="C10" i="7"/>
  <c r="D10" i="5"/>
  <c r="D10" i="7"/>
  <c r="E10" i="5"/>
  <c r="E10" i="7"/>
  <c r="F10" i="5"/>
  <c r="F10" i="7"/>
  <c r="G10" i="5"/>
  <c r="G10" i="7"/>
  <c r="H10" i="5"/>
  <c r="H10" i="7"/>
  <c r="I10" i="5"/>
  <c r="I10" i="7"/>
  <c r="J10" i="5"/>
  <c r="J10" i="7"/>
  <c r="K10" i="5"/>
  <c r="K10" i="7"/>
  <c r="L10" i="5"/>
  <c r="L10" i="7"/>
  <c r="M10" i="5"/>
  <c r="M10" i="7"/>
  <c r="N10" i="7"/>
  <c r="A11" i="5"/>
  <c r="A11" i="7"/>
  <c r="B11" i="5"/>
  <c r="B11" i="7"/>
  <c r="C11" i="5"/>
  <c r="C11" i="7"/>
  <c r="D11" i="5"/>
  <c r="D11" i="7"/>
  <c r="E11" i="5"/>
  <c r="E11" i="7"/>
  <c r="F11" i="5"/>
  <c r="F11" i="7"/>
  <c r="G11" i="5"/>
  <c r="G11" i="7"/>
  <c r="H11" i="5"/>
  <c r="H11" i="7"/>
  <c r="I11" i="5"/>
  <c r="I11" i="7"/>
  <c r="J11" i="5"/>
  <c r="J11" i="7"/>
  <c r="K11" i="5"/>
  <c r="K11" i="7"/>
  <c r="L11" i="5"/>
  <c r="L11" i="7"/>
  <c r="M11" i="5"/>
  <c r="M11" i="7"/>
  <c r="N11" i="7"/>
  <c r="A12" i="5"/>
  <c r="A12" i="7"/>
  <c r="B12" i="5"/>
  <c r="B12" i="7"/>
  <c r="C12" i="5"/>
  <c r="C12" i="7"/>
  <c r="D12" i="5"/>
  <c r="D12" i="7"/>
  <c r="E12" i="5"/>
  <c r="E12" i="7"/>
  <c r="F12" i="5"/>
  <c r="F12" i="7"/>
  <c r="G12" i="5"/>
  <c r="G12" i="7"/>
  <c r="H12" i="5"/>
  <c r="H12" i="7"/>
  <c r="I12" i="5"/>
  <c r="I12" i="7"/>
  <c r="J12" i="5"/>
  <c r="J12" i="7"/>
  <c r="K12" i="5"/>
  <c r="K12" i="7"/>
  <c r="L12" i="5"/>
  <c r="L12" i="7"/>
  <c r="M12" i="5"/>
  <c r="M12" i="7"/>
  <c r="N12" i="7"/>
  <c r="A13" i="5"/>
  <c r="A13" i="7"/>
  <c r="B13" i="5"/>
  <c r="B13" i="7"/>
  <c r="C13" i="5"/>
  <c r="C13" i="7"/>
  <c r="D13" i="5"/>
  <c r="D13" i="7"/>
  <c r="E13" i="5"/>
  <c r="E13" i="7"/>
  <c r="F13" i="5"/>
  <c r="F13" i="7"/>
  <c r="G13" i="5"/>
  <c r="G13" i="7"/>
  <c r="H13" i="5"/>
  <c r="H13" i="7"/>
  <c r="I13" i="5"/>
  <c r="I13" i="7"/>
  <c r="J13" i="5"/>
  <c r="J13" i="7"/>
  <c r="K13" i="5"/>
  <c r="K13" i="7"/>
  <c r="L13" i="5"/>
  <c r="L13" i="7"/>
  <c r="M13" i="5"/>
  <c r="M13" i="7"/>
  <c r="N13" i="7"/>
  <c r="A14" i="5"/>
  <c r="A14" i="7"/>
  <c r="B14" i="5"/>
  <c r="B14" i="7"/>
  <c r="C14" i="5"/>
  <c r="C14" i="7"/>
  <c r="D14" i="5"/>
  <c r="D14" i="7"/>
  <c r="E14" i="5"/>
  <c r="E14" i="7"/>
  <c r="F14" i="5"/>
  <c r="F14" i="7"/>
  <c r="G14" i="5"/>
  <c r="G14" i="7"/>
  <c r="H14" i="5"/>
  <c r="H14" i="7"/>
  <c r="I14" i="5"/>
  <c r="I14" i="7"/>
  <c r="J14" i="5"/>
  <c r="J14" i="7"/>
  <c r="K14" i="5"/>
  <c r="K14" i="7"/>
  <c r="L14" i="5"/>
  <c r="L14" i="7"/>
  <c r="M14" i="5"/>
  <c r="M14" i="7"/>
  <c r="N14" i="7"/>
  <c r="A15" i="5"/>
  <c r="A15" i="7"/>
  <c r="B15" i="5"/>
  <c r="B15" i="7"/>
  <c r="C15" i="5"/>
  <c r="C15" i="7"/>
  <c r="D15" i="5"/>
  <c r="D15" i="7"/>
  <c r="E15" i="5"/>
  <c r="E15" i="7"/>
  <c r="F15" i="5"/>
  <c r="F15" i="7"/>
  <c r="G15" i="5"/>
  <c r="G15" i="7"/>
  <c r="H15" i="5"/>
  <c r="H15" i="7"/>
  <c r="I15" i="5"/>
  <c r="I15" i="7"/>
  <c r="J15" i="5"/>
  <c r="J15" i="7"/>
  <c r="K15" i="5"/>
  <c r="K15" i="7"/>
  <c r="L15" i="5"/>
  <c r="L15" i="7"/>
  <c r="M15" i="5"/>
  <c r="M15" i="7"/>
  <c r="N15" i="7"/>
  <c r="A16" i="5"/>
  <c r="A16" i="7"/>
  <c r="B16" i="5"/>
  <c r="B16" i="7"/>
  <c r="C16" i="5"/>
  <c r="C16" i="7"/>
  <c r="D16" i="5"/>
  <c r="D16" i="7"/>
  <c r="E16" i="5"/>
  <c r="E16" i="7"/>
  <c r="F16" i="5"/>
  <c r="F16" i="7"/>
  <c r="G16" i="5"/>
  <c r="G16" i="7"/>
  <c r="H16" i="5"/>
  <c r="H16" i="7"/>
  <c r="I16" i="5"/>
  <c r="I16" i="7"/>
  <c r="J16" i="5"/>
  <c r="J16" i="7"/>
  <c r="K16" i="5"/>
  <c r="K16" i="7"/>
  <c r="L16" i="5"/>
  <c r="L16" i="7"/>
  <c r="M16" i="5"/>
  <c r="M16" i="7"/>
  <c r="N16" i="7"/>
  <c r="A17" i="5"/>
  <c r="A17" i="7"/>
  <c r="B17" i="5"/>
  <c r="B17" i="7"/>
  <c r="C17" i="5"/>
  <c r="C17" i="7"/>
  <c r="D17" i="5"/>
  <c r="D17" i="7"/>
  <c r="E17" i="5"/>
  <c r="E17" i="7"/>
  <c r="F17" i="5"/>
  <c r="F17" i="7"/>
  <c r="G17" i="5"/>
  <c r="G17" i="7"/>
  <c r="H17" i="5"/>
  <c r="H17" i="7"/>
  <c r="I17" i="5"/>
  <c r="I17" i="7"/>
  <c r="J17" i="5"/>
  <c r="J17" i="7"/>
  <c r="K17" i="5"/>
  <c r="K17" i="7"/>
  <c r="L17" i="5"/>
  <c r="L17" i="7"/>
  <c r="M17" i="5"/>
  <c r="M17" i="7"/>
  <c r="N17" i="7"/>
  <c r="A18" i="5"/>
  <c r="A18" i="7"/>
  <c r="B18" i="5"/>
  <c r="B18" i="7"/>
  <c r="C18" i="5"/>
  <c r="C18" i="7"/>
  <c r="D18" i="5"/>
  <c r="D18" i="7"/>
  <c r="E18" i="5"/>
  <c r="E18" i="7"/>
  <c r="F18" i="5"/>
  <c r="F18" i="7"/>
  <c r="G18" i="5"/>
  <c r="G18" i="7"/>
  <c r="H18" i="5"/>
  <c r="H18" i="7"/>
  <c r="I18" i="5"/>
  <c r="I18" i="7"/>
  <c r="J18" i="5"/>
  <c r="J18" i="7"/>
  <c r="K18" i="5"/>
  <c r="K18" i="7"/>
  <c r="L18" i="5"/>
  <c r="L18" i="7"/>
  <c r="M18" i="5"/>
  <c r="M18" i="7"/>
  <c r="N18" i="7"/>
  <c r="A19" i="5"/>
  <c r="A19" i="7"/>
  <c r="B19" i="5"/>
  <c r="B19" i="7"/>
  <c r="C19" i="5"/>
  <c r="C19" i="7"/>
  <c r="D19" i="5"/>
  <c r="D19" i="7"/>
  <c r="E19" i="5"/>
  <c r="E19" i="7"/>
  <c r="F19" i="5"/>
  <c r="F19" i="7"/>
  <c r="G19" i="5"/>
  <c r="G19" i="7"/>
  <c r="H19" i="5"/>
  <c r="H19" i="7"/>
  <c r="I19" i="5"/>
  <c r="I19" i="7"/>
  <c r="J19" i="5"/>
  <c r="J19" i="7"/>
  <c r="K19" i="5"/>
  <c r="K19" i="7"/>
  <c r="L19" i="5"/>
  <c r="L19" i="7"/>
  <c r="M19" i="5"/>
  <c r="M19" i="7"/>
  <c r="N19" i="7"/>
  <c r="A20" i="5"/>
  <c r="A20" i="7"/>
  <c r="B20" i="5"/>
  <c r="B20" i="7"/>
  <c r="C20" i="5"/>
  <c r="C20" i="7"/>
  <c r="D20" i="5"/>
  <c r="D20" i="7"/>
  <c r="E20" i="5"/>
  <c r="E20" i="7"/>
  <c r="F20" i="5"/>
  <c r="F20" i="7"/>
  <c r="G20" i="5"/>
  <c r="G20" i="7"/>
  <c r="H20" i="5"/>
  <c r="H20" i="7"/>
  <c r="I20" i="5"/>
  <c r="I20" i="7"/>
  <c r="J20" i="5"/>
  <c r="J20" i="7"/>
  <c r="K20" i="5"/>
  <c r="K20" i="7"/>
  <c r="L20" i="5"/>
  <c r="L20" i="7"/>
  <c r="M20" i="5"/>
  <c r="M20" i="7"/>
  <c r="N20" i="7"/>
  <c r="A21" i="5"/>
  <c r="A21" i="7"/>
  <c r="B21" i="5"/>
  <c r="B21" i="7"/>
  <c r="C21" i="5"/>
  <c r="C21" i="7"/>
  <c r="D21" i="5"/>
  <c r="D21" i="7"/>
  <c r="E21" i="5"/>
  <c r="E21" i="7"/>
  <c r="F21" i="5"/>
  <c r="F21" i="7"/>
  <c r="G21" i="5"/>
  <c r="G21" i="7"/>
  <c r="H21" i="5"/>
  <c r="H21" i="7"/>
  <c r="I21" i="5"/>
  <c r="I21" i="7"/>
  <c r="J21" i="5"/>
  <c r="J21" i="7"/>
  <c r="K21" i="5"/>
  <c r="K21" i="7"/>
  <c r="L21" i="5"/>
  <c r="L21" i="7"/>
  <c r="M21" i="5"/>
  <c r="M21" i="7"/>
  <c r="N21" i="7"/>
  <c r="A22" i="5"/>
  <c r="A22" i="7"/>
  <c r="B22" i="5"/>
  <c r="B22" i="7"/>
  <c r="C22" i="5"/>
  <c r="C22" i="7"/>
  <c r="D22" i="5"/>
  <c r="D22" i="7"/>
  <c r="E22" i="5"/>
  <c r="E22" i="7"/>
  <c r="F22" i="5"/>
  <c r="F22" i="7"/>
  <c r="G22" i="5"/>
  <c r="G22" i="7"/>
  <c r="H22" i="5"/>
  <c r="H22" i="7"/>
  <c r="I22" i="5"/>
  <c r="I22" i="7"/>
  <c r="J22" i="5"/>
  <c r="J22" i="7"/>
  <c r="K22" i="5"/>
  <c r="K22" i="7"/>
  <c r="L22" i="5"/>
  <c r="L22" i="7"/>
  <c r="M22" i="5"/>
  <c r="M22" i="7"/>
  <c r="N22" i="7"/>
  <c r="A23" i="5"/>
  <c r="A23" i="7"/>
  <c r="B23" i="5"/>
  <c r="B23" i="7"/>
  <c r="C23" i="5"/>
  <c r="C23" i="7"/>
  <c r="D23" i="5"/>
  <c r="D23" i="7"/>
  <c r="E23" i="5"/>
  <c r="E23" i="7"/>
  <c r="F23" i="5"/>
  <c r="F23" i="7"/>
  <c r="G23" i="5"/>
  <c r="G23" i="7"/>
  <c r="H23" i="5"/>
  <c r="H23" i="7"/>
  <c r="I23" i="5"/>
  <c r="I23" i="7"/>
  <c r="J23" i="5"/>
  <c r="J23" i="7"/>
  <c r="K23" i="5"/>
  <c r="K23" i="7"/>
  <c r="L23" i="5"/>
  <c r="L23" i="7"/>
  <c r="M23" i="5"/>
  <c r="M23" i="7"/>
  <c r="N23" i="7"/>
  <c r="A24" i="5"/>
  <c r="A24" i="7"/>
  <c r="B24" i="5"/>
  <c r="B24" i="7"/>
  <c r="C24" i="5"/>
  <c r="C24" i="7"/>
  <c r="D24" i="5"/>
  <c r="D24" i="7"/>
  <c r="E24" i="5"/>
  <c r="E24" i="7"/>
  <c r="F24" i="5"/>
  <c r="F24" i="7"/>
  <c r="G24" i="5"/>
  <c r="G24" i="7"/>
  <c r="H24" i="5"/>
  <c r="H24" i="7"/>
  <c r="I24" i="5"/>
  <c r="I24" i="7"/>
  <c r="J24" i="5"/>
  <c r="J24" i="7"/>
  <c r="K24" i="5"/>
  <c r="K24" i="7"/>
  <c r="L24" i="5"/>
  <c r="L24" i="7"/>
  <c r="M24" i="5"/>
  <c r="M24" i="7"/>
  <c r="N24" i="7"/>
  <c r="A25" i="5"/>
  <c r="A25" i="7"/>
  <c r="B25" i="5"/>
  <c r="B25" i="7"/>
  <c r="C25" i="5"/>
  <c r="C25" i="7"/>
  <c r="D25" i="5"/>
  <c r="D25" i="7"/>
  <c r="E25" i="5"/>
  <c r="E25" i="7"/>
  <c r="F25" i="5"/>
  <c r="F25" i="7"/>
  <c r="G25" i="5"/>
  <c r="G25" i="7"/>
  <c r="H25" i="5"/>
  <c r="H25" i="7"/>
  <c r="I25" i="5"/>
  <c r="I25" i="7"/>
  <c r="J25" i="5"/>
  <c r="J25" i="7"/>
  <c r="K25" i="5"/>
  <c r="K25" i="7"/>
  <c r="L25" i="5"/>
  <c r="L25" i="7"/>
  <c r="M25" i="5"/>
  <c r="M25" i="7"/>
  <c r="N25" i="7"/>
  <c r="A26" i="5"/>
  <c r="A26" i="7"/>
  <c r="B26" i="5"/>
  <c r="B26" i="7"/>
  <c r="C26" i="5"/>
  <c r="C26" i="7"/>
  <c r="D26" i="5"/>
  <c r="D26" i="7"/>
  <c r="E26" i="5"/>
  <c r="E26" i="7"/>
  <c r="F26" i="5"/>
  <c r="F26" i="7"/>
  <c r="G26" i="5"/>
  <c r="G26" i="7"/>
  <c r="H26" i="5"/>
  <c r="H26" i="7"/>
  <c r="I26" i="5"/>
  <c r="I26" i="7"/>
  <c r="J26" i="5"/>
  <c r="J26" i="7"/>
  <c r="K26" i="5"/>
  <c r="K26" i="7"/>
  <c r="L26" i="5"/>
  <c r="L26" i="7"/>
  <c r="M26" i="5"/>
  <c r="M26" i="7"/>
  <c r="N26" i="7"/>
  <c r="A27" i="5"/>
  <c r="A27" i="7"/>
  <c r="B27" i="5"/>
  <c r="B27" i="7"/>
  <c r="C27" i="5"/>
  <c r="C27" i="7"/>
  <c r="D27" i="5"/>
  <c r="D27" i="7"/>
  <c r="E27" i="5"/>
  <c r="E27" i="7"/>
  <c r="F27" i="5"/>
  <c r="F27" i="7"/>
  <c r="G27" i="5"/>
  <c r="G27" i="7"/>
  <c r="H27" i="5"/>
  <c r="H27" i="7"/>
  <c r="I27" i="5"/>
  <c r="I27" i="7"/>
  <c r="J27" i="5"/>
  <c r="J27" i="7"/>
  <c r="K27" i="5"/>
  <c r="K27" i="7"/>
  <c r="L27" i="5"/>
  <c r="L27" i="7"/>
  <c r="M27" i="5"/>
  <c r="M27" i="7"/>
  <c r="N27" i="7"/>
  <c r="A28" i="5"/>
  <c r="A28" i="7"/>
  <c r="B28" i="5"/>
  <c r="B28" i="7"/>
  <c r="C28" i="5"/>
  <c r="C28" i="7"/>
  <c r="D28" i="5"/>
  <c r="D28" i="7"/>
  <c r="E28" i="5"/>
  <c r="E28" i="7"/>
  <c r="F28" i="5"/>
  <c r="F28" i="7"/>
  <c r="G28" i="5"/>
  <c r="G28" i="7"/>
  <c r="H28" i="5"/>
  <c r="H28" i="7"/>
  <c r="I28" i="5"/>
  <c r="I28" i="7"/>
  <c r="J28" i="5"/>
  <c r="J28" i="7"/>
  <c r="K28" i="5"/>
  <c r="K28" i="7"/>
  <c r="L28" i="5"/>
  <c r="L28" i="7"/>
  <c r="M28" i="5"/>
  <c r="M28" i="7"/>
  <c r="N28" i="7"/>
  <c r="A29" i="5"/>
  <c r="A29" i="7"/>
  <c r="B29" i="5"/>
  <c r="B29" i="7"/>
  <c r="C29" i="5"/>
  <c r="C29" i="7"/>
  <c r="D29" i="5"/>
  <c r="D29" i="7"/>
  <c r="E29" i="5"/>
  <c r="E29" i="7"/>
  <c r="F29" i="5"/>
  <c r="F29" i="7"/>
  <c r="G29" i="5"/>
  <c r="G29" i="7"/>
  <c r="H29" i="5"/>
  <c r="H29" i="7"/>
  <c r="I29" i="5"/>
  <c r="I29" i="7"/>
  <c r="J29" i="5"/>
  <c r="J29" i="7"/>
  <c r="K29" i="5"/>
  <c r="K29" i="7"/>
  <c r="L29" i="5"/>
  <c r="L29" i="7"/>
  <c r="M29" i="5"/>
  <c r="M29" i="7"/>
  <c r="N29" i="7"/>
  <c r="A30" i="5"/>
  <c r="A30" i="7"/>
  <c r="B30" i="5"/>
  <c r="B30" i="7"/>
  <c r="C30" i="5"/>
  <c r="C30" i="7"/>
  <c r="D30" i="5"/>
  <c r="D30" i="7"/>
  <c r="E30" i="5"/>
  <c r="E30" i="7"/>
  <c r="F30" i="5"/>
  <c r="F30" i="7"/>
  <c r="G30" i="5"/>
  <c r="G30" i="7"/>
  <c r="H30" i="5"/>
  <c r="H30" i="7"/>
  <c r="I30" i="5"/>
  <c r="I30" i="7"/>
  <c r="J30" i="5"/>
  <c r="J30" i="7"/>
  <c r="K30" i="5"/>
  <c r="K30" i="7"/>
  <c r="L30" i="5"/>
  <c r="L30" i="7"/>
  <c r="M30" i="5"/>
  <c r="M30" i="7"/>
  <c r="N30" i="7"/>
  <c r="A31" i="5"/>
  <c r="A31" i="7"/>
  <c r="B31" i="5"/>
  <c r="B31" i="7"/>
  <c r="C31" i="5"/>
  <c r="C31" i="7"/>
  <c r="D31" i="5"/>
  <c r="D31" i="7"/>
  <c r="E31" i="5"/>
  <c r="E31" i="7"/>
  <c r="F31" i="5"/>
  <c r="F31" i="7"/>
  <c r="G31" i="5"/>
  <c r="G31" i="7"/>
  <c r="H31" i="5"/>
  <c r="H31" i="7"/>
  <c r="I31" i="5"/>
  <c r="I31" i="7"/>
  <c r="J31" i="5"/>
  <c r="J31" i="7"/>
  <c r="K31" i="5"/>
  <c r="K31" i="7"/>
  <c r="L31" i="5"/>
  <c r="L31" i="7"/>
  <c r="M31" i="5"/>
  <c r="M31" i="7"/>
  <c r="N31" i="7"/>
  <c r="A32" i="5"/>
  <c r="A32" i="7"/>
  <c r="B32" i="5"/>
  <c r="B32" i="7"/>
  <c r="C32" i="5"/>
  <c r="C32" i="7"/>
  <c r="D32" i="5"/>
  <c r="D32" i="7"/>
  <c r="E32" i="5"/>
  <c r="E32" i="7"/>
  <c r="F32" i="5"/>
  <c r="F32" i="7"/>
  <c r="G32" i="5"/>
  <c r="G32" i="7"/>
  <c r="H32" i="5"/>
  <c r="H32" i="7"/>
  <c r="I32" i="5"/>
  <c r="I32" i="7"/>
  <c r="J32" i="5"/>
  <c r="J32" i="7"/>
  <c r="K32" i="5"/>
  <c r="K32" i="7"/>
  <c r="L32" i="5"/>
  <c r="L32" i="7"/>
  <c r="M32" i="5"/>
  <c r="M32" i="7"/>
  <c r="N32" i="7"/>
  <c r="A33" i="5"/>
  <c r="A33" i="7"/>
  <c r="B33" i="5"/>
  <c r="B33" i="7"/>
  <c r="C33" i="5"/>
  <c r="C33" i="7"/>
  <c r="D33" i="5"/>
  <c r="D33" i="7"/>
  <c r="E33" i="5"/>
  <c r="E33" i="7"/>
  <c r="F33" i="5"/>
  <c r="F33" i="7"/>
  <c r="G33" i="5"/>
  <c r="G33" i="7"/>
  <c r="H33" i="5"/>
  <c r="H33" i="7"/>
  <c r="I33" i="5"/>
  <c r="I33" i="7"/>
  <c r="J33" i="5"/>
  <c r="J33" i="7"/>
  <c r="K33" i="5"/>
  <c r="K33" i="7"/>
  <c r="L33" i="5"/>
  <c r="L33" i="7"/>
  <c r="M33" i="5"/>
  <c r="M33" i="7"/>
  <c r="N33" i="7"/>
  <c r="A34" i="5"/>
  <c r="A34" i="7"/>
  <c r="B34" i="5"/>
  <c r="B34" i="7"/>
  <c r="C34" i="5"/>
  <c r="C34" i="7"/>
  <c r="D34" i="5"/>
  <c r="D34" i="7"/>
  <c r="E34" i="5"/>
  <c r="E34" i="7"/>
  <c r="F34" i="5"/>
  <c r="F34" i="7"/>
  <c r="G34" i="5"/>
  <c r="G34" i="7"/>
  <c r="H34" i="5"/>
  <c r="H34" i="7"/>
  <c r="I34" i="5"/>
  <c r="I34" i="7"/>
  <c r="J34" i="5"/>
  <c r="J34" i="7"/>
  <c r="K34" i="5"/>
  <c r="K34" i="7"/>
  <c r="L34" i="5"/>
  <c r="L34" i="7"/>
  <c r="M34" i="5"/>
  <c r="M34" i="7"/>
  <c r="N34" i="7"/>
  <c r="A35" i="5"/>
  <c r="A35" i="7"/>
  <c r="B35" i="5"/>
  <c r="B35" i="7"/>
  <c r="C35" i="5"/>
  <c r="C35" i="7"/>
  <c r="D35" i="5"/>
  <c r="D35" i="7"/>
  <c r="E35" i="5"/>
  <c r="E35" i="7"/>
  <c r="F35" i="5"/>
  <c r="F35" i="7"/>
  <c r="G35" i="5"/>
  <c r="G35" i="7"/>
  <c r="H35" i="5"/>
  <c r="H35" i="7"/>
  <c r="I35" i="5"/>
  <c r="I35" i="7"/>
  <c r="J35" i="5"/>
  <c r="J35" i="7"/>
  <c r="K35" i="5"/>
  <c r="K35" i="7"/>
  <c r="L35" i="5"/>
  <c r="L35" i="7"/>
  <c r="M35" i="5"/>
  <c r="M35" i="7"/>
  <c r="N35" i="7"/>
  <c r="A36" i="5"/>
  <c r="A36" i="7"/>
  <c r="B36" i="5"/>
  <c r="B36" i="7"/>
  <c r="C36" i="5"/>
  <c r="C36" i="7"/>
  <c r="D36" i="5"/>
  <c r="D36" i="7"/>
  <c r="E36" i="5"/>
  <c r="E36" i="7"/>
  <c r="F36" i="5"/>
  <c r="F36" i="7"/>
  <c r="G36" i="5"/>
  <c r="G36" i="7"/>
  <c r="H36" i="5"/>
  <c r="H36" i="7"/>
  <c r="I36" i="5"/>
  <c r="I36" i="7"/>
  <c r="J36" i="5"/>
  <c r="J36" i="7"/>
  <c r="K36" i="5"/>
  <c r="K36" i="7"/>
  <c r="L36" i="5"/>
  <c r="L36" i="7"/>
  <c r="M36" i="5"/>
  <c r="M36" i="7"/>
  <c r="N36" i="7"/>
  <c r="A37" i="5"/>
  <c r="A37" i="7"/>
  <c r="B37" i="5"/>
  <c r="B37" i="7"/>
  <c r="C37" i="5"/>
  <c r="C37" i="7"/>
  <c r="D37" i="5"/>
  <c r="D37" i="7"/>
  <c r="E37" i="5"/>
  <c r="E37" i="7"/>
  <c r="F37" i="5"/>
  <c r="F37" i="7"/>
  <c r="G37" i="5"/>
  <c r="G37" i="7"/>
  <c r="H37" i="5"/>
  <c r="H37" i="7"/>
  <c r="I37" i="5"/>
  <c r="I37" i="7"/>
  <c r="J37" i="5"/>
  <c r="J37" i="7"/>
  <c r="K37" i="5"/>
  <c r="K37" i="7"/>
  <c r="L37" i="5"/>
  <c r="L37" i="7"/>
  <c r="M37" i="5"/>
  <c r="M37" i="7"/>
  <c r="N37" i="7"/>
  <c r="A38" i="5"/>
  <c r="A38" i="7"/>
  <c r="B38" i="5"/>
  <c r="B38" i="7"/>
  <c r="C38" i="5"/>
  <c r="C38" i="7"/>
  <c r="D38" i="5"/>
  <c r="D38" i="7"/>
  <c r="E38" i="5"/>
  <c r="E38" i="7"/>
  <c r="F38" i="5"/>
  <c r="F38" i="7"/>
  <c r="G38" i="5"/>
  <c r="G38" i="7"/>
  <c r="H38" i="5"/>
  <c r="H38" i="7"/>
  <c r="I38" i="5"/>
  <c r="I38" i="7"/>
  <c r="J38" i="5"/>
  <c r="J38" i="7"/>
  <c r="K38" i="5"/>
  <c r="K38" i="7"/>
  <c r="L38" i="5"/>
  <c r="L38" i="7"/>
  <c r="M38" i="5"/>
  <c r="M38" i="7"/>
  <c r="N38" i="7"/>
  <c r="A39" i="5"/>
  <c r="A39" i="7"/>
  <c r="B39" i="5"/>
  <c r="B39" i="7"/>
  <c r="C39" i="5"/>
  <c r="C39" i="7"/>
  <c r="D39" i="5"/>
  <c r="D39" i="7"/>
  <c r="E39" i="5"/>
  <c r="E39" i="7"/>
  <c r="F39" i="5"/>
  <c r="F39" i="7"/>
  <c r="G39" i="5"/>
  <c r="G39" i="7"/>
  <c r="H39" i="5"/>
  <c r="H39" i="7"/>
  <c r="I39" i="5"/>
  <c r="I39" i="7"/>
  <c r="J39" i="5"/>
  <c r="J39" i="7"/>
  <c r="K39" i="5"/>
  <c r="K39" i="7"/>
  <c r="L39" i="5"/>
  <c r="L39" i="7"/>
  <c r="M39" i="5"/>
  <c r="M39" i="7"/>
  <c r="N39" i="7"/>
  <c r="A40" i="5"/>
  <c r="A40" i="7"/>
  <c r="B40" i="5"/>
  <c r="B40" i="7"/>
  <c r="C40" i="5"/>
  <c r="C40" i="7"/>
  <c r="D40" i="5"/>
  <c r="D40" i="7"/>
  <c r="E40" i="5"/>
  <c r="E40" i="7"/>
  <c r="F40" i="5"/>
  <c r="F40" i="7"/>
  <c r="G40" i="5"/>
  <c r="G40" i="7"/>
  <c r="H40" i="5"/>
  <c r="H40" i="7"/>
  <c r="I40" i="5"/>
  <c r="I40" i="7"/>
  <c r="J40" i="5"/>
  <c r="J40" i="7"/>
  <c r="K40" i="5"/>
  <c r="K40" i="7"/>
  <c r="L40" i="5"/>
  <c r="L40" i="7"/>
  <c r="M40" i="5"/>
  <c r="M40" i="7"/>
  <c r="N40" i="7"/>
  <c r="A41" i="5"/>
  <c r="A41" i="7"/>
  <c r="B41" i="5"/>
  <c r="B41" i="7"/>
  <c r="C41" i="5"/>
  <c r="C41" i="7"/>
  <c r="D41" i="5"/>
  <c r="D41" i="7"/>
  <c r="E41" i="5"/>
  <c r="E41" i="7"/>
  <c r="F41" i="5"/>
  <c r="F41" i="7"/>
  <c r="G41" i="5"/>
  <c r="G41" i="7"/>
  <c r="H41" i="5"/>
  <c r="H41" i="7"/>
  <c r="I41" i="5"/>
  <c r="I41" i="7"/>
  <c r="J41" i="5"/>
  <c r="J41" i="7"/>
  <c r="K41" i="5"/>
  <c r="K41" i="7"/>
  <c r="L41" i="5"/>
  <c r="L41" i="7"/>
  <c r="M41" i="5"/>
  <c r="M41" i="7"/>
  <c r="N41" i="7"/>
  <c r="A42" i="5"/>
  <c r="A42" i="7"/>
  <c r="B42" i="5"/>
  <c r="B42" i="7"/>
  <c r="C42" i="5"/>
  <c r="C42" i="7"/>
  <c r="D42" i="5"/>
  <c r="D42" i="7"/>
  <c r="E42" i="5"/>
  <c r="E42" i="7"/>
  <c r="F42" i="5"/>
  <c r="F42" i="7"/>
  <c r="G42" i="5"/>
  <c r="G42" i="7"/>
  <c r="H42" i="5"/>
  <c r="H42" i="7"/>
  <c r="I42" i="5"/>
  <c r="I42" i="7"/>
  <c r="J42" i="5"/>
  <c r="J42" i="7"/>
  <c r="K42" i="5"/>
  <c r="K42" i="7"/>
  <c r="L42" i="5"/>
  <c r="L42" i="7"/>
  <c r="M42" i="5"/>
  <c r="M42" i="7"/>
  <c r="N42" i="7"/>
  <c r="A43" i="5"/>
  <c r="A43" i="7"/>
  <c r="B43" i="5"/>
  <c r="B43" i="7"/>
  <c r="C43" i="5"/>
  <c r="C43" i="7"/>
  <c r="D43" i="5"/>
  <c r="D43" i="7"/>
  <c r="E43" i="5"/>
  <c r="E43" i="7"/>
  <c r="F43" i="5"/>
  <c r="F43" i="7"/>
  <c r="G43" i="5"/>
  <c r="G43" i="7"/>
  <c r="H43" i="5"/>
  <c r="H43" i="7"/>
  <c r="I43" i="5"/>
  <c r="I43" i="7"/>
  <c r="J43" i="5"/>
  <c r="J43" i="7"/>
  <c r="K43" i="5"/>
  <c r="K43" i="7"/>
  <c r="L43" i="5"/>
  <c r="L43" i="7"/>
  <c r="M43" i="5"/>
  <c r="M43" i="7"/>
  <c r="N43" i="7"/>
  <c r="A44" i="5"/>
  <c r="A44" i="7"/>
  <c r="B44" i="5"/>
  <c r="B44" i="7"/>
  <c r="C44" i="5"/>
  <c r="C44" i="7"/>
  <c r="D44" i="5"/>
  <c r="D44" i="7"/>
  <c r="E44" i="5"/>
  <c r="E44" i="7"/>
  <c r="F44" i="5"/>
  <c r="F44" i="7"/>
  <c r="G44" i="5"/>
  <c r="G44" i="7"/>
  <c r="H44" i="5"/>
  <c r="H44" i="7"/>
  <c r="I44" i="5"/>
  <c r="I44" i="7"/>
  <c r="J44" i="5"/>
  <c r="J44" i="7"/>
  <c r="K44" i="5"/>
  <c r="K44" i="7"/>
  <c r="L44" i="5"/>
  <c r="L44" i="7"/>
  <c r="M44" i="5"/>
  <c r="M44" i="7"/>
  <c r="N44" i="7"/>
  <c r="A45" i="5"/>
  <c r="A45" i="7"/>
  <c r="B45" i="5"/>
  <c r="B45" i="7"/>
  <c r="C45" i="5"/>
  <c r="C45" i="7"/>
  <c r="D45" i="5"/>
  <c r="D45" i="7"/>
  <c r="E45" i="5"/>
  <c r="E45" i="7"/>
  <c r="F45" i="5"/>
  <c r="F45" i="7"/>
  <c r="G45" i="5"/>
  <c r="G45" i="7"/>
  <c r="H45" i="5"/>
  <c r="H45" i="7"/>
  <c r="I45" i="5"/>
  <c r="I45" i="7"/>
  <c r="J45" i="5"/>
  <c r="J45" i="7"/>
  <c r="K45" i="5"/>
  <c r="K45" i="7"/>
  <c r="L45" i="5"/>
  <c r="L45" i="7"/>
  <c r="M45" i="5"/>
  <c r="M45" i="7"/>
  <c r="N45" i="7"/>
  <c r="A46" i="5"/>
  <c r="A46" i="7"/>
  <c r="B46" i="5"/>
  <c r="B46" i="7"/>
  <c r="C46" i="5"/>
  <c r="C46" i="7"/>
  <c r="D46" i="5"/>
  <c r="D46" i="7"/>
  <c r="E46" i="5"/>
  <c r="E46" i="7"/>
  <c r="F46" i="5"/>
  <c r="F46" i="7"/>
  <c r="G46" i="5"/>
  <c r="G46" i="7"/>
  <c r="H46" i="5"/>
  <c r="H46" i="7"/>
  <c r="I46" i="5"/>
  <c r="I46" i="7"/>
  <c r="J46" i="5"/>
  <c r="J46" i="7"/>
  <c r="K46" i="5"/>
  <c r="K46" i="7"/>
  <c r="L46" i="5"/>
  <c r="L46" i="7"/>
  <c r="M46" i="5"/>
  <c r="M46" i="7"/>
  <c r="N46" i="7"/>
  <c r="A47" i="5"/>
  <c r="A47" i="7"/>
  <c r="B47" i="5"/>
  <c r="B47" i="7"/>
  <c r="C47" i="5"/>
  <c r="C47" i="7"/>
  <c r="D47" i="5"/>
  <c r="D47" i="7"/>
  <c r="E47" i="5"/>
  <c r="E47" i="7"/>
  <c r="F47" i="5"/>
  <c r="F47" i="7"/>
  <c r="G47" i="5"/>
  <c r="G47" i="7"/>
  <c r="H47" i="5"/>
  <c r="H47" i="7"/>
  <c r="I47" i="5"/>
  <c r="I47" i="7"/>
  <c r="J47" i="5"/>
  <c r="J47" i="7"/>
  <c r="K47" i="5"/>
  <c r="K47" i="7"/>
  <c r="L47" i="5"/>
  <c r="L47" i="7"/>
  <c r="M47" i="5"/>
  <c r="M47" i="7"/>
  <c r="N47" i="7"/>
  <c r="A48" i="5"/>
  <c r="A48" i="7"/>
  <c r="B48" i="5"/>
  <c r="B48" i="7"/>
  <c r="C48" i="5"/>
  <c r="C48" i="7"/>
  <c r="D48" i="5"/>
  <c r="D48" i="7"/>
  <c r="E48" i="5"/>
  <c r="E48" i="7"/>
  <c r="F48" i="5"/>
  <c r="F48" i="7"/>
  <c r="G48" i="5"/>
  <c r="G48" i="7"/>
  <c r="H48" i="5"/>
  <c r="H48" i="7"/>
  <c r="I48" i="5"/>
  <c r="I48" i="7"/>
  <c r="J48" i="5"/>
  <c r="J48" i="7"/>
  <c r="K48" i="5"/>
  <c r="K48" i="7"/>
  <c r="L48" i="5"/>
  <c r="L48" i="7"/>
  <c r="M48" i="5"/>
  <c r="M48" i="7"/>
  <c r="N48" i="7"/>
  <c r="A49" i="5"/>
  <c r="A49" i="7"/>
  <c r="B49" i="5"/>
  <c r="B49" i="7"/>
  <c r="C49" i="5"/>
  <c r="C49" i="7"/>
  <c r="D49" i="5"/>
  <c r="D49" i="7"/>
  <c r="E49" i="5"/>
  <c r="E49" i="7"/>
  <c r="F49" i="5"/>
  <c r="F49" i="7"/>
  <c r="G49" i="5"/>
  <c r="G49" i="7"/>
  <c r="H49" i="5"/>
  <c r="H49" i="7"/>
  <c r="I49" i="5"/>
  <c r="I49" i="7"/>
  <c r="J49" i="5"/>
  <c r="J49" i="7"/>
  <c r="K49" i="5"/>
  <c r="K49" i="7"/>
  <c r="L49" i="5"/>
  <c r="L49" i="7"/>
  <c r="M49" i="5"/>
  <c r="M49" i="7"/>
  <c r="N49" i="7"/>
  <c r="A50" i="5"/>
  <c r="A50" i="7"/>
  <c r="B50" i="5"/>
  <c r="B50" i="7"/>
  <c r="C50" i="5"/>
  <c r="C50" i="7"/>
  <c r="D50" i="5"/>
  <c r="D50" i="7"/>
  <c r="E50" i="5"/>
  <c r="E50" i="7"/>
  <c r="F50" i="5"/>
  <c r="F50" i="7"/>
  <c r="G50" i="5"/>
  <c r="G50" i="7"/>
  <c r="H50" i="5"/>
  <c r="H50" i="7"/>
  <c r="I50" i="5"/>
  <c r="I50" i="7"/>
  <c r="J50" i="5"/>
  <c r="J50" i="7"/>
  <c r="K50" i="5"/>
  <c r="K50" i="7"/>
  <c r="L50" i="5"/>
  <c r="L50" i="7"/>
  <c r="M50" i="5"/>
  <c r="M50" i="7"/>
  <c r="N50" i="7"/>
  <c r="A51" i="5"/>
  <c r="A51" i="7"/>
  <c r="B51" i="5"/>
  <c r="B51" i="7"/>
  <c r="C51" i="5"/>
  <c r="C51" i="7"/>
  <c r="D51" i="5"/>
  <c r="D51" i="7"/>
  <c r="E51" i="5"/>
  <c r="E51" i="7"/>
  <c r="F51" i="5"/>
  <c r="F51" i="7"/>
  <c r="G51" i="5"/>
  <c r="G51" i="7"/>
  <c r="H51" i="5"/>
  <c r="H51" i="7"/>
  <c r="I51" i="5"/>
  <c r="I51" i="7"/>
  <c r="J51" i="5"/>
  <c r="J51" i="7"/>
  <c r="K51" i="5"/>
  <c r="K51" i="7"/>
  <c r="L51" i="5"/>
  <c r="L51" i="7"/>
  <c r="M51" i="5"/>
  <c r="M51" i="7"/>
  <c r="N51" i="7"/>
  <c r="A52" i="5"/>
  <c r="A52" i="7"/>
  <c r="B52" i="5"/>
  <c r="B52" i="7"/>
  <c r="C52" i="5"/>
  <c r="C52" i="7"/>
  <c r="D52" i="5"/>
  <c r="D52" i="7"/>
  <c r="E52" i="5"/>
  <c r="E52" i="7"/>
  <c r="F52" i="5"/>
  <c r="F52" i="7"/>
  <c r="G52" i="5"/>
  <c r="G52" i="7"/>
  <c r="H52" i="5"/>
  <c r="H52" i="7"/>
  <c r="I52" i="5"/>
  <c r="I52" i="7"/>
  <c r="J52" i="5"/>
  <c r="J52" i="7"/>
  <c r="K52" i="5"/>
  <c r="K52" i="7"/>
  <c r="L52" i="5"/>
  <c r="L52" i="7"/>
  <c r="M52" i="5"/>
  <c r="M52" i="7"/>
  <c r="N52" i="7"/>
  <c r="A53" i="5"/>
  <c r="A53" i="7"/>
  <c r="B53" i="5"/>
  <c r="B53" i="7"/>
  <c r="C53" i="5"/>
  <c r="C53" i="7"/>
  <c r="D53" i="5"/>
  <c r="D53" i="7"/>
  <c r="E53" i="5"/>
  <c r="E53" i="7"/>
  <c r="F53" i="5"/>
  <c r="F53" i="7"/>
  <c r="G53" i="5"/>
  <c r="G53" i="7"/>
  <c r="H53" i="5"/>
  <c r="H53" i="7"/>
  <c r="I53" i="5"/>
  <c r="I53" i="7"/>
  <c r="J53" i="5"/>
  <c r="J53" i="7"/>
  <c r="K53" i="5"/>
  <c r="K53" i="7"/>
  <c r="L53" i="5"/>
  <c r="L53" i="7"/>
  <c r="M53" i="5"/>
  <c r="M53" i="7"/>
  <c r="N53" i="7"/>
  <c r="A54" i="5"/>
  <c r="A54" i="7"/>
  <c r="B54" i="5"/>
  <c r="B54" i="7"/>
  <c r="C54" i="5"/>
  <c r="C54" i="7"/>
  <c r="D54" i="5"/>
  <c r="D54" i="7"/>
  <c r="E54" i="5"/>
  <c r="E54" i="7"/>
  <c r="F54" i="5"/>
  <c r="F54" i="7"/>
  <c r="G54" i="5"/>
  <c r="G54" i="7"/>
  <c r="H54" i="5"/>
  <c r="H54" i="7"/>
  <c r="I54" i="5"/>
  <c r="I54" i="7"/>
  <c r="J54" i="5"/>
  <c r="J54" i="7"/>
  <c r="K54" i="5"/>
  <c r="K54" i="7"/>
  <c r="L54" i="5"/>
  <c r="L54" i="7"/>
  <c r="M54" i="5"/>
  <c r="M54" i="7"/>
  <c r="N54" i="7"/>
  <c r="A55" i="5"/>
  <c r="A55" i="7"/>
  <c r="B55" i="5"/>
  <c r="B55" i="7"/>
  <c r="C55" i="5"/>
  <c r="C55" i="7"/>
  <c r="D55" i="5"/>
  <c r="D55" i="7"/>
  <c r="E55" i="5"/>
  <c r="E55" i="7"/>
  <c r="F55" i="5"/>
  <c r="F55" i="7"/>
  <c r="G55" i="5"/>
  <c r="G55" i="7"/>
  <c r="H55" i="5"/>
  <c r="H55" i="7"/>
  <c r="I55" i="5"/>
  <c r="I55" i="7"/>
  <c r="J55" i="5"/>
  <c r="J55" i="7"/>
  <c r="K55" i="5"/>
  <c r="K55" i="7"/>
  <c r="L55" i="5"/>
  <c r="L55" i="7"/>
  <c r="M55" i="5"/>
  <c r="M55" i="7"/>
  <c r="N55" i="7"/>
  <c r="A56" i="5"/>
  <c r="A56" i="7"/>
  <c r="B56" i="5"/>
  <c r="B56" i="7"/>
  <c r="C56" i="5"/>
  <c r="C56" i="7"/>
  <c r="D56" i="5"/>
  <c r="D56" i="7"/>
  <c r="E56" i="5"/>
  <c r="E56" i="7"/>
  <c r="F56" i="5"/>
  <c r="F56" i="7"/>
  <c r="G56" i="5"/>
  <c r="G56" i="7"/>
  <c r="H56" i="5"/>
  <c r="H56" i="7"/>
  <c r="I56" i="5"/>
  <c r="I56" i="7"/>
  <c r="J56" i="5"/>
  <c r="J56" i="7"/>
  <c r="K56" i="5"/>
  <c r="K56" i="7"/>
  <c r="L56" i="5"/>
  <c r="L56" i="7"/>
  <c r="M56" i="5"/>
  <c r="M56" i="7"/>
  <c r="N56" i="7"/>
  <c r="A57" i="5"/>
  <c r="A57" i="7"/>
  <c r="B57" i="5"/>
  <c r="B57" i="7"/>
  <c r="C57" i="5"/>
  <c r="C57" i="7"/>
  <c r="D57" i="5"/>
  <c r="D57" i="7"/>
  <c r="E57" i="5"/>
  <c r="E57" i="7"/>
  <c r="F57" i="5"/>
  <c r="F57" i="7"/>
  <c r="G57" i="5"/>
  <c r="G57" i="7"/>
  <c r="H57" i="5"/>
  <c r="H57" i="7"/>
  <c r="I57" i="5"/>
  <c r="I57" i="7"/>
  <c r="J57" i="5"/>
  <c r="J57" i="7"/>
  <c r="K57" i="5"/>
  <c r="K57" i="7"/>
  <c r="L57" i="5"/>
  <c r="L57" i="7"/>
  <c r="M57" i="5"/>
  <c r="M57" i="7"/>
  <c r="N57" i="7"/>
  <c r="A58" i="5"/>
  <c r="A58" i="7"/>
  <c r="B58" i="5"/>
  <c r="B58" i="7"/>
  <c r="C58" i="5"/>
  <c r="C58" i="7"/>
  <c r="D58" i="5"/>
  <c r="D58" i="7"/>
  <c r="E58" i="5"/>
  <c r="E58" i="7"/>
  <c r="F58" i="5"/>
  <c r="F58" i="7"/>
  <c r="G58" i="5"/>
  <c r="G58" i="7"/>
  <c r="H58" i="5"/>
  <c r="H58" i="7"/>
  <c r="I58" i="5"/>
  <c r="I58" i="7"/>
  <c r="J58" i="5"/>
  <c r="J58" i="7"/>
  <c r="K58" i="5"/>
  <c r="K58" i="7"/>
  <c r="L58" i="5"/>
  <c r="L58" i="7"/>
  <c r="M58" i="5"/>
  <c r="M58" i="7"/>
  <c r="N58" i="7"/>
  <c r="A59" i="5"/>
  <c r="A59" i="7"/>
  <c r="B59" i="5"/>
  <c r="B59" i="7"/>
  <c r="C59" i="5"/>
  <c r="C59" i="7"/>
  <c r="D59" i="5"/>
  <c r="D59" i="7"/>
  <c r="E59" i="5"/>
  <c r="E59" i="7"/>
  <c r="F59" i="5"/>
  <c r="F59" i="7"/>
  <c r="G59" i="5"/>
  <c r="G59" i="7"/>
  <c r="H59" i="5"/>
  <c r="H59" i="7"/>
  <c r="I59" i="5"/>
  <c r="I59" i="7"/>
  <c r="J59" i="5"/>
  <c r="J59" i="7"/>
  <c r="K59" i="5"/>
  <c r="K59" i="7"/>
  <c r="L59" i="5"/>
  <c r="L59" i="7"/>
  <c r="M59" i="5"/>
  <c r="M59" i="7"/>
  <c r="N59" i="7"/>
  <c r="A60" i="5"/>
  <c r="A60" i="7"/>
  <c r="B60" i="5"/>
  <c r="B60" i="7"/>
  <c r="C60" i="5"/>
  <c r="C60" i="7"/>
  <c r="D60" i="5"/>
  <c r="D60" i="7"/>
  <c r="E60" i="5"/>
  <c r="E60" i="7"/>
  <c r="F60" i="5"/>
  <c r="F60" i="7"/>
  <c r="G60" i="5"/>
  <c r="G60" i="7"/>
  <c r="H60" i="5"/>
  <c r="H60" i="7"/>
  <c r="I60" i="5"/>
  <c r="I60" i="7"/>
  <c r="J60" i="5"/>
  <c r="J60" i="7"/>
  <c r="K60" i="5"/>
  <c r="K60" i="7"/>
  <c r="L60" i="5"/>
  <c r="L60" i="7"/>
  <c r="M60" i="5"/>
  <c r="M60" i="7"/>
  <c r="N60" i="7"/>
  <c r="A61" i="5"/>
  <c r="A61" i="7"/>
  <c r="B61" i="5"/>
  <c r="B61" i="7"/>
  <c r="C61" i="5"/>
  <c r="C61" i="7"/>
  <c r="D61" i="5"/>
  <c r="D61" i="7"/>
  <c r="E61" i="5"/>
  <c r="E61" i="7"/>
  <c r="F61" i="5"/>
  <c r="F61" i="7"/>
  <c r="G61" i="5"/>
  <c r="G61" i="7"/>
  <c r="H61" i="5"/>
  <c r="H61" i="7"/>
  <c r="I61" i="5"/>
  <c r="I61" i="7"/>
  <c r="J61" i="5"/>
  <c r="J61" i="7"/>
  <c r="K61" i="5"/>
  <c r="K61" i="7"/>
  <c r="L61" i="5"/>
  <c r="L61" i="7"/>
  <c r="M61" i="5"/>
  <c r="M61" i="7"/>
  <c r="N61" i="7"/>
  <c r="A62" i="5"/>
  <c r="A62" i="7"/>
  <c r="B62" i="5"/>
  <c r="B62" i="7"/>
  <c r="C62" i="5"/>
  <c r="C62" i="7"/>
  <c r="D62" i="5"/>
  <c r="D62" i="7"/>
  <c r="E62" i="5"/>
  <c r="E62" i="7"/>
  <c r="F62" i="5"/>
  <c r="F62" i="7"/>
  <c r="G62" i="5"/>
  <c r="G62" i="7"/>
  <c r="H62" i="5"/>
  <c r="H62" i="7"/>
  <c r="I62" i="5"/>
  <c r="I62" i="7"/>
  <c r="J62" i="5"/>
  <c r="J62" i="7"/>
  <c r="K62" i="5"/>
  <c r="K62" i="7"/>
  <c r="L62" i="5"/>
  <c r="L62" i="7"/>
  <c r="M62" i="5"/>
  <c r="M62" i="7"/>
  <c r="N62" i="7"/>
  <c r="A63" i="5"/>
  <c r="A63" i="7"/>
  <c r="B63" i="5"/>
  <c r="B63" i="7"/>
  <c r="C63" i="5"/>
  <c r="C63" i="7"/>
  <c r="D63" i="5"/>
  <c r="D63" i="7"/>
  <c r="E63" i="5"/>
  <c r="E63" i="7"/>
  <c r="F63" i="5"/>
  <c r="F63" i="7"/>
  <c r="G63" i="5"/>
  <c r="G63" i="7"/>
  <c r="H63" i="5"/>
  <c r="H63" i="7"/>
  <c r="I63" i="5"/>
  <c r="I63" i="7"/>
  <c r="J63" i="5"/>
  <c r="J63" i="7"/>
  <c r="K63" i="5"/>
  <c r="K63" i="7"/>
  <c r="L63" i="5"/>
  <c r="L63" i="7"/>
  <c r="M63" i="5"/>
  <c r="M63" i="7"/>
  <c r="N63" i="7"/>
  <c r="A64" i="5"/>
  <c r="A64" i="7"/>
  <c r="B64" i="5"/>
  <c r="B64" i="7"/>
  <c r="C64" i="5"/>
  <c r="C64" i="7"/>
  <c r="D64" i="5"/>
  <c r="D64" i="7"/>
  <c r="E64" i="5"/>
  <c r="E64" i="7"/>
  <c r="F64" i="5"/>
  <c r="F64" i="7"/>
  <c r="G64" i="5"/>
  <c r="G64" i="7"/>
  <c r="H64" i="5"/>
  <c r="H64" i="7"/>
  <c r="I64" i="5"/>
  <c r="I64" i="7"/>
  <c r="J64" i="5"/>
  <c r="J64" i="7"/>
  <c r="K64" i="5"/>
  <c r="K64" i="7"/>
  <c r="L64" i="5"/>
  <c r="L64" i="7"/>
  <c r="M64" i="5"/>
  <c r="M64" i="7"/>
  <c r="N64" i="7"/>
  <c r="A65" i="5"/>
  <c r="A65" i="7"/>
  <c r="B65" i="5"/>
  <c r="B65" i="7"/>
  <c r="C65" i="5"/>
  <c r="C65" i="7"/>
  <c r="D65" i="5"/>
  <c r="D65" i="7"/>
  <c r="E65" i="5"/>
  <c r="E65" i="7"/>
  <c r="F65" i="5"/>
  <c r="F65" i="7"/>
  <c r="G65" i="5"/>
  <c r="G65" i="7"/>
  <c r="H65" i="5"/>
  <c r="H65" i="7"/>
  <c r="I65" i="5"/>
  <c r="I65" i="7"/>
  <c r="J65" i="5"/>
  <c r="J65" i="7"/>
  <c r="K65" i="5"/>
  <c r="K65" i="7"/>
  <c r="L65" i="5"/>
  <c r="L65" i="7"/>
  <c r="M65" i="5"/>
  <c r="M65" i="7"/>
  <c r="N65" i="7"/>
  <c r="A66" i="5"/>
  <c r="A66" i="7"/>
  <c r="B66" i="5"/>
  <c r="B66" i="7"/>
  <c r="C66" i="5"/>
  <c r="C66" i="7"/>
  <c r="D66" i="5"/>
  <c r="D66" i="7"/>
  <c r="E66" i="5"/>
  <c r="E66" i="7"/>
  <c r="F66" i="5"/>
  <c r="F66" i="7"/>
  <c r="G66" i="5"/>
  <c r="G66" i="7"/>
  <c r="H66" i="5"/>
  <c r="H66" i="7"/>
  <c r="I66" i="5"/>
  <c r="I66" i="7"/>
  <c r="J66" i="5"/>
  <c r="J66" i="7"/>
  <c r="K66" i="5"/>
  <c r="K66" i="7"/>
  <c r="L66" i="5"/>
  <c r="L66" i="7"/>
  <c r="M66" i="5"/>
  <c r="M66" i="7"/>
  <c r="N66" i="7"/>
  <c r="A67" i="5"/>
  <c r="A67" i="7"/>
  <c r="B67" i="5"/>
  <c r="B67" i="7"/>
  <c r="C67" i="5"/>
  <c r="C67" i="7"/>
  <c r="D67" i="5"/>
  <c r="D67" i="7"/>
  <c r="E67" i="5"/>
  <c r="E67" i="7"/>
  <c r="F67" i="5"/>
  <c r="F67" i="7"/>
  <c r="G67" i="5"/>
  <c r="G67" i="7"/>
  <c r="H67" i="5"/>
  <c r="H67" i="7"/>
  <c r="I67" i="5"/>
  <c r="I67" i="7"/>
  <c r="J67" i="5"/>
  <c r="J67" i="7"/>
  <c r="K67" i="5"/>
  <c r="K67" i="7"/>
  <c r="L67" i="5"/>
  <c r="L67" i="7"/>
  <c r="M67" i="5"/>
  <c r="M67" i="7"/>
  <c r="N67" i="7"/>
  <c r="A68" i="5"/>
  <c r="A68" i="7"/>
  <c r="B68" i="5"/>
  <c r="B68" i="7"/>
  <c r="C68" i="5"/>
  <c r="C68" i="7"/>
  <c r="D68" i="5"/>
  <c r="D68" i="7"/>
  <c r="E68" i="5"/>
  <c r="E68" i="7"/>
  <c r="F68" i="5"/>
  <c r="F68" i="7"/>
  <c r="G68" i="5"/>
  <c r="G68" i="7"/>
  <c r="H68" i="5"/>
  <c r="H68" i="7"/>
  <c r="I68" i="5"/>
  <c r="I68" i="7"/>
  <c r="J68" i="5"/>
  <c r="J68" i="7"/>
  <c r="K68" i="5"/>
  <c r="K68" i="7"/>
  <c r="L68" i="5"/>
  <c r="L68" i="7"/>
  <c r="M68" i="5"/>
  <c r="M68" i="7"/>
  <c r="N68" i="7"/>
  <c r="A69" i="5"/>
  <c r="A69" i="7"/>
  <c r="B69" i="5"/>
  <c r="B69" i="7"/>
  <c r="C69" i="5"/>
  <c r="C69" i="7"/>
  <c r="D69" i="5"/>
  <c r="D69" i="7"/>
  <c r="E69" i="5"/>
  <c r="E69" i="7"/>
  <c r="F69" i="5"/>
  <c r="F69" i="7"/>
  <c r="G69" i="5"/>
  <c r="G69" i="7"/>
  <c r="H69" i="5"/>
  <c r="H69" i="7"/>
  <c r="I69" i="5"/>
  <c r="I69" i="7"/>
  <c r="J69" i="5"/>
  <c r="J69" i="7"/>
  <c r="K69" i="5"/>
  <c r="K69" i="7"/>
  <c r="L69" i="5"/>
  <c r="L69" i="7"/>
  <c r="M69" i="5"/>
  <c r="M69" i="7"/>
  <c r="N69" i="7"/>
  <c r="A70" i="5"/>
  <c r="A70" i="7"/>
  <c r="B70" i="5"/>
  <c r="B70" i="7"/>
  <c r="C70" i="5"/>
  <c r="C70" i="7"/>
  <c r="D70" i="5"/>
  <c r="D70" i="7"/>
  <c r="E70" i="5"/>
  <c r="E70" i="7"/>
  <c r="F70" i="5"/>
  <c r="F70" i="7"/>
  <c r="G70" i="5"/>
  <c r="G70" i="7"/>
  <c r="H70" i="5"/>
  <c r="H70" i="7"/>
  <c r="I70" i="5"/>
  <c r="I70" i="7"/>
  <c r="J70" i="5"/>
  <c r="J70" i="7"/>
  <c r="K70" i="5"/>
  <c r="K70" i="7"/>
  <c r="L70" i="5"/>
  <c r="L70" i="7"/>
  <c r="M70" i="5"/>
  <c r="M70" i="7"/>
  <c r="N70" i="7"/>
  <c r="A71" i="5"/>
  <c r="A71" i="7"/>
  <c r="B71" i="5"/>
  <c r="B71" i="7"/>
  <c r="C71" i="5"/>
  <c r="C71" i="7"/>
  <c r="D71" i="5"/>
  <c r="D71" i="7"/>
  <c r="E71" i="5"/>
  <c r="E71" i="7"/>
  <c r="F71" i="5"/>
  <c r="F71" i="7"/>
  <c r="G71" i="5"/>
  <c r="G71" i="7"/>
  <c r="H71" i="5"/>
  <c r="H71" i="7"/>
  <c r="I71" i="5"/>
  <c r="I71" i="7"/>
  <c r="J71" i="5"/>
  <c r="J71" i="7"/>
  <c r="K71" i="5"/>
  <c r="K71" i="7"/>
  <c r="L71" i="5"/>
  <c r="L71" i="7"/>
  <c r="M71" i="5"/>
  <c r="M71" i="7"/>
  <c r="N71" i="7"/>
  <c r="A72" i="5"/>
  <c r="A72" i="7"/>
  <c r="B72" i="5"/>
  <c r="B72" i="7"/>
  <c r="C72" i="5"/>
  <c r="C72" i="7"/>
  <c r="D72" i="5"/>
  <c r="D72" i="7"/>
  <c r="E72" i="5"/>
  <c r="E72" i="7"/>
  <c r="F72" i="5"/>
  <c r="F72" i="7"/>
  <c r="G72" i="5"/>
  <c r="G72" i="7"/>
  <c r="H72" i="5"/>
  <c r="H72" i="7"/>
  <c r="I72" i="5"/>
  <c r="I72" i="7"/>
  <c r="J72" i="5"/>
  <c r="J72" i="7"/>
  <c r="K72" i="5"/>
  <c r="K72" i="7"/>
  <c r="L72" i="5"/>
  <c r="L72" i="7"/>
  <c r="M72" i="5"/>
  <c r="M72" i="7"/>
  <c r="N72" i="7"/>
  <c r="A73" i="5"/>
  <c r="A73" i="7"/>
  <c r="B73" i="5"/>
  <c r="B73" i="7"/>
  <c r="C73" i="5"/>
  <c r="C73" i="7"/>
  <c r="D73" i="5"/>
  <c r="D73" i="7"/>
  <c r="E73" i="5"/>
  <c r="E73" i="7"/>
  <c r="F73" i="5"/>
  <c r="F73" i="7"/>
  <c r="G73" i="5"/>
  <c r="G73" i="7"/>
  <c r="H73" i="5"/>
  <c r="H73" i="7"/>
  <c r="I73" i="5"/>
  <c r="I73" i="7"/>
  <c r="J73" i="5"/>
  <c r="J73" i="7"/>
  <c r="K73" i="5"/>
  <c r="K73" i="7"/>
  <c r="L73" i="5"/>
  <c r="L73" i="7"/>
  <c r="M73" i="5"/>
  <c r="M73" i="7"/>
  <c r="N73" i="7"/>
  <c r="A74" i="5"/>
  <c r="A74" i="7"/>
  <c r="B74" i="5"/>
  <c r="B74" i="7"/>
  <c r="C74" i="5"/>
  <c r="C74" i="7"/>
  <c r="D74" i="5"/>
  <c r="D74" i="7"/>
  <c r="E74" i="5"/>
  <c r="E74" i="7"/>
  <c r="F74" i="5"/>
  <c r="F74" i="7"/>
  <c r="G74" i="5"/>
  <c r="G74" i="7"/>
  <c r="H74" i="5"/>
  <c r="H74" i="7"/>
  <c r="I74" i="5"/>
  <c r="I74" i="7"/>
  <c r="J74" i="5"/>
  <c r="J74" i="7"/>
  <c r="K74" i="5"/>
  <c r="K74" i="7"/>
  <c r="L74" i="5"/>
  <c r="L74" i="7"/>
  <c r="M74" i="5"/>
  <c r="M74" i="7"/>
  <c r="N74" i="7"/>
  <c r="A75" i="5"/>
  <c r="A75" i="7"/>
  <c r="B75" i="5"/>
  <c r="B75" i="7"/>
  <c r="C75" i="5"/>
  <c r="C75" i="7"/>
  <c r="D75" i="5"/>
  <c r="D75" i="7"/>
  <c r="E75" i="5"/>
  <c r="E75" i="7"/>
  <c r="F75" i="5"/>
  <c r="F75" i="7"/>
  <c r="G75" i="5"/>
  <c r="G75" i="7"/>
  <c r="H75" i="5"/>
  <c r="H75" i="7"/>
  <c r="I75" i="5"/>
  <c r="I75" i="7"/>
  <c r="J75" i="5"/>
  <c r="J75" i="7"/>
  <c r="K75" i="5"/>
  <c r="K75" i="7"/>
  <c r="L75" i="5"/>
  <c r="L75" i="7"/>
  <c r="M75" i="5"/>
  <c r="M75" i="7"/>
  <c r="N75" i="7"/>
  <c r="A76" i="5"/>
  <c r="A76" i="7"/>
  <c r="B76" i="5"/>
  <c r="B76" i="7"/>
  <c r="C76" i="5"/>
  <c r="C76" i="7"/>
  <c r="D76" i="5"/>
  <c r="D76" i="7"/>
  <c r="E76" i="5"/>
  <c r="E76" i="7"/>
  <c r="F76" i="5"/>
  <c r="F76" i="7"/>
  <c r="G76" i="5"/>
  <c r="G76" i="7"/>
  <c r="H76" i="5"/>
  <c r="H76" i="7"/>
  <c r="I76" i="5"/>
  <c r="I76" i="7"/>
  <c r="J76" i="5"/>
  <c r="J76" i="7"/>
  <c r="K76" i="5"/>
  <c r="K76" i="7"/>
  <c r="L76" i="5"/>
  <c r="L76" i="7"/>
  <c r="M76" i="5"/>
  <c r="M76" i="7"/>
  <c r="N76" i="7"/>
  <c r="A77" i="5"/>
  <c r="A77" i="7"/>
  <c r="B77" i="5"/>
  <c r="B77" i="7"/>
  <c r="C77" i="5"/>
  <c r="C77" i="7"/>
  <c r="D77" i="5"/>
  <c r="D77" i="7"/>
  <c r="E77" i="5"/>
  <c r="E77" i="7"/>
  <c r="F77" i="5"/>
  <c r="F77" i="7"/>
  <c r="G77" i="5"/>
  <c r="G77" i="7"/>
  <c r="H77" i="5"/>
  <c r="H77" i="7"/>
  <c r="I77" i="5"/>
  <c r="I77" i="7"/>
  <c r="J77" i="5"/>
  <c r="J77" i="7"/>
  <c r="K77" i="5"/>
  <c r="K77" i="7"/>
  <c r="L77" i="5"/>
  <c r="L77" i="7"/>
  <c r="M77" i="5"/>
  <c r="M77" i="7"/>
  <c r="N77" i="7"/>
  <c r="A78" i="5"/>
  <c r="A78" i="7"/>
  <c r="B78" i="5"/>
  <c r="B78" i="7"/>
  <c r="C78" i="5"/>
  <c r="C78" i="7"/>
  <c r="D78" i="5"/>
  <c r="D78" i="7"/>
  <c r="E78" i="5"/>
  <c r="E78" i="7"/>
  <c r="F78" i="5"/>
  <c r="F78" i="7"/>
  <c r="G78" i="5"/>
  <c r="G78" i="7"/>
  <c r="H78" i="5"/>
  <c r="H78" i="7"/>
  <c r="I78" i="5"/>
  <c r="I78" i="7"/>
  <c r="J78" i="5"/>
  <c r="J78" i="7"/>
  <c r="K78" i="5"/>
  <c r="K78" i="7"/>
  <c r="L78" i="5"/>
  <c r="L78" i="7"/>
  <c r="M78" i="5"/>
  <c r="M78" i="7"/>
  <c r="N78" i="7"/>
  <c r="A79" i="5"/>
  <c r="A79" i="7"/>
  <c r="B79" i="5"/>
  <c r="B79" i="7"/>
  <c r="C79" i="5"/>
  <c r="C79" i="7"/>
  <c r="D79" i="5"/>
  <c r="D79" i="7"/>
  <c r="E79" i="5"/>
  <c r="E79" i="7"/>
  <c r="F79" i="5"/>
  <c r="F79" i="7"/>
  <c r="G79" i="5"/>
  <c r="G79" i="7"/>
  <c r="H79" i="5"/>
  <c r="H79" i="7"/>
  <c r="I79" i="5"/>
  <c r="I79" i="7"/>
  <c r="J79" i="5"/>
  <c r="J79" i="7"/>
  <c r="K79" i="5"/>
  <c r="K79" i="7"/>
  <c r="L79" i="5"/>
  <c r="L79" i="7"/>
  <c r="M79" i="5"/>
  <c r="M79" i="7"/>
  <c r="N79" i="7"/>
  <c r="A80" i="5"/>
  <c r="A80" i="7"/>
  <c r="B80" i="5"/>
  <c r="B80" i="7"/>
  <c r="C80" i="5"/>
  <c r="C80" i="7"/>
  <c r="D80" i="5"/>
  <c r="D80" i="7"/>
  <c r="E80" i="5"/>
  <c r="E80" i="7"/>
  <c r="F80" i="5"/>
  <c r="F80" i="7"/>
  <c r="G80" i="5"/>
  <c r="G80" i="7"/>
  <c r="H80" i="5"/>
  <c r="H80" i="7"/>
  <c r="I80" i="5"/>
  <c r="I80" i="7"/>
  <c r="J80" i="5"/>
  <c r="J80" i="7"/>
  <c r="K80" i="5"/>
  <c r="K80" i="7"/>
  <c r="L80" i="5"/>
  <c r="L80" i="7"/>
  <c r="M80" i="5"/>
  <c r="M80" i="7"/>
  <c r="N80" i="7"/>
  <c r="A81" i="5"/>
  <c r="A81" i="7"/>
  <c r="B81" i="5"/>
  <c r="B81" i="7"/>
  <c r="C81" i="5"/>
  <c r="C81" i="7"/>
  <c r="D81" i="5"/>
  <c r="D81" i="7"/>
  <c r="E81" i="5"/>
  <c r="E81" i="7"/>
  <c r="F81" i="5"/>
  <c r="F81" i="7"/>
  <c r="G81" i="5"/>
  <c r="G81" i="7"/>
  <c r="H81" i="5"/>
  <c r="H81" i="7"/>
  <c r="I81" i="5"/>
  <c r="I81" i="7"/>
  <c r="J81" i="5"/>
  <c r="J81" i="7"/>
  <c r="K81" i="5"/>
  <c r="K81" i="7"/>
  <c r="L81" i="5"/>
  <c r="L81" i="7"/>
  <c r="M81" i="5"/>
  <c r="M81" i="7"/>
  <c r="N81" i="7"/>
  <c r="A82" i="5"/>
  <c r="A82" i="7"/>
  <c r="B82" i="5"/>
  <c r="B82" i="7"/>
  <c r="C82" i="5"/>
  <c r="C82" i="7"/>
  <c r="D82" i="5"/>
  <c r="D82" i="7"/>
  <c r="E82" i="5"/>
  <c r="E82" i="7"/>
  <c r="F82" i="5"/>
  <c r="F82" i="7"/>
  <c r="G82" i="5"/>
  <c r="G82" i="7"/>
  <c r="H82" i="5"/>
  <c r="H82" i="7"/>
  <c r="I82" i="5"/>
  <c r="I82" i="7"/>
  <c r="J82" i="5"/>
  <c r="J82" i="7"/>
  <c r="K82" i="5"/>
  <c r="K82" i="7"/>
  <c r="L82" i="5"/>
  <c r="L82" i="7"/>
  <c r="M82" i="5"/>
  <c r="M82" i="7"/>
  <c r="N82" i="7"/>
  <c r="A83" i="5"/>
  <c r="A83" i="7"/>
  <c r="B83" i="5"/>
  <c r="B83" i="7"/>
  <c r="C83" i="5"/>
  <c r="C83" i="7"/>
  <c r="D83" i="5"/>
  <c r="D83" i="7"/>
  <c r="E83" i="5"/>
  <c r="E83" i="7"/>
  <c r="F83" i="5"/>
  <c r="F83" i="7"/>
  <c r="G83" i="5"/>
  <c r="G83" i="7"/>
  <c r="H83" i="5"/>
  <c r="H83" i="7"/>
  <c r="I83" i="5"/>
  <c r="I83" i="7"/>
  <c r="J83" i="5"/>
  <c r="J83" i="7"/>
  <c r="K83" i="5"/>
  <c r="K83" i="7"/>
  <c r="L83" i="5"/>
  <c r="L83" i="7"/>
  <c r="M83" i="5"/>
  <c r="M83" i="7"/>
  <c r="N83" i="7"/>
  <c r="A84" i="5"/>
  <c r="A84" i="7"/>
  <c r="B84" i="5"/>
  <c r="B84" i="7"/>
  <c r="C84" i="5"/>
  <c r="C84" i="7"/>
  <c r="D84" i="5"/>
  <c r="D84" i="7"/>
  <c r="E84" i="5"/>
  <c r="E84" i="7"/>
  <c r="F84" i="5"/>
  <c r="F84" i="7"/>
  <c r="G84" i="5"/>
  <c r="G84" i="7"/>
  <c r="H84" i="5"/>
  <c r="H84" i="7"/>
  <c r="I84" i="5"/>
  <c r="I84" i="7"/>
  <c r="J84" i="5"/>
  <c r="J84" i="7"/>
  <c r="K84" i="5"/>
  <c r="K84" i="7"/>
  <c r="L84" i="5"/>
  <c r="L84" i="7"/>
  <c r="M84" i="5"/>
  <c r="M84" i="7"/>
  <c r="N84" i="7"/>
  <c r="A85" i="5"/>
  <c r="A85" i="7"/>
  <c r="B85" i="5"/>
  <c r="B85" i="7"/>
  <c r="C85" i="5"/>
  <c r="C85" i="7"/>
  <c r="D85" i="5"/>
  <c r="D85" i="7"/>
  <c r="E85" i="5"/>
  <c r="E85" i="7"/>
  <c r="F85" i="5"/>
  <c r="F85" i="7"/>
  <c r="G85" i="5"/>
  <c r="G85" i="7"/>
  <c r="H85" i="5"/>
  <c r="H85" i="7"/>
  <c r="I85" i="5"/>
  <c r="I85" i="7"/>
  <c r="J85" i="5"/>
  <c r="J85" i="7"/>
  <c r="K85" i="5"/>
  <c r="K85" i="7"/>
  <c r="L85" i="5"/>
  <c r="L85" i="7"/>
  <c r="M85" i="5"/>
  <c r="M85" i="7"/>
  <c r="N85" i="7"/>
  <c r="A86" i="5"/>
  <c r="A86" i="7"/>
  <c r="B86" i="5"/>
  <c r="B86" i="7"/>
  <c r="C86" i="5"/>
  <c r="C86" i="7"/>
  <c r="D86" i="5"/>
  <c r="D86" i="7"/>
  <c r="E86" i="5"/>
  <c r="E86" i="7"/>
  <c r="F86" i="5"/>
  <c r="F86" i="7"/>
  <c r="G86" i="5"/>
  <c r="G86" i="7"/>
  <c r="H86" i="5"/>
  <c r="H86" i="7"/>
  <c r="I86" i="5"/>
  <c r="I86" i="7"/>
  <c r="J86" i="5"/>
  <c r="J86" i="7"/>
  <c r="K86" i="5"/>
  <c r="K86" i="7"/>
  <c r="L86" i="5"/>
  <c r="L86" i="7"/>
  <c r="M86" i="5"/>
  <c r="M86" i="7"/>
  <c r="N86" i="7"/>
  <c r="A87" i="5"/>
  <c r="A87" i="7"/>
  <c r="B87" i="5"/>
  <c r="B87" i="7"/>
  <c r="C87" i="5"/>
  <c r="C87" i="7"/>
  <c r="D87" i="5"/>
  <c r="D87" i="7"/>
  <c r="E87" i="5"/>
  <c r="E87" i="7"/>
  <c r="F87" i="5"/>
  <c r="F87" i="7"/>
  <c r="G87" i="5"/>
  <c r="G87" i="7"/>
  <c r="H87" i="5"/>
  <c r="H87" i="7"/>
  <c r="I87" i="5"/>
  <c r="I87" i="7"/>
  <c r="J87" i="5"/>
  <c r="J87" i="7"/>
  <c r="K87" i="5"/>
  <c r="K87" i="7"/>
  <c r="L87" i="5"/>
  <c r="L87" i="7"/>
  <c r="M87" i="5"/>
  <c r="M87" i="7"/>
  <c r="N87" i="7"/>
  <c r="A88" i="5"/>
  <c r="A88" i="7"/>
  <c r="B88" i="5"/>
  <c r="B88" i="7"/>
  <c r="C88" i="5"/>
  <c r="C88" i="7"/>
  <c r="D88" i="5"/>
  <c r="D88" i="7"/>
  <c r="E88" i="5"/>
  <c r="E88" i="7"/>
  <c r="F88" i="5"/>
  <c r="F88" i="7"/>
  <c r="G88" i="5"/>
  <c r="G88" i="7"/>
  <c r="H88" i="5"/>
  <c r="H88" i="7"/>
  <c r="I88" i="5"/>
  <c r="I88" i="7"/>
  <c r="J88" i="5"/>
  <c r="J88" i="7"/>
  <c r="K88" i="5"/>
  <c r="K88" i="7"/>
  <c r="L88" i="5"/>
  <c r="L88" i="7"/>
  <c r="M88" i="5"/>
  <c r="M88" i="7"/>
  <c r="N88" i="7"/>
  <c r="A89" i="5"/>
  <c r="A89" i="7"/>
  <c r="B89" i="5"/>
  <c r="B89" i="7"/>
  <c r="C89" i="5"/>
  <c r="C89" i="7"/>
  <c r="D89" i="5"/>
  <c r="D89" i="7"/>
  <c r="E89" i="5"/>
  <c r="E89" i="7"/>
  <c r="F89" i="5"/>
  <c r="F89" i="7"/>
  <c r="G89" i="5"/>
  <c r="G89" i="7"/>
  <c r="H89" i="5"/>
  <c r="H89" i="7"/>
  <c r="I89" i="5"/>
  <c r="I89" i="7"/>
  <c r="J89" i="5"/>
  <c r="J89" i="7"/>
  <c r="K89" i="5"/>
  <c r="K89" i="7"/>
  <c r="L89" i="5"/>
  <c r="L89" i="7"/>
  <c r="M89" i="5"/>
  <c r="M89" i="7"/>
  <c r="N89" i="7"/>
  <c r="A90" i="5"/>
  <c r="A90" i="7"/>
  <c r="B90" i="5"/>
  <c r="B90" i="7"/>
  <c r="C90" i="5"/>
  <c r="C90" i="7"/>
  <c r="D90" i="5"/>
  <c r="D90" i="7"/>
  <c r="E90" i="5"/>
  <c r="E90" i="7"/>
  <c r="F90" i="5"/>
  <c r="F90" i="7"/>
  <c r="G90" i="5"/>
  <c r="G90" i="7"/>
  <c r="H90" i="5"/>
  <c r="H90" i="7"/>
  <c r="I90" i="5"/>
  <c r="I90" i="7"/>
  <c r="J90" i="5"/>
  <c r="J90" i="7"/>
  <c r="K90" i="5"/>
  <c r="K90" i="7"/>
  <c r="L90" i="5"/>
  <c r="L90" i="7"/>
  <c r="M90" i="5"/>
  <c r="M90" i="7"/>
  <c r="N90" i="7"/>
  <c r="A91" i="5"/>
  <c r="A91" i="7"/>
  <c r="B91" i="5"/>
  <c r="B91" i="7"/>
  <c r="C91" i="5"/>
  <c r="C91" i="7"/>
  <c r="D91" i="5"/>
  <c r="D91" i="7"/>
  <c r="E91" i="5"/>
  <c r="E91" i="7"/>
  <c r="F91" i="5"/>
  <c r="F91" i="7"/>
  <c r="G91" i="5"/>
  <c r="G91" i="7"/>
  <c r="H91" i="5"/>
  <c r="H91" i="7"/>
  <c r="I91" i="5"/>
  <c r="I91" i="7"/>
  <c r="J91" i="5"/>
  <c r="J91" i="7"/>
  <c r="K91" i="5"/>
  <c r="K91" i="7"/>
  <c r="L91" i="5"/>
  <c r="L91" i="7"/>
  <c r="M91" i="5"/>
  <c r="M91" i="7"/>
  <c r="N91" i="7"/>
  <c r="A92" i="5"/>
  <c r="A92" i="7"/>
  <c r="B92" i="5"/>
  <c r="B92" i="7"/>
  <c r="C92" i="5"/>
  <c r="C92" i="7"/>
  <c r="D92" i="5"/>
  <c r="D92" i="7"/>
  <c r="E92" i="5"/>
  <c r="E92" i="7"/>
  <c r="F92" i="5"/>
  <c r="F92" i="7"/>
  <c r="G92" i="5"/>
  <c r="G92" i="7"/>
  <c r="H92" i="5"/>
  <c r="H92" i="7"/>
  <c r="I92" i="5"/>
  <c r="I92" i="7"/>
  <c r="J92" i="5"/>
  <c r="J92" i="7"/>
  <c r="K92" i="5"/>
  <c r="K92" i="7"/>
  <c r="L92" i="5"/>
  <c r="L92" i="7"/>
  <c r="M92" i="5"/>
  <c r="M92" i="7"/>
  <c r="N92" i="7"/>
  <c r="A93" i="5"/>
  <c r="A93" i="7"/>
  <c r="B93" i="5"/>
  <c r="B93" i="7"/>
  <c r="C93" i="5"/>
  <c r="C93" i="7"/>
  <c r="D93" i="5"/>
  <c r="D93" i="7"/>
  <c r="E93" i="5"/>
  <c r="E93" i="7"/>
  <c r="F93" i="5"/>
  <c r="F93" i="7"/>
  <c r="G93" i="5"/>
  <c r="G93" i="7"/>
  <c r="H93" i="5"/>
  <c r="H93" i="7"/>
  <c r="I93" i="5"/>
  <c r="I93" i="7"/>
  <c r="J93" i="5"/>
  <c r="J93" i="7"/>
  <c r="K93" i="5"/>
  <c r="K93" i="7"/>
  <c r="L93" i="5"/>
  <c r="L93" i="7"/>
  <c r="M93" i="5"/>
  <c r="M93" i="7"/>
  <c r="N93" i="7"/>
  <c r="A94" i="5"/>
  <c r="A94" i="7"/>
  <c r="B94" i="5"/>
  <c r="B94" i="7"/>
  <c r="C94" i="5"/>
  <c r="C94" i="7"/>
  <c r="D94" i="5"/>
  <c r="D94" i="7"/>
  <c r="E94" i="5"/>
  <c r="E94" i="7"/>
  <c r="F94" i="5"/>
  <c r="F94" i="7"/>
  <c r="G94" i="5"/>
  <c r="G94" i="7"/>
  <c r="H94" i="5"/>
  <c r="H94" i="7"/>
  <c r="I94" i="5"/>
  <c r="I94" i="7"/>
  <c r="J94" i="5"/>
  <c r="J94" i="7"/>
  <c r="K94" i="5"/>
  <c r="K94" i="7"/>
  <c r="L94" i="5"/>
  <c r="L94" i="7"/>
  <c r="M94" i="5"/>
  <c r="M94" i="7"/>
  <c r="N94" i="7"/>
  <c r="A95" i="5"/>
  <c r="A95" i="7"/>
  <c r="B95" i="5"/>
  <c r="B95" i="7"/>
  <c r="C95" i="5"/>
  <c r="C95" i="7"/>
  <c r="D95" i="5"/>
  <c r="D95" i="7"/>
  <c r="E95" i="5"/>
  <c r="E95" i="7"/>
  <c r="F95" i="5"/>
  <c r="F95" i="7"/>
  <c r="G95" i="5"/>
  <c r="G95" i="7"/>
  <c r="H95" i="5"/>
  <c r="H95" i="7"/>
  <c r="I95" i="5"/>
  <c r="I95" i="7"/>
  <c r="J95" i="5"/>
  <c r="J95" i="7"/>
  <c r="K95" i="5"/>
  <c r="K95" i="7"/>
  <c r="L95" i="5"/>
  <c r="L95" i="7"/>
  <c r="M95" i="5"/>
  <c r="M95" i="7"/>
  <c r="N95" i="7"/>
  <c r="A96" i="5"/>
  <c r="A96" i="7"/>
  <c r="B96" i="5"/>
  <c r="B96" i="7"/>
  <c r="C96" i="5"/>
  <c r="C96" i="7"/>
  <c r="D96" i="5"/>
  <c r="D96" i="7"/>
  <c r="E96" i="5"/>
  <c r="E96" i="7"/>
  <c r="F96" i="5"/>
  <c r="F96" i="7"/>
  <c r="G96" i="5"/>
  <c r="G96" i="7"/>
  <c r="H96" i="5"/>
  <c r="H96" i="7"/>
  <c r="I96" i="5"/>
  <c r="I96" i="7"/>
  <c r="J96" i="5"/>
  <c r="J96" i="7"/>
  <c r="K96" i="5"/>
  <c r="K96" i="7"/>
  <c r="L96" i="5"/>
  <c r="L96" i="7"/>
  <c r="M96" i="5"/>
  <c r="M96" i="7"/>
  <c r="N96" i="7"/>
  <c r="A97" i="5"/>
  <c r="A97" i="7"/>
  <c r="B97" i="5"/>
  <c r="B97" i="7"/>
  <c r="C97" i="5"/>
  <c r="C97" i="7"/>
  <c r="D97" i="5"/>
  <c r="D97" i="7"/>
  <c r="E97" i="5"/>
  <c r="E97" i="7"/>
  <c r="F97" i="5"/>
  <c r="F97" i="7"/>
  <c r="G97" i="5"/>
  <c r="G97" i="7"/>
  <c r="H97" i="5"/>
  <c r="H97" i="7"/>
  <c r="I97" i="5"/>
  <c r="I97" i="7"/>
  <c r="J97" i="5"/>
  <c r="J97" i="7"/>
  <c r="K97" i="5"/>
  <c r="K97" i="7"/>
  <c r="L97" i="5"/>
  <c r="L97" i="7"/>
  <c r="M97" i="5"/>
  <c r="M97" i="7"/>
  <c r="N97" i="7"/>
  <c r="A98" i="5"/>
  <c r="A98" i="7"/>
  <c r="B98" i="5"/>
  <c r="B98" i="7"/>
  <c r="C98" i="5"/>
  <c r="C98" i="7"/>
  <c r="D98" i="5"/>
  <c r="D98" i="7"/>
  <c r="E98" i="5"/>
  <c r="E98" i="7"/>
  <c r="F98" i="5"/>
  <c r="F98" i="7"/>
  <c r="G98" i="5"/>
  <c r="G98" i="7"/>
  <c r="H98" i="5"/>
  <c r="H98" i="7"/>
  <c r="I98" i="5"/>
  <c r="I98" i="7"/>
  <c r="J98" i="5"/>
  <c r="J98" i="7"/>
  <c r="K98" i="5"/>
  <c r="K98" i="7"/>
  <c r="L98" i="5"/>
  <c r="L98" i="7"/>
  <c r="M98" i="5"/>
  <c r="M98" i="7"/>
  <c r="N98" i="7"/>
  <c r="A99" i="5"/>
  <c r="A99" i="7"/>
  <c r="B99" i="5"/>
  <c r="B99" i="7"/>
  <c r="C99" i="5"/>
  <c r="C99" i="7"/>
  <c r="D99" i="5"/>
  <c r="D99" i="7"/>
  <c r="E99" i="5"/>
  <c r="E99" i="7"/>
  <c r="F99" i="5"/>
  <c r="F99" i="7"/>
  <c r="G99" i="5"/>
  <c r="G99" i="7"/>
  <c r="H99" i="5"/>
  <c r="H99" i="7"/>
  <c r="I99" i="5"/>
  <c r="I99" i="7"/>
  <c r="J99" i="5"/>
  <c r="J99" i="7"/>
  <c r="K99" i="5"/>
  <c r="K99" i="7"/>
  <c r="L99" i="5"/>
  <c r="L99" i="7"/>
  <c r="M99" i="5"/>
  <c r="M99" i="7"/>
  <c r="N99" i="7"/>
  <c r="A100" i="5"/>
  <c r="A100" i="7"/>
  <c r="B100" i="5"/>
  <c r="B100" i="7"/>
  <c r="C100" i="5"/>
  <c r="C100" i="7"/>
  <c r="D100" i="5"/>
  <c r="D100" i="7"/>
  <c r="E100" i="5"/>
  <c r="E100" i="7"/>
  <c r="F100" i="5"/>
  <c r="F100" i="7"/>
  <c r="G100" i="5"/>
  <c r="G100" i="7"/>
  <c r="H100" i="5"/>
  <c r="H100" i="7"/>
  <c r="I100" i="5"/>
  <c r="I100" i="7"/>
  <c r="J100" i="5"/>
  <c r="J100" i="7"/>
  <c r="K100" i="5"/>
  <c r="K100" i="7"/>
  <c r="L100" i="5"/>
  <c r="L100" i="7"/>
  <c r="M100" i="5"/>
  <c r="M100" i="7"/>
  <c r="N100" i="7"/>
  <c r="A101" i="5"/>
  <c r="A101" i="7"/>
  <c r="B101" i="5"/>
  <c r="B101" i="7"/>
  <c r="C101" i="5"/>
  <c r="C101" i="7"/>
  <c r="D101" i="5"/>
  <c r="D101" i="7"/>
  <c r="E101" i="5"/>
  <c r="E101" i="7"/>
  <c r="F101" i="5"/>
  <c r="F101" i="7"/>
  <c r="G101" i="5"/>
  <c r="G101" i="7"/>
  <c r="H101" i="5"/>
  <c r="H101" i="7"/>
  <c r="I101" i="5"/>
  <c r="I101" i="7"/>
  <c r="J101" i="5"/>
  <c r="J101" i="7"/>
  <c r="K101" i="5"/>
  <c r="K101" i="7"/>
  <c r="L101" i="5"/>
  <c r="L101" i="7"/>
  <c r="M101" i="5"/>
  <c r="M101" i="7"/>
  <c r="N101" i="7"/>
  <c r="A102" i="5"/>
  <c r="A102" i="7"/>
  <c r="B102" i="5"/>
  <c r="B102" i="7"/>
  <c r="C102" i="5"/>
  <c r="C102" i="7"/>
  <c r="D102" i="5"/>
  <c r="D102" i="7"/>
  <c r="E102" i="5"/>
  <c r="E102" i="7"/>
  <c r="F102" i="5"/>
  <c r="F102" i="7"/>
  <c r="G102" i="5"/>
  <c r="G102" i="7"/>
  <c r="H102" i="5"/>
  <c r="H102" i="7"/>
  <c r="I102" i="5"/>
  <c r="I102" i="7"/>
  <c r="J102" i="5"/>
  <c r="J102" i="7"/>
  <c r="K102" i="5"/>
  <c r="K102" i="7"/>
  <c r="L102" i="5"/>
  <c r="L102" i="7"/>
  <c r="M102" i="5"/>
  <c r="M102" i="7"/>
  <c r="N102" i="7"/>
  <c r="A103" i="5"/>
  <c r="A103" i="7"/>
  <c r="B103" i="5"/>
  <c r="B103" i="7"/>
  <c r="C103" i="5"/>
  <c r="C103" i="7"/>
  <c r="D103" i="5"/>
  <c r="D103" i="7"/>
  <c r="E103" i="5"/>
  <c r="E103" i="7"/>
  <c r="F103" i="5"/>
  <c r="F103" i="7"/>
  <c r="G103" i="5"/>
  <c r="G103" i="7"/>
  <c r="H103" i="5"/>
  <c r="H103" i="7"/>
  <c r="I103" i="5"/>
  <c r="I103" i="7"/>
  <c r="J103" i="5"/>
  <c r="J103" i="7"/>
  <c r="K103" i="5"/>
  <c r="K103" i="7"/>
  <c r="L103" i="5"/>
  <c r="L103" i="7"/>
  <c r="M103" i="5"/>
  <c r="M103" i="7"/>
  <c r="N103" i="7"/>
  <c r="A104" i="5"/>
  <c r="A104" i="7"/>
  <c r="B104" i="5"/>
  <c r="B104" i="7"/>
  <c r="C104" i="5"/>
  <c r="C104" i="7"/>
  <c r="D104" i="5"/>
  <c r="D104" i="7"/>
  <c r="E104" i="5"/>
  <c r="E104" i="7"/>
  <c r="F104" i="5"/>
  <c r="F104" i="7"/>
  <c r="G104" i="5"/>
  <c r="G104" i="7"/>
  <c r="H104" i="5"/>
  <c r="H104" i="7"/>
  <c r="I104" i="5"/>
  <c r="I104" i="7"/>
  <c r="J104" i="5"/>
  <c r="J104" i="7"/>
  <c r="K104" i="5"/>
  <c r="K104" i="7"/>
  <c r="L104" i="5"/>
  <c r="L104" i="7"/>
  <c r="M104" i="5"/>
  <c r="M104" i="7"/>
  <c r="N104" i="7"/>
  <c r="A105" i="5"/>
  <c r="A105" i="7"/>
  <c r="B105" i="5"/>
  <c r="B105" i="7"/>
  <c r="C105" i="5"/>
  <c r="C105" i="7"/>
  <c r="D105" i="5"/>
  <c r="D105" i="7"/>
  <c r="E105" i="5"/>
  <c r="E105" i="7"/>
  <c r="F105" i="5"/>
  <c r="F105" i="7"/>
  <c r="G105" i="5"/>
  <c r="G105" i="7"/>
  <c r="H105" i="5"/>
  <c r="H105" i="7"/>
  <c r="I105" i="5"/>
  <c r="I105" i="7"/>
  <c r="J105" i="5"/>
  <c r="J105" i="7"/>
  <c r="K105" i="5"/>
  <c r="K105" i="7"/>
  <c r="L105" i="5"/>
  <c r="L105" i="7"/>
  <c r="M105" i="5"/>
  <c r="M105" i="7"/>
  <c r="N105" i="7"/>
  <c r="A106" i="5"/>
  <c r="A106" i="7"/>
  <c r="B106" i="5"/>
  <c r="B106" i="7"/>
  <c r="C106" i="5"/>
  <c r="C106" i="7"/>
  <c r="D106" i="5"/>
  <c r="D106" i="7"/>
  <c r="E106" i="5"/>
  <c r="E106" i="7"/>
  <c r="F106" i="5"/>
  <c r="F106" i="7"/>
  <c r="G106" i="5"/>
  <c r="G106" i="7"/>
  <c r="H106" i="5"/>
  <c r="H106" i="7"/>
  <c r="I106" i="5"/>
  <c r="I106" i="7"/>
  <c r="J106" i="5"/>
  <c r="J106" i="7"/>
  <c r="K106" i="5"/>
  <c r="K106" i="7"/>
  <c r="L106" i="5"/>
  <c r="L106" i="7"/>
  <c r="M106" i="5"/>
  <c r="M106" i="7"/>
  <c r="N106" i="7"/>
  <c r="A107" i="5"/>
  <c r="A107" i="7"/>
  <c r="B107" i="5"/>
  <c r="B107" i="7"/>
  <c r="C107" i="5"/>
  <c r="C107" i="7"/>
  <c r="D107" i="5"/>
  <c r="D107" i="7"/>
  <c r="E107" i="5"/>
  <c r="E107" i="7"/>
  <c r="F107" i="5"/>
  <c r="F107" i="7"/>
  <c r="G107" i="5"/>
  <c r="G107" i="7"/>
  <c r="H107" i="5"/>
  <c r="H107" i="7"/>
  <c r="I107" i="5"/>
  <c r="I107" i="7"/>
  <c r="J107" i="5"/>
  <c r="J107" i="7"/>
  <c r="K107" i="5"/>
  <c r="K107" i="7"/>
  <c r="L107" i="5"/>
  <c r="L107" i="7"/>
  <c r="M107" i="5"/>
  <c r="M107" i="7"/>
  <c r="N107" i="7"/>
  <c r="A108" i="5"/>
  <c r="A108" i="7"/>
  <c r="B108" i="5"/>
  <c r="B108" i="7"/>
  <c r="C108" i="5"/>
  <c r="C108" i="7"/>
  <c r="D108" i="5"/>
  <c r="D108" i="7"/>
  <c r="E108" i="5"/>
  <c r="E108" i="7"/>
  <c r="F108" i="5"/>
  <c r="F108" i="7"/>
  <c r="G108" i="5"/>
  <c r="G108" i="7"/>
  <c r="H108" i="5"/>
  <c r="H108" i="7"/>
  <c r="I108" i="5"/>
  <c r="I108" i="7"/>
  <c r="J108" i="5"/>
  <c r="J108" i="7"/>
  <c r="K108" i="5"/>
  <c r="K108" i="7"/>
  <c r="L108" i="5"/>
  <c r="L108" i="7"/>
  <c r="M108" i="5"/>
  <c r="M108" i="7"/>
  <c r="N108" i="7"/>
  <c r="A109" i="5"/>
  <c r="A109" i="7"/>
  <c r="B109" i="5"/>
  <c r="B109" i="7"/>
  <c r="C109" i="5"/>
  <c r="C109" i="7"/>
  <c r="D109" i="5"/>
  <c r="D109" i="7"/>
  <c r="E109" i="5"/>
  <c r="E109" i="7"/>
  <c r="F109" i="5"/>
  <c r="F109" i="7"/>
  <c r="G109" i="5"/>
  <c r="G109" i="7"/>
  <c r="H109" i="5"/>
  <c r="H109" i="7"/>
  <c r="I109" i="5"/>
  <c r="I109" i="7"/>
  <c r="J109" i="5"/>
  <c r="J109" i="7"/>
  <c r="K109" i="5"/>
  <c r="K109" i="7"/>
  <c r="L109" i="5"/>
  <c r="L109" i="7"/>
  <c r="M109" i="5"/>
  <c r="M109" i="7"/>
  <c r="N109" i="7"/>
  <c r="A110" i="5"/>
  <c r="A110" i="7"/>
  <c r="B110" i="5"/>
  <c r="B110" i="7"/>
  <c r="C110" i="5"/>
  <c r="C110" i="7"/>
  <c r="D110" i="5"/>
  <c r="D110" i="7"/>
  <c r="E110" i="5"/>
  <c r="E110" i="7"/>
  <c r="F110" i="5"/>
  <c r="F110" i="7"/>
  <c r="G110" i="5"/>
  <c r="G110" i="7"/>
  <c r="H110" i="5"/>
  <c r="H110" i="7"/>
  <c r="I110" i="5"/>
  <c r="I110" i="7"/>
  <c r="J110" i="5"/>
  <c r="J110" i="7"/>
  <c r="K110" i="5"/>
  <c r="K110" i="7"/>
  <c r="L110" i="5"/>
  <c r="L110" i="7"/>
  <c r="M110" i="5"/>
  <c r="M110" i="7"/>
  <c r="N110" i="7"/>
  <c r="A111" i="5"/>
  <c r="A111" i="7"/>
  <c r="B111" i="5"/>
  <c r="B111" i="7"/>
  <c r="C111" i="5"/>
  <c r="C111" i="7"/>
  <c r="D111" i="5"/>
  <c r="D111" i="7"/>
  <c r="E111" i="5"/>
  <c r="E111" i="7"/>
  <c r="F111" i="5"/>
  <c r="F111" i="7"/>
  <c r="G111" i="5"/>
  <c r="G111" i="7"/>
  <c r="H111" i="5"/>
  <c r="H111" i="7"/>
  <c r="I111" i="5"/>
  <c r="I111" i="7"/>
  <c r="J111" i="5"/>
  <c r="J111" i="7"/>
  <c r="K111" i="5"/>
  <c r="K111" i="7"/>
  <c r="L111" i="5"/>
  <c r="L111" i="7"/>
  <c r="M111" i="5"/>
  <c r="M111" i="7"/>
  <c r="N111" i="7"/>
  <c r="A112" i="5"/>
  <c r="A112" i="7"/>
  <c r="B112" i="5"/>
  <c r="B112" i="7"/>
  <c r="C112" i="5"/>
  <c r="C112" i="7"/>
  <c r="D112" i="5"/>
  <c r="D112" i="7"/>
  <c r="E112" i="5"/>
  <c r="E112" i="7"/>
  <c r="F112" i="5"/>
  <c r="F112" i="7"/>
  <c r="G112" i="5"/>
  <c r="G112" i="7"/>
  <c r="H112" i="5"/>
  <c r="H112" i="7"/>
  <c r="I112" i="5"/>
  <c r="I112" i="7"/>
  <c r="J112" i="5"/>
  <c r="J112" i="7"/>
  <c r="K112" i="5"/>
  <c r="K112" i="7"/>
  <c r="L112" i="5"/>
  <c r="L112" i="7"/>
  <c r="M112" i="5"/>
  <c r="M112" i="7"/>
  <c r="N112" i="7"/>
  <c r="A113" i="5"/>
  <c r="A113" i="7"/>
  <c r="B113" i="5"/>
  <c r="B113" i="7"/>
  <c r="C113" i="5"/>
  <c r="C113" i="7"/>
  <c r="D113" i="5"/>
  <c r="D113" i="7"/>
  <c r="E113" i="5"/>
  <c r="E113" i="7"/>
  <c r="F113" i="5"/>
  <c r="F113" i="7"/>
  <c r="G113" i="5"/>
  <c r="G113" i="7"/>
  <c r="H113" i="5"/>
  <c r="H113" i="7"/>
  <c r="I113" i="5"/>
  <c r="I113" i="7"/>
  <c r="J113" i="5"/>
  <c r="J113" i="7"/>
  <c r="K113" i="5"/>
  <c r="K113" i="7"/>
  <c r="L113" i="5"/>
  <c r="L113" i="7"/>
  <c r="M113" i="5"/>
  <c r="M113" i="7"/>
  <c r="N113" i="7"/>
  <c r="A114" i="5"/>
  <c r="A114" i="7"/>
  <c r="B114" i="5"/>
  <c r="B114" i="7"/>
  <c r="C114" i="5"/>
  <c r="C114" i="7"/>
  <c r="D114" i="5"/>
  <c r="D114" i="7"/>
  <c r="E114" i="5"/>
  <c r="E114" i="7"/>
  <c r="F114" i="5"/>
  <c r="F114" i="7"/>
  <c r="G114" i="5"/>
  <c r="G114" i="7"/>
  <c r="H114" i="5"/>
  <c r="H114" i="7"/>
  <c r="I114" i="5"/>
  <c r="I114" i="7"/>
  <c r="J114" i="5"/>
  <c r="J114" i="7"/>
  <c r="K114" i="5"/>
  <c r="K114" i="7"/>
  <c r="L114" i="5"/>
  <c r="L114" i="7"/>
  <c r="M114" i="5"/>
  <c r="M114" i="7"/>
  <c r="N114" i="7"/>
  <c r="A115" i="5"/>
  <c r="A115" i="7"/>
  <c r="B115" i="5"/>
  <c r="B115" i="7"/>
  <c r="C115" i="5"/>
  <c r="C115" i="7"/>
  <c r="D115" i="5"/>
  <c r="D115" i="7"/>
  <c r="E115" i="5"/>
  <c r="E115" i="7"/>
  <c r="F115" i="5"/>
  <c r="F115" i="7"/>
  <c r="G115" i="5"/>
  <c r="G115" i="7"/>
  <c r="H115" i="5"/>
  <c r="H115" i="7"/>
  <c r="I115" i="5"/>
  <c r="I115" i="7"/>
  <c r="J115" i="5"/>
  <c r="J115" i="7"/>
  <c r="K115" i="5"/>
  <c r="K115" i="7"/>
  <c r="L115" i="5"/>
  <c r="L115" i="7"/>
  <c r="M115" i="5"/>
  <c r="M115" i="7"/>
  <c r="N115" i="7"/>
  <c r="A116" i="5"/>
  <c r="A116" i="7"/>
  <c r="B116" i="5"/>
  <c r="B116" i="7"/>
  <c r="C116" i="5"/>
  <c r="C116" i="7"/>
  <c r="D116" i="5"/>
  <c r="D116" i="7"/>
  <c r="E116" i="5"/>
  <c r="E116" i="7"/>
  <c r="F116" i="5"/>
  <c r="F116" i="7"/>
  <c r="G116" i="5"/>
  <c r="G116" i="7"/>
  <c r="H116" i="5"/>
  <c r="H116" i="7"/>
  <c r="I116" i="5"/>
  <c r="I116" i="7"/>
  <c r="J116" i="5"/>
  <c r="J116" i="7"/>
  <c r="K116" i="5"/>
  <c r="K116" i="7"/>
  <c r="L116" i="5"/>
  <c r="L116" i="7"/>
  <c r="M116" i="5"/>
  <c r="M116" i="7"/>
  <c r="N116" i="7"/>
  <c r="A117" i="5"/>
  <c r="A117" i="7"/>
  <c r="B117" i="5"/>
  <c r="B117" i="7"/>
  <c r="C117" i="5"/>
  <c r="C117" i="7"/>
  <c r="D117" i="5"/>
  <c r="D117" i="7"/>
  <c r="E117" i="5"/>
  <c r="E117" i="7"/>
  <c r="F117" i="5"/>
  <c r="F117" i="7"/>
  <c r="G117" i="5"/>
  <c r="G117" i="7"/>
  <c r="H117" i="5"/>
  <c r="H117" i="7"/>
  <c r="I117" i="5"/>
  <c r="I117" i="7"/>
  <c r="J117" i="5"/>
  <c r="J117" i="7"/>
  <c r="K117" i="5"/>
  <c r="K117" i="7"/>
  <c r="L117" i="5"/>
  <c r="L117" i="7"/>
  <c r="M117" i="5"/>
  <c r="M117" i="7"/>
  <c r="N117" i="7"/>
  <c r="A118" i="5"/>
  <c r="A118" i="7"/>
  <c r="B118" i="5"/>
  <c r="B118" i="7"/>
  <c r="C118" i="5"/>
  <c r="C118" i="7"/>
  <c r="D118" i="5"/>
  <c r="D118" i="7"/>
  <c r="E118" i="5"/>
  <c r="E118" i="7"/>
  <c r="F118" i="5"/>
  <c r="F118" i="7"/>
  <c r="G118" i="5"/>
  <c r="G118" i="7"/>
  <c r="H118" i="5"/>
  <c r="H118" i="7"/>
  <c r="I118" i="5"/>
  <c r="I118" i="7"/>
  <c r="J118" i="5"/>
  <c r="J118" i="7"/>
  <c r="K118" i="5"/>
  <c r="K118" i="7"/>
  <c r="L118" i="5"/>
  <c r="L118" i="7"/>
  <c r="M118" i="5"/>
  <c r="M118" i="7"/>
  <c r="N118" i="7"/>
  <c r="A119" i="5"/>
  <c r="A119" i="7"/>
  <c r="B119" i="5"/>
  <c r="B119" i="7"/>
  <c r="C119" i="5"/>
  <c r="C119" i="7"/>
  <c r="D119" i="5"/>
  <c r="D119" i="7"/>
  <c r="E119" i="5"/>
  <c r="E119" i="7"/>
  <c r="F119" i="5"/>
  <c r="F119" i="7"/>
  <c r="G119" i="5"/>
  <c r="G119" i="7"/>
  <c r="H119" i="5"/>
  <c r="H119" i="7"/>
  <c r="I119" i="5"/>
  <c r="I119" i="7"/>
  <c r="J119" i="5"/>
  <c r="J119" i="7"/>
  <c r="K119" i="5"/>
  <c r="K119" i="7"/>
  <c r="L119" i="5"/>
  <c r="L119" i="7"/>
  <c r="M119" i="5"/>
  <c r="M119" i="7"/>
  <c r="N119" i="7"/>
  <c r="A120" i="5"/>
  <c r="A120" i="7"/>
  <c r="B120" i="5"/>
  <c r="B120" i="7"/>
  <c r="C120" i="5"/>
  <c r="C120" i="7"/>
  <c r="D120" i="5"/>
  <c r="D120" i="7"/>
  <c r="E120" i="5"/>
  <c r="E120" i="7"/>
  <c r="F120" i="5"/>
  <c r="F120" i="7"/>
  <c r="G120" i="5"/>
  <c r="G120" i="7"/>
  <c r="H120" i="5"/>
  <c r="H120" i="7"/>
  <c r="I120" i="5"/>
  <c r="I120" i="7"/>
  <c r="J120" i="5"/>
  <c r="J120" i="7"/>
  <c r="K120" i="5"/>
  <c r="K120" i="7"/>
  <c r="L120" i="5"/>
  <c r="L120" i="7"/>
  <c r="M120" i="5"/>
  <c r="M120" i="7"/>
  <c r="N120" i="7"/>
  <c r="A121" i="5"/>
  <c r="A121" i="7"/>
  <c r="B121" i="5"/>
  <c r="B121" i="7"/>
  <c r="C121" i="5"/>
  <c r="C121" i="7"/>
  <c r="D121" i="5"/>
  <c r="D121" i="7"/>
  <c r="E121" i="5"/>
  <c r="E121" i="7"/>
  <c r="F121" i="5"/>
  <c r="F121" i="7"/>
  <c r="G121" i="5"/>
  <c r="G121" i="7"/>
  <c r="H121" i="5"/>
  <c r="H121" i="7"/>
  <c r="I121" i="5"/>
  <c r="I121" i="7"/>
  <c r="J121" i="5"/>
  <c r="J121" i="7"/>
  <c r="K121" i="5"/>
  <c r="K121" i="7"/>
  <c r="L121" i="5"/>
  <c r="L121" i="7"/>
  <c r="M121" i="5"/>
  <c r="M121" i="7"/>
  <c r="N121" i="7"/>
  <c r="A122" i="5"/>
  <c r="A122" i="7"/>
  <c r="B122" i="5"/>
  <c r="B122" i="7"/>
  <c r="C122" i="5"/>
  <c r="C122" i="7"/>
  <c r="D122" i="5"/>
  <c r="D122" i="7"/>
  <c r="E122" i="5"/>
  <c r="E122" i="7"/>
  <c r="F122" i="5"/>
  <c r="F122" i="7"/>
  <c r="G122" i="5"/>
  <c r="G122" i="7"/>
  <c r="H122" i="5"/>
  <c r="H122" i="7"/>
  <c r="I122" i="5"/>
  <c r="I122" i="7"/>
  <c r="J122" i="5"/>
  <c r="J122" i="7"/>
  <c r="K122" i="5"/>
  <c r="K122" i="7"/>
  <c r="L122" i="5"/>
  <c r="L122" i="7"/>
  <c r="M122" i="5"/>
  <c r="M122" i="7"/>
  <c r="N122" i="7"/>
  <c r="A123" i="5"/>
  <c r="A123" i="7"/>
  <c r="B123" i="5"/>
  <c r="B123" i="7"/>
  <c r="C123" i="5"/>
  <c r="C123" i="7"/>
  <c r="D123" i="5"/>
  <c r="D123" i="7"/>
  <c r="E123" i="5"/>
  <c r="E123" i="7"/>
  <c r="F123" i="5"/>
  <c r="F123" i="7"/>
  <c r="G123" i="5"/>
  <c r="G123" i="7"/>
  <c r="H123" i="5"/>
  <c r="H123" i="7"/>
  <c r="I123" i="5"/>
  <c r="I123" i="7"/>
  <c r="J123" i="5"/>
  <c r="J123" i="7"/>
  <c r="K123" i="5"/>
  <c r="K123" i="7"/>
  <c r="L123" i="5"/>
  <c r="L123" i="7"/>
  <c r="M123" i="5"/>
  <c r="M123" i="7"/>
  <c r="N123" i="7"/>
  <c r="A124" i="5"/>
  <c r="A124" i="7"/>
  <c r="B124" i="5"/>
  <c r="B124" i="7"/>
  <c r="C124" i="5"/>
  <c r="C124" i="7"/>
  <c r="D124" i="5"/>
  <c r="D124" i="7"/>
  <c r="E124" i="5"/>
  <c r="E124" i="7"/>
  <c r="F124" i="5"/>
  <c r="F124" i="7"/>
  <c r="G124" i="5"/>
  <c r="G124" i="7"/>
  <c r="H124" i="5"/>
  <c r="H124" i="7"/>
  <c r="I124" i="5"/>
  <c r="I124" i="7"/>
  <c r="J124" i="5"/>
  <c r="J124" i="7"/>
  <c r="K124" i="5"/>
  <c r="K124" i="7"/>
  <c r="L124" i="5"/>
  <c r="L124" i="7"/>
  <c r="M124" i="5"/>
  <c r="M124" i="7"/>
  <c r="N124" i="7"/>
  <c r="A125" i="5"/>
  <c r="A125" i="7"/>
  <c r="B125" i="5"/>
  <c r="B125" i="7"/>
  <c r="C125" i="5"/>
  <c r="C125" i="7"/>
  <c r="D125" i="5"/>
  <c r="D125" i="7"/>
  <c r="E125" i="5"/>
  <c r="E125" i="7"/>
  <c r="F125" i="5"/>
  <c r="F125" i="7"/>
  <c r="G125" i="5"/>
  <c r="G125" i="7"/>
  <c r="H125" i="5"/>
  <c r="H125" i="7"/>
  <c r="I125" i="5"/>
  <c r="I125" i="7"/>
  <c r="J125" i="5"/>
  <c r="J125" i="7"/>
  <c r="K125" i="5"/>
  <c r="K125" i="7"/>
  <c r="L125" i="5"/>
  <c r="L125" i="7"/>
  <c r="M125" i="5"/>
  <c r="M125" i="7"/>
  <c r="N125" i="7"/>
  <c r="A126" i="5"/>
  <c r="A126" i="7"/>
  <c r="B126" i="5"/>
  <c r="B126" i="7"/>
  <c r="C126" i="5"/>
  <c r="C126" i="7"/>
  <c r="D126" i="5"/>
  <c r="D126" i="7"/>
  <c r="E126" i="5"/>
  <c r="E126" i="7"/>
  <c r="F126" i="5"/>
  <c r="F126" i="7"/>
  <c r="G126" i="5"/>
  <c r="G126" i="7"/>
  <c r="H126" i="5"/>
  <c r="H126" i="7"/>
  <c r="I126" i="5"/>
  <c r="I126" i="7"/>
  <c r="J126" i="5"/>
  <c r="J126" i="7"/>
  <c r="K126" i="5"/>
  <c r="K126" i="7"/>
  <c r="L126" i="5"/>
  <c r="L126" i="7"/>
  <c r="M126" i="5"/>
  <c r="M126" i="7"/>
  <c r="N126" i="7"/>
  <c r="A127" i="5"/>
  <c r="A127" i="7"/>
  <c r="B127" i="5"/>
  <c r="B127" i="7"/>
  <c r="C127" i="5"/>
  <c r="C127" i="7"/>
  <c r="D127" i="5"/>
  <c r="D127" i="7"/>
  <c r="E127" i="5"/>
  <c r="E127" i="7"/>
  <c r="F127" i="5"/>
  <c r="F127" i="7"/>
  <c r="G127" i="5"/>
  <c r="G127" i="7"/>
  <c r="H127" i="5"/>
  <c r="H127" i="7"/>
  <c r="I127" i="5"/>
  <c r="I127" i="7"/>
  <c r="J127" i="5"/>
  <c r="J127" i="7"/>
  <c r="K127" i="5"/>
  <c r="K127" i="7"/>
  <c r="L127" i="5"/>
  <c r="L127" i="7"/>
  <c r="M127" i="5"/>
  <c r="M127" i="7"/>
  <c r="N127" i="7"/>
  <c r="A128" i="5"/>
  <c r="A128" i="7"/>
  <c r="B128" i="5"/>
  <c r="B128" i="7"/>
  <c r="C128" i="5"/>
  <c r="C128" i="7"/>
  <c r="D128" i="5"/>
  <c r="D128" i="7"/>
  <c r="E128" i="5"/>
  <c r="E128" i="7"/>
  <c r="F128" i="5"/>
  <c r="F128" i="7"/>
  <c r="G128" i="5"/>
  <c r="G128" i="7"/>
  <c r="H128" i="5"/>
  <c r="H128" i="7"/>
  <c r="I128" i="5"/>
  <c r="I128" i="7"/>
  <c r="J128" i="5"/>
  <c r="J128" i="7"/>
  <c r="K128" i="5"/>
  <c r="K128" i="7"/>
  <c r="L128" i="5"/>
  <c r="L128" i="7"/>
  <c r="M128" i="5"/>
  <c r="M128" i="7"/>
  <c r="N128" i="7"/>
  <c r="A129" i="5"/>
  <c r="A129" i="7"/>
  <c r="B129" i="5"/>
  <c r="B129" i="7"/>
  <c r="C129" i="5"/>
  <c r="C129" i="7"/>
  <c r="D129" i="5"/>
  <c r="D129" i="7"/>
  <c r="E129" i="5"/>
  <c r="E129" i="7"/>
  <c r="F129" i="5"/>
  <c r="F129" i="7"/>
  <c r="G129" i="5"/>
  <c r="G129" i="7"/>
  <c r="H129" i="5"/>
  <c r="H129" i="7"/>
  <c r="I129" i="5"/>
  <c r="I129" i="7"/>
  <c r="J129" i="5"/>
  <c r="J129" i="7"/>
  <c r="K129" i="5"/>
  <c r="K129" i="7"/>
  <c r="L129" i="5"/>
  <c r="L129" i="7"/>
  <c r="M129" i="5"/>
  <c r="M129" i="7"/>
  <c r="N129" i="7"/>
  <c r="A130" i="5"/>
  <c r="A130" i="7"/>
  <c r="B130" i="5"/>
  <c r="B130" i="7"/>
  <c r="C130" i="5"/>
  <c r="C130" i="7"/>
  <c r="D130" i="5"/>
  <c r="D130" i="7"/>
  <c r="E130" i="5"/>
  <c r="E130" i="7"/>
  <c r="F130" i="5"/>
  <c r="F130" i="7"/>
  <c r="G130" i="5"/>
  <c r="G130" i="7"/>
  <c r="H130" i="5"/>
  <c r="H130" i="7"/>
  <c r="I130" i="5"/>
  <c r="I130" i="7"/>
  <c r="J130" i="5"/>
  <c r="J130" i="7"/>
  <c r="K130" i="5"/>
  <c r="K130" i="7"/>
  <c r="L130" i="5"/>
  <c r="L130" i="7"/>
  <c r="M130" i="5"/>
  <c r="M130" i="7"/>
  <c r="N130" i="7"/>
  <c r="A131" i="5"/>
  <c r="A131" i="7"/>
  <c r="B131" i="5"/>
  <c r="B131" i="7"/>
  <c r="C131" i="5"/>
  <c r="C131" i="7"/>
  <c r="D131" i="5"/>
  <c r="D131" i="7"/>
  <c r="E131" i="5"/>
  <c r="E131" i="7"/>
  <c r="F131" i="5"/>
  <c r="F131" i="7"/>
  <c r="G131" i="5"/>
  <c r="G131" i="7"/>
  <c r="H131" i="5"/>
  <c r="H131" i="7"/>
  <c r="I131" i="5"/>
  <c r="I131" i="7"/>
  <c r="J131" i="5"/>
  <c r="J131" i="7"/>
  <c r="K131" i="5"/>
  <c r="K131" i="7"/>
  <c r="L131" i="5"/>
  <c r="L131" i="7"/>
  <c r="M131" i="5"/>
  <c r="M131" i="7"/>
  <c r="N131" i="7"/>
  <c r="A132" i="5"/>
  <c r="A132" i="7"/>
  <c r="B132" i="5"/>
  <c r="B132" i="7"/>
  <c r="C132" i="5"/>
  <c r="C132" i="7"/>
  <c r="D132" i="5"/>
  <c r="D132" i="7"/>
  <c r="E132" i="5"/>
  <c r="E132" i="7"/>
  <c r="F132" i="5"/>
  <c r="F132" i="7"/>
  <c r="G132" i="5"/>
  <c r="G132" i="7"/>
  <c r="H132" i="5"/>
  <c r="H132" i="7"/>
  <c r="I132" i="5"/>
  <c r="I132" i="7"/>
  <c r="J132" i="5"/>
  <c r="J132" i="7"/>
  <c r="K132" i="5"/>
  <c r="K132" i="7"/>
  <c r="L132" i="5"/>
  <c r="L132" i="7"/>
  <c r="M132" i="5"/>
  <c r="M132" i="7"/>
  <c r="N132" i="7"/>
  <c r="A133" i="5"/>
  <c r="A133" i="7"/>
  <c r="B133" i="5"/>
  <c r="B133" i="7"/>
  <c r="C133" i="5"/>
  <c r="C133" i="7"/>
  <c r="D133" i="5"/>
  <c r="D133" i="7"/>
  <c r="E133" i="5"/>
  <c r="E133" i="7"/>
  <c r="F133" i="5"/>
  <c r="F133" i="7"/>
  <c r="G133" i="5"/>
  <c r="G133" i="7"/>
  <c r="H133" i="5"/>
  <c r="H133" i="7"/>
  <c r="I133" i="5"/>
  <c r="I133" i="7"/>
  <c r="J133" i="5"/>
  <c r="J133" i="7"/>
  <c r="K133" i="5"/>
  <c r="K133" i="7"/>
  <c r="L133" i="5"/>
  <c r="L133" i="7"/>
  <c r="M133" i="5"/>
  <c r="M133" i="7"/>
  <c r="N133" i="7"/>
  <c r="A134" i="5"/>
  <c r="A134" i="7"/>
  <c r="B134" i="5"/>
  <c r="B134" i="7"/>
  <c r="C134" i="5"/>
  <c r="C134" i="7"/>
  <c r="D134" i="5"/>
  <c r="D134" i="7"/>
  <c r="E134" i="5"/>
  <c r="E134" i="7"/>
  <c r="F134" i="5"/>
  <c r="F134" i="7"/>
  <c r="G134" i="5"/>
  <c r="G134" i="7"/>
  <c r="H134" i="5"/>
  <c r="H134" i="7"/>
  <c r="I134" i="5"/>
  <c r="I134" i="7"/>
  <c r="J134" i="5"/>
  <c r="J134" i="7"/>
  <c r="K134" i="5"/>
  <c r="K134" i="7"/>
  <c r="L134" i="5"/>
  <c r="L134" i="7"/>
  <c r="M134" i="5"/>
  <c r="M134" i="7"/>
  <c r="N134" i="7"/>
  <c r="A135" i="5"/>
  <c r="A135" i="7"/>
  <c r="B135" i="5"/>
  <c r="B135" i="7"/>
  <c r="C135" i="5"/>
  <c r="C135" i="7"/>
  <c r="D135" i="5"/>
  <c r="D135" i="7"/>
  <c r="E135" i="5"/>
  <c r="E135" i="7"/>
  <c r="F135" i="5"/>
  <c r="F135" i="7"/>
  <c r="G135" i="5"/>
  <c r="G135" i="7"/>
  <c r="H135" i="5"/>
  <c r="H135" i="7"/>
  <c r="I135" i="5"/>
  <c r="I135" i="7"/>
  <c r="J135" i="5"/>
  <c r="J135" i="7"/>
  <c r="K135" i="5"/>
  <c r="K135" i="7"/>
  <c r="L135" i="5"/>
  <c r="L135" i="7"/>
  <c r="M135" i="5"/>
  <c r="M135" i="7"/>
  <c r="N135" i="7"/>
  <c r="A136" i="5"/>
  <c r="A136" i="7"/>
  <c r="B136" i="5"/>
  <c r="B136" i="7"/>
  <c r="C136" i="5"/>
  <c r="C136" i="7"/>
  <c r="D136" i="5"/>
  <c r="D136" i="7"/>
  <c r="E136" i="5"/>
  <c r="E136" i="7"/>
  <c r="F136" i="5"/>
  <c r="F136" i="7"/>
  <c r="G136" i="5"/>
  <c r="G136" i="7"/>
  <c r="H136" i="5"/>
  <c r="H136" i="7"/>
  <c r="I136" i="5"/>
  <c r="I136" i="7"/>
  <c r="J136" i="5"/>
  <c r="J136" i="7"/>
  <c r="K136" i="5"/>
  <c r="K136" i="7"/>
  <c r="L136" i="5"/>
  <c r="L136" i="7"/>
  <c r="M136" i="5"/>
  <c r="M136" i="7"/>
  <c r="N136" i="7"/>
  <c r="A137" i="5"/>
  <c r="A137" i="7"/>
  <c r="B137" i="5"/>
  <c r="B137" i="7"/>
  <c r="C137" i="5"/>
  <c r="C137" i="7"/>
  <c r="D137" i="5"/>
  <c r="D137" i="7"/>
  <c r="E137" i="5"/>
  <c r="E137" i="7"/>
  <c r="F137" i="5"/>
  <c r="F137" i="7"/>
  <c r="G137" i="5"/>
  <c r="G137" i="7"/>
  <c r="H137" i="5"/>
  <c r="H137" i="7"/>
  <c r="I137" i="5"/>
  <c r="I137" i="7"/>
  <c r="J137" i="5"/>
  <c r="J137" i="7"/>
  <c r="K137" i="5"/>
  <c r="K137" i="7"/>
  <c r="L137" i="5"/>
  <c r="L137" i="7"/>
  <c r="M137" i="5"/>
  <c r="M137" i="7"/>
  <c r="N137" i="7"/>
  <c r="A138" i="5"/>
  <c r="A138" i="7"/>
  <c r="B138" i="5"/>
  <c r="B138" i="7"/>
  <c r="C138" i="5"/>
  <c r="C138" i="7"/>
  <c r="D138" i="5"/>
  <c r="D138" i="7"/>
  <c r="E138" i="5"/>
  <c r="E138" i="7"/>
  <c r="F138" i="5"/>
  <c r="F138" i="7"/>
  <c r="G138" i="5"/>
  <c r="G138" i="7"/>
  <c r="H138" i="5"/>
  <c r="H138" i="7"/>
  <c r="I138" i="5"/>
  <c r="I138" i="7"/>
  <c r="J138" i="5"/>
  <c r="J138" i="7"/>
  <c r="K138" i="5"/>
  <c r="K138" i="7"/>
  <c r="L138" i="5"/>
  <c r="L138" i="7"/>
  <c r="M138" i="5"/>
  <c r="M138" i="7"/>
  <c r="N138" i="7"/>
  <c r="A139" i="5"/>
  <c r="A139" i="7"/>
  <c r="B139" i="5"/>
  <c r="B139" i="7"/>
  <c r="C139" i="5"/>
  <c r="C139" i="7"/>
  <c r="D139" i="5"/>
  <c r="D139" i="7"/>
  <c r="E139" i="5"/>
  <c r="E139" i="7"/>
  <c r="F139" i="5"/>
  <c r="F139" i="7"/>
  <c r="G139" i="5"/>
  <c r="G139" i="7"/>
  <c r="H139" i="5"/>
  <c r="H139" i="7"/>
  <c r="I139" i="5"/>
  <c r="I139" i="7"/>
  <c r="J139" i="5"/>
  <c r="J139" i="7"/>
  <c r="K139" i="5"/>
  <c r="K139" i="7"/>
  <c r="L139" i="5"/>
  <c r="L139" i="7"/>
  <c r="M139" i="5"/>
  <c r="M139" i="7"/>
  <c r="N139" i="7"/>
  <c r="A140" i="5"/>
  <c r="A140" i="7"/>
  <c r="B140" i="5"/>
  <c r="B140" i="7"/>
  <c r="C140" i="5"/>
  <c r="C140" i="7"/>
  <c r="D140" i="5"/>
  <c r="D140" i="7"/>
  <c r="E140" i="5"/>
  <c r="E140" i="7"/>
  <c r="F140" i="5"/>
  <c r="F140" i="7"/>
  <c r="G140" i="5"/>
  <c r="G140" i="7"/>
  <c r="H140" i="5"/>
  <c r="H140" i="7"/>
  <c r="I140" i="5"/>
  <c r="I140" i="7"/>
  <c r="J140" i="5"/>
  <c r="J140" i="7"/>
  <c r="K140" i="5"/>
  <c r="K140" i="7"/>
  <c r="L140" i="5"/>
  <c r="L140" i="7"/>
  <c r="M140" i="5"/>
  <c r="M140" i="7"/>
  <c r="N140" i="7"/>
  <c r="A141" i="5"/>
  <c r="A141" i="7"/>
  <c r="B141" i="5"/>
  <c r="B141" i="7"/>
  <c r="C141" i="5"/>
  <c r="C141" i="7"/>
  <c r="D141" i="5"/>
  <c r="D141" i="7"/>
  <c r="E141" i="5"/>
  <c r="E141" i="7"/>
  <c r="F141" i="5"/>
  <c r="F141" i="7"/>
  <c r="G141" i="5"/>
  <c r="G141" i="7"/>
  <c r="H141" i="5"/>
  <c r="H141" i="7"/>
  <c r="I141" i="5"/>
  <c r="I141" i="7"/>
  <c r="J141" i="5"/>
  <c r="J141" i="7"/>
  <c r="K141" i="5"/>
  <c r="K141" i="7"/>
  <c r="L141" i="5"/>
  <c r="L141" i="7"/>
  <c r="M141" i="5"/>
  <c r="M141" i="7"/>
  <c r="N141" i="7"/>
  <c r="A142" i="5"/>
  <c r="A142" i="7"/>
  <c r="B142" i="5"/>
  <c r="B142" i="7"/>
  <c r="C142" i="5"/>
  <c r="C142" i="7"/>
  <c r="D142" i="5"/>
  <c r="D142" i="7"/>
  <c r="E142" i="5"/>
  <c r="E142" i="7"/>
  <c r="F142" i="5"/>
  <c r="F142" i="7"/>
  <c r="G142" i="5"/>
  <c r="G142" i="7"/>
  <c r="H142" i="5"/>
  <c r="H142" i="7"/>
  <c r="I142" i="5"/>
  <c r="I142" i="7"/>
  <c r="J142" i="5"/>
  <c r="J142" i="7"/>
  <c r="K142" i="5"/>
  <c r="K142" i="7"/>
  <c r="L142" i="5"/>
  <c r="L142" i="7"/>
  <c r="M142" i="5"/>
  <c r="M142" i="7"/>
  <c r="N142" i="7"/>
  <c r="A143" i="5"/>
  <c r="A143" i="7"/>
  <c r="B143" i="5"/>
  <c r="B143" i="7"/>
  <c r="C143" i="5"/>
  <c r="C143" i="7"/>
  <c r="D143" i="5"/>
  <c r="D143" i="7"/>
  <c r="E143" i="5"/>
  <c r="E143" i="7"/>
  <c r="F143" i="5"/>
  <c r="F143" i="7"/>
  <c r="G143" i="5"/>
  <c r="G143" i="7"/>
  <c r="H143" i="5"/>
  <c r="H143" i="7"/>
  <c r="I143" i="5"/>
  <c r="I143" i="7"/>
  <c r="J143" i="5"/>
  <c r="J143" i="7"/>
  <c r="K143" i="5"/>
  <c r="K143" i="7"/>
  <c r="L143" i="5"/>
  <c r="L143" i="7"/>
  <c r="M143" i="5"/>
  <c r="M143" i="7"/>
  <c r="N143" i="7"/>
  <c r="A144" i="5"/>
  <c r="A144" i="7"/>
  <c r="B144" i="5"/>
  <c r="B144" i="7"/>
  <c r="C144" i="5"/>
  <c r="C144" i="7"/>
  <c r="D144" i="5"/>
  <c r="D144" i="7"/>
  <c r="E144" i="5"/>
  <c r="E144" i="7"/>
  <c r="F144" i="5"/>
  <c r="F144" i="7"/>
  <c r="G144" i="5"/>
  <c r="G144" i="7"/>
  <c r="H144" i="5"/>
  <c r="H144" i="7"/>
  <c r="I144" i="5"/>
  <c r="I144" i="7"/>
  <c r="J144" i="5"/>
  <c r="J144" i="7"/>
  <c r="K144" i="5"/>
  <c r="K144" i="7"/>
  <c r="L144" i="5"/>
  <c r="L144" i="7"/>
  <c r="M144" i="5"/>
  <c r="M144" i="7"/>
  <c r="N144" i="7"/>
  <c r="A145" i="5"/>
  <c r="A145" i="7"/>
  <c r="B145" i="5"/>
  <c r="B145" i="7"/>
  <c r="C145" i="5"/>
  <c r="C145" i="7"/>
  <c r="D145" i="5"/>
  <c r="D145" i="7"/>
  <c r="E145" i="5"/>
  <c r="E145" i="7"/>
  <c r="F145" i="5"/>
  <c r="F145" i="7"/>
  <c r="G145" i="5"/>
  <c r="G145" i="7"/>
  <c r="H145" i="5"/>
  <c r="H145" i="7"/>
  <c r="I145" i="5"/>
  <c r="I145" i="7"/>
  <c r="J145" i="5"/>
  <c r="J145" i="7"/>
  <c r="K145" i="5"/>
  <c r="K145" i="7"/>
  <c r="L145" i="5"/>
  <c r="L145" i="7"/>
  <c r="M145" i="5"/>
  <c r="M145" i="7"/>
  <c r="N145" i="7"/>
  <c r="A146" i="5"/>
  <c r="A146" i="7"/>
  <c r="B146" i="5"/>
  <c r="B146" i="7"/>
  <c r="C146" i="5"/>
  <c r="C146" i="7"/>
  <c r="D146" i="5"/>
  <c r="D146" i="7"/>
  <c r="E146" i="5"/>
  <c r="E146" i="7"/>
  <c r="F146" i="5"/>
  <c r="F146" i="7"/>
  <c r="G146" i="5"/>
  <c r="G146" i="7"/>
  <c r="H146" i="5"/>
  <c r="H146" i="7"/>
  <c r="I146" i="5"/>
  <c r="I146" i="7"/>
  <c r="J146" i="5"/>
  <c r="J146" i="7"/>
  <c r="K146" i="5"/>
  <c r="K146" i="7"/>
  <c r="L146" i="5"/>
  <c r="L146" i="7"/>
  <c r="M146" i="5"/>
  <c r="M146" i="7"/>
  <c r="N146" i="7"/>
  <c r="A147" i="5"/>
  <c r="A147" i="7"/>
  <c r="B147" i="5"/>
  <c r="B147" i="7"/>
  <c r="C147" i="5"/>
  <c r="C147" i="7"/>
  <c r="D147" i="5"/>
  <c r="D147" i="7"/>
  <c r="E147" i="5"/>
  <c r="E147" i="7"/>
  <c r="F147" i="5"/>
  <c r="F147" i="7"/>
  <c r="G147" i="5"/>
  <c r="G147" i="7"/>
  <c r="H147" i="5"/>
  <c r="H147" i="7"/>
  <c r="I147" i="5"/>
  <c r="I147" i="7"/>
  <c r="J147" i="5"/>
  <c r="J147" i="7"/>
  <c r="K147" i="5"/>
  <c r="K147" i="7"/>
  <c r="L147" i="5"/>
  <c r="L147" i="7"/>
  <c r="M147" i="5"/>
  <c r="M147" i="7"/>
  <c r="N147" i="7"/>
  <c r="A148" i="5"/>
  <c r="A148" i="7"/>
  <c r="B148" i="5"/>
  <c r="B148" i="7"/>
  <c r="C148" i="5"/>
  <c r="C148" i="7"/>
  <c r="D148" i="5"/>
  <c r="D148" i="7"/>
  <c r="E148" i="5"/>
  <c r="E148" i="7"/>
  <c r="F148" i="5"/>
  <c r="F148" i="7"/>
  <c r="G148" i="5"/>
  <c r="G148" i="7"/>
  <c r="H148" i="5"/>
  <c r="H148" i="7"/>
  <c r="I148" i="5"/>
  <c r="I148" i="7"/>
  <c r="J148" i="5"/>
  <c r="J148" i="7"/>
  <c r="K148" i="5"/>
  <c r="K148" i="7"/>
  <c r="L148" i="5"/>
  <c r="L148" i="7"/>
  <c r="M148" i="5"/>
  <c r="M148" i="7"/>
  <c r="N148" i="7"/>
  <c r="A149" i="5"/>
  <c r="A149" i="7"/>
  <c r="B149" i="5"/>
  <c r="B149" i="7"/>
  <c r="C149" i="5"/>
  <c r="C149" i="7"/>
  <c r="D149" i="5"/>
  <c r="D149" i="7"/>
  <c r="E149" i="5"/>
  <c r="E149" i="7"/>
  <c r="F149" i="5"/>
  <c r="F149" i="7"/>
  <c r="G149" i="5"/>
  <c r="G149" i="7"/>
  <c r="H149" i="5"/>
  <c r="H149" i="7"/>
  <c r="I149" i="5"/>
  <c r="I149" i="7"/>
  <c r="J149" i="5"/>
  <c r="J149" i="7"/>
  <c r="K149" i="5"/>
  <c r="K149" i="7"/>
  <c r="L149" i="5"/>
  <c r="L149" i="7"/>
  <c r="M149" i="5"/>
  <c r="M149" i="7"/>
  <c r="N149" i="7"/>
  <c r="A150" i="5"/>
  <c r="A150" i="7"/>
  <c r="B150" i="5"/>
  <c r="B150" i="7"/>
  <c r="C150" i="5"/>
  <c r="C150" i="7"/>
  <c r="D150" i="5"/>
  <c r="D150" i="7"/>
  <c r="E150" i="5"/>
  <c r="E150" i="7"/>
  <c r="F150" i="5"/>
  <c r="F150" i="7"/>
  <c r="G150" i="5"/>
  <c r="G150" i="7"/>
  <c r="H150" i="5"/>
  <c r="H150" i="7"/>
  <c r="I150" i="5"/>
  <c r="I150" i="7"/>
  <c r="J150" i="5"/>
  <c r="J150" i="7"/>
  <c r="K150" i="5"/>
  <c r="K150" i="7"/>
  <c r="L150" i="5"/>
  <c r="L150" i="7"/>
  <c r="M150" i="5"/>
  <c r="M150" i="7"/>
  <c r="N150" i="7"/>
  <c r="A151" i="5"/>
  <c r="A151" i="7"/>
  <c r="B151" i="5"/>
  <c r="B151" i="7"/>
  <c r="C151" i="5"/>
  <c r="C151" i="7"/>
  <c r="D151" i="5"/>
  <c r="D151" i="7"/>
  <c r="E151" i="5"/>
  <c r="E151" i="7"/>
  <c r="F151" i="5"/>
  <c r="F151" i="7"/>
  <c r="G151" i="5"/>
  <c r="G151" i="7"/>
  <c r="H151" i="5"/>
  <c r="H151" i="7"/>
  <c r="I151" i="5"/>
  <c r="I151" i="7"/>
  <c r="J151" i="5"/>
  <c r="J151" i="7"/>
  <c r="K151" i="5"/>
  <c r="K151" i="7"/>
  <c r="L151" i="5"/>
  <c r="L151" i="7"/>
  <c r="M151" i="5"/>
  <c r="M151" i="7"/>
  <c r="N151" i="7"/>
  <c r="A152" i="5"/>
  <c r="A152" i="7"/>
  <c r="B152" i="5"/>
  <c r="B152" i="7"/>
  <c r="C152" i="5"/>
  <c r="C152" i="7"/>
  <c r="D152" i="5"/>
  <c r="D152" i="7"/>
  <c r="E152" i="5"/>
  <c r="E152" i="7"/>
  <c r="F152" i="5"/>
  <c r="F152" i="7"/>
  <c r="G152" i="5"/>
  <c r="G152" i="7"/>
  <c r="H152" i="5"/>
  <c r="H152" i="7"/>
  <c r="I152" i="5"/>
  <c r="I152" i="7"/>
  <c r="J152" i="5"/>
  <c r="J152" i="7"/>
  <c r="K152" i="5"/>
  <c r="K152" i="7"/>
  <c r="L152" i="5"/>
  <c r="L152" i="7"/>
  <c r="M152" i="5"/>
  <c r="M152" i="7"/>
  <c r="N152" i="7"/>
  <c r="A153" i="5"/>
  <c r="A153" i="7"/>
  <c r="B153" i="5"/>
  <c r="B153" i="7"/>
  <c r="C153" i="5"/>
  <c r="C153" i="7"/>
  <c r="D153" i="5"/>
  <c r="D153" i="7"/>
  <c r="E153" i="5"/>
  <c r="E153" i="7"/>
  <c r="F153" i="5"/>
  <c r="F153" i="7"/>
  <c r="G153" i="5"/>
  <c r="G153" i="7"/>
  <c r="H153" i="5"/>
  <c r="H153" i="7"/>
  <c r="I153" i="5"/>
  <c r="I153" i="7"/>
  <c r="J153" i="5"/>
  <c r="J153" i="7"/>
  <c r="K153" i="5"/>
  <c r="K153" i="7"/>
  <c r="L153" i="5"/>
  <c r="L153" i="7"/>
  <c r="M153" i="5"/>
  <c r="M153" i="7"/>
  <c r="N153" i="7"/>
  <c r="A154" i="5"/>
  <c r="A154" i="7"/>
  <c r="B154" i="5"/>
  <c r="B154" i="7"/>
  <c r="C154" i="5"/>
  <c r="C154" i="7"/>
  <c r="D154" i="5"/>
  <c r="D154" i="7"/>
  <c r="E154" i="5"/>
  <c r="E154" i="7"/>
  <c r="F154" i="5"/>
  <c r="F154" i="7"/>
  <c r="G154" i="5"/>
  <c r="G154" i="7"/>
  <c r="H154" i="5"/>
  <c r="H154" i="7"/>
  <c r="I154" i="5"/>
  <c r="I154" i="7"/>
  <c r="J154" i="5"/>
  <c r="J154" i="7"/>
  <c r="K154" i="5"/>
  <c r="K154" i="7"/>
  <c r="L154" i="5"/>
  <c r="L154" i="7"/>
  <c r="M154" i="5"/>
  <c r="M154" i="7"/>
  <c r="N154" i="7"/>
  <c r="A155" i="5"/>
  <c r="A155" i="7"/>
  <c r="B155" i="5"/>
  <c r="B155" i="7"/>
  <c r="C155" i="5"/>
  <c r="C155" i="7"/>
  <c r="D155" i="5"/>
  <c r="D155" i="7"/>
  <c r="E155" i="5"/>
  <c r="E155" i="7"/>
  <c r="F155" i="5"/>
  <c r="F155" i="7"/>
  <c r="G155" i="5"/>
  <c r="G155" i="7"/>
  <c r="H155" i="5"/>
  <c r="H155" i="7"/>
  <c r="I155" i="5"/>
  <c r="I155" i="7"/>
  <c r="J155" i="5"/>
  <c r="J155" i="7"/>
  <c r="K155" i="5"/>
  <c r="K155" i="7"/>
  <c r="L155" i="5"/>
  <c r="L155" i="7"/>
  <c r="M155" i="5"/>
  <c r="M155" i="7"/>
  <c r="N155" i="7"/>
  <c r="A156" i="5"/>
  <c r="A156" i="7"/>
  <c r="B156" i="5"/>
  <c r="B156" i="7"/>
  <c r="C156" i="5"/>
  <c r="C156" i="7"/>
  <c r="D156" i="5"/>
  <c r="D156" i="7"/>
  <c r="E156" i="5"/>
  <c r="E156" i="7"/>
  <c r="F156" i="5"/>
  <c r="F156" i="7"/>
  <c r="G156" i="5"/>
  <c r="G156" i="7"/>
  <c r="H156" i="5"/>
  <c r="H156" i="7"/>
  <c r="I156" i="5"/>
  <c r="I156" i="7"/>
  <c r="J156" i="5"/>
  <c r="J156" i="7"/>
  <c r="K156" i="5"/>
  <c r="K156" i="7"/>
  <c r="L156" i="5"/>
  <c r="L156" i="7"/>
  <c r="M156" i="5"/>
  <c r="M156" i="7"/>
  <c r="N156" i="7"/>
  <c r="A157" i="5"/>
  <c r="A157" i="7"/>
  <c r="B157" i="5"/>
  <c r="B157" i="7"/>
  <c r="C157" i="5"/>
  <c r="C157" i="7"/>
  <c r="D157" i="5"/>
  <c r="D157" i="7"/>
  <c r="E157" i="5"/>
  <c r="E157" i="7"/>
  <c r="F157" i="5"/>
  <c r="F157" i="7"/>
  <c r="G157" i="5"/>
  <c r="G157" i="7"/>
  <c r="H157" i="5"/>
  <c r="H157" i="7"/>
  <c r="I157" i="5"/>
  <c r="I157" i="7"/>
  <c r="J157" i="5"/>
  <c r="J157" i="7"/>
  <c r="K157" i="5"/>
  <c r="K157" i="7"/>
  <c r="L157" i="5"/>
  <c r="L157" i="7"/>
  <c r="M157" i="5"/>
  <c r="M157" i="7"/>
  <c r="N157" i="7"/>
  <c r="A158" i="5"/>
  <c r="A158" i="7"/>
  <c r="B158" i="5"/>
  <c r="B158" i="7"/>
  <c r="C158" i="5"/>
  <c r="C158" i="7"/>
  <c r="D158" i="5"/>
  <c r="D158" i="7"/>
  <c r="E158" i="5"/>
  <c r="E158" i="7"/>
  <c r="F158" i="5"/>
  <c r="F158" i="7"/>
  <c r="G158" i="5"/>
  <c r="G158" i="7"/>
  <c r="H158" i="5"/>
  <c r="H158" i="7"/>
  <c r="I158" i="5"/>
  <c r="I158" i="7"/>
  <c r="J158" i="5"/>
  <c r="J158" i="7"/>
  <c r="K158" i="5"/>
  <c r="K158" i="7"/>
  <c r="L158" i="5"/>
  <c r="L158" i="7"/>
  <c r="M158" i="5"/>
  <c r="M158" i="7"/>
  <c r="N158" i="7"/>
  <c r="A159" i="5"/>
  <c r="A159" i="7"/>
  <c r="B159" i="5"/>
  <c r="B159" i="7"/>
  <c r="C159" i="5"/>
  <c r="C159" i="7"/>
  <c r="D159" i="5"/>
  <c r="D159" i="7"/>
  <c r="E159" i="5"/>
  <c r="E159" i="7"/>
  <c r="F159" i="5"/>
  <c r="F159" i="7"/>
  <c r="G159" i="5"/>
  <c r="G159" i="7"/>
  <c r="H159" i="5"/>
  <c r="H159" i="7"/>
  <c r="I159" i="5"/>
  <c r="I159" i="7"/>
  <c r="J159" i="5"/>
  <c r="J159" i="7"/>
  <c r="K159" i="5"/>
  <c r="K159" i="7"/>
  <c r="L159" i="5"/>
  <c r="L159" i="7"/>
  <c r="M159" i="5"/>
  <c r="M159" i="7"/>
  <c r="N159" i="7"/>
  <c r="A160" i="5"/>
  <c r="A160" i="7"/>
  <c r="B160" i="5"/>
  <c r="B160" i="7"/>
  <c r="C160" i="5"/>
  <c r="C160" i="7"/>
  <c r="D160" i="5"/>
  <c r="D160" i="7"/>
  <c r="E160" i="5"/>
  <c r="E160" i="7"/>
  <c r="F160" i="5"/>
  <c r="F160" i="7"/>
  <c r="G160" i="5"/>
  <c r="G160" i="7"/>
  <c r="H160" i="5"/>
  <c r="H160" i="7"/>
  <c r="I160" i="5"/>
  <c r="I160" i="7"/>
  <c r="J160" i="5"/>
  <c r="J160" i="7"/>
  <c r="K160" i="5"/>
  <c r="K160" i="7"/>
  <c r="L160" i="5"/>
  <c r="L160" i="7"/>
  <c r="M160" i="5"/>
  <c r="M160" i="7"/>
  <c r="N160" i="7"/>
  <c r="A161" i="5"/>
  <c r="A161" i="7"/>
  <c r="B161" i="5"/>
  <c r="B161" i="7"/>
  <c r="C161" i="5"/>
  <c r="C161" i="7"/>
  <c r="D161" i="5"/>
  <c r="D161" i="7"/>
  <c r="E161" i="5"/>
  <c r="E161" i="7"/>
  <c r="F161" i="5"/>
  <c r="F161" i="7"/>
  <c r="G161" i="5"/>
  <c r="G161" i="7"/>
  <c r="H161" i="5"/>
  <c r="H161" i="7"/>
  <c r="I161" i="5"/>
  <c r="I161" i="7"/>
  <c r="J161" i="5"/>
  <c r="J161" i="7"/>
  <c r="K161" i="5"/>
  <c r="K161" i="7"/>
  <c r="L161" i="5"/>
  <c r="L161" i="7"/>
  <c r="M161" i="5"/>
  <c r="M161" i="7"/>
  <c r="N161" i="7"/>
  <c r="A162" i="5"/>
  <c r="A162" i="7"/>
  <c r="B162" i="5"/>
  <c r="B162" i="7"/>
  <c r="C162" i="5"/>
  <c r="C162" i="7"/>
  <c r="D162" i="5"/>
  <c r="D162" i="7"/>
  <c r="E162" i="5"/>
  <c r="E162" i="7"/>
  <c r="F162" i="5"/>
  <c r="F162" i="7"/>
  <c r="G162" i="5"/>
  <c r="G162" i="7"/>
  <c r="H162" i="5"/>
  <c r="H162" i="7"/>
  <c r="I162" i="5"/>
  <c r="I162" i="7"/>
  <c r="J162" i="5"/>
  <c r="J162" i="7"/>
  <c r="K162" i="5"/>
  <c r="K162" i="7"/>
  <c r="L162" i="5"/>
  <c r="L162" i="7"/>
  <c r="M162" i="5"/>
  <c r="M162" i="7"/>
  <c r="N162" i="7"/>
  <c r="A163" i="5"/>
  <c r="A163" i="7"/>
  <c r="B163" i="5"/>
  <c r="B163" i="7"/>
  <c r="C163" i="5"/>
  <c r="C163" i="7"/>
  <c r="D163" i="5"/>
  <c r="D163" i="7"/>
  <c r="E163" i="5"/>
  <c r="E163" i="7"/>
  <c r="F163" i="5"/>
  <c r="F163" i="7"/>
  <c r="G163" i="5"/>
  <c r="G163" i="7"/>
  <c r="H163" i="5"/>
  <c r="H163" i="7"/>
  <c r="I163" i="5"/>
  <c r="I163" i="7"/>
  <c r="J163" i="5"/>
  <c r="J163" i="7"/>
  <c r="K163" i="5"/>
  <c r="K163" i="7"/>
  <c r="L163" i="5"/>
  <c r="L163" i="7"/>
  <c r="M163" i="5"/>
  <c r="M163" i="7"/>
  <c r="N163" i="7"/>
  <c r="A164" i="5"/>
  <c r="A164" i="7"/>
  <c r="B164" i="5"/>
  <c r="B164" i="7"/>
  <c r="C164" i="5"/>
  <c r="C164" i="7"/>
  <c r="D164" i="5"/>
  <c r="D164" i="7"/>
  <c r="E164" i="5"/>
  <c r="E164" i="7"/>
  <c r="F164" i="5"/>
  <c r="F164" i="7"/>
  <c r="G164" i="5"/>
  <c r="G164" i="7"/>
  <c r="H164" i="5"/>
  <c r="H164" i="7"/>
  <c r="I164" i="5"/>
  <c r="I164" i="7"/>
  <c r="J164" i="5"/>
  <c r="J164" i="7"/>
  <c r="K164" i="5"/>
  <c r="K164" i="7"/>
  <c r="L164" i="5"/>
  <c r="L164" i="7"/>
  <c r="M164" i="5"/>
  <c r="M164" i="7"/>
  <c r="N164" i="7"/>
  <c r="A165" i="5"/>
  <c r="A165" i="7"/>
  <c r="B165" i="5"/>
  <c r="B165" i="7"/>
  <c r="C165" i="5"/>
  <c r="C165" i="7"/>
  <c r="D165" i="5"/>
  <c r="D165" i="7"/>
  <c r="E165" i="5"/>
  <c r="E165" i="7"/>
  <c r="F165" i="5"/>
  <c r="F165" i="7"/>
  <c r="G165" i="5"/>
  <c r="G165" i="7"/>
  <c r="H165" i="5"/>
  <c r="H165" i="7"/>
  <c r="I165" i="5"/>
  <c r="I165" i="7"/>
  <c r="J165" i="5"/>
  <c r="J165" i="7"/>
  <c r="K165" i="5"/>
  <c r="K165" i="7"/>
  <c r="L165" i="5"/>
  <c r="L165" i="7"/>
  <c r="M165" i="5"/>
  <c r="M165" i="7"/>
  <c r="N165" i="7"/>
  <c r="A166" i="5"/>
  <c r="A166" i="7"/>
  <c r="B166" i="5"/>
  <c r="B166" i="7"/>
  <c r="C166" i="5"/>
  <c r="C166" i="7"/>
  <c r="D166" i="5"/>
  <c r="D166" i="7"/>
  <c r="E166" i="5"/>
  <c r="E166" i="7"/>
  <c r="F166" i="5"/>
  <c r="F166" i="7"/>
  <c r="G166" i="5"/>
  <c r="G166" i="7"/>
  <c r="H166" i="5"/>
  <c r="H166" i="7"/>
  <c r="I166" i="5"/>
  <c r="I166" i="7"/>
  <c r="J166" i="5"/>
  <c r="J166" i="7"/>
  <c r="K166" i="5"/>
  <c r="K166" i="7"/>
  <c r="L166" i="5"/>
  <c r="L166" i="7"/>
  <c r="M166" i="5"/>
  <c r="M166" i="7"/>
  <c r="N166" i="7"/>
  <c r="A167" i="5"/>
  <c r="A167" i="7"/>
  <c r="B167" i="5"/>
  <c r="B167" i="7"/>
  <c r="C167" i="5"/>
  <c r="C167" i="7"/>
  <c r="D167" i="5"/>
  <c r="D167" i="7"/>
  <c r="E167" i="5"/>
  <c r="E167" i="7"/>
  <c r="F167" i="5"/>
  <c r="F167" i="7"/>
  <c r="G167" i="5"/>
  <c r="G167" i="7"/>
  <c r="H167" i="5"/>
  <c r="H167" i="7"/>
  <c r="I167" i="5"/>
  <c r="I167" i="7"/>
  <c r="J167" i="5"/>
  <c r="J167" i="7"/>
  <c r="K167" i="5"/>
  <c r="K167" i="7"/>
  <c r="L167" i="5"/>
  <c r="L167" i="7"/>
  <c r="M167" i="5"/>
  <c r="M167" i="7"/>
  <c r="N167" i="7"/>
  <c r="A168" i="5"/>
  <c r="A168" i="7"/>
  <c r="B168" i="5"/>
  <c r="B168" i="7"/>
  <c r="C168" i="5"/>
  <c r="C168" i="7"/>
  <c r="D168" i="5"/>
  <c r="D168" i="7"/>
  <c r="E168" i="5"/>
  <c r="E168" i="7"/>
  <c r="F168" i="5"/>
  <c r="F168" i="7"/>
  <c r="G168" i="5"/>
  <c r="G168" i="7"/>
  <c r="H168" i="5"/>
  <c r="H168" i="7"/>
  <c r="I168" i="5"/>
  <c r="I168" i="7"/>
  <c r="J168" i="5"/>
  <c r="J168" i="7"/>
  <c r="K168" i="5"/>
  <c r="K168" i="7"/>
  <c r="L168" i="5"/>
  <c r="L168" i="7"/>
  <c r="M168" i="5"/>
  <c r="M168" i="7"/>
  <c r="N168" i="7"/>
  <c r="A169" i="5"/>
  <c r="A169" i="7"/>
  <c r="B169" i="5"/>
  <c r="B169" i="7"/>
  <c r="C169" i="5"/>
  <c r="C169" i="7"/>
  <c r="D169" i="5"/>
  <c r="D169" i="7"/>
  <c r="E169" i="5"/>
  <c r="E169" i="7"/>
  <c r="F169" i="5"/>
  <c r="F169" i="7"/>
  <c r="G169" i="5"/>
  <c r="G169" i="7"/>
  <c r="H169" i="5"/>
  <c r="H169" i="7"/>
  <c r="I169" i="5"/>
  <c r="I169" i="7"/>
  <c r="J169" i="5"/>
  <c r="J169" i="7"/>
  <c r="K169" i="5"/>
  <c r="K169" i="7"/>
  <c r="L169" i="5"/>
  <c r="L169" i="7"/>
  <c r="M169" i="5"/>
  <c r="M169" i="7"/>
  <c r="N169" i="7"/>
  <c r="A170" i="5"/>
  <c r="A170" i="7"/>
  <c r="B170" i="5"/>
  <c r="B170" i="7"/>
  <c r="C170" i="5"/>
  <c r="C170" i="7"/>
  <c r="D170" i="5"/>
  <c r="D170" i="7"/>
  <c r="E170" i="5"/>
  <c r="E170" i="7"/>
  <c r="F170" i="5"/>
  <c r="F170" i="7"/>
  <c r="G170" i="5"/>
  <c r="G170" i="7"/>
  <c r="H170" i="5"/>
  <c r="H170" i="7"/>
  <c r="I170" i="5"/>
  <c r="I170" i="7"/>
  <c r="J170" i="5"/>
  <c r="J170" i="7"/>
  <c r="K170" i="5"/>
  <c r="K170" i="7"/>
  <c r="L170" i="5"/>
  <c r="L170" i="7"/>
  <c r="M170" i="5"/>
  <c r="M170" i="7"/>
  <c r="N170" i="7"/>
  <c r="A171" i="5"/>
  <c r="A171" i="7"/>
  <c r="B171" i="5"/>
  <c r="B171" i="7"/>
  <c r="C171" i="5"/>
  <c r="C171" i="7"/>
  <c r="D171" i="5"/>
  <c r="D171" i="7"/>
  <c r="E171" i="5"/>
  <c r="E171" i="7"/>
  <c r="F171" i="5"/>
  <c r="F171" i="7"/>
  <c r="G171" i="5"/>
  <c r="G171" i="7"/>
  <c r="H171" i="5"/>
  <c r="H171" i="7"/>
  <c r="I171" i="5"/>
  <c r="I171" i="7"/>
  <c r="J171" i="5"/>
  <c r="J171" i="7"/>
  <c r="K171" i="5"/>
  <c r="K171" i="7"/>
  <c r="L171" i="5"/>
  <c r="L171" i="7"/>
  <c r="M171" i="5"/>
  <c r="M171" i="7"/>
  <c r="N171" i="7"/>
  <c r="A172" i="5"/>
  <c r="A172" i="7"/>
  <c r="B172" i="5"/>
  <c r="B172" i="7"/>
  <c r="C172" i="5"/>
  <c r="C172" i="7"/>
  <c r="D172" i="5"/>
  <c r="D172" i="7"/>
  <c r="E172" i="5"/>
  <c r="E172" i="7"/>
  <c r="F172" i="5"/>
  <c r="F172" i="7"/>
  <c r="G172" i="5"/>
  <c r="G172" i="7"/>
  <c r="H172" i="5"/>
  <c r="H172" i="7"/>
  <c r="I172" i="5"/>
  <c r="I172" i="7"/>
  <c r="J172" i="5"/>
  <c r="J172" i="7"/>
  <c r="K172" i="5"/>
  <c r="K172" i="7"/>
  <c r="L172" i="5"/>
  <c r="L172" i="7"/>
  <c r="M172" i="5"/>
  <c r="M172" i="7"/>
  <c r="N172" i="7"/>
  <c r="A173" i="5"/>
  <c r="A173" i="7"/>
  <c r="B173" i="5"/>
  <c r="B173" i="7"/>
  <c r="C173" i="5"/>
  <c r="C173" i="7"/>
  <c r="D173" i="5"/>
  <c r="D173" i="7"/>
  <c r="E173" i="5"/>
  <c r="E173" i="7"/>
  <c r="F173" i="5"/>
  <c r="F173" i="7"/>
  <c r="G173" i="5"/>
  <c r="G173" i="7"/>
  <c r="H173" i="5"/>
  <c r="H173" i="7"/>
  <c r="I173" i="5"/>
  <c r="I173" i="7"/>
  <c r="J173" i="5"/>
  <c r="J173" i="7"/>
  <c r="K173" i="5"/>
  <c r="K173" i="7"/>
  <c r="L173" i="5"/>
  <c r="L173" i="7"/>
  <c r="M173" i="5"/>
  <c r="M173" i="7"/>
  <c r="N173" i="7"/>
  <c r="A174" i="5"/>
  <c r="A174" i="7"/>
  <c r="B174" i="5"/>
  <c r="B174" i="7"/>
  <c r="C174" i="5"/>
  <c r="C174" i="7"/>
  <c r="D174" i="5"/>
  <c r="D174" i="7"/>
  <c r="E174" i="5"/>
  <c r="E174" i="7"/>
  <c r="F174" i="5"/>
  <c r="F174" i="7"/>
  <c r="G174" i="5"/>
  <c r="G174" i="7"/>
  <c r="H174" i="5"/>
  <c r="H174" i="7"/>
  <c r="I174" i="5"/>
  <c r="I174" i="7"/>
  <c r="J174" i="5"/>
  <c r="J174" i="7"/>
  <c r="K174" i="5"/>
  <c r="K174" i="7"/>
  <c r="L174" i="5"/>
  <c r="L174" i="7"/>
  <c r="M174" i="5"/>
  <c r="M174" i="7"/>
  <c r="N174" i="7"/>
  <c r="A175" i="5"/>
  <c r="A175" i="7"/>
  <c r="B175" i="5"/>
  <c r="B175" i="7"/>
  <c r="C175" i="5"/>
  <c r="C175" i="7"/>
  <c r="D175" i="5"/>
  <c r="D175" i="7"/>
  <c r="E175" i="5"/>
  <c r="E175" i="7"/>
  <c r="F175" i="5"/>
  <c r="F175" i="7"/>
  <c r="G175" i="5"/>
  <c r="G175" i="7"/>
  <c r="H175" i="5"/>
  <c r="H175" i="7"/>
  <c r="I175" i="5"/>
  <c r="I175" i="7"/>
  <c r="J175" i="5"/>
  <c r="J175" i="7"/>
  <c r="K175" i="5"/>
  <c r="K175" i="7"/>
  <c r="L175" i="5"/>
  <c r="L175" i="7"/>
  <c r="M175" i="5"/>
  <c r="M175" i="7"/>
  <c r="N175" i="7"/>
  <c r="A176" i="5"/>
  <c r="A176" i="7"/>
  <c r="B176" i="5"/>
  <c r="B176" i="7"/>
  <c r="C176" i="5"/>
  <c r="C176" i="7"/>
  <c r="D176" i="5"/>
  <c r="D176" i="7"/>
  <c r="E176" i="5"/>
  <c r="E176" i="7"/>
  <c r="F176" i="5"/>
  <c r="F176" i="7"/>
  <c r="G176" i="5"/>
  <c r="G176" i="7"/>
  <c r="H176" i="5"/>
  <c r="H176" i="7"/>
  <c r="I176" i="5"/>
  <c r="I176" i="7"/>
  <c r="J176" i="5"/>
  <c r="J176" i="7"/>
  <c r="K176" i="5"/>
  <c r="K176" i="7"/>
  <c r="L176" i="5"/>
  <c r="L176" i="7"/>
  <c r="M176" i="5"/>
  <c r="M176" i="7"/>
  <c r="N176" i="7"/>
  <c r="A177" i="5"/>
  <c r="A177" i="7"/>
  <c r="B177" i="5"/>
  <c r="B177" i="7"/>
  <c r="C177" i="5"/>
  <c r="C177" i="7"/>
  <c r="D177" i="5"/>
  <c r="D177" i="7"/>
  <c r="E177" i="5"/>
  <c r="E177" i="7"/>
  <c r="F177" i="5"/>
  <c r="F177" i="7"/>
  <c r="G177" i="5"/>
  <c r="G177" i="7"/>
  <c r="H177" i="5"/>
  <c r="H177" i="7"/>
  <c r="I177" i="5"/>
  <c r="I177" i="7"/>
  <c r="J177" i="5"/>
  <c r="J177" i="7"/>
  <c r="K177" i="5"/>
  <c r="K177" i="7"/>
  <c r="L177" i="5"/>
  <c r="L177" i="7"/>
  <c r="M177" i="5"/>
  <c r="M177" i="7"/>
  <c r="N177" i="7"/>
  <c r="A178" i="5"/>
  <c r="A178" i="7"/>
  <c r="B178" i="5"/>
  <c r="B178" i="7"/>
  <c r="C178" i="5"/>
  <c r="C178" i="7"/>
  <c r="D178" i="5"/>
  <c r="D178" i="7"/>
  <c r="E178" i="5"/>
  <c r="E178" i="7"/>
  <c r="F178" i="5"/>
  <c r="F178" i="7"/>
  <c r="G178" i="5"/>
  <c r="G178" i="7"/>
  <c r="H178" i="5"/>
  <c r="H178" i="7"/>
  <c r="I178" i="5"/>
  <c r="I178" i="7"/>
  <c r="J178" i="5"/>
  <c r="J178" i="7"/>
  <c r="K178" i="5"/>
  <c r="K178" i="7"/>
  <c r="L178" i="5"/>
  <c r="L178" i="7"/>
  <c r="M178" i="5"/>
  <c r="M178" i="7"/>
  <c r="N178" i="7"/>
  <c r="A179" i="5"/>
  <c r="A179" i="7"/>
  <c r="B179" i="5"/>
  <c r="B179" i="7"/>
  <c r="C179" i="5"/>
  <c r="C179" i="7"/>
  <c r="D179" i="5"/>
  <c r="D179" i="7"/>
  <c r="E179" i="5"/>
  <c r="E179" i="7"/>
  <c r="F179" i="5"/>
  <c r="F179" i="7"/>
  <c r="G179" i="5"/>
  <c r="G179" i="7"/>
  <c r="H179" i="5"/>
  <c r="H179" i="7"/>
  <c r="I179" i="5"/>
  <c r="I179" i="7"/>
  <c r="J179" i="5"/>
  <c r="J179" i="7"/>
  <c r="K179" i="5"/>
  <c r="K179" i="7"/>
  <c r="L179" i="5"/>
  <c r="L179" i="7"/>
  <c r="M179" i="5"/>
  <c r="M179" i="7"/>
  <c r="N179" i="7"/>
  <c r="A180" i="5"/>
  <c r="A180" i="7"/>
  <c r="B180" i="5"/>
  <c r="B180" i="7"/>
  <c r="C180" i="5"/>
  <c r="C180" i="7"/>
  <c r="D180" i="5"/>
  <c r="D180" i="7"/>
  <c r="E180" i="5"/>
  <c r="E180" i="7"/>
  <c r="F180" i="5"/>
  <c r="F180" i="7"/>
  <c r="G180" i="5"/>
  <c r="G180" i="7"/>
  <c r="H180" i="5"/>
  <c r="H180" i="7"/>
  <c r="I180" i="5"/>
  <c r="I180" i="7"/>
  <c r="J180" i="5"/>
  <c r="J180" i="7"/>
  <c r="K180" i="5"/>
  <c r="K180" i="7"/>
  <c r="L180" i="5"/>
  <c r="L180" i="7"/>
  <c r="M180" i="5"/>
  <c r="M180" i="7"/>
  <c r="N180" i="7"/>
  <c r="A181" i="5"/>
  <c r="A181" i="7"/>
  <c r="B181" i="5"/>
  <c r="B181" i="7"/>
  <c r="C181" i="5"/>
  <c r="C181" i="7"/>
  <c r="D181" i="5"/>
  <c r="D181" i="7"/>
  <c r="E181" i="5"/>
  <c r="E181" i="7"/>
  <c r="F181" i="5"/>
  <c r="F181" i="7"/>
  <c r="G181" i="5"/>
  <c r="G181" i="7"/>
  <c r="H181" i="5"/>
  <c r="H181" i="7"/>
  <c r="I181" i="5"/>
  <c r="I181" i="7"/>
  <c r="J181" i="5"/>
  <c r="J181" i="7"/>
  <c r="K181" i="5"/>
  <c r="K181" i="7"/>
  <c r="L181" i="5"/>
  <c r="L181" i="7"/>
  <c r="M181" i="5"/>
  <c r="M181" i="7"/>
  <c r="N181" i="7"/>
  <c r="A182" i="5"/>
  <c r="A182" i="7"/>
  <c r="B182" i="5"/>
  <c r="B182" i="7"/>
  <c r="C182" i="5"/>
  <c r="C182" i="7"/>
  <c r="D182" i="5"/>
  <c r="D182" i="7"/>
  <c r="E182" i="5"/>
  <c r="E182" i="7"/>
  <c r="F182" i="5"/>
  <c r="F182" i="7"/>
  <c r="G182" i="5"/>
  <c r="G182" i="7"/>
  <c r="H182" i="5"/>
  <c r="H182" i="7"/>
  <c r="I182" i="5"/>
  <c r="I182" i="7"/>
  <c r="J182" i="5"/>
  <c r="J182" i="7"/>
  <c r="K182" i="5"/>
  <c r="K182" i="7"/>
  <c r="L182" i="5"/>
  <c r="L182" i="7"/>
  <c r="M182" i="5"/>
  <c r="M182" i="7"/>
  <c r="N182" i="7"/>
  <c r="A183" i="5"/>
  <c r="A183" i="7"/>
  <c r="B183" i="5"/>
  <c r="B183" i="7"/>
  <c r="C183" i="5"/>
  <c r="C183" i="7"/>
  <c r="D183" i="5"/>
  <c r="D183" i="7"/>
  <c r="E183" i="5"/>
  <c r="E183" i="7"/>
  <c r="F183" i="5"/>
  <c r="F183" i="7"/>
  <c r="G183" i="5"/>
  <c r="G183" i="7"/>
  <c r="H183" i="5"/>
  <c r="H183" i="7"/>
  <c r="I183" i="5"/>
  <c r="I183" i="7"/>
  <c r="J183" i="5"/>
  <c r="J183" i="7"/>
  <c r="K183" i="5"/>
  <c r="K183" i="7"/>
  <c r="L183" i="5"/>
  <c r="L183" i="7"/>
  <c r="M183" i="5"/>
  <c r="M183" i="7"/>
  <c r="N183" i="7"/>
  <c r="A184" i="5"/>
  <c r="A184" i="7"/>
  <c r="B184" i="5"/>
  <c r="B184" i="7"/>
  <c r="C184" i="5"/>
  <c r="C184" i="7"/>
  <c r="D184" i="5"/>
  <c r="D184" i="7"/>
  <c r="E184" i="5"/>
  <c r="E184" i="7"/>
  <c r="F184" i="5"/>
  <c r="F184" i="7"/>
  <c r="G184" i="5"/>
  <c r="G184" i="7"/>
  <c r="H184" i="5"/>
  <c r="H184" i="7"/>
  <c r="I184" i="5"/>
  <c r="I184" i="7"/>
  <c r="J184" i="5"/>
  <c r="J184" i="7"/>
  <c r="K184" i="5"/>
  <c r="K184" i="7"/>
  <c r="L184" i="5"/>
  <c r="L184" i="7"/>
  <c r="M184" i="5"/>
  <c r="M184" i="7"/>
  <c r="N184" i="7"/>
  <c r="A185" i="5"/>
  <c r="A185" i="7"/>
  <c r="B185" i="5"/>
  <c r="B185" i="7"/>
  <c r="C185" i="5"/>
  <c r="C185" i="7"/>
  <c r="D185" i="5"/>
  <c r="D185" i="7"/>
  <c r="E185" i="5"/>
  <c r="E185" i="7"/>
  <c r="F185" i="5"/>
  <c r="F185" i="7"/>
  <c r="G185" i="5"/>
  <c r="G185" i="7"/>
  <c r="H185" i="5"/>
  <c r="H185" i="7"/>
  <c r="I185" i="5"/>
  <c r="I185" i="7"/>
  <c r="J185" i="5"/>
  <c r="J185" i="7"/>
  <c r="K185" i="5"/>
  <c r="K185" i="7"/>
  <c r="L185" i="5"/>
  <c r="L185" i="7"/>
  <c r="M185" i="5"/>
  <c r="M185" i="7"/>
  <c r="N185" i="7"/>
  <c r="A186" i="5"/>
  <c r="A186" i="7"/>
  <c r="B186" i="5"/>
  <c r="B186" i="7"/>
  <c r="C186" i="5"/>
  <c r="C186" i="7"/>
  <c r="D186" i="5"/>
  <c r="D186" i="7"/>
  <c r="E186" i="5"/>
  <c r="E186" i="7"/>
  <c r="F186" i="5"/>
  <c r="F186" i="7"/>
  <c r="G186" i="5"/>
  <c r="G186" i="7"/>
  <c r="H186" i="5"/>
  <c r="H186" i="7"/>
  <c r="I186" i="5"/>
  <c r="I186" i="7"/>
  <c r="J186" i="5"/>
  <c r="J186" i="7"/>
  <c r="K186" i="5"/>
  <c r="K186" i="7"/>
  <c r="L186" i="5"/>
  <c r="L186" i="7"/>
  <c r="M186" i="5"/>
  <c r="M186" i="7"/>
  <c r="N186" i="7"/>
  <c r="A187" i="5"/>
  <c r="A187" i="7"/>
  <c r="B187" i="5"/>
  <c r="B187" i="7"/>
  <c r="C187" i="5"/>
  <c r="C187" i="7"/>
  <c r="D187" i="5"/>
  <c r="D187" i="7"/>
  <c r="E187" i="5"/>
  <c r="E187" i="7"/>
  <c r="F187" i="5"/>
  <c r="F187" i="7"/>
  <c r="G187" i="5"/>
  <c r="G187" i="7"/>
  <c r="H187" i="5"/>
  <c r="H187" i="7"/>
  <c r="I187" i="5"/>
  <c r="I187" i="7"/>
  <c r="J187" i="5"/>
  <c r="J187" i="7"/>
  <c r="K187" i="5"/>
  <c r="K187" i="7"/>
  <c r="L187" i="5"/>
  <c r="L187" i="7"/>
  <c r="M187" i="5"/>
  <c r="M187" i="7"/>
  <c r="N187" i="7"/>
  <c r="A188" i="5"/>
  <c r="A188" i="7"/>
  <c r="B188" i="5"/>
  <c r="B188" i="7"/>
  <c r="C188" i="5"/>
  <c r="C188" i="7"/>
  <c r="D188" i="5"/>
  <c r="D188" i="7"/>
  <c r="E188" i="5"/>
  <c r="E188" i="7"/>
  <c r="F188" i="5"/>
  <c r="F188" i="7"/>
  <c r="G188" i="5"/>
  <c r="G188" i="7"/>
  <c r="H188" i="5"/>
  <c r="H188" i="7"/>
  <c r="I188" i="5"/>
  <c r="I188" i="7"/>
  <c r="J188" i="5"/>
  <c r="J188" i="7"/>
  <c r="K188" i="5"/>
  <c r="K188" i="7"/>
  <c r="L188" i="5"/>
  <c r="L188" i="7"/>
  <c r="M188" i="5"/>
  <c r="M188" i="7"/>
  <c r="N188" i="7"/>
  <c r="A189" i="5"/>
  <c r="A189" i="7"/>
  <c r="B189" i="5"/>
  <c r="B189" i="7"/>
  <c r="C189" i="5"/>
  <c r="C189" i="7"/>
  <c r="D189" i="5"/>
  <c r="D189" i="7"/>
  <c r="E189" i="5"/>
  <c r="E189" i="7"/>
  <c r="F189" i="5"/>
  <c r="F189" i="7"/>
  <c r="G189" i="5"/>
  <c r="G189" i="7"/>
  <c r="H189" i="5"/>
  <c r="H189" i="7"/>
  <c r="I189" i="5"/>
  <c r="I189" i="7"/>
  <c r="J189" i="5"/>
  <c r="J189" i="7"/>
  <c r="K189" i="5"/>
  <c r="K189" i="7"/>
  <c r="L189" i="5"/>
  <c r="L189" i="7"/>
  <c r="M189" i="5"/>
  <c r="M189" i="7"/>
  <c r="N189" i="7"/>
  <c r="A190" i="5"/>
  <c r="A190" i="7"/>
  <c r="B190" i="5"/>
  <c r="B190" i="7"/>
  <c r="C190" i="5"/>
  <c r="C190" i="7"/>
  <c r="D190" i="5"/>
  <c r="D190" i="7"/>
  <c r="E190" i="5"/>
  <c r="E190" i="7"/>
  <c r="F190" i="5"/>
  <c r="F190" i="7"/>
  <c r="G190" i="5"/>
  <c r="G190" i="7"/>
  <c r="H190" i="5"/>
  <c r="H190" i="7"/>
  <c r="I190" i="5"/>
  <c r="I190" i="7"/>
  <c r="J190" i="5"/>
  <c r="J190" i="7"/>
  <c r="K190" i="5"/>
  <c r="K190" i="7"/>
  <c r="L190" i="5"/>
  <c r="L190" i="7"/>
  <c r="M190" i="5"/>
  <c r="M190" i="7"/>
  <c r="N190" i="7"/>
  <c r="A191" i="5"/>
  <c r="A191" i="7"/>
  <c r="B191" i="5"/>
  <c r="B191" i="7"/>
  <c r="C191" i="5"/>
  <c r="C191" i="7"/>
  <c r="D191" i="5"/>
  <c r="D191" i="7"/>
  <c r="E191" i="5"/>
  <c r="E191" i="7"/>
  <c r="F191" i="5"/>
  <c r="F191" i="7"/>
  <c r="G191" i="5"/>
  <c r="G191" i="7"/>
  <c r="H191" i="5"/>
  <c r="H191" i="7"/>
  <c r="I191" i="5"/>
  <c r="I191" i="7"/>
  <c r="J191" i="5"/>
  <c r="J191" i="7"/>
  <c r="K191" i="5"/>
  <c r="K191" i="7"/>
  <c r="L191" i="5"/>
  <c r="L191" i="7"/>
  <c r="M191" i="5"/>
  <c r="M191" i="7"/>
  <c r="N191" i="7"/>
  <c r="A192" i="5"/>
  <c r="A192" i="7"/>
  <c r="B192" i="5"/>
  <c r="B192" i="7"/>
  <c r="C192" i="5"/>
  <c r="C192" i="7"/>
  <c r="D192" i="5"/>
  <c r="D192" i="7"/>
  <c r="E192" i="5"/>
  <c r="E192" i="7"/>
  <c r="F192" i="5"/>
  <c r="F192" i="7"/>
  <c r="G192" i="5"/>
  <c r="G192" i="7"/>
  <c r="H192" i="5"/>
  <c r="H192" i="7"/>
  <c r="I192" i="5"/>
  <c r="I192" i="7"/>
  <c r="J192" i="5"/>
  <c r="J192" i="7"/>
  <c r="K192" i="5"/>
  <c r="K192" i="7"/>
  <c r="L192" i="5"/>
  <c r="L192" i="7"/>
  <c r="M192" i="5"/>
  <c r="M192" i="7"/>
  <c r="N192" i="7"/>
  <c r="A193" i="5"/>
  <c r="A193" i="7"/>
  <c r="B193" i="5"/>
  <c r="B193" i="7"/>
  <c r="C193" i="5"/>
  <c r="C193" i="7"/>
  <c r="D193" i="5"/>
  <c r="D193" i="7"/>
  <c r="E193" i="5"/>
  <c r="E193" i="7"/>
  <c r="F193" i="5"/>
  <c r="F193" i="7"/>
  <c r="G193" i="5"/>
  <c r="G193" i="7"/>
  <c r="H193" i="5"/>
  <c r="H193" i="7"/>
  <c r="I193" i="5"/>
  <c r="I193" i="7"/>
  <c r="J193" i="5"/>
  <c r="J193" i="7"/>
  <c r="K193" i="5"/>
  <c r="K193" i="7"/>
  <c r="L193" i="5"/>
  <c r="L193" i="7"/>
  <c r="M193" i="5"/>
  <c r="M193" i="7"/>
  <c r="N193" i="7"/>
  <c r="A194" i="5"/>
  <c r="A194" i="7"/>
  <c r="B194" i="5"/>
  <c r="B194" i="7"/>
  <c r="C194" i="5"/>
  <c r="C194" i="7"/>
  <c r="D194" i="5"/>
  <c r="D194" i="7"/>
  <c r="E194" i="5"/>
  <c r="E194" i="7"/>
  <c r="F194" i="5"/>
  <c r="F194" i="7"/>
  <c r="G194" i="5"/>
  <c r="G194" i="7"/>
  <c r="H194" i="5"/>
  <c r="H194" i="7"/>
  <c r="I194" i="5"/>
  <c r="I194" i="7"/>
  <c r="J194" i="5"/>
  <c r="J194" i="7"/>
  <c r="K194" i="5"/>
  <c r="K194" i="7"/>
  <c r="L194" i="5"/>
  <c r="L194" i="7"/>
  <c r="M194" i="5"/>
  <c r="M194" i="7"/>
  <c r="N194" i="7"/>
  <c r="A195" i="5"/>
  <c r="A195" i="7"/>
  <c r="B195" i="5"/>
  <c r="B195" i="7"/>
  <c r="C195" i="5"/>
  <c r="C195" i="7"/>
  <c r="D195" i="5"/>
  <c r="D195" i="7"/>
  <c r="E195" i="5"/>
  <c r="E195" i="7"/>
  <c r="F195" i="5"/>
  <c r="F195" i="7"/>
  <c r="G195" i="5"/>
  <c r="G195" i="7"/>
  <c r="H195" i="5"/>
  <c r="H195" i="7"/>
  <c r="I195" i="5"/>
  <c r="I195" i="7"/>
  <c r="J195" i="5"/>
  <c r="J195" i="7"/>
  <c r="K195" i="5"/>
  <c r="K195" i="7"/>
  <c r="L195" i="5"/>
  <c r="L195" i="7"/>
  <c r="M195" i="5"/>
  <c r="M195" i="7"/>
  <c r="N195" i="7"/>
  <c r="A196" i="5"/>
  <c r="A196" i="7"/>
  <c r="B196" i="5"/>
  <c r="B196" i="7"/>
  <c r="C196" i="5"/>
  <c r="C196" i="7"/>
  <c r="D196" i="5"/>
  <c r="D196" i="7"/>
  <c r="E196" i="5"/>
  <c r="E196" i="7"/>
  <c r="F196" i="5"/>
  <c r="F196" i="7"/>
  <c r="G196" i="5"/>
  <c r="G196" i="7"/>
  <c r="H196" i="5"/>
  <c r="H196" i="7"/>
  <c r="I196" i="5"/>
  <c r="I196" i="7"/>
  <c r="J196" i="5"/>
  <c r="J196" i="7"/>
  <c r="K196" i="5"/>
  <c r="K196" i="7"/>
  <c r="L196" i="5"/>
  <c r="L196" i="7"/>
  <c r="M196" i="5"/>
  <c r="M196" i="7"/>
  <c r="N196" i="7"/>
  <c r="A197" i="5"/>
  <c r="A197" i="7"/>
  <c r="B197" i="5"/>
  <c r="B197" i="7"/>
  <c r="C197" i="5"/>
  <c r="C197" i="7"/>
  <c r="D197" i="5"/>
  <c r="D197" i="7"/>
  <c r="E197" i="5"/>
  <c r="E197" i="7"/>
  <c r="F197" i="5"/>
  <c r="F197" i="7"/>
  <c r="G197" i="5"/>
  <c r="G197" i="7"/>
  <c r="H197" i="5"/>
  <c r="H197" i="7"/>
  <c r="I197" i="5"/>
  <c r="I197" i="7"/>
  <c r="J197" i="5"/>
  <c r="J197" i="7"/>
  <c r="K197" i="5"/>
  <c r="K197" i="7"/>
  <c r="L197" i="5"/>
  <c r="L197" i="7"/>
  <c r="M197" i="5"/>
  <c r="M197" i="7"/>
  <c r="N197" i="7"/>
  <c r="A198" i="5"/>
  <c r="A198" i="7"/>
  <c r="B198" i="5"/>
  <c r="B198" i="7"/>
  <c r="C198" i="5"/>
  <c r="C198" i="7"/>
  <c r="D198" i="5"/>
  <c r="D198" i="7"/>
  <c r="E198" i="5"/>
  <c r="E198" i="7"/>
  <c r="F198" i="5"/>
  <c r="F198" i="7"/>
  <c r="G198" i="5"/>
  <c r="G198" i="7"/>
  <c r="H198" i="5"/>
  <c r="H198" i="7"/>
  <c r="I198" i="5"/>
  <c r="I198" i="7"/>
  <c r="J198" i="5"/>
  <c r="J198" i="7"/>
  <c r="K198" i="5"/>
  <c r="K198" i="7"/>
  <c r="L198" i="5"/>
  <c r="L198" i="7"/>
  <c r="M198" i="5"/>
  <c r="M198" i="7"/>
  <c r="N198" i="7"/>
  <c r="A199" i="5"/>
  <c r="A199" i="7"/>
  <c r="B199" i="5"/>
  <c r="B199" i="7"/>
  <c r="C199" i="5"/>
  <c r="C199" i="7"/>
  <c r="D199" i="5"/>
  <c r="D199" i="7"/>
  <c r="E199" i="5"/>
  <c r="E199" i="7"/>
  <c r="F199" i="5"/>
  <c r="F199" i="7"/>
  <c r="G199" i="5"/>
  <c r="G199" i="7"/>
  <c r="H199" i="5"/>
  <c r="H199" i="7"/>
  <c r="I199" i="5"/>
  <c r="I199" i="7"/>
  <c r="J199" i="5"/>
  <c r="J199" i="7"/>
  <c r="K199" i="5"/>
  <c r="K199" i="7"/>
  <c r="L199" i="5"/>
  <c r="L199" i="7"/>
  <c r="M199" i="5"/>
  <c r="M199" i="7"/>
  <c r="N199" i="7"/>
  <c r="A200" i="5"/>
  <c r="A200" i="7"/>
  <c r="B200" i="5"/>
  <c r="B200" i="7"/>
  <c r="C200" i="5"/>
  <c r="C200" i="7"/>
  <c r="D200" i="5"/>
  <c r="D200" i="7"/>
  <c r="E200" i="5"/>
  <c r="E200" i="7"/>
  <c r="F200" i="5"/>
  <c r="F200" i="7"/>
  <c r="G200" i="5"/>
  <c r="G200" i="7"/>
  <c r="H200" i="5"/>
  <c r="H200" i="7"/>
  <c r="I200" i="5"/>
  <c r="I200" i="7"/>
  <c r="J200" i="5"/>
  <c r="J200" i="7"/>
  <c r="K200" i="5"/>
  <c r="K200" i="7"/>
  <c r="L200" i="5"/>
  <c r="L200" i="7"/>
  <c r="M200" i="5"/>
  <c r="M200" i="7"/>
  <c r="N200" i="7"/>
  <c r="A201" i="5"/>
  <c r="A201" i="7"/>
  <c r="B201" i="5"/>
  <c r="B201" i="7"/>
  <c r="C201" i="5"/>
  <c r="C201" i="7"/>
  <c r="D201" i="5"/>
  <c r="D201" i="7"/>
  <c r="E201" i="5"/>
  <c r="E201" i="7"/>
  <c r="F201" i="5"/>
  <c r="F201" i="7"/>
  <c r="G201" i="5"/>
  <c r="G201" i="7"/>
  <c r="H201" i="5"/>
  <c r="H201" i="7"/>
  <c r="I201" i="5"/>
  <c r="I201" i="7"/>
  <c r="J201" i="5"/>
  <c r="J201" i="7"/>
  <c r="K201" i="5"/>
  <c r="K201" i="7"/>
  <c r="L201" i="5"/>
  <c r="L201" i="7"/>
  <c r="M201" i="5"/>
  <c r="M201" i="7"/>
  <c r="N201" i="7"/>
  <c r="A202" i="5"/>
  <c r="A202" i="7"/>
  <c r="B202" i="5"/>
  <c r="B202" i="7"/>
  <c r="C202" i="5"/>
  <c r="C202" i="7"/>
  <c r="D202" i="5"/>
  <c r="D202" i="7"/>
  <c r="E202" i="5"/>
  <c r="E202" i="7"/>
  <c r="F202" i="5"/>
  <c r="F202" i="7"/>
  <c r="G202" i="5"/>
  <c r="G202" i="7"/>
  <c r="H202" i="5"/>
  <c r="H202" i="7"/>
  <c r="I202" i="5"/>
  <c r="I202" i="7"/>
  <c r="J202" i="5"/>
  <c r="J202" i="7"/>
  <c r="K202" i="5"/>
  <c r="K202" i="7"/>
  <c r="L202" i="5"/>
  <c r="L202" i="7"/>
  <c r="M202" i="5"/>
  <c r="M202" i="7"/>
  <c r="N202" i="7"/>
  <c r="A203" i="5"/>
  <c r="A203" i="7"/>
  <c r="B203" i="5"/>
  <c r="B203" i="7"/>
  <c r="C203" i="5"/>
  <c r="C203" i="7"/>
  <c r="D203" i="5"/>
  <c r="D203" i="7"/>
  <c r="E203" i="5"/>
  <c r="E203" i="7"/>
  <c r="F203" i="5"/>
  <c r="F203" i="7"/>
  <c r="G203" i="5"/>
  <c r="G203" i="7"/>
  <c r="H203" i="5"/>
  <c r="H203" i="7"/>
  <c r="I203" i="5"/>
  <c r="I203" i="7"/>
  <c r="J203" i="5"/>
  <c r="J203" i="7"/>
  <c r="K203" i="5"/>
  <c r="K203" i="7"/>
  <c r="L203" i="5"/>
  <c r="L203" i="7"/>
  <c r="M203" i="5"/>
  <c r="M203" i="7"/>
  <c r="N203" i="7"/>
  <c r="A204" i="5"/>
  <c r="A204" i="7"/>
  <c r="B204" i="5"/>
  <c r="B204" i="7"/>
  <c r="C204" i="5"/>
  <c r="C204" i="7"/>
  <c r="D204" i="5"/>
  <c r="D204" i="7"/>
  <c r="E204" i="5"/>
  <c r="E204" i="7"/>
  <c r="F204" i="5"/>
  <c r="F204" i="7"/>
  <c r="G204" i="5"/>
  <c r="G204" i="7"/>
  <c r="H204" i="5"/>
  <c r="H204" i="7"/>
  <c r="I204" i="5"/>
  <c r="I204" i="7"/>
  <c r="J204" i="5"/>
  <c r="J204" i="7"/>
  <c r="K204" i="5"/>
  <c r="K204" i="7"/>
  <c r="L204" i="5"/>
  <c r="L204" i="7"/>
  <c r="M204" i="5"/>
  <c r="M204" i="7"/>
  <c r="N204" i="7"/>
  <c r="A205" i="5"/>
  <c r="A205" i="7"/>
  <c r="B205" i="5"/>
  <c r="B205" i="7"/>
  <c r="C205" i="5"/>
  <c r="C205" i="7"/>
  <c r="D205" i="5"/>
  <c r="D205" i="7"/>
  <c r="E205" i="5"/>
  <c r="E205" i="7"/>
  <c r="F205" i="5"/>
  <c r="F205" i="7"/>
  <c r="G205" i="5"/>
  <c r="G205" i="7"/>
  <c r="H205" i="5"/>
  <c r="H205" i="7"/>
  <c r="I205" i="5"/>
  <c r="I205" i="7"/>
  <c r="J205" i="5"/>
  <c r="J205" i="7"/>
  <c r="K205" i="5"/>
  <c r="K205" i="7"/>
  <c r="L205" i="5"/>
  <c r="L205" i="7"/>
  <c r="M205" i="5"/>
  <c r="M205" i="7"/>
  <c r="N205" i="7"/>
  <c r="A206" i="5"/>
  <c r="A206" i="7"/>
  <c r="B206" i="5"/>
  <c r="B206" i="7"/>
  <c r="C206" i="5"/>
  <c r="C206" i="7"/>
  <c r="D206" i="5"/>
  <c r="D206" i="7"/>
  <c r="E206" i="5"/>
  <c r="E206" i="7"/>
  <c r="F206" i="5"/>
  <c r="F206" i="7"/>
  <c r="G206" i="5"/>
  <c r="G206" i="7"/>
  <c r="H206" i="5"/>
  <c r="H206" i="7"/>
  <c r="I206" i="5"/>
  <c r="I206" i="7"/>
  <c r="J206" i="5"/>
  <c r="J206" i="7"/>
  <c r="K206" i="5"/>
  <c r="K206" i="7"/>
  <c r="L206" i="5"/>
  <c r="L206" i="7"/>
  <c r="M206" i="5"/>
  <c r="M206" i="7"/>
  <c r="N206" i="7"/>
  <c r="A207" i="5"/>
  <c r="A207" i="7"/>
  <c r="B207" i="5"/>
  <c r="B207" i="7"/>
  <c r="C207" i="5"/>
  <c r="C207" i="7"/>
  <c r="D207" i="5"/>
  <c r="D207" i="7"/>
  <c r="E207" i="5"/>
  <c r="E207" i="7"/>
  <c r="F207" i="5"/>
  <c r="F207" i="7"/>
  <c r="G207" i="5"/>
  <c r="G207" i="7"/>
  <c r="H207" i="5"/>
  <c r="H207" i="7"/>
  <c r="I207" i="5"/>
  <c r="I207" i="7"/>
  <c r="J207" i="5"/>
  <c r="J207" i="7"/>
  <c r="K207" i="5"/>
  <c r="K207" i="7"/>
  <c r="L207" i="5"/>
  <c r="L207" i="7"/>
  <c r="M207" i="5"/>
  <c r="M207" i="7"/>
  <c r="N207" i="7"/>
  <c r="A208" i="5"/>
  <c r="A208" i="7"/>
  <c r="B208" i="5"/>
  <c r="B208" i="7"/>
  <c r="C208" i="5"/>
  <c r="C208" i="7"/>
  <c r="D208" i="5"/>
  <c r="D208" i="7"/>
  <c r="E208" i="5"/>
  <c r="E208" i="7"/>
  <c r="F208" i="5"/>
  <c r="F208" i="7"/>
  <c r="G208" i="5"/>
  <c r="G208" i="7"/>
  <c r="H208" i="5"/>
  <c r="H208" i="7"/>
  <c r="I208" i="5"/>
  <c r="I208" i="7"/>
  <c r="J208" i="5"/>
  <c r="J208" i="7"/>
  <c r="K208" i="5"/>
  <c r="K208" i="7"/>
  <c r="L208" i="5"/>
  <c r="L208" i="7"/>
  <c r="M208" i="5"/>
  <c r="M208" i="7"/>
  <c r="N208" i="7"/>
  <c r="A209" i="5"/>
  <c r="A209" i="7"/>
  <c r="B209" i="5"/>
  <c r="B209" i="7"/>
  <c r="C209" i="5"/>
  <c r="C209" i="7"/>
  <c r="D209" i="5"/>
  <c r="D209" i="7"/>
  <c r="E209" i="5"/>
  <c r="E209" i="7"/>
  <c r="F209" i="5"/>
  <c r="F209" i="7"/>
  <c r="G209" i="5"/>
  <c r="G209" i="7"/>
  <c r="H209" i="5"/>
  <c r="H209" i="7"/>
  <c r="I209" i="5"/>
  <c r="I209" i="7"/>
  <c r="J209" i="5"/>
  <c r="J209" i="7"/>
  <c r="K209" i="5"/>
  <c r="K209" i="7"/>
  <c r="L209" i="5"/>
  <c r="L209" i="7"/>
  <c r="M209" i="5"/>
  <c r="M209" i="7"/>
  <c r="N209" i="7"/>
  <c r="A210" i="5"/>
  <c r="A210" i="7"/>
  <c r="B210" i="5"/>
  <c r="B210" i="7"/>
  <c r="C210" i="5"/>
  <c r="C210" i="7"/>
  <c r="D210" i="5"/>
  <c r="D210" i="7"/>
  <c r="E210" i="5"/>
  <c r="E210" i="7"/>
  <c r="F210" i="5"/>
  <c r="F210" i="7"/>
  <c r="G210" i="5"/>
  <c r="G210" i="7"/>
  <c r="H210" i="5"/>
  <c r="H210" i="7"/>
  <c r="I210" i="5"/>
  <c r="I210" i="7"/>
  <c r="J210" i="5"/>
  <c r="J210" i="7"/>
  <c r="K210" i="5"/>
  <c r="K210" i="7"/>
  <c r="L210" i="5"/>
  <c r="L210" i="7"/>
  <c r="M210" i="5"/>
  <c r="M210" i="7"/>
  <c r="N210" i="7"/>
  <c r="A211" i="5"/>
  <c r="A211" i="7"/>
  <c r="B211" i="5"/>
  <c r="B211" i="7"/>
  <c r="C211" i="5"/>
  <c r="C211" i="7"/>
  <c r="D211" i="5"/>
  <c r="D211" i="7"/>
  <c r="E211" i="5"/>
  <c r="E211" i="7"/>
  <c r="F211" i="5"/>
  <c r="F211" i="7"/>
  <c r="G211" i="5"/>
  <c r="G211" i="7"/>
  <c r="H211" i="5"/>
  <c r="H211" i="7"/>
  <c r="I211" i="5"/>
  <c r="I211" i="7"/>
  <c r="J211" i="5"/>
  <c r="J211" i="7"/>
  <c r="K211" i="5"/>
  <c r="K211" i="7"/>
  <c r="L211" i="5"/>
  <c r="L211" i="7"/>
  <c r="M211" i="5"/>
  <c r="M211" i="7"/>
  <c r="N211" i="7"/>
  <c r="A212" i="5"/>
  <c r="A212" i="7"/>
  <c r="B212" i="5"/>
  <c r="B212" i="7"/>
  <c r="C212" i="5"/>
  <c r="C212" i="7"/>
  <c r="D212" i="5"/>
  <c r="D212" i="7"/>
  <c r="E212" i="5"/>
  <c r="E212" i="7"/>
  <c r="F212" i="5"/>
  <c r="F212" i="7"/>
  <c r="G212" i="5"/>
  <c r="G212" i="7"/>
  <c r="H212" i="5"/>
  <c r="H212" i="7"/>
  <c r="I212" i="5"/>
  <c r="I212" i="7"/>
  <c r="J212" i="5"/>
  <c r="J212" i="7"/>
  <c r="K212" i="5"/>
  <c r="K212" i="7"/>
  <c r="L212" i="5"/>
  <c r="L212" i="7"/>
  <c r="M212" i="5"/>
  <c r="M212" i="7"/>
  <c r="N212" i="7"/>
  <c r="A213" i="5"/>
  <c r="A213" i="7"/>
  <c r="B213" i="5"/>
  <c r="B213" i="7"/>
  <c r="C213" i="5"/>
  <c r="C213" i="7"/>
  <c r="D213" i="5"/>
  <c r="D213" i="7"/>
  <c r="E213" i="5"/>
  <c r="E213" i="7"/>
  <c r="F213" i="5"/>
  <c r="F213" i="7"/>
  <c r="G213" i="5"/>
  <c r="G213" i="7"/>
  <c r="H213" i="5"/>
  <c r="H213" i="7"/>
  <c r="I213" i="5"/>
  <c r="I213" i="7"/>
  <c r="J213" i="5"/>
  <c r="J213" i="7"/>
  <c r="K213" i="5"/>
  <c r="K213" i="7"/>
  <c r="L213" i="5"/>
  <c r="L213" i="7"/>
  <c r="M213" i="5"/>
  <c r="M213" i="7"/>
  <c r="N213" i="7"/>
  <c r="A214" i="5"/>
  <c r="A214" i="7"/>
  <c r="B214" i="5"/>
  <c r="B214" i="7"/>
  <c r="C214" i="5"/>
  <c r="C214" i="7"/>
  <c r="D214" i="5"/>
  <c r="D214" i="7"/>
  <c r="E214" i="5"/>
  <c r="E214" i="7"/>
  <c r="F214" i="5"/>
  <c r="F214" i="7"/>
  <c r="G214" i="5"/>
  <c r="G214" i="7"/>
  <c r="H214" i="5"/>
  <c r="H214" i="7"/>
  <c r="I214" i="5"/>
  <c r="I214" i="7"/>
  <c r="J214" i="5"/>
  <c r="J214" i="7"/>
  <c r="K214" i="5"/>
  <c r="K214" i="7"/>
  <c r="L214" i="5"/>
  <c r="L214" i="7"/>
  <c r="M214" i="5"/>
  <c r="M214" i="7"/>
  <c r="N214" i="7"/>
  <c r="A215" i="5"/>
  <c r="A215" i="7"/>
  <c r="B215" i="5"/>
  <c r="B215" i="7"/>
  <c r="C215" i="5"/>
  <c r="C215" i="7"/>
  <c r="D215" i="5"/>
  <c r="D215" i="7"/>
  <c r="E215" i="5"/>
  <c r="E215" i="7"/>
  <c r="F215" i="5"/>
  <c r="F215" i="7"/>
  <c r="G215" i="5"/>
  <c r="G215" i="7"/>
  <c r="H215" i="5"/>
  <c r="H215" i="7"/>
  <c r="I215" i="5"/>
  <c r="I215" i="7"/>
  <c r="J215" i="5"/>
  <c r="J215" i="7"/>
  <c r="K215" i="5"/>
  <c r="K215" i="7"/>
  <c r="L215" i="5"/>
  <c r="L215" i="7"/>
  <c r="M215" i="5"/>
  <c r="M215" i="7"/>
  <c r="N215" i="7"/>
  <c r="A216" i="5"/>
  <c r="A216" i="7"/>
  <c r="B216" i="5"/>
  <c r="B216" i="7"/>
  <c r="C216" i="5"/>
  <c r="C216" i="7"/>
  <c r="D216" i="5"/>
  <c r="D216" i="7"/>
  <c r="E216" i="5"/>
  <c r="E216" i="7"/>
  <c r="F216" i="5"/>
  <c r="F216" i="7"/>
  <c r="G216" i="5"/>
  <c r="G216" i="7"/>
  <c r="H216" i="5"/>
  <c r="H216" i="7"/>
  <c r="I216" i="5"/>
  <c r="I216" i="7"/>
  <c r="J216" i="5"/>
  <c r="J216" i="7"/>
  <c r="K216" i="5"/>
  <c r="K216" i="7"/>
  <c r="L216" i="5"/>
  <c r="L216" i="7"/>
  <c r="M216" i="5"/>
  <c r="M216" i="7"/>
  <c r="N216" i="7"/>
  <c r="A217" i="5"/>
  <c r="A217" i="7"/>
  <c r="B217" i="5"/>
  <c r="B217" i="7"/>
  <c r="C217" i="5"/>
  <c r="C217" i="7"/>
  <c r="D217" i="5"/>
  <c r="D217" i="7"/>
  <c r="E217" i="5"/>
  <c r="E217" i="7"/>
  <c r="F217" i="5"/>
  <c r="F217" i="7"/>
  <c r="G217" i="5"/>
  <c r="G217" i="7"/>
  <c r="H217" i="5"/>
  <c r="H217" i="7"/>
  <c r="I217" i="5"/>
  <c r="I217" i="7"/>
  <c r="J217" i="5"/>
  <c r="J217" i="7"/>
  <c r="K217" i="5"/>
  <c r="K217" i="7"/>
  <c r="L217" i="5"/>
  <c r="L217" i="7"/>
  <c r="M217" i="5"/>
  <c r="M217" i="7"/>
  <c r="N217" i="7"/>
  <c r="A218" i="5"/>
  <c r="A218" i="7"/>
  <c r="B218" i="5"/>
  <c r="B218" i="7"/>
  <c r="C218" i="5"/>
  <c r="C218" i="7"/>
  <c r="D218" i="5"/>
  <c r="D218" i="7"/>
  <c r="E218" i="5"/>
  <c r="E218" i="7"/>
  <c r="F218" i="5"/>
  <c r="F218" i="7"/>
  <c r="G218" i="5"/>
  <c r="G218" i="7"/>
  <c r="H218" i="5"/>
  <c r="H218" i="7"/>
  <c r="I218" i="5"/>
  <c r="I218" i="7"/>
  <c r="J218" i="5"/>
  <c r="J218" i="7"/>
  <c r="K218" i="5"/>
  <c r="K218" i="7"/>
  <c r="L218" i="5"/>
  <c r="L218" i="7"/>
  <c r="M218" i="5"/>
  <c r="M218" i="7"/>
  <c r="N218" i="7"/>
  <c r="A219" i="5"/>
  <c r="A219" i="7"/>
  <c r="B219" i="5"/>
  <c r="B219" i="7"/>
  <c r="C219" i="5"/>
  <c r="C219" i="7"/>
  <c r="D219" i="5"/>
  <c r="D219" i="7"/>
  <c r="E219" i="5"/>
  <c r="E219" i="7"/>
  <c r="F219" i="5"/>
  <c r="F219" i="7"/>
  <c r="G219" i="5"/>
  <c r="G219" i="7"/>
  <c r="H219" i="5"/>
  <c r="H219" i="7"/>
  <c r="I219" i="5"/>
  <c r="I219" i="7"/>
  <c r="J219" i="5"/>
  <c r="J219" i="7"/>
  <c r="K219" i="5"/>
  <c r="K219" i="7"/>
  <c r="L219" i="5"/>
  <c r="L219" i="7"/>
  <c r="M219" i="5"/>
  <c r="M219" i="7"/>
  <c r="N219" i="7"/>
  <c r="A220" i="5"/>
  <c r="A220" i="7"/>
  <c r="B220" i="5"/>
  <c r="B220" i="7"/>
  <c r="C220" i="5"/>
  <c r="C220" i="7"/>
  <c r="D220" i="5"/>
  <c r="D220" i="7"/>
  <c r="E220" i="5"/>
  <c r="E220" i="7"/>
  <c r="F220" i="5"/>
  <c r="F220" i="7"/>
  <c r="G220" i="5"/>
  <c r="G220" i="7"/>
  <c r="H220" i="5"/>
  <c r="H220" i="7"/>
  <c r="I220" i="5"/>
  <c r="I220" i="7"/>
  <c r="J220" i="5"/>
  <c r="J220" i="7"/>
  <c r="K220" i="5"/>
  <c r="K220" i="7"/>
  <c r="L220" i="5"/>
  <c r="L220" i="7"/>
  <c r="M220" i="5"/>
  <c r="M220" i="7"/>
  <c r="N220" i="7"/>
  <c r="A221" i="5"/>
  <c r="A221" i="7"/>
  <c r="B221" i="5"/>
  <c r="B221" i="7"/>
  <c r="C221" i="5"/>
  <c r="C221" i="7"/>
  <c r="D221" i="5"/>
  <c r="D221" i="7"/>
  <c r="E221" i="5"/>
  <c r="E221" i="7"/>
  <c r="F221" i="5"/>
  <c r="F221" i="7"/>
  <c r="G221" i="5"/>
  <c r="G221" i="7"/>
  <c r="H221" i="5"/>
  <c r="H221" i="7"/>
  <c r="I221" i="5"/>
  <c r="I221" i="7"/>
  <c r="J221" i="5"/>
  <c r="J221" i="7"/>
  <c r="K221" i="5"/>
  <c r="K221" i="7"/>
  <c r="L221" i="5"/>
  <c r="L221" i="7"/>
  <c r="M221" i="5"/>
  <c r="M221" i="7"/>
  <c r="N221" i="7"/>
  <c r="A222" i="5"/>
  <c r="A222" i="7"/>
  <c r="B222" i="5"/>
  <c r="B222" i="7"/>
  <c r="C222" i="5"/>
  <c r="C222" i="7"/>
  <c r="D222" i="5"/>
  <c r="D222" i="7"/>
  <c r="E222" i="5"/>
  <c r="E222" i="7"/>
  <c r="F222" i="5"/>
  <c r="F222" i="7"/>
  <c r="G222" i="5"/>
  <c r="G222" i="7"/>
  <c r="H222" i="5"/>
  <c r="H222" i="7"/>
  <c r="I222" i="5"/>
  <c r="I222" i="7"/>
  <c r="J222" i="5"/>
  <c r="J222" i="7"/>
  <c r="K222" i="5"/>
  <c r="K222" i="7"/>
  <c r="L222" i="5"/>
  <c r="L222" i="7"/>
  <c r="M222" i="5"/>
  <c r="M222" i="7"/>
  <c r="N222" i="7"/>
  <c r="A223" i="5"/>
  <c r="A223" i="7"/>
  <c r="B223" i="5"/>
  <c r="B223" i="7"/>
  <c r="C223" i="5"/>
  <c r="C223" i="7"/>
  <c r="D223" i="5"/>
  <c r="D223" i="7"/>
  <c r="E223" i="5"/>
  <c r="E223" i="7"/>
  <c r="F223" i="5"/>
  <c r="F223" i="7"/>
  <c r="G223" i="5"/>
  <c r="G223" i="7"/>
  <c r="H223" i="5"/>
  <c r="H223" i="7"/>
  <c r="I223" i="5"/>
  <c r="I223" i="7"/>
  <c r="J223" i="5"/>
  <c r="J223" i="7"/>
  <c r="K223" i="5"/>
  <c r="K223" i="7"/>
  <c r="L223" i="5"/>
  <c r="L223" i="7"/>
  <c r="M223" i="5"/>
  <c r="M223" i="7"/>
  <c r="N223" i="7"/>
  <c r="A224" i="5"/>
  <c r="A224" i="7"/>
  <c r="B224" i="5"/>
  <c r="B224" i="7"/>
  <c r="C224" i="5"/>
  <c r="C224" i="7"/>
  <c r="D224" i="5"/>
  <c r="D224" i="7"/>
  <c r="E224" i="5"/>
  <c r="E224" i="7"/>
  <c r="F224" i="5"/>
  <c r="F224" i="7"/>
  <c r="G224" i="5"/>
  <c r="G224" i="7"/>
  <c r="H224" i="5"/>
  <c r="H224" i="7"/>
  <c r="I224" i="5"/>
  <c r="I224" i="7"/>
  <c r="J224" i="5"/>
  <c r="J224" i="7"/>
  <c r="K224" i="5"/>
  <c r="K224" i="7"/>
  <c r="L224" i="5"/>
  <c r="L224" i="7"/>
  <c r="M224" i="5"/>
  <c r="M224" i="7"/>
  <c r="N224" i="7"/>
  <c r="A225" i="5"/>
  <c r="A225" i="7"/>
  <c r="B225" i="5"/>
  <c r="B225" i="7"/>
  <c r="C225" i="5"/>
  <c r="C225" i="7"/>
  <c r="D225" i="5"/>
  <c r="D225" i="7"/>
  <c r="E225" i="5"/>
  <c r="E225" i="7"/>
  <c r="F225" i="5"/>
  <c r="F225" i="7"/>
  <c r="G225" i="5"/>
  <c r="G225" i="7"/>
  <c r="H225" i="5"/>
  <c r="H225" i="7"/>
  <c r="I225" i="5"/>
  <c r="I225" i="7"/>
  <c r="J225" i="5"/>
  <c r="J225" i="7"/>
  <c r="K225" i="5"/>
  <c r="K225" i="7"/>
  <c r="L225" i="5"/>
  <c r="L225" i="7"/>
  <c r="M225" i="5"/>
  <c r="M225" i="7"/>
  <c r="N225" i="7"/>
  <c r="A226" i="5"/>
  <c r="A226" i="7"/>
  <c r="B226" i="5"/>
  <c r="B226" i="7"/>
  <c r="C226" i="5"/>
  <c r="C226" i="7"/>
  <c r="D226" i="5"/>
  <c r="D226" i="7"/>
  <c r="E226" i="5"/>
  <c r="E226" i="7"/>
  <c r="F226" i="5"/>
  <c r="F226" i="7"/>
  <c r="G226" i="5"/>
  <c r="G226" i="7"/>
  <c r="H226" i="5"/>
  <c r="H226" i="7"/>
  <c r="I226" i="5"/>
  <c r="I226" i="7"/>
  <c r="J226" i="5"/>
  <c r="J226" i="7"/>
  <c r="K226" i="5"/>
  <c r="K226" i="7"/>
  <c r="L226" i="5"/>
  <c r="L226" i="7"/>
  <c r="M226" i="5"/>
  <c r="M226" i="7"/>
  <c r="N226" i="7"/>
  <c r="A227" i="5"/>
  <c r="A227" i="7"/>
  <c r="B227" i="5"/>
  <c r="B227" i="7"/>
  <c r="C227" i="5"/>
  <c r="C227" i="7"/>
  <c r="D227" i="5"/>
  <c r="D227" i="7"/>
  <c r="E227" i="5"/>
  <c r="E227" i="7"/>
  <c r="F227" i="5"/>
  <c r="F227" i="7"/>
  <c r="G227" i="5"/>
  <c r="G227" i="7"/>
  <c r="H227" i="5"/>
  <c r="H227" i="7"/>
  <c r="I227" i="5"/>
  <c r="I227" i="7"/>
  <c r="J227" i="5"/>
  <c r="J227" i="7"/>
  <c r="K227" i="5"/>
  <c r="K227" i="7"/>
  <c r="L227" i="5"/>
  <c r="L227" i="7"/>
  <c r="M227" i="5"/>
  <c r="M227" i="7"/>
  <c r="N227" i="7"/>
  <c r="A228" i="5"/>
  <c r="A228" i="7"/>
  <c r="B228" i="5"/>
  <c r="B228" i="7"/>
  <c r="C228" i="5"/>
  <c r="C228" i="7"/>
  <c r="D228" i="5"/>
  <c r="D228" i="7"/>
  <c r="E228" i="5"/>
  <c r="E228" i="7"/>
  <c r="F228" i="5"/>
  <c r="F228" i="7"/>
  <c r="G228" i="5"/>
  <c r="G228" i="7"/>
  <c r="H228" i="5"/>
  <c r="H228" i="7"/>
  <c r="I228" i="5"/>
  <c r="I228" i="7"/>
  <c r="J228" i="5"/>
  <c r="J228" i="7"/>
  <c r="K228" i="5"/>
  <c r="K228" i="7"/>
  <c r="L228" i="5"/>
  <c r="L228" i="7"/>
  <c r="M228" i="5"/>
  <c r="M228" i="7"/>
  <c r="N228" i="7"/>
  <c r="A229" i="5"/>
  <c r="A229" i="7"/>
  <c r="B229" i="5"/>
  <c r="B229" i="7"/>
  <c r="C229" i="5"/>
  <c r="C229" i="7"/>
  <c r="D229" i="5"/>
  <c r="D229" i="7"/>
  <c r="E229" i="5"/>
  <c r="E229" i="7"/>
  <c r="F229" i="5"/>
  <c r="F229" i="7"/>
  <c r="G229" i="5"/>
  <c r="G229" i="7"/>
  <c r="H229" i="5"/>
  <c r="H229" i="7"/>
  <c r="I229" i="5"/>
  <c r="I229" i="7"/>
  <c r="J229" i="5"/>
  <c r="J229" i="7"/>
  <c r="K229" i="5"/>
  <c r="K229" i="7"/>
  <c r="L229" i="5"/>
  <c r="L229" i="7"/>
  <c r="M229" i="5"/>
  <c r="M229" i="7"/>
  <c r="N229" i="7"/>
  <c r="A230" i="5"/>
  <c r="A230" i="7"/>
  <c r="B230" i="5"/>
  <c r="B230" i="7"/>
  <c r="C230" i="5"/>
  <c r="C230" i="7"/>
  <c r="D230" i="5"/>
  <c r="D230" i="7"/>
  <c r="E230" i="5"/>
  <c r="E230" i="7"/>
  <c r="F230" i="5"/>
  <c r="F230" i="7"/>
  <c r="G230" i="5"/>
  <c r="G230" i="7"/>
  <c r="H230" i="5"/>
  <c r="H230" i="7"/>
  <c r="I230" i="5"/>
  <c r="I230" i="7"/>
  <c r="J230" i="5"/>
  <c r="J230" i="7"/>
  <c r="K230" i="5"/>
  <c r="K230" i="7"/>
  <c r="L230" i="5"/>
  <c r="L230" i="7"/>
  <c r="M230" i="5"/>
  <c r="M230" i="7"/>
  <c r="N230" i="7"/>
  <c r="A231" i="5"/>
  <c r="A231" i="7"/>
  <c r="B231" i="5"/>
  <c r="B231" i="7"/>
  <c r="C231" i="5"/>
  <c r="C231" i="7"/>
  <c r="D231" i="5"/>
  <c r="D231" i="7"/>
  <c r="E231" i="5"/>
  <c r="E231" i="7"/>
  <c r="F231" i="5"/>
  <c r="F231" i="7"/>
  <c r="G231" i="5"/>
  <c r="G231" i="7"/>
  <c r="H231" i="5"/>
  <c r="H231" i="7"/>
  <c r="I231" i="5"/>
  <c r="I231" i="7"/>
  <c r="J231" i="5"/>
  <c r="J231" i="7"/>
  <c r="K231" i="5"/>
  <c r="K231" i="7"/>
  <c r="L231" i="5"/>
  <c r="L231" i="7"/>
  <c r="M231" i="5"/>
  <c r="M231" i="7"/>
  <c r="N231" i="7"/>
  <c r="A232" i="5"/>
  <c r="A232" i="7"/>
  <c r="B232" i="5"/>
  <c r="B232" i="7"/>
  <c r="C232" i="5"/>
  <c r="C232" i="7"/>
  <c r="D232" i="5"/>
  <c r="D232" i="7"/>
  <c r="E232" i="5"/>
  <c r="E232" i="7"/>
  <c r="F232" i="5"/>
  <c r="F232" i="7"/>
  <c r="G232" i="5"/>
  <c r="G232" i="7"/>
  <c r="H232" i="5"/>
  <c r="H232" i="7"/>
  <c r="I232" i="5"/>
  <c r="I232" i="7"/>
  <c r="J232" i="5"/>
  <c r="J232" i="7"/>
  <c r="K232" i="5"/>
  <c r="K232" i="7"/>
  <c r="L232" i="5"/>
  <c r="L232" i="7"/>
  <c r="M232" i="5"/>
  <c r="M232" i="7"/>
  <c r="N232" i="7"/>
  <c r="A233" i="5"/>
  <c r="A233" i="7"/>
  <c r="B233" i="5"/>
  <c r="B233" i="7"/>
  <c r="C233" i="5"/>
  <c r="C233" i="7"/>
  <c r="D233" i="5"/>
  <c r="D233" i="7"/>
  <c r="E233" i="5"/>
  <c r="E233" i="7"/>
  <c r="F233" i="5"/>
  <c r="F233" i="7"/>
  <c r="G233" i="5"/>
  <c r="G233" i="7"/>
  <c r="H233" i="5"/>
  <c r="H233" i="7"/>
  <c r="I233" i="5"/>
  <c r="I233" i="7"/>
  <c r="J233" i="5"/>
  <c r="J233" i="7"/>
  <c r="K233" i="5"/>
  <c r="K233" i="7"/>
  <c r="L233" i="5"/>
  <c r="L233" i="7"/>
  <c r="M233" i="5"/>
  <c r="M233" i="7"/>
  <c r="N233" i="7"/>
  <c r="A234" i="5"/>
  <c r="A234" i="7"/>
  <c r="B234" i="5"/>
  <c r="B234" i="7"/>
  <c r="C234" i="5"/>
  <c r="C234" i="7"/>
  <c r="D234" i="5"/>
  <c r="D234" i="7"/>
  <c r="E234" i="5"/>
  <c r="E234" i="7"/>
  <c r="F234" i="5"/>
  <c r="F234" i="7"/>
  <c r="G234" i="5"/>
  <c r="G234" i="7"/>
  <c r="H234" i="5"/>
  <c r="H234" i="7"/>
  <c r="I234" i="5"/>
  <c r="I234" i="7"/>
  <c r="J234" i="5"/>
  <c r="J234" i="7"/>
  <c r="K234" i="5"/>
  <c r="K234" i="7"/>
  <c r="L234" i="5"/>
  <c r="L234" i="7"/>
  <c r="M234" i="5"/>
  <c r="M234" i="7"/>
  <c r="N234" i="7"/>
  <c r="A235" i="5"/>
  <c r="A235" i="7"/>
  <c r="B235" i="5"/>
  <c r="B235" i="7"/>
  <c r="C235" i="5"/>
  <c r="C235" i="7"/>
  <c r="D235" i="5"/>
  <c r="D235" i="7"/>
  <c r="E235" i="5"/>
  <c r="E235" i="7"/>
  <c r="F235" i="5"/>
  <c r="F235" i="7"/>
  <c r="G235" i="5"/>
  <c r="G235" i="7"/>
  <c r="H235" i="5"/>
  <c r="H235" i="7"/>
  <c r="I235" i="5"/>
  <c r="I235" i="7"/>
  <c r="J235" i="5"/>
  <c r="J235" i="7"/>
  <c r="K235" i="5"/>
  <c r="K235" i="7"/>
  <c r="L235" i="5"/>
  <c r="L235" i="7"/>
  <c r="M235" i="5"/>
  <c r="M235" i="7"/>
  <c r="N235" i="7"/>
  <c r="A236" i="5"/>
  <c r="A236" i="7"/>
  <c r="B236" i="5"/>
  <c r="B236" i="7"/>
  <c r="C236" i="5"/>
  <c r="C236" i="7"/>
  <c r="D236" i="5"/>
  <c r="D236" i="7"/>
  <c r="E236" i="5"/>
  <c r="E236" i="7"/>
  <c r="F236" i="5"/>
  <c r="F236" i="7"/>
  <c r="G236" i="5"/>
  <c r="G236" i="7"/>
  <c r="H236" i="5"/>
  <c r="H236" i="7"/>
  <c r="I236" i="5"/>
  <c r="I236" i="7"/>
  <c r="J236" i="5"/>
  <c r="J236" i="7"/>
  <c r="K236" i="5"/>
  <c r="K236" i="7"/>
  <c r="L236" i="5"/>
  <c r="L236" i="7"/>
  <c r="M236" i="5"/>
  <c r="M236" i="7"/>
  <c r="N236" i="7"/>
  <c r="A237" i="5"/>
  <c r="A237" i="7"/>
  <c r="B237" i="5"/>
  <c r="B237" i="7"/>
  <c r="C237" i="5"/>
  <c r="C237" i="7"/>
  <c r="D237" i="5"/>
  <c r="D237" i="7"/>
  <c r="E237" i="5"/>
  <c r="E237" i="7"/>
  <c r="F237" i="5"/>
  <c r="F237" i="7"/>
  <c r="G237" i="5"/>
  <c r="G237" i="7"/>
  <c r="H237" i="5"/>
  <c r="H237" i="7"/>
  <c r="I237" i="5"/>
  <c r="I237" i="7"/>
  <c r="J237" i="5"/>
  <c r="J237" i="7"/>
  <c r="K237" i="5"/>
  <c r="K237" i="7"/>
  <c r="L237" i="5"/>
  <c r="L237" i="7"/>
  <c r="M237" i="5"/>
  <c r="M237" i="7"/>
  <c r="N237" i="7"/>
  <c r="A238" i="5"/>
  <c r="A238" i="7"/>
  <c r="B238" i="5"/>
  <c r="B238" i="7"/>
  <c r="C238" i="5"/>
  <c r="C238" i="7"/>
  <c r="D238" i="5"/>
  <c r="D238" i="7"/>
  <c r="E238" i="5"/>
  <c r="E238" i="7"/>
  <c r="F238" i="5"/>
  <c r="F238" i="7"/>
  <c r="G238" i="5"/>
  <c r="G238" i="7"/>
  <c r="H238" i="5"/>
  <c r="H238" i="7"/>
  <c r="I238" i="5"/>
  <c r="I238" i="7"/>
  <c r="J238" i="5"/>
  <c r="J238" i="7"/>
  <c r="K238" i="5"/>
  <c r="K238" i="7"/>
  <c r="L238" i="5"/>
  <c r="L238" i="7"/>
  <c r="M238" i="5"/>
  <c r="M238" i="7"/>
  <c r="N238" i="7"/>
  <c r="A239" i="5"/>
  <c r="A239" i="7"/>
  <c r="B239" i="5"/>
  <c r="B239" i="7"/>
  <c r="C239" i="5"/>
  <c r="C239" i="7"/>
  <c r="D239" i="5"/>
  <c r="D239" i="7"/>
  <c r="E239" i="5"/>
  <c r="E239" i="7"/>
  <c r="F239" i="5"/>
  <c r="F239" i="7"/>
  <c r="G239" i="5"/>
  <c r="G239" i="7"/>
  <c r="H239" i="5"/>
  <c r="H239" i="7"/>
  <c r="I239" i="5"/>
  <c r="I239" i="7"/>
  <c r="J239" i="5"/>
  <c r="J239" i="7"/>
  <c r="K239" i="5"/>
  <c r="K239" i="7"/>
  <c r="L239" i="5"/>
  <c r="L239" i="7"/>
  <c r="M239" i="5"/>
  <c r="M239" i="7"/>
  <c r="N239" i="7"/>
  <c r="A240" i="5"/>
  <c r="A240" i="7"/>
  <c r="B240" i="5"/>
  <c r="B240" i="7"/>
  <c r="C240" i="5"/>
  <c r="C240" i="7"/>
  <c r="D240" i="5"/>
  <c r="D240" i="7"/>
  <c r="E240" i="5"/>
  <c r="E240" i="7"/>
  <c r="F240" i="5"/>
  <c r="F240" i="7"/>
  <c r="G240" i="5"/>
  <c r="G240" i="7"/>
  <c r="H240" i="5"/>
  <c r="H240" i="7"/>
  <c r="I240" i="5"/>
  <c r="I240" i="7"/>
  <c r="J240" i="5"/>
  <c r="J240" i="7"/>
  <c r="K240" i="5"/>
  <c r="K240" i="7"/>
  <c r="L240" i="5"/>
  <c r="L240" i="7"/>
  <c r="M240" i="5"/>
  <c r="M240" i="7"/>
  <c r="N240" i="7"/>
  <c r="A241" i="5"/>
  <c r="A241" i="7"/>
  <c r="B241" i="5"/>
  <c r="B241" i="7"/>
  <c r="C241" i="5"/>
  <c r="C241" i="7"/>
  <c r="D241" i="5"/>
  <c r="D241" i="7"/>
  <c r="E241" i="5"/>
  <c r="E241" i="7"/>
  <c r="F241" i="5"/>
  <c r="F241" i="7"/>
  <c r="G241" i="5"/>
  <c r="G241" i="7"/>
  <c r="H241" i="5"/>
  <c r="H241" i="7"/>
  <c r="I241" i="5"/>
  <c r="I241" i="7"/>
  <c r="J241" i="5"/>
  <c r="J241" i="7"/>
  <c r="K241" i="5"/>
  <c r="K241" i="7"/>
  <c r="L241" i="5"/>
  <c r="L241" i="7"/>
  <c r="M241" i="5"/>
  <c r="M241" i="7"/>
  <c r="N241" i="7"/>
  <c r="A242" i="5"/>
  <c r="A242" i="7"/>
  <c r="B242" i="5"/>
  <c r="B242" i="7"/>
  <c r="C242" i="5"/>
  <c r="C242" i="7"/>
  <c r="D242" i="5"/>
  <c r="D242" i="7"/>
  <c r="E242" i="5"/>
  <c r="E242" i="7"/>
  <c r="F242" i="5"/>
  <c r="F242" i="7"/>
  <c r="G242" i="5"/>
  <c r="G242" i="7"/>
  <c r="H242" i="5"/>
  <c r="H242" i="7"/>
  <c r="I242" i="5"/>
  <c r="I242" i="7"/>
  <c r="J242" i="5"/>
  <c r="J242" i="7"/>
  <c r="K242" i="5"/>
  <c r="K242" i="7"/>
  <c r="L242" i="5"/>
  <c r="L242" i="7"/>
  <c r="M242" i="5"/>
  <c r="M242" i="7"/>
  <c r="N242" i="7"/>
  <c r="A243" i="5"/>
  <c r="A243" i="7"/>
  <c r="B243" i="5"/>
  <c r="B243" i="7"/>
  <c r="C243" i="5"/>
  <c r="C243" i="7"/>
  <c r="D243" i="5"/>
  <c r="D243" i="7"/>
  <c r="E243" i="5"/>
  <c r="E243" i="7"/>
  <c r="F243" i="5"/>
  <c r="F243" i="7"/>
  <c r="G243" i="5"/>
  <c r="G243" i="7"/>
  <c r="H243" i="5"/>
  <c r="H243" i="7"/>
  <c r="I243" i="5"/>
  <c r="I243" i="7"/>
  <c r="J243" i="5"/>
  <c r="J243" i="7"/>
  <c r="K243" i="5"/>
  <c r="K243" i="7"/>
  <c r="L243" i="5"/>
  <c r="L243" i="7"/>
  <c r="M243" i="5"/>
  <c r="M243" i="7"/>
  <c r="N243" i="7"/>
  <c r="A244" i="5"/>
  <c r="A244" i="7"/>
  <c r="B244" i="5"/>
  <c r="B244" i="7"/>
  <c r="C244" i="5"/>
  <c r="C244" i="7"/>
  <c r="D244" i="5"/>
  <c r="D244" i="7"/>
  <c r="E244" i="5"/>
  <c r="E244" i="7"/>
  <c r="F244" i="5"/>
  <c r="F244" i="7"/>
  <c r="G244" i="5"/>
  <c r="G244" i="7"/>
  <c r="H244" i="5"/>
  <c r="H244" i="7"/>
  <c r="I244" i="5"/>
  <c r="I244" i="7"/>
  <c r="J244" i="5"/>
  <c r="J244" i="7"/>
  <c r="K244" i="5"/>
  <c r="K244" i="7"/>
  <c r="L244" i="5"/>
  <c r="L244" i="7"/>
  <c r="M244" i="5"/>
  <c r="M244" i="7"/>
  <c r="N244" i="7"/>
  <c r="A245" i="5"/>
  <c r="A245" i="7"/>
  <c r="B245" i="5"/>
  <c r="B245" i="7"/>
  <c r="C245" i="5"/>
  <c r="C245" i="7"/>
  <c r="D245" i="5"/>
  <c r="D245" i="7"/>
  <c r="E245" i="5"/>
  <c r="E245" i="7"/>
  <c r="F245" i="5"/>
  <c r="F245" i="7"/>
  <c r="G245" i="5"/>
  <c r="G245" i="7"/>
  <c r="H245" i="5"/>
  <c r="H245" i="7"/>
  <c r="I245" i="5"/>
  <c r="I245" i="7"/>
  <c r="J245" i="5"/>
  <c r="J245" i="7"/>
  <c r="K245" i="5"/>
  <c r="K245" i="7"/>
  <c r="L245" i="5"/>
  <c r="L245" i="7"/>
  <c r="M245" i="5"/>
  <c r="M245" i="7"/>
  <c r="N245" i="7"/>
  <c r="A246" i="5"/>
  <c r="A246" i="7"/>
  <c r="B246" i="5"/>
  <c r="B246" i="7"/>
  <c r="C246" i="5"/>
  <c r="C246" i="7"/>
  <c r="D246" i="5"/>
  <c r="D246" i="7"/>
  <c r="E246" i="5"/>
  <c r="E246" i="7"/>
  <c r="F246" i="5"/>
  <c r="F246" i="7"/>
  <c r="G246" i="5"/>
  <c r="G246" i="7"/>
  <c r="H246" i="5"/>
  <c r="H246" i="7"/>
  <c r="I246" i="5"/>
  <c r="I246" i="7"/>
  <c r="J246" i="5"/>
  <c r="J246" i="7"/>
  <c r="K246" i="5"/>
  <c r="K246" i="7"/>
  <c r="L246" i="5"/>
  <c r="L246" i="7"/>
  <c r="M246" i="5"/>
  <c r="M246" i="7"/>
  <c r="N246" i="7"/>
  <c r="A247" i="5"/>
  <c r="A247" i="7"/>
  <c r="B247" i="5"/>
  <c r="B247" i="7"/>
  <c r="C247" i="5"/>
  <c r="C247" i="7"/>
  <c r="D247" i="5"/>
  <c r="D247" i="7"/>
  <c r="E247" i="5"/>
  <c r="E247" i="7"/>
  <c r="F247" i="5"/>
  <c r="F247" i="7"/>
  <c r="G247" i="5"/>
  <c r="G247" i="7"/>
  <c r="H247" i="5"/>
  <c r="H247" i="7"/>
  <c r="I247" i="5"/>
  <c r="I247" i="7"/>
  <c r="J247" i="5"/>
  <c r="J247" i="7"/>
  <c r="K247" i="5"/>
  <c r="K247" i="7"/>
  <c r="L247" i="5"/>
  <c r="L247" i="7"/>
  <c r="M247" i="5"/>
  <c r="M247" i="7"/>
  <c r="N247" i="7"/>
  <c r="A248" i="5"/>
  <c r="A248" i="7"/>
  <c r="B248" i="5"/>
  <c r="B248" i="7"/>
  <c r="C248" i="5"/>
  <c r="C248" i="7"/>
  <c r="D248" i="5"/>
  <c r="D248" i="7"/>
  <c r="E248" i="5"/>
  <c r="E248" i="7"/>
  <c r="F248" i="5"/>
  <c r="F248" i="7"/>
  <c r="G248" i="5"/>
  <c r="G248" i="7"/>
  <c r="H248" i="5"/>
  <c r="H248" i="7"/>
  <c r="I248" i="5"/>
  <c r="I248" i="7"/>
  <c r="J248" i="5"/>
  <c r="J248" i="7"/>
  <c r="K248" i="5"/>
  <c r="K248" i="7"/>
  <c r="L248" i="5"/>
  <c r="L248" i="7"/>
  <c r="M248" i="5"/>
  <c r="M248" i="7"/>
  <c r="N248" i="7"/>
  <c r="A249" i="5"/>
  <c r="A249" i="7"/>
  <c r="B249" i="5"/>
  <c r="B249" i="7"/>
  <c r="C249" i="5"/>
  <c r="C249" i="7"/>
  <c r="D249" i="5"/>
  <c r="D249" i="7"/>
  <c r="E249" i="5"/>
  <c r="E249" i="7"/>
  <c r="F249" i="5"/>
  <c r="F249" i="7"/>
  <c r="G249" i="5"/>
  <c r="G249" i="7"/>
  <c r="H249" i="5"/>
  <c r="H249" i="7"/>
  <c r="I249" i="5"/>
  <c r="I249" i="7"/>
  <c r="J249" i="5"/>
  <c r="J249" i="7"/>
  <c r="K249" i="5"/>
  <c r="K249" i="7"/>
  <c r="L249" i="5"/>
  <c r="L249" i="7"/>
  <c r="M249" i="5"/>
  <c r="M249" i="7"/>
  <c r="N249" i="7"/>
  <c r="A250" i="5"/>
  <c r="A250" i="7"/>
  <c r="B250" i="5"/>
  <c r="B250" i="7"/>
  <c r="C250" i="5"/>
  <c r="C250" i="7"/>
  <c r="D250" i="5"/>
  <c r="D250" i="7"/>
  <c r="E250" i="5"/>
  <c r="E250" i="7"/>
  <c r="F250" i="5"/>
  <c r="F250" i="7"/>
  <c r="G250" i="5"/>
  <c r="G250" i="7"/>
  <c r="H250" i="5"/>
  <c r="H250" i="7"/>
  <c r="I250" i="5"/>
  <c r="I250" i="7"/>
  <c r="J250" i="5"/>
  <c r="J250" i="7"/>
  <c r="K250" i="5"/>
  <c r="K250" i="7"/>
  <c r="L250" i="5"/>
  <c r="L250" i="7"/>
  <c r="M250" i="5"/>
  <c r="M250" i="7"/>
  <c r="N250" i="7"/>
  <c r="A251" i="5"/>
  <c r="A251" i="7"/>
  <c r="B251" i="5"/>
  <c r="B251" i="7"/>
  <c r="C251" i="5"/>
  <c r="C251" i="7"/>
  <c r="D251" i="5"/>
  <c r="D251" i="7"/>
  <c r="E251" i="5"/>
  <c r="E251" i="7"/>
  <c r="F251" i="5"/>
  <c r="F251" i="7"/>
  <c r="G251" i="5"/>
  <c r="G251" i="7"/>
  <c r="H251" i="5"/>
  <c r="H251" i="7"/>
  <c r="I251" i="5"/>
  <c r="I251" i="7"/>
  <c r="J251" i="5"/>
  <c r="J251" i="7"/>
  <c r="K251" i="5"/>
  <c r="K251" i="7"/>
  <c r="L251" i="5"/>
  <c r="L251" i="7"/>
  <c r="M251" i="5"/>
  <c r="M251" i="7"/>
  <c r="N251" i="7"/>
  <c r="A252" i="5"/>
  <c r="A252" i="7"/>
  <c r="B252" i="5"/>
  <c r="B252" i="7"/>
  <c r="C252" i="5"/>
  <c r="C252" i="7"/>
  <c r="D252" i="5"/>
  <c r="D252" i="7"/>
  <c r="E252" i="5"/>
  <c r="E252" i="7"/>
  <c r="F252" i="5"/>
  <c r="F252" i="7"/>
  <c r="G252" i="5"/>
  <c r="G252" i="7"/>
  <c r="H252" i="5"/>
  <c r="H252" i="7"/>
  <c r="I252" i="5"/>
  <c r="I252" i="7"/>
  <c r="J252" i="5"/>
  <c r="J252" i="7"/>
  <c r="K252" i="5"/>
  <c r="K252" i="7"/>
  <c r="L252" i="5"/>
  <c r="L252" i="7"/>
  <c r="M252" i="5"/>
  <c r="M252" i="7"/>
  <c r="N252" i="7"/>
  <c r="A253" i="5"/>
  <c r="A253" i="7"/>
  <c r="B253" i="5"/>
  <c r="B253" i="7"/>
  <c r="C253" i="5"/>
  <c r="C253" i="7"/>
  <c r="D253" i="5"/>
  <c r="D253" i="7"/>
  <c r="E253" i="5"/>
  <c r="E253" i="7"/>
  <c r="F253" i="5"/>
  <c r="F253" i="7"/>
  <c r="G253" i="5"/>
  <c r="G253" i="7"/>
  <c r="H253" i="5"/>
  <c r="H253" i="7"/>
  <c r="I253" i="5"/>
  <c r="I253" i="7"/>
  <c r="J253" i="5"/>
  <c r="J253" i="7"/>
  <c r="K253" i="5"/>
  <c r="K253" i="7"/>
  <c r="L253" i="5"/>
  <c r="L253" i="7"/>
  <c r="M253" i="5"/>
  <c r="M253" i="7"/>
  <c r="N253" i="7"/>
  <c r="A254" i="5"/>
  <c r="A254" i="7"/>
  <c r="B254" i="5"/>
  <c r="B254" i="7"/>
  <c r="C254" i="5"/>
  <c r="C254" i="7"/>
  <c r="D254" i="5"/>
  <c r="D254" i="7"/>
  <c r="E254" i="5"/>
  <c r="E254" i="7"/>
  <c r="F254" i="5"/>
  <c r="F254" i="7"/>
  <c r="G254" i="5"/>
  <c r="G254" i="7"/>
  <c r="H254" i="5"/>
  <c r="H254" i="7"/>
  <c r="I254" i="5"/>
  <c r="I254" i="7"/>
  <c r="J254" i="5"/>
  <c r="J254" i="7"/>
  <c r="K254" i="5"/>
  <c r="K254" i="7"/>
  <c r="L254" i="5"/>
  <c r="L254" i="7"/>
  <c r="M254" i="5"/>
  <c r="M254" i="7"/>
  <c r="N254" i="7"/>
  <c r="A255" i="5"/>
  <c r="A255" i="7"/>
  <c r="B255" i="5"/>
  <c r="B255" i="7"/>
  <c r="C255" i="5"/>
  <c r="C255" i="7"/>
  <c r="D255" i="5"/>
  <c r="D255" i="7"/>
  <c r="E255" i="5"/>
  <c r="E255" i="7"/>
  <c r="F255" i="5"/>
  <c r="F255" i="7"/>
  <c r="G255" i="5"/>
  <c r="G255" i="7"/>
  <c r="H255" i="5"/>
  <c r="H255" i="7"/>
  <c r="I255" i="5"/>
  <c r="I255" i="7"/>
  <c r="J255" i="5"/>
  <c r="J255" i="7"/>
  <c r="K255" i="5"/>
  <c r="K255" i="7"/>
  <c r="L255" i="5"/>
  <c r="L255" i="7"/>
  <c r="M255" i="5"/>
  <c r="M255" i="7"/>
  <c r="N255" i="7"/>
  <c r="A256" i="5"/>
  <c r="A256" i="7"/>
  <c r="B256" i="5"/>
  <c r="B256" i="7"/>
  <c r="C256" i="5"/>
  <c r="C256" i="7"/>
  <c r="D256" i="5"/>
  <c r="D256" i="7"/>
  <c r="E256" i="5"/>
  <c r="E256" i="7"/>
  <c r="F256" i="5"/>
  <c r="F256" i="7"/>
  <c r="G256" i="5"/>
  <c r="G256" i="7"/>
  <c r="H256" i="5"/>
  <c r="H256" i="7"/>
  <c r="I256" i="5"/>
  <c r="I256" i="7"/>
  <c r="J256" i="5"/>
  <c r="J256" i="7"/>
  <c r="K256" i="5"/>
  <c r="K256" i="7"/>
  <c r="L256" i="5"/>
  <c r="L256" i="7"/>
  <c r="M256" i="5"/>
  <c r="M256" i="7"/>
  <c r="N256" i="7"/>
  <c r="A257" i="5"/>
  <c r="A257" i="7"/>
  <c r="B257" i="5"/>
  <c r="B257" i="7"/>
  <c r="C257" i="5"/>
  <c r="C257" i="7"/>
  <c r="D257" i="5"/>
  <c r="D257" i="7"/>
  <c r="E257" i="5"/>
  <c r="E257" i="7"/>
  <c r="F257" i="5"/>
  <c r="F257" i="7"/>
  <c r="G257" i="5"/>
  <c r="G257" i="7"/>
  <c r="H257" i="5"/>
  <c r="H257" i="7"/>
  <c r="I257" i="5"/>
  <c r="I257" i="7"/>
  <c r="J257" i="5"/>
  <c r="J257" i="7"/>
  <c r="K257" i="5"/>
  <c r="K257" i="7"/>
  <c r="L257" i="5"/>
  <c r="L257" i="7"/>
  <c r="M257" i="5"/>
  <c r="M257" i="7"/>
  <c r="N257" i="7"/>
  <c r="A258" i="5"/>
  <c r="A258" i="7"/>
  <c r="B258" i="5"/>
  <c r="B258" i="7"/>
  <c r="C258" i="5"/>
  <c r="C258" i="7"/>
  <c r="D258" i="5"/>
  <c r="D258" i="7"/>
  <c r="E258" i="5"/>
  <c r="E258" i="7"/>
  <c r="F258" i="5"/>
  <c r="F258" i="7"/>
  <c r="G258" i="5"/>
  <c r="G258" i="7"/>
  <c r="H258" i="5"/>
  <c r="H258" i="7"/>
  <c r="I258" i="5"/>
  <c r="I258" i="7"/>
  <c r="J258" i="5"/>
  <c r="J258" i="7"/>
  <c r="K258" i="5"/>
  <c r="K258" i="7"/>
  <c r="L258" i="5"/>
  <c r="L258" i="7"/>
  <c r="M258" i="5"/>
  <c r="M258" i="7"/>
  <c r="N258" i="7"/>
  <c r="A259" i="5"/>
  <c r="A259" i="7"/>
  <c r="B259" i="5"/>
  <c r="B259" i="7"/>
  <c r="C259" i="5"/>
  <c r="C259" i="7"/>
  <c r="D259" i="5"/>
  <c r="D259" i="7"/>
  <c r="E259" i="5"/>
  <c r="E259" i="7"/>
  <c r="F259" i="5"/>
  <c r="F259" i="7"/>
  <c r="G259" i="5"/>
  <c r="G259" i="7"/>
  <c r="H259" i="5"/>
  <c r="H259" i="7"/>
  <c r="I259" i="5"/>
  <c r="I259" i="7"/>
  <c r="J259" i="5"/>
  <c r="J259" i="7"/>
  <c r="K259" i="5"/>
  <c r="K259" i="7"/>
  <c r="L259" i="5"/>
  <c r="L259" i="7"/>
  <c r="M259" i="5"/>
  <c r="M259" i="7"/>
  <c r="N259" i="7"/>
  <c r="A260" i="5"/>
  <c r="A260" i="7"/>
  <c r="B260" i="5"/>
  <c r="B260" i="7"/>
  <c r="C260" i="5"/>
  <c r="C260" i="7"/>
  <c r="D260" i="5"/>
  <c r="D260" i="7"/>
  <c r="E260" i="5"/>
  <c r="E260" i="7"/>
  <c r="F260" i="5"/>
  <c r="F260" i="7"/>
  <c r="G260" i="5"/>
  <c r="G260" i="7"/>
  <c r="H260" i="5"/>
  <c r="H260" i="7"/>
  <c r="I260" i="5"/>
  <c r="I260" i="7"/>
  <c r="J260" i="5"/>
  <c r="J260" i="7"/>
  <c r="K260" i="5"/>
  <c r="K260" i="7"/>
  <c r="L260" i="5"/>
  <c r="L260" i="7"/>
  <c r="M260" i="5"/>
  <c r="M260" i="7"/>
  <c r="N260" i="7"/>
  <c r="A261" i="5"/>
  <c r="A261" i="7"/>
  <c r="B261" i="5"/>
  <c r="B261" i="7"/>
  <c r="C261" i="5"/>
  <c r="C261" i="7"/>
  <c r="D261" i="5"/>
  <c r="D261" i="7"/>
  <c r="E261" i="5"/>
  <c r="E261" i="7"/>
  <c r="F261" i="5"/>
  <c r="F261" i="7"/>
  <c r="G261" i="5"/>
  <c r="G261" i="7"/>
  <c r="H261" i="5"/>
  <c r="H261" i="7"/>
  <c r="I261" i="5"/>
  <c r="I261" i="7"/>
  <c r="J261" i="5"/>
  <c r="J261" i="7"/>
  <c r="K261" i="5"/>
  <c r="K261" i="7"/>
  <c r="L261" i="5"/>
  <c r="L261" i="7"/>
  <c r="M261" i="5"/>
  <c r="M261" i="7"/>
  <c r="N261" i="7"/>
  <c r="A262" i="5"/>
  <c r="A262" i="7"/>
  <c r="B262" i="5"/>
  <c r="B262" i="7"/>
  <c r="C262" i="5"/>
  <c r="C262" i="7"/>
  <c r="D262" i="5"/>
  <c r="D262" i="7"/>
  <c r="E262" i="5"/>
  <c r="E262" i="7"/>
  <c r="F262" i="5"/>
  <c r="F262" i="7"/>
  <c r="G262" i="5"/>
  <c r="G262" i="7"/>
  <c r="H262" i="5"/>
  <c r="H262" i="7"/>
  <c r="I262" i="5"/>
  <c r="I262" i="7"/>
  <c r="J262" i="5"/>
  <c r="J262" i="7"/>
  <c r="K262" i="5"/>
  <c r="K262" i="7"/>
  <c r="L262" i="5"/>
  <c r="L262" i="7"/>
  <c r="M262" i="5"/>
  <c r="M262" i="7"/>
  <c r="N262" i="7"/>
  <c r="A263" i="5"/>
  <c r="A263" i="7"/>
  <c r="B263" i="5"/>
  <c r="B263" i="7"/>
  <c r="C263" i="5"/>
  <c r="C263" i="7"/>
  <c r="D263" i="5"/>
  <c r="D263" i="7"/>
  <c r="E263" i="5"/>
  <c r="E263" i="7"/>
  <c r="F263" i="5"/>
  <c r="F263" i="7"/>
  <c r="G263" i="5"/>
  <c r="G263" i="7"/>
  <c r="H263" i="5"/>
  <c r="H263" i="7"/>
  <c r="I263" i="5"/>
  <c r="I263" i="7"/>
  <c r="J263" i="5"/>
  <c r="J263" i="7"/>
  <c r="K263" i="5"/>
  <c r="K263" i="7"/>
  <c r="L263" i="5"/>
  <c r="L263" i="7"/>
  <c r="M263" i="5"/>
  <c r="M263" i="7"/>
  <c r="N263" i="7"/>
  <c r="A264" i="5"/>
  <c r="A264" i="7"/>
  <c r="B264" i="5"/>
  <c r="B264" i="7"/>
  <c r="C264" i="5"/>
  <c r="C264" i="7"/>
  <c r="D264" i="5"/>
  <c r="D264" i="7"/>
  <c r="E264" i="5"/>
  <c r="E264" i="7"/>
  <c r="F264" i="5"/>
  <c r="F264" i="7"/>
  <c r="G264" i="5"/>
  <c r="G264" i="7"/>
  <c r="H264" i="5"/>
  <c r="H264" i="7"/>
  <c r="I264" i="5"/>
  <c r="I264" i="7"/>
  <c r="J264" i="5"/>
  <c r="J264" i="7"/>
  <c r="K264" i="5"/>
  <c r="K264" i="7"/>
  <c r="L264" i="5"/>
  <c r="L264" i="7"/>
  <c r="M264" i="5"/>
  <c r="M264" i="7"/>
  <c r="N264" i="7"/>
  <c r="A265" i="5"/>
  <c r="A265" i="7"/>
  <c r="B265" i="5"/>
  <c r="B265" i="7"/>
  <c r="C265" i="5"/>
  <c r="C265" i="7"/>
  <c r="D265" i="5"/>
  <c r="D265" i="7"/>
  <c r="E265" i="5"/>
  <c r="E265" i="7"/>
  <c r="F265" i="5"/>
  <c r="F265" i="7"/>
  <c r="G265" i="5"/>
  <c r="G265" i="7"/>
  <c r="H265" i="5"/>
  <c r="H265" i="7"/>
  <c r="I265" i="5"/>
  <c r="I265" i="7"/>
  <c r="J265" i="5"/>
  <c r="J265" i="7"/>
  <c r="K265" i="5"/>
  <c r="K265" i="7"/>
  <c r="L265" i="5"/>
  <c r="L265" i="7"/>
  <c r="M265" i="5"/>
  <c r="M265" i="7"/>
  <c r="N265" i="7"/>
  <c r="A266" i="5"/>
  <c r="A266" i="7"/>
  <c r="B266" i="5"/>
  <c r="B266" i="7"/>
  <c r="C266" i="5"/>
  <c r="C266" i="7"/>
  <c r="D266" i="5"/>
  <c r="D266" i="7"/>
  <c r="E266" i="5"/>
  <c r="E266" i="7"/>
  <c r="F266" i="5"/>
  <c r="F266" i="7"/>
  <c r="G266" i="5"/>
  <c r="G266" i="7"/>
  <c r="H266" i="5"/>
  <c r="H266" i="7"/>
  <c r="I266" i="5"/>
  <c r="I266" i="7"/>
  <c r="J266" i="5"/>
  <c r="J266" i="7"/>
  <c r="K266" i="5"/>
  <c r="K266" i="7"/>
  <c r="L266" i="5"/>
  <c r="L266" i="7"/>
  <c r="M266" i="5"/>
  <c r="M266" i="7"/>
  <c r="N266" i="7"/>
  <c r="A267" i="5"/>
  <c r="A267" i="7"/>
  <c r="B267" i="5"/>
  <c r="B267" i="7"/>
  <c r="C267" i="5"/>
  <c r="C267" i="7"/>
  <c r="D267" i="5"/>
  <c r="D267" i="7"/>
  <c r="E267" i="5"/>
  <c r="E267" i="7"/>
  <c r="F267" i="5"/>
  <c r="F267" i="7"/>
  <c r="G267" i="5"/>
  <c r="G267" i="7"/>
  <c r="H267" i="5"/>
  <c r="H267" i="7"/>
  <c r="I267" i="5"/>
  <c r="I267" i="7"/>
  <c r="J267" i="5"/>
  <c r="J267" i="7"/>
  <c r="K267" i="5"/>
  <c r="K267" i="7"/>
  <c r="L267" i="5"/>
  <c r="L267" i="7"/>
  <c r="M267" i="5"/>
  <c r="M267" i="7"/>
  <c r="N267" i="7"/>
  <c r="A268" i="5"/>
  <c r="A268" i="7"/>
  <c r="B268" i="5"/>
  <c r="B268" i="7"/>
  <c r="C268" i="5"/>
  <c r="C268" i="7"/>
  <c r="D268" i="5"/>
  <c r="D268" i="7"/>
  <c r="E268" i="5"/>
  <c r="E268" i="7"/>
  <c r="F268" i="5"/>
  <c r="F268" i="7"/>
  <c r="G268" i="5"/>
  <c r="G268" i="7"/>
  <c r="H268" i="5"/>
  <c r="H268" i="7"/>
  <c r="I268" i="5"/>
  <c r="I268" i="7"/>
  <c r="J268" i="5"/>
  <c r="J268" i="7"/>
  <c r="K268" i="5"/>
  <c r="K268" i="7"/>
  <c r="L268" i="5"/>
  <c r="L268" i="7"/>
  <c r="M268" i="5"/>
  <c r="M268" i="7"/>
  <c r="N268" i="7"/>
  <c r="A269" i="5"/>
  <c r="A269" i="7"/>
  <c r="B269" i="5"/>
  <c r="B269" i="7"/>
  <c r="C269" i="5"/>
  <c r="C269" i="7"/>
  <c r="D269" i="5"/>
  <c r="D269" i="7"/>
  <c r="E269" i="5"/>
  <c r="E269" i="7"/>
  <c r="F269" i="5"/>
  <c r="F269" i="7"/>
  <c r="G269" i="5"/>
  <c r="G269" i="7"/>
  <c r="H269" i="5"/>
  <c r="H269" i="7"/>
  <c r="I269" i="5"/>
  <c r="I269" i="7"/>
  <c r="J269" i="5"/>
  <c r="J269" i="7"/>
  <c r="K269" i="5"/>
  <c r="K269" i="7"/>
  <c r="L269" i="5"/>
  <c r="L269" i="7"/>
  <c r="M269" i="5"/>
  <c r="M269" i="7"/>
  <c r="N269" i="7"/>
  <c r="A270" i="5"/>
  <c r="A270" i="7"/>
  <c r="B270" i="5"/>
  <c r="B270" i="7"/>
  <c r="C270" i="5"/>
  <c r="C270" i="7"/>
  <c r="D270" i="5"/>
  <c r="D270" i="7"/>
  <c r="E270" i="5"/>
  <c r="E270" i="7"/>
  <c r="F270" i="5"/>
  <c r="F270" i="7"/>
  <c r="G270" i="5"/>
  <c r="G270" i="7"/>
  <c r="H270" i="5"/>
  <c r="H270" i="7"/>
  <c r="I270" i="5"/>
  <c r="I270" i="7"/>
  <c r="J270" i="5"/>
  <c r="J270" i="7"/>
  <c r="K270" i="5"/>
  <c r="K270" i="7"/>
  <c r="L270" i="5"/>
  <c r="L270" i="7"/>
  <c r="M270" i="5"/>
  <c r="M270" i="7"/>
  <c r="N270" i="7"/>
  <c r="A271" i="5"/>
  <c r="A271" i="7"/>
  <c r="B271" i="5"/>
  <c r="B271" i="7"/>
  <c r="C271" i="5"/>
  <c r="C271" i="7"/>
  <c r="D271" i="5"/>
  <c r="D271" i="7"/>
  <c r="E271" i="5"/>
  <c r="E271" i="7"/>
  <c r="F271" i="5"/>
  <c r="F271" i="7"/>
  <c r="G271" i="5"/>
  <c r="G271" i="7"/>
  <c r="H271" i="5"/>
  <c r="H271" i="7"/>
  <c r="I271" i="5"/>
  <c r="I271" i="7"/>
  <c r="J271" i="5"/>
  <c r="J271" i="7"/>
  <c r="K271" i="5"/>
  <c r="K271" i="7"/>
  <c r="L271" i="5"/>
  <c r="L271" i="7"/>
  <c r="M271" i="5"/>
  <c r="M271" i="7"/>
  <c r="N271" i="7"/>
  <c r="A272" i="5"/>
  <c r="A272" i="7"/>
  <c r="B272" i="5"/>
  <c r="B272" i="7"/>
  <c r="C272" i="5"/>
  <c r="C272" i="7"/>
  <c r="D272" i="5"/>
  <c r="D272" i="7"/>
  <c r="E272" i="5"/>
  <c r="E272" i="7"/>
  <c r="F272" i="5"/>
  <c r="F272" i="7"/>
  <c r="G272" i="5"/>
  <c r="G272" i="7"/>
  <c r="H272" i="5"/>
  <c r="H272" i="7"/>
  <c r="I272" i="5"/>
  <c r="I272" i="7"/>
  <c r="J272" i="5"/>
  <c r="J272" i="7"/>
  <c r="K272" i="5"/>
  <c r="K272" i="7"/>
  <c r="L272" i="5"/>
  <c r="L272" i="7"/>
  <c r="M272" i="5"/>
  <c r="M272" i="7"/>
  <c r="N272" i="7"/>
  <c r="A273" i="5"/>
  <c r="A273" i="7"/>
  <c r="B273" i="5"/>
  <c r="B273" i="7"/>
  <c r="C273" i="5"/>
  <c r="C273" i="7"/>
  <c r="D273" i="5"/>
  <c r="D273" i="7"/>
  <c r="E273" i="5"/>
  <c r="E273" i="7"/>
  <c r="F273" i="5"/>
  <c r="F273" i="7"/>
  <c r="G273" i="5"/>
  <c r="G273" i="7"/>
  <c r="H273" i="5"/>
  <c r="H273" i="7"/>
  <c r="I273" i="5"/>
  <c r="I273" i="7"/>
  <c r="J273" i="5"/>
  <c r="J273" i="7"/>
  <c r="K273" i="5"/>
  <c r="K273" i="7"/>
  <c r="L273" i="5"/>
  <c r="L273" i="7"/>
  <c r="M273" i="5"/>
  <c r="M273" i="7"/>
  <c r="N273" i="7"/>
  <c r="A274" i="5"/>
  <c r="A274" i="7"/>
  <c r="B274" i="5"/>
  <c r="B274" i="7"/>
  <c r="C274" i="5"/>
  <c r="C274" i="7"/>
  <c r="D274" i="5"/>
  <c r="D274" i="7"/>
  <c r="E274" i="5"/>
  <c r="E274" i="7"/>
  <c r="F274" i="5"/>
  <c r="F274" i="7"/>
  <c r="G274" i="5"/>
  <c r="G274" i="7"/>
  <c r="H274" i="5"/>
  <c r="H274" i="7"/>
  <c r="I274" i="5"/>
  <c r="I274" i="7"/>
  <c r="J274" i="5"/>
  <c r="J274" i="7"/>
  <c r="K274" i="5"/>
  <c r="K274" i="7"/>
  <c r="L274" i="5"/>
  <c r="L274" i="7"/>
  <c r="M274" i="5"/>
  <c r="M274" i="7"/>
  <c r="N274" i="7"/>
  <c r="A275" i="5"/>
  <c r="A275" i="7"/>
  <c r="B275" i="5"/>
  <c r="B275" i="7"/>
  <c r="C275" i="5"/>
  <c r="C275" i="7"/>
  <c r="D275" i="5"/>
  <c r="D275" i="7"/>
  <c r="E275" i="5"/>
  <c r="E275" i="7"/>
  <c r="F275" i="5"/>
  <c r="F275" i="7"/>
  <c r="G275" i="5"/>
  <c r="G275" i="7"/>
  <c r="H275" i="5"/>
  <c r="H275" i="7"/>
  <c r="I275" i="5"/>
  <c r="I275" i="7"/>
  <c r="J275" i="5"/>
  <c r="J275" i="7"/>
  <c r="K275" i="5"/>
  <c r="K275" i="7"/>
  <c r="L275" i="5"/>
  <c r="L275" i="7"/>
  <c r="M275" i="5"/>
  <c r="M275" i="7"/>
  <c r="N275" i="7"/>
  <c r="A276" i="5"/>
  <c r="A276" i="7"/>
  <c r="B276" i="5"/>
  <c r="B276" i="7"/>
  <c r="C276" i="5"/>
  <c r="C276" i="7"/>
  <c r="D276" i="5"/>
  <c r="D276" i="7"/>
  <c r="E276" i="5"/>
  <c r="E276" i="7"/>
  <c r="F276" i="5"/>
  <c r="F276" i="7"/>
  <c r="G276" i="5"/>
  <c r="G276" i="7"/>
  <c r="H276" i="5"/>
  <c r="H276" i="7"/>
  <c r="I276" i="5"/>
  <c r="I276" i="7"/>
  <c r="J276" i="5"/>
  <c r="J276" i="7"/>
  <c r="K276" i="5"/>
  <c r="K276" i="7"/>
  <c r="L276" i="5"/>
  <c r="L276" i="7"/>
  <c r="M276" i="5"/>
  <c r="M276" i="7"/>
  <c r="N276" i="7"/>
  <c r="A277" i="5"/>
  <c r="A277" i="7"/>
  <c r="B277" i="5"/>
  <c r="B277" i="7"/>
  <c r="C277" i="5"/>
  <c r="C277" i="7"/>
  <c r="D277" i="5"/>
  <c r="D277" i="7"/>
  <c r="E277" i="5"/>
  <c r="E277" i="7"/>
  <c r="F277" i="5"/>
  <c r="F277" i="7"/>
  <c r="G277" i="5"/>
  <c r="G277" i="7"/>
  <c r="H277" i="5"/>
  <c r="H277" i="7"/>
  <c r="I277" i="5"/>
  <c r="I277" i="7"/>
  <c r="J277" i="5"/>
  <c r="J277" i="7"/>
  <c r="K277" i="5"/>
  <c r="K277" i="7"/>
  <c r="L277" i="5"/>
  <c r="L277" i="7"/>
  <c r="M277" i="5"/>
  <c r="M277" i="7"/>
  <c r="N277" i="7"/>
  <c r="A278" i="5"/>
  <c r="A278" i="7"/>
  <c r="B278" i="5"/>
  <c r="B278" i="7"/>
  <c r="C278" i="5"/>
  <c r="C278" i="7"/>
  <c r="D278" i="5"/>
  <c r="D278" i="7"/>
  <c r="E278" i="5"/>
  <c r="E278" i="7"/>
  <c r="F278" i="5"/>
  <c r="F278" i="7"/>
  <c r="G278" i="5"/>
  <c r="G278" i="7"/>
  <c r="H278" i="5"/>
  <c r="H278" i="7"/>
  <c r="I278" i="5"/>
  <c r="I278" i="7"/>
  <c r="J278" i="5"/>
  <c r="J278" i="7"/>
  <c r="K278" i="5"/>
  <c r="K278" i="7"/>
  <c r="L278" i="5"/>
  <c r="L278" i="7"/>
  <c r="M278" i="5"/>
  <c r="M278" i="7"/>
  <c r="N278" i="7"/>
  <c r="A279" i="5"/>
  <c r="A279" i="7"/>
  <c r="B279" i="5"/>
  <c r="B279" i="7"/>
  <c r="C279" i="5"/>
  <c r="C279" i="7"/>
  <c r="D279" i="5"/>
  <c r="D279" i="7"/>
  <c r="E279" i="5"/>
  <c r="E279" i="7"/>
  <c r="F279" i="5"/>
  <c r="F279" i="7"/>
  <c r="G279" i="5"/>
  <c r="G279" i="7"/>
  <c r="H279" i="5"/>
  <c r="H279" i="7"/>
  <c r="I279" i="5"/>
  <c r="I279" i="7"/>
  <c r="J279" i="5"/>
  <c r="J279" i="7"/>
  <c r="K279" i="5"/>
  <c r="K279" i="7"/>
  <c r="L279" i="5"/>
  <c r="L279" i="7"/>
  <c r="M279" i="5"/>
  <c r="M279" i="7"/>
  <c r="N279" i="7"/>
  <c r="A280" i="5"/>
  <c r="A280" i="7"/>
  <c r="B280" i="5"/>
  <c r="B280" i="7"/>
  <c r="C280" i="5"/>
  <c r="C280" i="7"/>
  <c r="D280" i="5"/>
  <c r="D280" i="7"/>
  <c r="E280" i="5"/>
  <c r="E280" i="7"/>
  <c r="F280" i="5"/>
  <c r="F280" i="7"/>
  <c r="G280" i="5"/>
  <c r="G280" i="7"/>
  <c r="H280" i="5"/>
  <c r="H280" i="7"/>
  <c r="I280" i="5"/>
  <c r="I280" i="7"/>
  <c r="J280" i="5"/>
  <c r="J280" i="7"/>
  <c r="K280" i="5"/>
  <c r="K280" i="7"/>
  <c r="L280" i="5"/>
  <c r="L280" i="7"/>
  <c r="M280" i="5"/>
  <c r="M280" i="7"/>
  <c r="N280" i="7"/>
  <c r="A281" i="5"/>
  <c r="A281" i="7"/>
  <c r="B281" i="5"/>
  <c r="B281" i="7"/>
  <c r="C281" i="5"/>
  <c r="C281" i="7"/>
  <c r="D281" i="5"/>
  <c r="D281" i="7"/>
  <c r="E281" i="5"/>
  <c r="E281" i="7"/>
  <c r="F281" i="5"/>
  <c r="F281" i="7"/>
  <c r="G281" i="5"/>
  <c r="G281" i="7"/>
  <c r="H281" i="5"/>
  <c r="H281" i="7"/>
  <c r="I281" i="5"/>
  <c r="I281" i="7"/>
  <c r="J281" i="5"/>
  <c r="J281" i="7"/>
  <c r="K281" i="5"/>
  <c r="K281" i="7"/>
  <c r="L281" i="5"/>
  <c r="L281" i="7"/>
  <c r="M281" i="5"/>
  <c r="M281" i="7"/>
  <c r="N281" i="7"/>
  <c r="A282" i="5"/>
  <c r="A282" i="7"/>
  <c r="B282" i="5"/>
  <c r="B282" i="7"/>
  <c r="C282" i="5"/>
  <c r="C282" i="7"/>
  <c r="D282" i="5"/>
  <c r="D282" i="7"/>
  <c r="E282" i="5"/>
  <c r="E282" i="7"/>
  <c r="F282" i="5"/>
  <c r="F282" i="7"/>
  <c r="G282" i="5"/>
  <c r="G282" i="7"/>
  <c r="H282" i="5"/>
  <c r="H282" i="7"/>
  <c r="I282" i="5"/>
  <c r="I282" i="7"/>
  <c r="J282" i="5"/>
  <c r="J282" i="7"/>
  <c r="K282" i="5"/>
  <c r="K282" i="7"/>
  <c r="L282" i="5"/>
  <c r="L282" i="7"/>
  <c r="M282" i="5"/>
  <c r="M282" i="7"/>
  <c r="N282" i="7"/>
  <c r="A283" i="5"/>
  <c r="A283" i="7"/>
  <c r="B283" i="5"/>
  <c r="B283" i="7"/>
  <c r="C283" i="5"/>
  <c r="C283" i="7"/>
  <c r="D283" i="5"/>
  <c r="D283" i="7"/>
  <c r="E283" i="5"/>
  <c r="E283" i="7"/>
  <c r="F283" i="5"/>
  <c r="F283" i="7"/>
  <c r="G283" i="5"/>
  <c r="G283" i="7"/>
  <c r="H283" i="5"/>
  <c r="H283" i="7"/>
  <c r="I283" i="5"/>
  <c r="I283" i="7"/>
  <c r="J283" i="5"/>
  <c r="J283" i="7"/>
  <c r="K283" i="5"/>
  <c r="K283" i="7"/>
  <c r="L283" i="5"/>
  <c r="L283" i="7"/>
  <c r="M283" i="5"/>
  <c r="M283" i="7"/>
  <c r="N283" i="7"/>
  <c r="A284" i="5"/>
  <c r="A284" i="7"/>
  <c r="B284" i="5"/>
  <c r="B284" i="7"/>
  <c r="C284" i="5"/>
  <c r="C284" i="7"/>
  <c r="D284" i="5"/>
  <c r="D284" i="7"/>
  <c r="E284" i="5"/>
  <c r="E284" i="7"/>
  <c r="F284" i="5"/>
  <c r="F284" i="7"/>
  <c r="G284" i="5"/>
  <c r="G284" i="7"/>
  <c r="H284" i="5"/>
  <c r="H284" i="7"/>
  <c r="I284" i="5"/>
  <c r="I284" i="7"/>
  <c r="J284" i="5"/>
  <c r="J284" i="7"/>
  <c r="K284" i="5"/>
  <c r="K284" i="7"/>
  <c r="L284" i="5"/>
  <c r="L284" i="7"/>
  <c r="M284" i="5"/>
  <c r="M284" i="7"/>
  <c r="N284" i="7"/>
  <c r="A285" i="5"/>
  <c r="A285" i="7"/>
  <c r="B285" i="5"/>
  <c r="B285" i="7"/>
  <c r="C285" i="5"/>
  <c r="C285" i="7"/>
  <c r="D285" i="5"/>
  <c r="D285" i="7"/>
  <c r="E285" i="5"/>
  <c r="E285" i="7"/>
  <c r="F285" i="5"/>
  <c r="F285" i="7"/>
  <c r="G285" i="5"/>
  <c r="G285" i="7"/>
  <c r="H285" i="5"/>
  <c r="H285" i="7"/>
  <c r="I285" i="5"/>
  <c r="I285" i="7"/>
  <c r="J285" i="5"/>
  <c r="J285" i="7"/>
  <c r="K285" i="5"/>
  <c r="K285" i="7"/>
  <c r="L285" i="5"/>
  <c r="L285" i="7"/>
  <c r="M285" i="5"/>
  <c r="M285" i="7"/>
  <c r="N285" i="7"/>
  <c r="A286" i="5"/>
  <c r="A286" i="7"/>
  <c r="B286" i="5"/>
  <c r="B286" i="7"/>
  <c r="C286" i="5"/>
  <c r="C286" i="7"/>
  <c r="D286" i="5"/>
  <c r="D286" i="7"/>
  <c r="E286" i="5"/>
  <c r="E286" i="7"/>
  <c r="F286" i="5"/>
  <c r="F286" i="7"/>
  <c r="G286" i="5"/>
  <c r="G286" i="7"/>
  <c r="H286" i="5"/>
  <c r="H286" i="7"/>
  <c r="I286" i="5"/>
  <c r="I286" i="7"/>
  <c r="J286" i="5"/>
  <c r="J286" i="7"/>
  <c r="K286" i="5"/>
  <c r="K286" i="7"/>
  <c r="L286" i="5"/>
  <c r="L286" i="7"/>
  <c r="M286" i="5"/>
  <c r="M286" i="7"/>
  <c r="N286" i="7"/>
  <c r="A287" i="5"/>
  <c r="A287" i="7"/>
  <c r="B287" i="5"/>
  <c r="B287" i="7"/>
  <c r="C287" i="5"/>
  <c r="C287" i="7"/>
  <c r="D287" i="5"/>
  <c r="D287" i="7"/>
  <c r="E287" i="5"/>
  <c r="E287" i="7"/>
  <c r="F287" i="5"/>
  <c r="F287" i="7"/>
  <c r="G287" i="5"/>
  <c r="G287" i="7"/>
  <c r="H287" i="5"/>
  <c r="H287" i="7"/>
  <c r="I287" i="5"/>
  <c r="I287" i="7"/>
  <c r="J287" i="5"/>
  <c r="J287" i="7"/>
  <c r="K287" i="5"/>
  <c r="K287" i="7"/>
  <c r="L287" i="5"/>
  <c r="L287" i="7"/>
  <c r="M287" i="5"/>
  <c r="M287" i="7"/>
  <c r="N287" i="7"/>
  <c r="A288" i="5"/>
  <c r="A288" i="7"/>
  <c r="B288" i="5"/>
  <c r="B288" i="7"/>
  <c r="C288" i="5"/>
  <c r="C288" i="7"/>
  <c r="D288" i="5"/>
  <c r="D288" i="7"/>
  <c r="E288" i="5"/>
  <c r="E288" i="7"/>
  <c r="F288" i="5"/>
  <c r="F288" i="7"/>
  <c r="G288" i="5"/>
  <c r="G288" i="7"/>
  <c r="H288" i="5"/>
  <c r="H288" i="7"/>
  <c r="I288" i="5"/>
  <c r="I288" i="7"/>
  <c r="J288" i="5"/>
  <c r="J288" i="7"/>
  <c r="K288" i="5"/>
  <c r="K288" i="7"/>
  <c r="L288" i="5"/>
  <c r="L288" i="7"/>
  <c r="M288" i="5"/>
  <c r="M288" i="7"/>
  <c r="N288" i="7"/>
  <c r="A289" i="5"/>
  <c r="A289" i="7"/>
  <c r="B289" i="5"/>
  <c r="B289" i="7"/>
  <c r="C289" i="5"/>
  <c r="C289" i="7"/>
  <c r="D289" i="5"/>
  <c r="D289" i="7"/>
  <c r="E289" i="5"/>
  <c r="E289" i="7"/>
  <c r="F289" i="5"/>
  <c r="F289" i="7"/>
  <c r="G289" i="5"/>
  <c r="G289" i="7"/>
  <c r="H289" i="5"/>
  <c r="H289" i="7"/>
  <c r="I289" i="5"/>
  <c r="I289" i="7"/>
  <c r="J289" i="5"/>
  <c r="J289" i="7"/>
  <c r="K289" i="5"/>
  <c r="K289" i="7"/>
  <c r="L289" i="5"/>
  <c r="L289" i="7"/>
  <c r="M289" i="5"/>
  <c r="M289" i="7"/>
  <c r="N289" i="7"/>
  <c r="A290" i="5"/>
  <c r="A290" i="7"/>
  <c r="B290" i="5"/>
  <c r="B290" i="7"/>
  <c r="C290" i="5"/>
  <c r="C290" i="7"/>
  <c r="D290" i="5"/>
  <c r="D290" i="7"/>
  <c r="E290" i="5"/>
  <c r="E290" i="7"/>
  <c r="F290" i="5"/>
  <c r="F290" i="7"/>
  <c r="G290" i="5"/>
  <c r="G290" i="7"/>
  <c r="H290" i="5"/>
  <c r="H290" i="7"/>
  <c r="I290" i="5"/>
  <c r="I290" i="7"/>
  <c r="J290" i="5"/>
  <c r="J290" i="7"/>
  <c r="K290" i="5"/>
  <c r="K290" i="7"/>
  <c r="L290" i="5"/>
  <c r="L290" i="7"/>
  <c r="M290" i="5"/>
  <c r="M290" i="7"/>
  <c r="N290" i="7"/>
  <c r="A291" i="5"/>
  <c r="A291" i="7"/>
  <c r="B291" i="5"/>
  <c r="B291" i="7"/>
  <c r="C291" i="5"/>
  <c r="C291" i="7"/>
  <c r="D291" i="5"/>
  <c r="D291" i="7"/>
  <c r="E291" i="5"/>
  <c r="E291" i="7"/>
  <c r="F291" i="5"/>
  <c r="F291" i="7"/>
  <c r="G291" i="5"/>
  <c r="G291" i="7"/>
  <c r="H291" i="5"/>
  <c r="H291" i="7"/>
  <c r="I291" i="5"/>
  <c r="I291" i="7"/>
  <c r="J291" i="5"/>
  <c r="J291" i="7"/>
  <c r="K291" i="5"/>
  <c r="K291" i="7"/>
  <c r="L291" i="5"/>
  <c r="L291" i="7"/>
  <c r="M291" i="5"/>
  <c r="M291" i="7"/>
  <c r="N291" i="7"/>
  <c r="A292" i="5"/>
  <c r="A292" i="7"/>
  <c r="B292" i="5"/>
  <c r="B292" i="7"/>
  <c r="C292" i="5"/>
  <c r="C292" i="7"/>
  <c r="D292" i="5"/>
  <c r="D292" i="7"/>
  <c r="E292" i="5"/>
  <c r="E292" i="7"/>
  <c r="F292" i="5"/>
  <c r="F292" i="7"/>
  <c r="G292" i="5"/>
  <c r="G292" i="7"/>
  <c r="H292" i="5"/>
  <c r="H292" i="7"/>
  <c r="I292" i="5"/>
  <c r="I292" i="7"/>
  <c r="J292" i="5"/>
  <c r="J292" i="7"/>
  <c r="K292" i="5"/>
  <c r="K292" i="7"/>
  <c r="L292" i="5"/>
  <c r="L292" i="7"/>
  <c r="M292" i="5"/>
  <c r="M292" i="7"/>
  <c r="N292" i="7"/>
  <c r="A293" i="5"/>
  <c r="A293" i="7"/>
  <c r="B293" i="5"/>
  <c r="B293" i="7"/>
  <c r="C293" i="5"/>
  <c r="C293" i="7"/>
  <c r="D293" i="5"/>
  <c r="D293" i="7"/>
  <c r="E293" i="5"/>
  <c r="E293" i="7"/>
  <c r="F293" i="5"/>
  <c r="F293" i="7"/>
  <c r="G293" i="5"/>
  <c r="G293" i="7"/>
  <c r="H293" i="5"/>
  <c r="H293" i="7"/>
  <c r="I293" i="5"/>
  <c r="I293" i="7"/>
  <c r="J293" i="5"/>
  <c r="J293" i="7"/>
  <c r="K293" i="5"/>
  <c r="K293" i="7"/>
  <c r="L293" i="5"/>
  <c r="L293" i="7"/>
  <c r="M293" i="5"/>
  <c r="M293" i="7"/>
  <c r="N293" i="7"/>
  <c r="A294" i="5"/>
  <c r="A294" i="7"/>
  <c r="B294" i="5"/>
  <c r="B294" i="7"/>
  <c r="C294" i="5"/>
  <c r="C294" i="7"/>
  <c r="D294" i="5"/>
  <c r="D294" i="7"/>
  <c r="E294" i="5"/>
  <c r="E294" i="7"/>
  <c r="F294" i="5"/>
  <c r="F294" i="7"/>
  <c r="G294" i="5"/>
  <c r="G294" i="7"/>
  <c r="H294" i="5"/>
  <c r="H294" i="7"/>
  <c r="I294" i="5"/>
  <c r="I294" i="7"/>
  <c r="J294" i="5"/>
  <c r="J294" i="7"/>
  <c r="K294" i="5"/>
  <c r="K294" i="7"/>
  <c r="L294" i="5"/>
  <c r="L294" i="7"/>
  <c r="M294" i="5"/>
  <c r="M294" i="7"/>
  <c r="N294" i="7"/>
  <c r="A295" i="5"/>
  <c r="A295" i="7"/>
  <c r="B295" i="5"/>
  <c r="B295" i="7"/>
  <c r="C295" i="5"/>
  <c r="C295" i="7"/>
  <c r="D295" i="5"/>
  <c r="D295" i="7"/>
  <c r="E295" i="5"/>
  <c r="E295" i="7"/>
  <c r="F295" i="5"/>
  <c r="F295" i="7"/>
  <c r="G295" i="5"/>
  <c r="G295" i="7"/>
  <c r="H295" i="5"/>
  <c r="H295" i="7"/>
  <c r="I295" i="5"/>
  <c r="I295" i="7"/>
  <c r="J295" i="5"/>
  <c r="J295" i="7"/>
  <c r="K295" i="5"/>
  <c r="K295" i="7"/>
  <c r="L295" i="5"/>
  <c r="L295" i="7"/>
  <c r="M295" i="5"/>
  <c r="M295" i="7"/>
  <c r="N295" i="7"/>
  <c r="A296" i="5"/>
  <c r="A296" i="7"/>
  <c r="B296" i="5"/>
  <c r="B296" i="7"/>
  <c r="C296" i="5"/>
  <c r="C296" i="7"/>
  <c r="D296" i="5"/>
  <c r="D296" i="7"/>
  <c r="E296" i="5"/>
  <c r="E296" i="7"/>
  <c r="F296" i="5"/>
  <c r="F296" i="7"/>
  <c r="G296" i="5"/>
  <c r="G296" i="7"/>
  <c r="H296" i="5"/>
  <c r="H296" i="7"/>
  <c r="I296" i="5"/>
  <c r="I296" i="7"/>
  <c r="J296" i="5"/>
  <c r="J296" i="7"/>
  <c r="K296" i="5"/>
  <c r="K296" i="7"/>
  <c r="L296" i="5"/>
  <c r="L296" i="7"/>
  <c r="M296" i="5"/>
  <c r="M296" i="7"/>
  <c r="N296" i="7"/>
  <c r="A297" i="5"/>
  <c r="A297" i="7"/>
  <c r="B297" i="5"/>
  <c r="B297" i="7"/>
  <c r="C297" i="5"/>
  <c r="C297" i="7"/>
  <c r="D297" i="5"/>
  <c r="D297" i="7"/>
  <c r="E297" i="5"/>
  <c r="E297" i="7"/>
  <c r="F297" i="5"/>
  <c r="F297" i="7"/>
  <c r="G297" i="5"/>
  <c r="G297" i="7"/>
  <c r="H297" i="5"/>
  <c r="H297" i="7"/>
  <c r="I297" i="5"/>
  <c r="I297" i="7"/>
  <c r="J297" i="5"/>
  <c r="J297" i="7"/>
  <c r="K297" i="5"/>
  <c r="K297" i="7"/>
  <c r="L297" i="5"/>
  <c r="L297" i="7"/>
  <c r="M297" i="5"/>
  <c r="M297" i="7"/>
  <c r="N297" i="7"/>
  <c r="A298" i="5"/>
  <c r="A298" i="7"/>
  <c r="B298" i="5"/>
  <c r="B298" i="7"/>
  <c r="C298" i="5"/>
  <c r="C298" i="7"/>
  <c r="D298" i="5"/>
  <c r="D298" i="7"/>
  <c r="E298" i="5"/>
  <c r="E298" i="7"/>
  <c r="F298" i="5"/>
  <c r="F298" i="7"/>
  <c r="G298" i="5"/>
  <c r="G298" i="7"/>
  <c r="H298" i="5"/>
  <c r="H298" i="7"/>
  <c r="I298" i="5"/>
  <c r="I298" i="7"/>
  <c r="J298" i="5"/>
  <c r="J298" i="7"/>
  <c r="K298" i="5"/>
  <c r="K298" i="7"/>
  <c r="L298" i="5"/>
  <c r="L298" i="7"/>
  <c r="M298" i="5"/>
  <c r="M298" i="7"/>
  <c r="N298" i="7"/>
  <c r="A299" i="5"/>
  <c r="A299" i="7"/>
  <c r="B299" i="5"/>
  <c r="B299" i="7"/>
  <c r="C299" i="5"/>
  <c r="C299" i="7"/>
  <c r="D299" i="5"/>
  <c r="D299" i="7"/>
  <c r="E299" i="5"/>
  <c r="E299" i="7"/>
  <c r="F299" i="5"/>
  <c r="F299" i="7"/>
  <c r="G299" i="5"/>
  <c r="G299" i="7"/>
  <c r="H299" i="5"/>
  <c r="H299" i="7"/>
  <c r="I299" i="5"/>
  <c r="I299" i="7"/>
  <c r="J299" i="5"/>
  <c r="J299" i="7"/>
  <c r="K299" i="5"/>
  <c r="K299" i="7"/>
  <c r="L299" i="5"/>
  <c r="L299" i="7"/>
  <c r="M299" i="5"/>
  <c r="M299" i="7"/>
  <c r="N299" i="7"/>
  <c r="A300" i="5"/>
  <c r="A300" i="7"/>
  <c r="B300" i="5"/>
  <c r="B300" i="7"/>
  <c r="C300" i="5"/>
  <c r="C300" i="7"/>
  <c r="D300" i="5"/>
  <c r="D300" i="7"/>
  <c r="E300" i="5"/>
  <c r="E300" i="7"/>
  <c r="F300" i="5"/>
  <c r="F300" i="7"/>
  <c r="G300" i="5"/>
  <c r="G300" i="7"/>
  <c r="H300" i="5"/>
  <c r="H300" i="7"/>
  <c r="I300" i="5"/>
  <c r="I300" i="7"/>
  <c r="J300" i="5"/>
  <c r="J300" i="7"/>
  <c r="K300" i="5"/>
  <c r="K300" i="7"/>
  <c r="L300" i="5"/>
  <c r="L300" i="7"/>
  <c r="M300" i="5"/>
  <c r="M300" i="7"/>
  <c r="N300" i="7"/>
  <c r="A301" i="5"/>
  <c r="A301" i="7"/>
  <c r="B301" i="5"/>
  <c r="B301" i="7"/>
  <c r="C301" i="5"/>
  <c r="C301" i="7"/>
  <c r="D301" i="5"/>
  <c r="D301" i="7"/>
  <c r="E301" i="5"/>
  <c r="E301" i="7"/>
  <c r="F301" i="5"/>
  <c r="F301" i="7"/>
  <c r="G301" i="5"/>
  <c r="G301" i="7"/>
  <c r="H301" i="5"/>
  <c r="H301" i="7"/>
  <c r="I301" i="5"/>
  <c r="I301" i="7"/>
  <c r="J301" i="5"/>
  <c r="J301" i="7"/>
  <c r="K301" i="5"/>
  <c r="K301" i="7"/>
  <c r="L301" i="5"/>
  <c r="L301" i="7"/>
  <c r="M301" i="5"/>
  <c r="M301" i="7"/>
  <c r="N301" i="7"/>
  <c r="A302" i="5"/>
  <c r="A302" i="7"/>
  <c r="B302" i="5"/>
  <c r="B302" i="7"/>
  <c r="C302" i="5"/>
  <c r="C302" i="7"/>
  <c r="D302" i="5"/>
  <c r="D302" i="7"/>
  <c r="E302" i="5"/>
  <c r="E302" i="7"/>
  <c r="F302" i="5"/>
  <c r="F302" i="7"/>
  <c r="G302" i="5"/>
  <c r="G302" i="7"/>
  <c r="H302" i="5"/>
  <c r="H302" i="7"/>
  <c r="I302" i="5"/>
  <c r="I302" i="7"/>
  <c r="J302" i="5"/>
  <c r="J302" i="7"/>
  <c r="K302" i="5"/>
  <c r="K302" i="7"/>
  <c r="L302" i="5"/>
  <c r="L302" i="7"/>
  <c r="M302" i="5"/>
  <c r="M302" i="7"/>
  <c r="N302" i="7"/>
  <c r="A303" i="5"/>
  <c r="A303" i="7"/>
  <c r="B303" i="5"/>
  <c r="B303" i="7"/>
  <c r="C303" i="5"/>
  <c r="C303" i="7"/>
  <c r="D303" i="5"/>
  <c r="D303" i="7"/>
  <c r="E303" i="5"/>
  <c r="E303" i="7"/>
  <c r="F303" i="5"/>
  <c r="F303" i="7"/>
  <c r="G303" i="5"/>
  <c r="G303" i="7"/>
  <c r="H303" i="5"/>
  <c r="H303" i="7"/>
  <c r="I303" i="5"/>
  <c r="I303" i="7"/>
  <c r="J303" i="5"/>
  <c r="J303" i="7"/>
  <c r="K303" i="5"/>
  <c r="K303" i="7"/>
  <c r="L303" i="5"/>
  <c r="L303" i="7"/>
  <c r="M303" i="5"/>
  <c r="M303" i="7"/>
  <c r="N303" i="7"/>
  <c r="A304" i="5"/>
  <c r="A304" i="7"/>
  <c r="B304" i="5"/>
  <c r="B304" i="7"/>
  <c r="C304" i="5"/>
  <c r="C304" i="7"/>
  <c r="D304" i="5"/>
  <c r="D304" i="7"/>
  <c r="E304" i="5"/>
  <c r="E304" i="7"/>
  <c r="F304" i="5"/>
  <c r="F304" i="7"/>
  <c r="G304" i="5"/>
  <c r="G304" i="7"/>
  <c r="H304" i="5"/>
  <c r="H304" i="7"/>
  <c r="I304" i="5"/>
  <c r="I304" i="7"/>
  <c r="J304" i="5"/>
  <c r="J304" i="7"/>
  <c r="K304" i="5"/>
  <c r="K304" i="7"/>
  <c r="L304" i="5"/>
  <c r="L304" i="7"/>
  <c r="M304" i="5"/>
  <c r="M304" i="7"/>
  <c r="N304" i="7"/>
  <c r="A305" i="5"/>
  <c r="A305" i="7"/>
  <c r="B305" i="5"/>
  <c r="B305" i="7"/>
  <c r="C305" i="5"/>
  <c r="C305" i="7"/>
  <c r="D305" i="5"/>
  <c r="D305" i="7"/>
  <c r="E305" i="5"/>
  <c r="E305" i="7"/>
  <c r="F305" i="5"/>
  <c r="F305" i="7"/>
  <c r="G305" i="5"/>
  <c r="G305" i="7"/>
  <c r="H305" i="5"/>
  <c r="H305" i="7"/>
  <c r="I305" i="5"/>
  <c r="I305" i="7"/>
  <c r="J305" i="5"/>
  <c r="J305" i="7"/>
  <c r="K305" i="5"/>
  <c r="K305" i="7"/>
  <c r="L305" i="5"/>
  <c r="L305" i="7"/>
  <c r="M305" i="5"/>
  <c r="M305" i="7"/>
  <c r="N305" i="7"/>
  <c r="A306" i="5"/>
  <c r="A306" i="7"/>
  <c r="B306" i="5"/>
  <c r="B306" i="7"/>
  <c r="C306" i="5"/>
  <c r="C306" i="7"/>
  <c r="D306" i="5"/>
  <c r="D306" i="7"/>
  <c r="E306" i="5"/>
  <c r="E306" i="7"/>
  <c r="F306" i="5"/>
  <c r="F306" i="7"/>
  <c r="G306" i="5"/>
  <c r="G306" i="7"/>
  <c r="H306" i="5"/>
  <c r="H306" i="7"/>
  <c r="I306" i="5"/>
  <c r="I306" i="7"/>
  <c r="J306" i="5"/>
  <c r="J306" i="7"/>
  <c r="K306" i="5"/>
  <c r="K306" i="7"/>
  <c r="L306" i="5"/>
  <c r="L306" i="7"/>
  <c r="M306" i="5"/>
  <c r="M306" i="7"/>
  <c r="N306" i="7"/>
  <c r="A307" i="5"/>
  <c r="A307" i="7"/>
  <c r="B307" i="5"/>
  <c r="B307" i="7"/>
  <c r="C307" i="5"/>
  <c r="C307" i="7"/>
  <c r="D307" i="5"/>
  <c r="D307" i="7"/>
  <c r="E307" i="5"/>
  <c r="E307" i="7"/>
  <c r="F307" i="5"/>
  <c r="F307" i="7"/>
  <c r="G307" i="5"/>
  <c r="G307" i="7"/>
  <c r="H307" i="5"/>
  <c r="H307" i="7"/>
  <c r="I307" i="5"/>
  <c r="I307" i="7"/>
  <c r="J307" i="5"/>
  <c r="J307" i="7"/>
  <c r="K307" i="5"/>
  <c r="K307" i="7"/>
  <c r="L307" i="5"/>
  <c r="L307" i="7"/>
  <c r="M307" i="5"/>
  <c r="M307" i="7"/>
  <c r="N307" i="7"/>
  <c r="A308" i="5"/>
  <c r="A308" i="7"/>
  <c r="B308" i="5"/>
  <c r="B308" i="7"/>
  <c r="C308" i="5"/>
  <c r="C308" i="7"/>
  <c r="D308" i="5"/>
  <c r="D308" i="7"/>
  <c r="E308" i="5"/>
  <c r="E308" i="7"/>
  <c r="F308" i="5"/>
  <c r="F308" i="7"/>
  <c r="G308" i="5"/>
  <c r="G308" i="7"/>
  <c r="H308" i="5"/>
  <c r="H308" i="7"/>
  <c r="I308" i="5"/>
  <c r="I308" i="7"/>
  <c r="J308" i="5"/>
  <c r="J308" i="7"/>
  <c r="K308" i="5"/>
  <c r="K308" i="7"/>
  <c r="L308" i="5"/>
  <c r="L308" i="7"/>
  <c r="M308" i="5"/>
  <c r="M308" i="7"/>
  <c r="N308" i="7"/>
  <c r="A309" i="5"/>
  <c r="A309" i="7"/>
  <c r="B309" i="5"/>
  <c r="B309" i="7"/>
  <c r="C309" i="5"/>
  <c r="C309" i="7"/>
  <c r="D309" i="5"/>
  <c r="D309" i="7"/>
  <c r="E309" i="5"/>
  <c r="E309" i="7"/>
  <c r="F309" i="5"/>
  <c r="F309" i="7"/>
  <c r="G309" i="5"/>
  <c r="G309" i="7"/>
  <c r="H309" i="5"/>
  <c r="H309" i="7"/>
  <c r="I309" i="5"/>
  <c r="I309" i="7"/>
  <c r="J309" i="5"/>
  <c r="J309" i="7"/>
  <c r="K309" i="5"/>
  <c r="K309" i="7"/>
  <c r="L309" i="5"/>
  <c r="L309" i="7"/>
  <c r="M309" i="5"/>
  <c r="M309" i="7"/>
  <c r="N309" i="7"/>
  <c r="A310" i="5"/>
  <c r="A310" i="7"/>
  <c r="B310" i="5"/>
  <c r="B310" i="7"/>
  <c r="C310" i="5"/>
  <c r="C310" i="7"/>
  <c r="D310" i="5"/>
  <c r="D310" i="7"/>
  <c r="E310" i="5"/>
  <c r="E310" i="7"/>
  <c r="F310" i="5"/>
  <c r="F310" i="7"/>
  <c r="G310" i="5"/>
  <c r="G310" i="7"/>
  <c r="H310" i="5"/>
  <c r="H310" i="7"/>
  <c r="I310" i="5"/>
  <c r="I310" i="7"/>
  <c r="J310" i="5"/>
  <c r="J310" i="7"/>
  <c r="K310" i="5"/>
  <c r="K310" i="7"/>
  <c r="L310" i="5"/>
  <c r="L310" i="7"/>
  <c r="M310" i="5"/>
  <c r="M310" i="7"/>
  <c r="N310" i="7"/>
  <c r="A311" i="5"/>
  <c r="A311" i="7"/>
  <c r="B311" i="5"/>
  <c r="B311" i="7"/>
  <c r="C311" i="5"/>
  <c r="C311" i="7"/>
  <c r="D311" i="5"/>
  <c r="D311" i="7"/>
  <c r="E311" i="5"/>
  <c r="E311" i="7"/>
  <c r="F311" i="5"/>
  <c r="F311" i="7"/>
  <c r="G311" i="5"/>
  <c r="G311" i="7"/>
  <c r="H311" i="5"/>
  <c r="H311" i="7"/>
  <c r="I311" i="5"/>
  <c r="I311" i="7"/>
  <c r="J311" i="5"/>
  <c r="J311" i="7"/>
  <c r="K311" i="5"/>
  <c r="K311" i="7"/>
  <c r="L311" i="5"/>
  <c r="L311" i="7"/>
  <c r="M311" i="5"/>
  <c r="M311" i="7"/>
  <c r="N311" i="7"/>
  <c r="A312" i="5"/>
  <c r="A312" i="7"/>
  <c r="B312" i="5"/>
  <c r="B312" i="7"/>
  <c r="C312" i="5"/>
  <c r="C312" i="7"/>
  <c r="D312" i="5"/>
  <c r="D312" i="7"/>
  <c r="E312" i="5"/>
  <c r="E312" i="7"/>
  <c r="F312" i="5"/>
  <c r="F312" i="7"/>
  <c r="G312" i="5"/>
  <c r="G312" i="7"/>
  <c r="H312" i="5"/>
  <c r="H312" i="7"/>
  <c r="I312" i="5"/>
  <c r="I312" i="7"/>
  <c r="J312" i="5"/>
  <c r="J312" i="7"/>
  <c r="K312" i="5"/>
  <c r="K312" i="7"/>
  <c r="L312" i="5"/>
  <c r="L312" i="7"/>
  <c r="M312" i="5"/>
  <c r="M312" i="7"/>
  <c r="N312" i="7"/>
  <c r="A313" i="5"/>
  <c r="A313" i="7"/>
  <c r="B313" i="5"/>
  <c r="B313" i="7"/>
  <c r="C313" i="5"/>
  <c r="C313" i="7"/>
  <c r="D313" i="5"/>
  <c r="D313" i="7"/>
  <c r="E313" i="5"/>
  <c r="E313" i="7"/>
  <c r="F313" i="5"/>
  <c r="F313" i="7"/>
  <c r="G313" i="5"/>
  <c r="G313" i="7"/>
  <c r="H313" i="5"/>
  <c r="H313" i="7"/>
  <c r="I313" i="5"/>
  <c r="I313" i="7"/>
  <c r="J313" i="5"/>
  <c r="J313" i="7"/>
  <c r="K313" i="5"/>
  <c r="K313" i="7"/>
  <c r="L313" i="5"/>
  <c r="L313" i="7"/>
  <c r="M313" i="5"/>
  <c r="M313" i="7"/>
  <c r="N313" i="7"/>
  <c r="A314" i="5"/>
  <c r="A314" i="7"/>
  <c r="B314" i="5"/>
  <c r="B314" i="7"/>
  <c r="C314" i="5"/>
  <c r="C314" i="7"/>
  <c r="D314" i="5"/>
  <c r="D314" i="7"/>
  <c r="E314" i="5"/>
  <c r="E314" i="7"/>
  <c r="F314" i="5"/>
  <c r="F314" i="7"/>
  <c r="G314" i="5"/>
  <c r="G314" i="7"/>
  <c r="H314" i="5"/>
  <c r="H314" i="7"/>
  <c r="I314" i="5"/>
  <c r="I314" i="7"/>
  <c r="J314" i="5"/>
  <c r="J314" i="7"/>
  <c r="K314" i="5"/>
  <c r="K314" i="7"/>
  <c r="L314" i="5"/>
  <c r="L314" i="7"/>
  <c r="M314" i="5"/>
  <c r="M314" i="7"/>
  <c r="N314" i="7"/>
  <c r="A315" i="5"/>
  <c r="A315" i="7"/>
  <c r="B315" i="5"/>
  <c r="B315" i="7"/>
  <c r="C315" i="5"/>
  <c r="C315" i="7"/>
  <c r="D315" i="5"/>
  <c r="D315" i="7"/>
  <c r="E315" i="5"/>
  <c r="E315" i="7"/>
  <c r="F315" i="5"/>
  <c r="F315" i="7"/>
  <c r="G315" i="5"/>
  <c r="G315" i="7"/>
  <c r="H315" i="5"/>
  <c r="H315" i="7"/>
  <c r="I315" i="5"/>
  <c r="I315" i="7"/>
  <c r="J315" i="5"/>
  <c r="J315" i="7"/>
  <c r="K315" i="5"/>
  <c r="K315" i="7"/>
  <c r="L315" i="5"/>
  <c r="L315" i="7"/>
  <c r="M315" i="5"/>
  <c r="M315" i="7"/>
  <c r="N315" i="7"/>
  <c r="A316" i="5"/>
  <c r="A316" i="7"/>
  <c r="B316" i="5"/>
  <c r="B316" i="7"/>
  <c r="C316" i="5"/>
  <c r="C316" i="7"/>
  <c r="D316" i="5"/>
  <c r="D316" i="7"/>
  <c r="E316" i="5"/>
  <c r="E316" i="7"/>
  <c r="F316" i="5"/>
  <c r="F316" i="7"/>
  <c r="G316" i="5"/>
  <c r="G316" i="7"/>
  <c r="H316" i="5"/>
  <c r="H316" i="7"/>
  <c r="I316" i="5"/>
  <c r="I316" i="7"/>
  <c r="J316" i="5"/>
  <c r="J316" i="7"/>
  <c r="K316" i="5"/>
  <c r="K316" i="7"/>
  <c r="L316" i="5"/>
  <c r="L316" i="7"/>
  <c r="M316" i="5"/>
  <c r="M316" i="7"/>
  <c r="N316" i="7"/>
  <c r="A317" i="5"/>
  <c r="A317" i="7"/>
  <c r="B317" i="5"/>
  <c r="B317" i="7"/>
  <c r="C317" i="5"/>
  <c r="C317" i="7"/>
  <c r="D317" i="5"/>
  <c r="D317" i="7"/>
  <c r="E317" i="5"/>
  <c r="E317" i="7"/>
  <c r="F317" i="5"/>
  <c r="F317" i="7"/>
  <c r="G317" i="5"/>
  <c r="G317" i="7"/>
  <c r="H317" i="5"/>
  <c r="H317" i="7"/>
  <c r="I317" i="5"/>
  <c r="I317" i="7"/>
  <c r="J317" i="5"/>
  <c r="J317" i="7"/>
  <c r="K317" i="5"/>
  <c r="K317" i="7"/>
  <c r="L317" i="5"/>
  <c r="L317" i="7"/>
  <c r="M317" i="5"/>
  <c r="M317" i="7"/>
  <c r="N317" i="7"/>
  <c r="A318" i="5"/>
  <c r="A318" i="7"/>
  <c r="B318" i="5"/>
  <c r="B318" i="7"/>
  <c r="C318" i="5"/>
  <c r="C318" i="7"/>
  <c r="D318" i="5"/>
  <c r="D318" i="7"/>
  <c r="E318" i="5"/>
  <c r="E318" i="7"/>
  <c r="F318" i="5"/>
  <c r="F318" i="7"/>
  <c r="G318" i="5"/>
  <c r="G318" i="7"/>
  <c r="H318" i="5"/>
  <c r="H318" i="7"/>
  <c r="I318" i="5"/>
  <c r="I318" i="7"/>
  <c r="J318" i="5"/>
  <c r="J318" i="7"/>
  <c r="K318" i="5"/>
  <c r="K318" i="7"/>
  <c r="L318" i="5"/>
  <c r="L318" i="7"/>
  <c r="M318" i="5"/>
  <c r="M318" i="7"/>
  <c r="N318" i="7"/>
  <c r="A319" i="5"/>
  <c r="A319" i="7"/>
  <c r="B319" i="5"/>
  <c r="B319" i="7"/>
  <c r="C319" i="5"/>
  <c r="C319" i="7"/>
  <c r="D319" i="5"/>
  <c r="D319" i="7"/>
  <c r="E319" i="5"/>
  <c r="E319" i="7"/>
  <c r="F319" i="5"/>
  <c r="F319" i="7"/>
  <c r="G319" i="5"/>
  <c r="G319" i="7"/>
  <c r="H319" i="5"/>
  <c r="H319" i="7"/>
  <c r="I319" i="5"/>
  <c r="I319" i="7"/>
  <c r="J319" i="5"/>
  <c r="J319" i="7"/>
  <c r="K319" i="5"/>
  <c r="K319" i="7"/>
  <c r="L319" i="5"/>
  <c r="L319" i="7"/>
  <c r="M319" i="5"/>
  <c r="M319" i="7"/>
  <c r="N319" i="7"/>
  <c r="A320" i="5"/>
  <c r="A320" i="7"/>
  <c r="B320" i="5"/>
  <c r="B320" i="7"/>
  <c r="C320" i="5"/>
  <c r="C320" i="7"/>
  <c r="D320" i="5"/>
  <c r="D320" i="7"/>
  <c r="E320" i="5"/>
  <c r="E320" i="7"/>
  <c r="F320" i="5"/>
  <c r="F320" i="7"/>
  <c r="G320" i="5"/>
  <c r="G320" i="7"/>
  <c r="H320" i="5"/>
  <c r="H320" i="7"/>
  <c r="I320" i="5"/>
  <c r="I320" i="7"/>
  <c r="J320" i="5"/>
  <c r="J320" i="7"/>
  <c r="K320" i="5"/>
  <c r="K320" i="7"/>
  <c r="L320" i="5"/>
  <c r="L320" i="7"/>
  <c r="M320" i="5"/>
  <c r="M320" i="7"/>
  <c r="N320" i="7"/>
  <c r="A321" i="5"/>
  <c r="A321" i="7"/>
  <c r="B321" i="5"/>
  <c r="B321" i="7"/>
  <c r="C321" i="5"/>
  <c r="C321" i="7"/>
  <c r="D321" i="5"/>
  <c r="D321" i="7"/>
  <c r="E321" i="5"/>
  <c r="E321" i="7"/>
  <c r="F321" i="5"/>
  <c r="F321" i="7"/>
  <c r="G321" i="5"/>
  <c r="G321" i="7"/>
  <c r="H321" i="5"/>
  <c r="H321" i="7"/>
  <c r="I321" i="5"/>
  <c r="I321" i="7"/>
  <c r="J321" i="5"/>
  <c r="J321" i="7"/>
  <c r="K321" i="5"/>
  <c r="K321" i="7"/>
  <c r="L321" i="5"/>
  <c r="L321" i="7"/>
  <c r="M321" i="5"/>
  <c r="M321" i="7"/>
  <c r="N321" i="7"/>
  <c r="A322" i="5"/>
  <c r="A322" i="7"/>
  <c r="B322" i="5"/>
  <c r="B322" i="7"/>
  <c r="C322" i="5"/>
  <c r="C322" i="7"/>
  <c r="D322" i="5"/>
  <c r="D322" i="7"/>
  <c r="E322" i="5"/>
  <c r="E322" i="7"/>
  <c r="F322" i="5"/>
  <c r="F322" i="7"/>
  <c r="G322" i="5"/>
  <c r="G322" i="7"/>
  <c r="H322" i="5"/>
  <c r="H322" i="7"/>
  <c r="I322" i="5"/>
  <c r="I322" i="7"/>
  <c r="J322" i="5"/>
  <c r="J322" i="7"/>
  <c r="K322" i="5"/>
  <c r="K322" i="7"/>
  <c r="L322" i="5"/>
  <c r="L322" i="7"/>
  <c r="M322" i="5"/>
  <c r="M322" i="7"/>
  <c r="N322" i="7"/>
  <c r="A323" i="5"/>
  <c r="A323" i="7"/>
  <c r="B323" i="5"/>
  <c r="B323" i="7"/>
  <c r="C323" i="5"/>
  <c r="C323" i="7"/>
  <c r="D323" i="5"/>
  <c r="D323" i="7"/>
  <c r="E323" i="5"/>
  <c r="E323" i="7"/>
  <c r="F323" i="5"/>
  <c r="F323" i="7"/>
  <c r="G323" i="5"/>
  <c r="G323" i="7"/>
  <c r="H323" i="5"/>
  <c r="H323" i="7"/>
  <c r="I323" i="5"/>
  <c r="I323" i="7"/>
  <c r="J323" i="5"/>
  <c r="J323" i="7"/>
  <c r="K323" i="5"/>
  <c r="K323" i="7"/>
  <c r="L323" i="5"/>
  <c r="L323" i="7"/>
  <c r="M323" i="5"/>
  <c r="M323" i="7"/>
  <c r="N323" i="7"/>
  <c r="A324" i="5"/>
  <c r="A324" i="7"/>
  <c r="B324" i="5"/>
  <c r="B324" i="7"/>
  <c r="C324" i="5"/>
  <c r="C324" i="7"/>
  <c r="D324" i="5"/>
  <c r="D324" i="7"/>
  <c r="E324" i="5"/>
  <c r="E324" i="7"/>
  <c r="F324" i="5"/>
  <c r="F324" i="7"/>
  <c r="G324" i="5"/>
  <c r="G324" i="7"/>
  <c r="H324" i="5"/>
  <c r="H324" i="7"/>
  <c r="I324" i="5"/>
  <c r="I324" i="7"/>
  <c r="J324" i="5"/>
  <c r="J324" i="7"/>
  <c r="K324" i="5"/>
  <c r="K324" i="7"/>
  <c r="L324" i="5"/>
  <c r="L324" i="7"/>
  <c r="M324" i="5"/>
  <c r="M324" i="7"/>
  <c r="N324" i="7"/>
  <c r="A325" i="5"/>
  <c r="A325" i="7"/>
  <c r="B325" i="5"/>
  <c r="B325" i="7"/>
  <c r="C325" i="5"/>
  <c r="C325" i="7"/>
  <c r="D325" i="5"/>
  <c r="D325" i="7"/>
  <c r="E325" i="5"/>
  <c r="E325" i="7"/>
  <c r="F325" i="5"/>
  <c r="F325" i="7"/>
  <c r="G325" i="5"/>
  <c r="G325" i="7"/>
  <c r="H325" i="5"/>
  <c r="H325" i="7"/>
  <c r="I325" i="5"/>
  <c r="I325" i="7"/>
  <c r="J325" i="5"/>
  <c r="J325" i="7"/>
  <c r="K325" i="5"/>
  <c r="K325" i="7"/>
  <c r="L325" i="5"/>
  <c r="L325" i="7"/>
  <c r="M325" i="5"/>
  <c r="M325" i="7"/>
  <c r="N325" i="7"/>
  <c r="A326" i="5"/>
  <c r="A326" i="7"/>
  <c r="B326" i="5"/>
  <c r="B326" i="7"/>
  <c r="C326" i="5"/>
  <c r="C326" i="7"/>
  <c r="D326" i="5"/>
  <c r="D326" i="7"/>
  <c r="E326" i="5"/>
  <c r="E326" i="7"/>
  <c r="F326" i="5"/>
  <c r="F326" i="7"/>
  <c r="G326" i="5"/>
  <c r="G326" i="7"/>
  <c r="H326" i="5"/>
  <c r="H326" i="7"/>
  <c r="I326" i="5"/>
  <c r="I326" i="7"/>
  <c r="J326" i="5"/>
  <c r="J326" i="7"/>
  <c r="K326" i="5"/>
  <c r="K326" i="7"/>
  <c r="L326" i="5"/>
  <c r="L326" i="7"/>
  <c r="M326" i="5"/>
  <c r="M326" i="7"/>
  <c r="N326" i="7"/>
  <c r="A327" i="5"/>
  <c r="A327" i="7"/>
  <c r="B327" i="5"/>
  <c r="B327" i="7"/>
  <c r="C327" i="5"/>
  <c r="C327" i="7"/>
  <c r="D327" i="5"/>
  <c r="D327" i="7"/>
  <c r="E327" i="5"/>
  <c r="E327" i="7"/>
  <c r="F327" i="5"/>
  <c r="F327" i="7"/>
  <c r="G327" i="5"/>
  <c r="G327" i="7"/>
  <c r="H327" i="5"/>
  <c r="H327" i="7"/>
  <c r="I327" i="5"/>
  <c r="I327" i="7"/>
  <c r="J327" i="5"/>
  <c r="J327" i="7"/>
  <c r="K327" i="5"/>
  <c r="K327" i="7"/>
  <c r="L327" i="5"/>
  <c r="L327" i="7"/>
  <c r="M327" i="5"/>
  <c r="M327" i="7"/>
  <c r="N327" i="7"/>
  <c r="A328" i="5"/>
  <c r="A328" i="7"/>
  <c r="B328" i="5"/>
  <c r="B328" i="7"/>
  <c r="C328" i="5"/>
  <c r="C328" i="7"/>
  <c r="D328" i="5"/>
  <c r="D328" i="7"/>
  <c r="E328" i="5"/>
  <c r="E328" i="7"/>
  <c r="F328" i="5"/>
  <c r="F328" i="7"/>
  <c r="G328" i="5"/>
  <c r="G328" i="7"/>
  <c r="H328" i="5"/>
  <c r="H328" i="7"/>
  <c r="I328" i="5"/>
  <c r="I328" i="7"/>
  <c r="J328" i="5"/>
  <c r="J328" i="7"/>
  <c r="K328" i="5"/>
  <c r="K328" i="7"/>
  <c r="L328" i="5"/>
  <c r="L328" i="7"/>
  <c r="M328" i="5"/>
  <c r="M328" i="7"/>
  <c r="N328" i="7"/>
  <c r="A329" i="5"/>
  <c r="A329" i="7"/>
  <c r="B329" i="5"/>
  <c r="B329" i="7"/>
  <c r="C329" i="5"/>
  <c r="C329" i="7"/>
  <c r="D329" i="5"/>
  <c r="D329" i="7"/>
  <c r="E329" i="5"/>
  <c r="E329" i="7"/>
  <c r="F329" i="5"/>
  <c r="F329" i="7"/>
  <c r="G329" i="5"/>
  <c r="G329" i="7"/>
  <c r="H329" i="5"/>
  <c r="H329" i="7"/>
  <c r="I329" i="5"/>
  <c r="I329" i="7"/>
  <c r="J329" i="5"/>
  <c r="J329" i="7"/>
  <c r="K329" i="5"/>
  <c r="K329" i="7"/>
  <c r="L329" i="5"/>
  <c r="L329" i="7"/>
  <c r="M329" i="5"/>
  <c r="M329" i="7"/>
  <c r="N329" i="7"/>
  <c r="A330" i="5"/>
  <c r="A330" i="7"/>
  <c r="B330" i="5"/>
  <c r="B330" i="7"/>
  <c r="C330" i="5"/>
  <c r="C330" i="7"/>
  <c r="D330" i="5"/>
  <c r="D330" i="7"/>
  <c r="E330" i="5"/>
  <c r="E330" i="7"/>
  <c r="F330" i="5"/>
  <c r="F330" i="7"/>
  <c r="G330" i="5"/>
  <c r="G330" i="7"/>
  <c r="H330" i="5"/>
  <c r="H330" i="7"/>
  <c r="I330" i="5"/>
  <c r="I330" i="7"/>
  <c r="J330" i="5"/>
  <c r="J330" i="7"/>
  <c r="K330" i="5"/>
  <c r="K330" i="7"/>
  <c r="L330" i="5"/>
  <c r="L330" i="7"/>
  <c r="M330" i="5"/>
  <c r="M330" i="7"/>
  <c r="N330" i="7"/>
  <c r="A331" i="5"/>
  <c r="A331" i="7"/>
  <c r="B331" i="5"/>
  <c r="B331" i="7"/>
  <c r="C331" i="5"/>
  <c r="C331" i="7"/>
  <c r="D331" i="5"/>
  <c r="D331" i="7"/>
  <c r="E331" i="5"/>
  <c r="E331" i="7"/>
  <c r="F331" i="5"/>
  <c r="F331" i="7"/>
  <c r="G331" i="5"/>
  <c r="G331" i="7"/>
  <c r="H331" i="5"/>
  <c r="H331" i="7"/>
  <c r="I331" i="5"/>
  <c r="I331" i="7"/>
  <c r="J331" i="5"/>
  <c r="J331" i="7"/>
  <c r="K331" i="5"/>
  <c r="K331" i="7"/>
  <c r="L331" i="5"/>
  <c r="L331" i="7"/>
  <c r="M331" i="5"/>
  <c r="M331" i="7"/>
  <c r="N331" i="7"/>
  <c r="A332" i="5"/>
  <c r="A332" i="7"/>
  <c r="B332" i="5"/>
  <c r="B332" i="7"/>
  <c r="C332" i="5"/>
  <c r="C332" i="7"/>
  <c r="D332" i="5"/>
  <c r="D332" i="7"/>
  <c r="E332" i="5"/>
  <c r="E332" i="7"/>
  <c r="F332" i="5"/>
  <c r="F332" i="7"/>
  <c r="G332" i="5"/>
  <c r="G332" i="7"/>
  <c r="H332" i="5"/>
  <c r="H332" i="7"/>
  <c r="I332" i="5"/>
  <c r="I332" i="7"/>
  <c r="J332" i="5"/>
  <c r="J332" i="7"/>
  <c r="K332" i="5"/>
  <c r="K332" i="7"/>
  <c r="L332" i="5"/>
  <c r="L332" i="7"/>
  <c r="M332" i="5"/>
  <c r="M332" i="7"/>
  <c r="N332" i="7"/>
  <c r="A333" i="5"/>
  <c r="A333" i="7"/>
  <c r="B333" i="5"/>
  <c r="B333" i="7"/>
  <c r="C333" i="5"/>
  <c r="C333" i="7"/>
  <c r="D333" i="5"/>
  <c r="D333" i="7"/>
  <c r="E333" i="5"/>
  <c r="E333" i="7"/>
  <c r="F333" i="5"/>
  <c r="F333" i="7"/>
  <c r="G333" i="5"/>
  <c r="G333" i="7"/>
  <c r="H333" i="5"/>
  <c r="H333" i="7"/>
  <c r="I333" i="5"/>
  <c r="I333" i="7"/>
  <c r="J333" i="5"/>
  <c r="J333" i="7"/>
  <c r="K333" i="5"/>
  <c r="K333" i="7"/>
  <c r="L333" i="5"/>
  <c r="L333" i="7"/>
  <c r="M333" i="5"/>
  <c r="M333" i="7"/>
  <c r="N333" i="7"/>
  <c r="A334" i="5"/>
  <c r="A334" i="7"/>
  <c r="B334" i="5"/>
  <c r="B334" i="7"/>
  <c r="C334" i="5"/>
  <c r="C334" i="7"/>
  <c r="D334" i="5"/>
  <c r="D334" i="7"/>
  <c r="E334" i="5"/>
  <c r="E334" i="7"/>
  <c r="F334" i="5"/>
  <c r="F334" i="7"/>
  <c r="G334" i="5"/>
  <c r="G334" i="7"/>
  <c r="H334" i="5"/>
  <c r="H334" i="7"/>
  <c r="I334" i="5"/>
  <c r="I334" i="7"/>
  <c r="J334" i="5"/>
  <c r="J334" i="7"/>
  <c r="K334" i="5"/>
  <c r="K334" i="7"/>
  <c r="L334" i="5"/>
  <c r="L334" i="7"/>
  <c r="M334" i="5"/>
  <c r="M334" i="7"/>
  <c r="N334" i="7"/>
  <c r="A335" i="5"/>
  <c r="A335" i="7"/>
  <c r="B335" i="5"/>
  <c r="B335" i="7"/>
  <c r="C335" i="5"/>
  <c r="C335" i="7"/>
  <c r="D335" i="5"/>
  <c r="D335" i="7"/>
  <c r="E335" i="5"/>
  <c r="E335" i="7"/>
  <c r="F335" i="5"/>
  <c r="F335" i="7"/>
  <c r="G335" i="5"/>
  <c r="G335" i="7"/>
  <c r="H335" i="5"/>
  <c r="H335" i="7"/>
  <c r="I335" i="5"/>
  <c r="I335" i="7"/>
  <c r="J335" i="5"/>
  <c r="J335" i="7"/>
  <c r="K335" i="5"/>
  <c r="K335" i="7"/>
  <c r="L335" i="5"/>
  <c r="L335" i="7"/>
  <c r="M335" i="5"/>
  <c r="M335" i="7"/>
  <c r="N335" i="7"/>
  <c r="A336" i="5"/>
  <c r="A336" i="7"/>
  <c r="B336" i="5"/>
  <c r="B336" i="7"/>
  <c r="C336" i="5"/>
  <c r="C336" i="7"/>
  <c r="D336" i="5"/>
  <c r="D336" i="7"/>
  <c r="E336" i="5"/>
  <c r="E336" i="7"/>
  <c r="F336" i="5"/>
  <c r="F336" i="7"/>
  <c r="G336" i="5"/>
  <c r="G336" i="7"/>
  <c r="H336" i="5"/>
  <c r="H336" i="7"/>
  <c r="I336" i="5"/>
  <c r="I336" i="7"/>
  <c r="J336" i="5"/>
  <c r="J336" i="7"/>
  <c r="K336" i="5"/>
  <c r="K336" i="7"/>
  <c r="L336" i="5"/>
  <c r="L336" i="7"/>
  <c r="M336" i="5"/>
  <c r="M336" i="7"/>
  <c r="N336" i="7"/>
  <c r="A337" i="5"/>
  <c r="A337" i="7"/>
  <c r="B337" i="5"/>
  <c r="B337" i="7"/>
  <c r="C337" i="5"/>
  <c r="C337" i="7"/>
  <c r="D337" i="5"/>
  <c r="D337" i="7"/>
  <c r="E337" i="5"/>
  <c r="E337" i="7"/>
  <c r="F337" i="5"/>
  <c r="F337" i="7"/>
  <c r="G337" i="5"/>
  <c r="G337" i="7"/>
  <c r="H337" i="5"/>
  <c r="H337" i="7"/>
  <c r="I337" i="5"/>
  <c r="I337" i="7"/>
  <c r="J337" i="5"/>
  <c r="J337" i="7"/>
  <c r="K337" i="5"/>
  <c r="K337" i="7"/>
  <c r="L337" i="5"/>
  <c r="L337" i="7"/>
  <c r="M337" i="5"/>
  <c r="M337" i="7"/>
  <c r="N337" i="7"/>
  <c r="A338" i="5"/>
  <c r="A338" i="7"/>
  <c r="B338" i="5"/>
  <c r="B338" i="7"/>
  <c r="C338" i="5"/>
  <c r="C338" i="7"/>
  <c r="D338" i="5"/>
  <c r="D338" i="7"/>
  <c r="E338" i="5"/>
  <c r="E338" i="7"/>
  <c r="F338" i="5"/>
  <c r="F338" i="7"/>
  <c r="G338" i="5"/>
  <c r="G338" i="7"/>
  <c r="H338" i="5"/>
  <c r="H338" i="7"/>
  <c r="I338" i="5"/>
  <c r="I338" i="7"/>
  <c r="J338" i="5"/>
  <c r="J338" i="7"/>
  <c r="K338" i="5"/>
  <c r="K338" i="7"/>
  <c r="L338" i="5"/>
  <c r="L338" i="7"/>
  <c r="M338" i="5"/>
  <c r="M338" i="7"/>
  <c r="N338" i="7"/>
  <c r="A339" i="5"/>
  <c r="A339" i="7"/>
  <c r="B339" i="5"/>
  <c r="B339" i="7"/>
  <c r="C339" i="5"/>
  <c r="C339" i="7"/>
  <c r="D339" i="5"/>
  <c r="D339" i="7"/>
  <c r="E339" i="5"/>
  <c r="E339" i="7"/>
  <c r="F339" i="5"/>
  <c r="F339" i="7"/>
  <c r="G339" i="5"/>
  <c r="G339" i="7"/>
  <c r="H339" i="5"/>
  <c r="H339" i="7"/>
  <c r="I339" i="5"/>
  <c r="I339" i="7"/>
  <c r="J339" i="5"/>
  <c r="J339" i="7"/>
  <c r="K339" i="5"/>
  <c r="K339" i="7"/>
  <c r="L339" i="5"/>
  <c r="L339" i="7"/>
  <c r="M339" i="5"/>
  <c r="M339" i="7"/>
  <c r="N339" i="7"/>
  <c r="A340" i="5"/>
  <c r="A340" i="7"/>
  <c r="B340" i="5"/>
  <c r="B340" i="7"/>
  <c r="C340" i="5"/>
  <c r="C340" i="7"/>
  <c r="D340" i="5"/>
  <c r="D340" i="7"/>
  <c r="E340" i="5"/>
  <c r="E340" i="7"/>
  <c r="F340" i="5"/>
  <c r="F340" i="7"/>
  <c r="G340" i="5"/>
  <c r="G340" i="7"/>
  <c r="H340" i="5"/>
  <c r="H340" i="7"/>
  <c r="I340" i="5"/>
  <c r="I340" i="7"/>
  <c r="J340" i="5"/>
  <c r="J340" i="7"/>
  <c r="K340" i="5"/>
  <c r="K340" i="7"/>
  <c r="L340" i="5"/>
  <c r="L340" i="7"/>
  <c r="M340" i="5"/>
  <c r="M340" i="7"/>
  <c r="N340" i="7"/>
  <c r="A341" i="5"/>
  <c r="A341" i="7"/>
  <c r="B341" i="5"/>
  <c r="B341" i="7"/>
  <c r="C341" i="5"/>
  <c r="C341" i="7"/>
  <c r="D341" i="5"/>
  <c r="D341" i="7"/>
  <c r="E341" i="5"/>
  <c r="E341" i="7"/>
  <c r="F341" i="5"/>
  <c r="F341" i="7"/>
  <c r="G341" i="5"/>
  <c r="G341" i="7"/>
  <c r="H341" i="5"/>
  <c r="H341" i="7"/>
  <c r="I341" i="5"/>
  <c r="I341" i="7"/>
  <c r="J341" i="5"/>
  <c r="J341" i="7"/>
  <c r="K341" i="5"/>
  <c r="K341" i="7"/>
  <c r="L341" i="5"/>
  <c r="L341" i="7"/>
  <c r="M341" i="5"/>
  <c r="M341" i="7"/>
  <c r="N341" i="7"/>
  <c r="A342" i="5"/>
  <c r="A342" i="7"/>
  <c r="B342" i="5"/>
  <c r="B342" i="7"/>
  <c r="C342" i="5"/>
  <c r="C342" i="7"/>
  <c r="D342" i="5"/>
  <c r="D342" i="7"/>
  <c r="E342" i="5"/>
  <c r="E342" i="7"/>
  <c r="F342" i="5"/>
  <c r="F342" i="7"/>
  <c r="G342" i="5"/>
  <c r="G342" i="7"/>
  <c r="H342" i="5"/>
  <c r="H342" i="7"/>
  <c r="I342" i="5"/>
  <c r="I342" i="7"/>
  <c r="J342" i="5"/>
  <c r="J342" i="7"/>
  <c r="K342" i="5"/>
  <c r="K342" i="7"/>
  <c r="L342" i="5"/>
  <c r="L342" i="7"/>
  <c r="M342" i="5"/>
  <c r="M342" i="7"/>
  <c r="N342" i="7"/>
  <c r="A343" i="5"/>
  <c r="A343" i="7"/>
  <c r="B343" i="5"/>
  <c r="B343" i="7"/>
  <c r="C343" i="5"/>
  <c r="C343" i="7"/>
  <c r="D343" i="5"/>
  <c r="D343" i="7"/>
  <c r="E343" i="5"/>
  <c r="E343" i="7"/>
  <c r="F343" i="5"/>
  <c r="F343" i="7"/>
  <c r="G343" i="5"/>
  <c r="G343" i="7"/>
  <c r="H343" i="5"/>
  <c r="H343" i="7"/>
  <c r="I343" i="5"/>
  <c r="I343" i="7"/>
  <c r="J343" i="5"/>
  <c r="J343" i="7"/>
  <c r="K343" i="5"/>
  <c r="K343" i="7"/>
  <c r="L343" i="5"/>
  <c r="L343" i="7"/>
  <c r="M343" i="5"/>
  <c r="M343" i="7"/>
  <c r="N343" i="7"/>
  <c r="A344" i="5"/>
  <c r="A344" i="7"/>
  <c r="B344" i="5"/>
  <c r="B344" i="7"/>
  <c r="C344" i="5"/>
  <c r="C344" i="7"/>
  <c r="D344" i="5"/>
  <c r="D344" i="7"/>
  <c r="E344" i="5"/>
  <c r="E344" i="7"/>
  <c r="F344" i="5"/>
  <c r="F344" i="7"/>
  <c r="G344" i="5"/>
  <c r="G344" i="7"/>
  <c r="H344" i="5"/>
  <c r="H344" i="7"/>
  <c r="I344" i="5"/>
  <c r="I344" i="7"/>
  <c r="J344" i="5"/>
  <c r="J344" i="7"/>
  <c r="K344" i="5"/>
  <c r="K344" i="7"/>
  <c r="L344" i="5"/>
  <c r="L344" i="7"/>
  <c r="M344" i="5"/>
  <c r="M344" i="7"/>
  <c r="N344" i="7"/>
  <c r="A345" i="5"/>
  <c r="A345" i="7"/>
  <c r="B345" i="5"/>
  <c r="B345" i="7"/>
  <c r="C345" i="5"/>
  <c r="C345" i="7"/>
  <c r="D345" i="5"/>
  <c r="D345" i="7"/>
  <c r="E345" i="5"/>
  <c r="E345" i="7"/>
  <c r="F345" i="5"/>
  <c r="F345" i="7"/>
  <c r="G345" i="5"/>
  <c r="G345" i="7"/>
  <c r="H345" i="5"/>
  <c r="H345" i="7"/>
  <c r="I345" i="5"/>
  <c r="I345" i="7"/>
  <c r="J345" i="5"/>
  <c r="J345" i="7"/>
  <c r="K345" i="5"/>
  <c r="K345" i="7"/>
  <c r="L345" i="5"/>
  <c r="L345" i="7"/>
  <c r="M345" i="5"/>
  <c r="M345" i="7"/>
  <c r="N345" i="7"/>
  <c r="A346" i="5"/>
  <c r="A346" i="7"/>
  <c r="B346" i="5"/>
  <c r="B346" i="7"/>
  <c r="C346" i="5"/>
  <c r="C346" i="7"/>
  <c r="D346" i="5"/>
  <c r="D346" i="7"/>
  <c r="E346" i="5"/>
  <c r="E346" i="7"/>
  <c r="F346" i="5"/>
  <c r="F346" i="7"/>
  <c r="G346" i="5"/>
  <c r="G346" i="7"/>
  <c r="H346" i="5"/>
  <c r="H346" i="7"/>
  <c r="I346" i="5"/>
  <c r="I346" i="7"/>
  <c r="J346" i="5"/>
  <c r="J346" i="7"/>
  <c r="K346" i="5"/>
  <c r="K346" i="7"/>
  <c r="L346" i="5"/>
  <c r="L346" i="7"/>
  <c r="M346" i="5"/>
  <c r="M346" i="7"/>
  <c r="N346" i="7"/>
  <c r="A347" i="5"/>
  <c r="A347" i="7"/>
  <c r="B347" i="5"/>
  <c r="B347" i="7"/>
  <c r="C347" i="5"/>
  <c r="C347" i="7"/>
  <c r="D347" i="5"/>
  <c r="D347" i="7"/>
  <c r="E347" i="5"/>
  <c r="E347" i="7"/>
  <c r="F347" i="5"/>
  <c r="F347" i="7"/>
  <c r="G347" i="5"/>
  <c r="G347" i="7"/>
  <c r="H347" i="5"/>
  <c r="H347" i="7"/>
  <c r="I347" i="5"/>
  <c r="I347" i="7"/>
  <c r="J347" i="5"/>
  <c r="J347" i="7"/>
  <c r="K347" i="5"/>
  <c r="K347" i="7"/>
  <c r="L347" i="5"/>
  <c r="L347" i="7"/>
  <c r="M347" i="5"/>
  <c r="M347" i="7"/>
  <c r="N347" i="7"/>
  <c r="A348" i="5"/>
  <c r="A348" i="7"/>
  <c r="B348" i="5"/>
  <c r="B348" i="7"/>
  <c r="C348" i="5"/>
  <c r="C348" i="7"/>
  <c r="D348" i="5"/>
  <c r="D348" i="7"/>
  <c r="E348" i="5"/>
  <c r="E348" i="7"/>
  <c r="F348" i="5"/>
  <c r="F348" i="7"/>
  <c r="G348" i="5"/>
  <c r="G348" i="7"/>
  <c r="H348" i="5"/>
  <c r="H348" i="7"/>
  <c r="I348" i="5"/>
  <c r="I348" i="7"/>
  <c r="J348" i="5"/>
  <c r="J348" i="7"/>
  <c r="K348" i="5"/>
  <c r="K348" i="7"/>
  <c r="L348" i="5"/>
  <c r="L348" i="7"/>
  <c r="M348" i="5"/>
  <c r="M348" i="7"/>
  <c r="N348" i="7"/>
  <c r="A349" i="5"/>
  <c r="A349" i="7"/>
  <c r="B349" i="5"/>
  <c r="B349" i="7"/>
  <c r="C349" i="5"/>
  <c r="C349" i="7"/>
  <c r="D349" i="5"/>
  <c r="D349" i="7"/>
  <c r="E349" i="5"/>
  <c r="E349" i="7"/>
  <c r="F349" i="5"/>
  <c r="F349" i="7"/>
  <c r="G349" i="5"/>
  <c r="G349" i="7"/>
  <c r="H349" i="5"/>
  <c r="H349" i="7"/>
  <c r="I349" i="5"/>
  <c r="I349" i="7"/>
  <c r="J349" i="5"/>
  <c r="J349" i="7"/>
  <c r="K349" i="5"/>
  <c r="K349" i="7"/>
  <c r="L349" i="5"/>
  <c r="L349" i="7"/>
  <c r="M349" i="5"/>
  <c r="M349" i="7"/>
  <c r="N349" i="7"/>
  <c r="A350" i="5"/>
  <c r="A350" i="7"/>
  <c r="B350" i="5"/>
  <c r="B350" i="7"/>
  <c r="C350" i="5"/>
  <c r="C350" i="7"/>
  <c r="D350" i="5"/>
  <c r="D350" i="7"/>
  <c r="E350" i="5"/>
  <c r="E350" i="7"/>
  <c r="F350" i="5"/>
  <c r="F350" i="7"/>
  <c r="G350" i="5"/>
  <c r="G350" i="7"/>
  <c r="H350" i="5"/>
  <c r="H350" i="7"/>
  <c r="I350" i="5"/>
  <c r="I350" i="7"/>
  <c r="J350" i="5"/>
  <c r="J350" i="7"/>
  <c r="K350" i="5"/>
  <c r="K350" i="7"/>
  <c r="L350" i="5"/>
  <c r="L350" i="7"/>
  <c r="M350" i="5"/>
  <c r="M350" i="7"/>
  <c r="N350" i="7"/>
  <c r="A351" i="5"/>
  <c r="A351" i="7"/>
  <c r="B351" i="5"/>
  <c r="B351" i="7"/>
  <c r="C351" i="5"/>
  <c r="C351" i="7"/>
  <c r="D351" i="5"/>
  <c r="D351" i="7"/>
  <c r="E351" i="5"/>
  <c r="E351" i="7"/>
  <c r="F351" i="5"/>
  <c r="F351" i="7"/>
  <c r="G351" i="5"/>
  <c r="G351" i="7"/>
  <c r="H351" i="5"/>
  <c r="H351" i="7"/>
  <c r="I351" i="5"/>
  <c r="I351" i="7"/>
  <c r="J351" i="5"/>
  <c r="J351" i="7"/>
  <c r="K351" i="5"/>
  <c r="K351" i="7"/>
  <c r="L351" i="5"/>
  <c r="L351" i="7"/>
  <c r="M351" i="5"/>
  <c r="M351" i="7"/>
  <c r="N351" i="7"/>
  <c r="A352" i="5"/>
  <c r="A352" i="7"/>
  <c r="B352" i="5"/>
  <c r="B352" i="7"/>
  <c r="C352" i="5"/>
  <c r="C352" i="7"/>
  <c r="D352" i="5"/>
  <c r="D352" i="7"/>
  <c r="E352" i="5"/>
  <c r="E352" i="7"/>
  <c r="F352" i="5"/>
  <c r="F352" i="7"/>
  <c r="G352" i="5"/>
  <c r="G352" i="7"/>
  <c r="H352" i="5"/>
  <c r="H352" i="7"/>
  <c r="I352" i="5"/>
  <c r="I352" i="7"/>
  <c r="J352" i="5"/>
  <c r="J352" i="7"/>
  <c r="K352" i="5"/>
  <c r="K352" i="7"/>
  <c r="L352" i="5"/>
  <c r="L352" i="7"/>
  <c r="M352" i="5"/>
  <c r="M352" i="7"/>
  <c r="N352" i="7"/>
  <c r="A353" i="5"/>
  <c r="A353" i="7"/>
  <c r="B353" i="5"/>
  <c r="B353" i="7"/>
  <c r="C353" i="5"/>
  <c r="C353" i="7"/>
  <c r="D353" i="5"/>
  <c r="D353" i="7"/>
  <c r="E353" i="5"/>
  <c r="E353" i="7"/>
  <c r="F353" i="5"/>
  <c r="F353" i="7"/>
  <c r="G353" i="5"/>
  <c r="G353" i="7"/>
  <c r="H353" i="5"/>
  <c r="H353" i="7"/>
  <c r="I353" i="5"/>
  <c r="I353" i="7"/>
  <c r="J353" i="5"/>
  <c r="J353" i="7"/>
  <c r="K353" i="5"/>
  <c r="K353" i="7"/>
  <c r="L353" i="5"/>
  <c r="L353" i="7"/>
  <c r="M353" i="5"/>
  <c r="M353" i="7"/>
  <c r="N353" i="7"/>
  <c r="A354" i="5"/>
  <c r="A354" i="7"/>
  <c r="B354" i="5"/>
  <c r="B354" i="7"/>
  <c r="C354" i="5"/>
  <c r="C354" i="7"/>
  <c r="D354" i="5"/>
  <c r="D354" i="7"/>
  <c r="E354" i="5"/>
  <c r="E354" i="7"/>
  <c r="F354" i="5"/>
  <c r="F354" i="7"/>
  <c r="G354" i="5"/>
  <c r="G354" i="7"/>
  <c r="H354" i="5"/>
  <c r="H354" i="7"/>
  <c r="I354" i="5"/>
  <c r="I354" i="7"/>
  <c r="J354" i="5"/>
  <c r="J354" i="7"/>
  <c r="K354" i="5"/>
  <c r="K354" i="7"/>
  <c r="L354" i="5"/>
  <c r="L354" i="7"/>
  <c r="M354" i="5"/>
  <c r="M354" i="7"/>
  <c r="N354" i="7"/>
  <c r="A355" i="5"/>
  <c r="A355" i="7"/>
  <c r="B355" i="5"/>
  <c r="B355" i="7"/>
  <c r="C355" i="5"/>
  <c r="C355" i="7"/>
  <c r="D355" i="5"/>
  <c r="D355" i="7"/>
  <c r="E355" i="5"/>
  <c r="E355" i="7"/>
  <c r="F355" i="5"/>
  <c r="F355" i="7"/>
  <c r="G355" i="5"/>
  <c r="G355" i="7"/>
  <c r="H355" i="5"/>
  <c r="H355" i="7"/>
  <c r="I355" i="5"/>
  <c r="I355" i="7"/>
  <c r="J355" i="5"/>
  <c r="J355" i="7"/>
  <c r="K355" i="5"/>
  <c r="K355" i="7"/>
  <c r="L355" i="5"/>
  <c r="L355" i="7"/>
  <c r="M355" i="5"/>
  <c r="M355" i="7"/>
  <c r="N355" i="7"/>
  <c r="A356" i="5"/>
  <c r="A356" i="7"/>
  <c r="B356" i="5"/>
  <c r="B356" i="7"/>
  <c r="C356" i="5"/>
  <c r="C356" i="7"/>
  <c r="D356" i="5"/>
  <c r="D356" i="7"/>
  <c r="E356" i="5"/>
  <c r="E356" i="7"/>
  <c r="F356" i="5"/>
  <c r="F356" i="7"/>
  <c r="G356" i="5"/>
  <c r="G356" i="7"/>
  <c r="H356" i="5"/>
  <c r="H356" i="7"/>
  <c r="I356" i="5"/>
  <c r="I356" i="7"/>
  <c r="J356" i="5"/>
  <c r="J356" i="7"/>
  <c r="K356" i="5"/>
  <c r="K356" i="7"/>
  <c r="L356" i="5"/>
  <c r="L356" i="7"/>
  <c r="M356" i="5"/>
  <c r="M356" i="7"/>
  <c r="N356" i="7"/>
  <c r="A357" i="5"/>
  <c r="A357" i="7"/>
  <c r="B357" i="5"/>
  <c r="B357" i="7"/>
  <c r="C357" i="5"/>
  <c r="C357" i="7"/>
  <c r="D357" i="5"/>
  <c r="D357" i="7"/>
  <c r="E357" i="5"/>
  <c r="E357" i="7"/>
  <c r="F357" i="5"/>
  <c r="F357" i="7"/>
  <c r="G357" i="5"/>
  <c r="G357" i="7"/>
  <c r="H357" i="5"/>
  <c r="H357" i="7"/>
  <c r="I357" i="5"/>
  <c r="I357" i="7"/>
  <c r="J357" i="5"/>
  <c r="J357" i="7"/>
  <c r="K357" i="5"/>
  <c r="K357" i="7"/>
  <c r="L357" i="5"/>
  <c r="L357" i="7"/>
  <c r="M357" i="5"/>
  <c r="M357" i="7"/>
  <c r="N357" i="7"/>
  <c r="A358" i="5"/>
  <c r="A358" i="7"/>
  <c r="B358" i="5"/>
  <c r="B358" i="7"/>
  <c r="C358" i="5"/>
  <c r="C358" i="7"/>
  <c r="D358" i="5"/>
  <c r="D358" i="7"/>
  <c r="E358" i="5"/>
  <c r="E358" i="7"/>
  <c r="F358" i="5"/>
  <c r="F358" i="7"/>
  <c r="G358" i="5"/>
  <c r="G358" i="7"/>
  <c r="H358" i="5"/>
  <c r="H358" i="7"/>
  <c r="I358" i="5"/>
  <c r="I358" i="7"/>
  <c r="J358" i="5"/>
  <c r="J358" i="7"/>
  <c r="K358" i="5"/>
  <c r="K358" i="7"/>
  <c r="L358" i="5"/>
  <c r="L358" i="7"/>
  <c r="M358" i="5"/>
  <c r="M358" i="7"/>
  <c r="N358" i="7"/>
  <c r="A359" i="5"/>
  <c r="A359" i="7"/>
  <c r="B359" i="5"/>
  <c r="B359" i="7"/>
  <c r="C359" i="5"/>
  <c r="C359" i="7"/>
  <c r="D359" i="5"/>
  <c r="D359" i="7"/>
  <c r="E359" i="5"/>
  <c r="E359" i="7"/>
  <c r="F359" i="5"/>
  <c r="F359" i="7"/>
  <c r="G359" i="5"/>
  <c r="G359" i="7"/>
  <c r="H359" i="5"/>
  <c r="H359" i="7"/>
  <c r="I359" i="5"/>
  <c r="I359" i="7"/>
  <c r="J359" i="5"/>
  <c r="J359" i="7"/>
  <c r="K359" i="5"/>
  <c r="K359" i="7"/>
  <c r="L359" i="5"/>
  <c r="L359" i="7"/>
  <c r="M359" i="5"/>
  <c r="M359" i="7"/>
  <c r="N359" i="7"/>
  <c r="A360" i="5"/>
  <c r="A360" i="7"/>
  <c r="B360" i="5"/>
  <c r="B360" i="7"/>
  <c r="C360" i="5"/>
  <c r="C360" i="7"/>
  <c r="D360" i="5"/>
  <c r="D360" i="7"/>
  <c r="E360" i="5"/>
  <c r="E360" i="7"/>
  <c r="F360" i="5"/>
  <c r="F360" i="7"/>
  <c r="G360" i="5"/>
  <c r="G360" i="7"/>
  <c r="H360" i="5"/>
  <c r="H360" i="7"/>
  <c r="I360" i="5"/>
  <c r="I360" i="7"/>
  <c r="J360" i="5"/>
  <c r="J360" i="7"/>
  <c r="K360" i="5"/>
  <c r="K360" i="7"/>
  <c r="L360" i="5"/>
  <c r="L360" i="7"/>
  <c r="M360" i="5"/>
  <c r="M360" i="7"/>
  <c r="N360" i="7"/>
  <c r="A361" i="5"/>
  <c r="A361" i="7"/>
  <c r="B361" i="5"/>
  <c r="B361" i="7"/>
  <c r="C361" i="5"/>
  <c r="C361" i="7"/>
  <c r="D361" i="5"/>
  <c r="D361" i="7"/>
  <c r="E361" i="5"/>
  <c r="E361" i="7"/>
  <c r="F361" i="5"/>
  <c r="F361" i="7"/>
  <c r="G361" i="5"/>
  <c r="G361" i="7"/>
  <c r="H361" i="5"/>
  <c r="H361" i="7"/>
  <c r="I361" i="5"/>
  <c r="I361" i="7"/>
  <c r="J361" i="5"/>
  <c r="J361" i="7"/>
  <c r="K361" i="5"/>
  <c r="K361" i="7"/>
  <c r="L361" i="5"/>
  <c r="L361" i="7"/>
  <c r="M361" i="5"/>
  <c r="M361" i="7"/>
  <c r="N361" i="7"/>
  <c r="A362" i="5"/>
  <c r="A362" i="7"/>
  <c r="B362" i="5"/>
  <c r="B362" i="7"/>
  <c r="C362" i="5"/>
  <c r="C362" i="7"/>
  <c r="D362" i="5"/>
  <c r="D362" i="7"/>
  <c r="E362" i="5"/>
  <c r="E362" i="7"/>
  <c r="F362" i="5"/>
  <c r="F362" i="7"/>
  <c r="G362" i="5"/>
  <c r="G362" i="7"/>
  <c r="H362" i="5"/>
  <c r="H362" i="7"/>
  <c r="I362" i="5"/>
  <c r="I362" i="7"/>
  <c r="J362" i="5"/>
  <c r="J362" i="7"/>
  <c r="K362" i="5"/>
  <c r="K362" i="7"/>
  <c r="L362" i="5"/>
  <c r="L362" i="7"/>
  <c r="M362" i="5"/>
  <c r="M362" i="7"/>
  <c r="N362" i="7"/>
  <c r="A363" i="5"/>
  <c r="A363" i="7"/>
  <c r="B363" i="5"/>
  <c r="B363" i="7"/>
  <c r="C363" i="5"/>
  <c r="C363" i="7"/>
  <c r="D363" i="5"/>
  <c r="D363" i="7"/>
  <c r="E363" i="5"/>
  <c r="E363" i="7"/>
  <c r="F363" i="5"/>
  <c r="F363" i="7"/>
  <c r="G363" i="5"/>
  <c r="G363" i="7"/>
  <c r="H363" i="5"/>
  <c r="H363" i="7"/>
  <c r="I363" i="5"/>
  <c r="I363" i="7"/>
  <c r="J363" i="5"/>
  <c r="J363" i="7"/>
  <c r="K363" i="5"/>
  <c r="K363" i="7"/>
  <c r="L363" i="5"/>
  <c r="L363" i="7"/>
  <c r="M363" i="5"/>
  <c r="M363" i="7"/>
  <c r="N363" i="7"/>
  <c r="A364" i="5"/>
  <c r="A364" i="7"/>
  <c r="B364" i="5"/>
  <c r="B364" i="7"/>
  <c r="C364" i="5"/>
  <c r="C364" i="7"/>
  <c r="D364" i="5"/>
  <c r="D364" i="7"/>
  <c r="E364" i="5"/>
  <c r="E364" i="7"/>
  <c r="F364" i="5"/>
  <c r="F364" i="7"/>
  <c r="G364" i="5"/>
  <c r="G364" i="7"/>
  <c r="H364" i="5"/>
  <c r="H364" i="7"/>
  <c r="I364" i="5"/>
  <c r="I364" i="7"/>
  <c r="J364" i="5"/>
  <c r="J364" i="7"/>
  <c r="K364" i="5"/>
  <c r="K364" i="7"/>
  <c r="L364" i="5"/>
  <c r="L364" i="7"/>
  <c r="M364" i="5"/>
  <c r="M364" i="7"/>
  <c r="N364" i="7"/>
  <c r="A365" i="5"/>
  <c r="A365" i="7"/>
  <c r="B365" i="5"/>
  <c r="B365" i="7"/>
  <c r="C365" i="5"/>
  <c r="C365" i="7"/>
  <c r="D365" i="5"/>
  <c r="D365" i="7"/>
  <c r="E365" i="5"/>
  <c r="E365" i="7"/>
  <c r="F365" i="5"/>
  <c r="F365" i="7"/>
  <c r="G365" i="5"/>
  <c r="G365" i="7"/>
  <c r="H365" i="5"/>
  <c r="H365" i="7"/>
  <c r="I365" i="5"/>
  <c r="I365" i="7"/>
  <c r="J365" i="5"/>
  <c r="J365" i="7"/>
  <c r="K365" i="5"/>
  <c r="K365" i="7"/>
  <c r="L365" i="5"/>
  <c r="L365" i="7"/>
  <c r="M365" i="5"/>
  <c r="M365" i="7"/>
  <c r="N365" i="7"/>
  <c r="A366" i="5"/>
  <c r="A366" i="7"/>
  <c r="B366" i="5"/>
  <c r="B366" i="7"/>
  <c r="C366" i="5"/>
  <c r="C366" i="7"/>
  <c r="D366" i="5"/>
  <c r="D366" i="7"/>
  <c r="E366" i="5"/>
  <c r="E366" i="7"/>
  <c r="F366" i="5"/>
  <c r="F366" i="7"/>
  <c r="G366" i="5"/>
  <c r="G366" i="7"/>
  <c r="H366" i="5"/>
  <c r="H366" i="7"/>
  <c r="I366" i="5"/>
  <c r="I366" i="7"/>
  <c r="J366" i="5"/>
  <c r="J366" i="7"/>
  <c r="K366" i="5"/>
  <c r="K366" i="7"/>
  <c r="L366" i="5"/>
  <c r="L366" i="7"/>
  <c r="M366" i="5"/>
  <c r="M366" i="7"/>
  <c r="N366" i="7"/>
  <c r="A367" i="5"/>
  <c r="A367" i="7"/>
  <c r="B367" i="5"/>
  <c r="B367" i="7"/>
  <c r="C367" i="5"/>
  <c r="C367" i="7"/>
  <c r="D367" i="5"/>
  <c r="D367" i="7"/>
  <c r="E367" i="5"/>
  <c r="E367" i="7"/>
  <c r="F367" i="5"/>
  <c r="F367" i="7"/>
  <c r="G367" i="5"/>
  <c r="G367" i="7"/>
  <c r="H367" i="5"/>
  <c r="H367" i="7"/>
  <c r="I367" i="5"/>
  <c r="I367" i="7"/>
  <c r="J367" i="5"/>
  <c r="J367" i="7"/>
  <c r="K367" i="5"/>
  <c r="K367" i="7"/>
  <c r="L367" i="5"/>
  <c r="L367" i="7"/>
  <c r="M367" i="5"/>
  <c r="M367" i="7"/>
  <c r="N367" i="7"/>
  <c r="A368" i="5"/>
  <c r="A368" i="7"/>
  <c r="B368" i="5"/>
  <c r="B368" i="7"/>
  <c r="C368" i="5"/>
  <c r="C368" i="7"/>
  <c r="D368" i="5"/>
  <c r="D368" i="7"/>
  <c r="E368" i="5"/>
  <c r="E368" i="7"/>
  <c r="F368" i="5"/>
  <c r="F368" i="7"/>
  <c r="G368" i="5"/>
  <c r="G368" i="7"/>
  <c r="H368" i="5"/>
  <c r="H368" i="7"/>
  <c r="I368" i="5"/>
  <c r="I368" i="7"/>
  <c r="J368" i="5"/>
  <c r="J368" i="7"/>
  <c r="K368" i="5"/>
  <c r="K368" i="7"/>
  <c r="L368" i="5"/>
  <c r="L368" i="7"/>
  <c r="M368" i="5"/>
  <c r="M368" i="7"/>
  <c r="N368" i="7"/>
  <c r="A369" i="5"/>
  <c r="A369" i="7"/>
  <c r="B369" i="5"/>
  <c r="B369" i="7"/>
  <c r="C369" i="5"/>
  <c r="C369" i="7"/>
  <c r="D369" i="5"/>
  <c r="D369" i="7"/>
  <c r="E369" i="5"/>
  <c r="E369" i="7"/>
  <c r="F369" i="5"/>
  <c r="F369" i="7"/>
  <c r="G369" i="5"/>
  <c r="G369" i="7"/>
  <c r="H369" i="5"/>
  <c r="H369" i="7"/>
  <c r="I369" i="5"/>
  <c r="I369" i="7"/>
  <c r="J369" i="5"/>
  <c r="J369" i="7"/>
  <c r="K369" i="5"/>
  <c r="K369" i="7"/>
  <c r="L369" i="5"/>
  <c r="L369" i="7"/>
  <c r="M369" i="5"/>
  <c r="M369" i="7"/>
  <c r="N369" i="7"/>
  <c r="A370" i="5"/>
  <c r="A370" i="7"/>
  <c r="B370" i="5"/>
  <c r="B370" i="7"/>
  <c r="C370" i="5"/>
  <c r="C370" i="7"/>
  <c r="D370" i="5"/>
  <c r="D370" i="7"/>
  <c r="E370" i="5"/>
  <c r="E370" i="7"/>
  <c r="F370" i="5"/>
  <c r="F370" i="7"/>
  <c r="G370" i="5"/>
  <c r="G370" i="7"/>
  <c r="H370" i="5"/>
  <c r="H370" i="7"/>
  <c r="I370" i="5"/>
  <c r="I370" i="7"/>
  <c r="J370" i="5"/>
  <c r="J370" i="7"/>
  <c r="K370" i="5"/>
  <c r="K370" i="7"/>
  <c r="L370" i="5"/>
  <c r="L370" i="7"/>
  <c r="M370" i="5"/>
  <c r="M370" i="7"/>
  <c r="N370" i="7"/>
  <c r="A371" i="5"/>
  <c r="A371" i="7"/>
  <c r="B371" i="5"/>
  <c r="B371" i="7"/>
  <c r="C371" i="5"/>
  <c r="C371" i="7"/>
  <c r="D371" i="5"/>
  <c r="D371" i="7"/>
  <c r="E371" i="5"/>
  <c r="E371" i="7"/>
  <c r="F371" i="5"/>
  <c r="F371" i="7"/>
  <c r="G371" i="5"/>
  <c r="G371" i="7"/>
  <c r="H371" i="5"/>
  <c r="H371" i="7"/>
  <c r="I371" i="5"/>
  <c r="I371" i="7"/>
  <c r="J371" i="5"/>
  <c r="J371" i="7"/>
  <c r="K371" i="5"/>
  <c r="K371" i="7"/>
  <c r="L371" i="5"/>
  <c r="L371" i="7"/>
  <c r="M371" i="5"/>
  <c r="M371" i="7"/>
  <c r="N371" i="7"/>
  <c r="A372" i="5"/>
  <c r="A372" i="7"/>
  <c r="B372" i="5"/>
  <c r="B372" i="7"/>
  <c r="C372" i="5"/>
  <c r="C372" i="7"/>
  <c r="D372" i="5"/>
  <c r="D372" i="7"/>
  <c r="E372" i="5"/>
  <c r="E372" i="7"/>
  <c r="F372" i="5"/>
  <c r="F372" i="7"/>
  <c r="G372" i="5"/>
  <c r="G372" i="7"/>
  <c r="H372" i="5"/>
  <c r="H372" i="7"/>
  <c r="I372" i="5"/>
  <c r="I372" i="7"/>
  <c r="J372" i="5"/>
  <c r="J372" i="7"/>
  <c r="K372" i="5"/>
  <c r="K372" i="7"/>
  <c r="L372" i="5"/>
  <c r="L372" i="7"/>
  <c r="M372" i="5"/>
  <c r="M372" i="7"/>
  <c r="N372" i="7"/>
  <c r="A373" i="5"/>
  <c r="A373" i="7"/>
  <c r="B373" i="5"/>
  <c r="B373" i="7"/>
  <c r="C373" i="5"/>
  <c r="C373" i="7"/>
  <c r="D373" i="5"/>
  <c r="D373" i="7"/>
  <c r="E373" i="5"/>
  <c r="E373" i="7"/>
  <c r="F373" i="5"/>
  <c r="F373" i="7"/>
  <c r="G373" i="5"/>
  <c r="G373" i="7"/>
  <c r="H373" i="5"/>
  <c r="H373" i="7"/>
  <c r="I373" i="5"/>
  <c r="I373" i="7"/>
  <c r="J373" i="5"/>
  <c r="J373" i="7"/>
  <c r="K373" i="5"/>
  <c r="K373" i="7"/>
  <c r="L373" i="5"/>
  <c r="L373" i="7"/>
  <c r="M373" i="5"/>
  <c r="M373" i="7"/>
  <c r="N373" i="7"/>
  <c r="A374" i="5"/>
  <c r="A374" i="7"/>
  <c r="B374" i="5"/>
  <c r="B374" i="7"/>
  <c r="C374" i="5"/>
  <c r="C374" i="7"/>
  <c r="D374" i="5"/>
  <c r="D374" i="7"/>
  <c r="E374" i="5"/>
  <c r="E374" i="7"/>
  <c r="F374" i="5"/>
  <c r="F374" i="7"/>
  <c r="G374" i="5"/>
  <c r="G374" i="7"/>
  <c r="H374" i="5"/>
  <c r="H374" i="7"/>
  <c r="I374" i="5"/>
  <c r="I374" i="7"/>
  <c r="J374" i="5"/>
  <c r="J374" i="7"/>
  <c r="K374" i="5"/>
  <c r="K374" i="7"/>
  <c r="L374" i="5"/>
  <c r="L374" i="7"/>
  <c r="M374" i="5"/>
  <c r="M374" i="7"/>
  <c r="N374" i="7"/>
  <c r="A375" i="5"/>
  <c r="A375" i="7"/>
  <c r="B375" i="5"/>
  <c r="B375" i="7"/>
  <c r="C375" i="5"/>
  <c r="C375" i="7"/>
  <c r="D375" i="5"/>
  <c r="D375" i="7"/>
  <c r="E375" i="5"/>
  <c r="E375" i="7"/>
  <c r="F375" i="5"/>
  <c r="F375" i="7"/>
  <c r="G375" i="5"/>
  <c r="G375" i="7"/>
  <c r="H375" i="5"/>
  <c r="H375" i="7"/>
  <c r="I375" i="5"/>
  <c r="I375" i="7"/>
  <c r="J375" i="5"/>
  <c r="J375" i="7"/>
  <c r="K375" i="5"/>
  <c r="K375" i="7"/>
  <c r="L375" i="5"/>
  <c r="L375" i="7"/>
  <c r="M375" i="5"/>
  <c r="M375" i="7"/>
  <c r="N375" i="7"/>
  <c r="A376" i="5"/>
  <c r="A376" i="7"/>
  <c r="B376" i="5"/>
  <c r="B376" i="7"/>
  <c r="C376" i="5"/>
  <c r="C376" i="7"/>
  <c r="D376" i="5"/>
  <c r="D376" i="7"/>
  <c r="E376" i="5"/>
  <c r="E376" i="7"/>
  <c r="F376" i="5"/>
  <c r="F376" i="7"/>
  <c r="G376" i="5"/>
  <c r="G376" i="7"/>
  <c r="H376" i="5"/>
  <c r="H376" i="7"/>
  <c r="I376" i="5"/>
  <c r="I376" i="7"/>
  <c r="J376" i="5"/>
  <c r="J376" i="7"/>
  <c r="K376" i="5"/>
  <c r="K376" i="7"/>
  <c r="L376" i="5"/>
  <c r="L376" i="7"/>
  <c r="M376" i="5"/>
  <c r="M376" i="7"/>
  <c r="N376" i="7"/>
  <c r="A377" i="5"/>
  <c r="A377" i="7"/>
  <c r="B377" i="5"/>
  <c r="B377" i="7"/>
  <c r="C377" i="5"/>
  <c r="C377" i="7"/>
  <c r="D377" i="5"/>
  <c r="D377" i="7"/>
  <c r="E377" i="5"/>
  <c r="E377" i="7"/>
  <c r="F377" i="5"/>
  <c r="F377" i="7"/>
  <c r="G377" i="5"/>
  <c r="G377" i="7"/>
  <c r="H377" i="5"/>
  <c r="H377" i="7"/>
  <c r="I377" i="5"/>
  <c r="I377" i="7"/>
  <c r="J377" i="5"/>
  <c r="J377" i="7"/>
  <c r="K377" i="5"/>
  <c r="K377" i="7"/>
  <c r="L377" i="5"/>
  <c r="L377" i="7"/>
  <c r="M377" i="5"/>
  <c r="M377" i="7"/>
  <c r="N377" i="7"/>
  <c r="A378" i="5"/>
  <c r="A378" i="7"/>
  <c r="B378" i="5"/>
  <c r="B378" i="7"/>
  <c r="C378" i="5"/>
  <c r="C378" i="7"/>
  <c r="D378" i="5"/>
  <c r="D378" i="7"/>
  <c r="E378" i="5"/>
  <c r="E378" i="7"/>
  <c r="F378" i="5"/>
  <c r="F378" i="7"/>
  <c r="G378" i="5"/>
  <c r="G378" i="7"/>
  <c r="H378" i="5"/>
  <c r="H378" i="7"/>
  <c r="I378" i="5"/>
  <c r="I378" i="7"/>
  <c r="J378" i="5"/>
  <c r="J378" i="7"/>
  <c r="K378" i="5"/>
  <c r="K378" i="7"/>
  <c r="L378" i="5"/>
  <c r="L378" i="7"/>
  <c r="M378" i="5"/>
  <c r="M378" i="7"/>
  <c r="N378" i="7"/>
  <c r="A379" i="5"/>
  <c r="A379" i="7"/>
  <c r="B379" i="5"/>
  <c r="B379" i="7"/>
  <c r="C379" i="5"/>
  <c r="C379" i="7"/>
  <c r="D379" i="5"/>
  <c r="D379" i="7"/>
  <c r="E379" i="5"/>
  <c r="E379" i="7"/>
  <c r="F379" i="5"/>
  <c r="F379" i="7"/>
  <c r="G379" i="5"/>
  <c r="G379" i="7"/>
  <c r="H379" i="5"/>
  <c r="H379" i="7"/>
  <c r="I379" i="5"/>
  <c r="I379" i="7"/>
  <c r="J379" i="5"/>
  <c r="J379" i="7"/>
  <c r="K379" i="5"/>
  <c r="K379" i="7"/>
  <c r="L379" i="5"/>
  <c r="L379" i="7"/>
  <c r="M379" i="5"/>
  <c r="M379" i="7"/>
  <c r="N379" i="7"/>
  <c r="A380" i="5"/>
  <c r="A380" i="7"/>
  <c r="B380" i="5"/>
  <c r="B380" i="7"/>
  <c r="C380" i="5"/>
  <c r="C380" i="7"/>
  <c r="D380" i="5"/>
  <c r="D380" i="7"/>
  <c r="E380" i="5"/>
  <c r="E380" i="7"/>
  <c r="F380" i="5"/>
  <c r="F380" i="7"/>
  <c r="G380" i="5"/>
  <c r="G380" i="7"/>
  <c r="H380" i="5"/>
  <c r="H380" i="7"/>
  <c r="I380" i="5"/>
  <c r="I380" i="7"/>
  <c r="J380" i="5"/>
  <c r="J380" i="7"/>
  <c r="K380" i="5"/>
  <c r="K380" i="7"/>
  <c r="L380" i="5"/>
  <c r="L380" i="7"/>
  <c r="M380" i="5"/>
  <c r="M380" i="7"/>
  <c r="N380" i="7"/>
  <c r="A381" i="5"/>
  <c r="A381" i="7"/>
  <c r="B381" i="5"/>
  <c r="B381" i="7"/>
  <c r="C381" i="5"/>
  <c r="C381" i="7"/>
  <c r="D381" i="5"/>
  <c r="D381" i="7"/>
  <c r="E381" i="5"/>
  <c r="E381" i="7"/>
  <c r="F381" i="5"/>
  <c r="F381" i="7"/>
  <c r="G381" i="5"/>
  <c r="G381" i="7"/>
  <c r="H381" i="5"/>
  <c r="H381" i="7"/>
  <c r="I381" i="5"/>
  <c r="I381" i="7"/>
  <c r="J381" i="5"/>
  <c r="J381" i="7"/>
  <c r="K381" i="5"/>
  <c r="K381" i="7"/>
  <c r="L381" i="5"/>
  <c r="L381" i="7"/>
  <c r="M381" i="5"/>
  <c r="M381" i="7"/>
  <c r="N381" i="7"/>
  <c r="A382" i="5"/>
  <c r="A382" i="7"/>
  <c r="B382" i="5"/>
  <c r="B382" i="7"/>
  <c r="C382" i="5"/>
  <c r="C382" i="7"/>
  <c r="D382" i="5"/>
  <c r="D382" i="7"/>
  <c r="E382" i="5"/>
  <c r="E382" i="7"/>
  <c r="F382" i="5"/>
  <c r="F382" i="7"/>
  <c r="G382" i="5"/>
  <c r="G382" i="7"/>
  <c r="H382" i="5"/>
  <c r="H382" i="7"/>
  <c r="I382" i="5"/>
  <c r="I382" i="7"/>
  <c r="J382" i="5"/>
  <c r="J382" i="7"/>
  <c r="K382" i="5"/>
  <c r="K382" i="7"/>
  <c r="L382" i="5"/>
  <c r="L382" i="7"/>
  <c r="M382" i="5"/>
  <c r="M382" i="7"/>
  <c r="N382" i="7"/>
  <c r="A383" i="5"/>
  <c r="A383" i="7"/>
  <c r="B383" i="5"/>
  <c r="B383" i="7"/>
  <c r="C383" i="5"/>
  <c r="C383" i="7"/>
  <c r="D383" i="5"/>
  <c r="D383" i="7"/>
  <c r="E383" i="5"/>
  <c r="E383" i="7"/>
  <c r="F383" i="5"/>
  <c r="F383" i="7"/>
  <c r="G383" i="5"/>
  <c r="G383" i="7"/>
  <c r="H383" i="5"/>
  <c r="H383" i="7"/>
  <c r="I383" i="5"/>
  <c r="I383" i="7"/>
  <c r="J383" i="5"/>
  <c r="J383" i="7"/>
  <c r="K383" i="5"/>
  <c r="K383" i="7"/>
  <c r="L383" i="5"/>
  <c r="L383" i="7"/>
  <c r="M383" i="5"/>
  <c r="M383" i="7"/>
  <c r="N383" i="7"/>
  <c r="A384" i="5"/>
  <c r="A384" i="7"/>
  <c r="B384" i="5"/>
  <c r="B384" i="7"/>
  <c r="C384" i="5"/>
  <c r="C384" i="7"/>
  <c r="D384" i="5"/>
  <c r="D384" i="7"/>
  <c r="E384" i="5"/>
  <c r="E384" i="7"/>
  <c r="F384" i="5"/>
  <c r="F384" i="7"/>
  <c r="G384" i="5"/>
  <c r="G384" i="7"/>
  <c r="H384" i="5"/>
  <c r="H384" i="7"/>
  <c r="I384" i="5"/>
  <c r="I384" i="7"/>
  <c r="J384" i="5"/>
  <c r="J384" i="7"/>
  <c r="K384" i="5"/>
  <c r="K384" i="7"/>
  <c r="L384" i="5"/>
  <c r="L384" i="7"/>
  <c r="M384" i="5"/>
  <c r="M384" i="7"/>
  <c r="N384" i="7"/>
  <c r="A385" i="5"/>
  <c r="A385" i="7"/>
  <c r="B385" i="5"/>
  <c r="B385" i="7"/>
  <c r="C385" i="5"/>
  <c r="C385" i="7"/>
  <c r="D385" i="5"/>
  <c r="D385" i="7"/>
  <c r="E385" i="5"/>
  <c r="E385" i="7"/>
  <c r="F385" i="5"/>
  <c r="F385" i="7"/>
  <c r="G385" i="5"/>
  <c r="G385" i="7"/>
  <c r="H385" i="5"/>
  <c r="H385" i="7"/>
  <c r="I385" i="5"/>
  <c r="I385" i="7"/>
  <c r="J385" i="5"/>
  <c r="J385" i="7"/>
  <c r="K385" i="5"/>
  <c r="K385" i="7"/>
  <c r="L385" i="5"/>
  <c r="L385" i="7"/>
  <c r="M385" i="5"/>
  <c r="M385" i="7"/>
  <c r="N385" i="7"/>
  <c r="A386" i="5"/>
  <c r="A386" i="7"/>
  <c r="B386" i="5"/>
  <c r="B386" i="7"/>
  <c r="C386" i="5"/>
  <c r="C386" i="7"/>
  <c r="D386" i="5"/>
  <c r="D386" i="7"/>
  <c r="E386" i="5"/>
  <c r="E386" i="7"/>
  <c r="F386" i="5"/>
  <c r="F386" i="7"/>
  <c r="G386" i="5"/>
  <c r="G386" i="7"/>
  <c r="H386" i="5"/>
  <c r="H386" i="7"/>
  <c r="I386" i="5"/>
  <c r="I386" i="7"/>
  <c r="J386" i="5"/>
  <c r="J386" i="7"/>
  <c r="K386" i="5"/>
  <c r="K386" i="7"/>
  <c r="L386" i="5"/>
  <c r="L386" i="7"/>
  <c r="M386" i="5"/>
  <c r="M386" i="7"/>
  <c r="N386" i="7"/>
  <c r="A387" i="5"/>
  <c r="A387" i="7"/>
  <c r="B387" i="5"/>
  <c r="B387" i="7"/>
  <c r="C387" i="5"/>
  <c r="C387" i="7"/>
  <c r="D387" i="5"/>
  <c r="D387" i="7"/>
  <c r="E387" i="5"/>
  <c r="E387" i="7"/>
  <c r="F387" i="5"/>
  <c r="F387" i="7"/>
  <c r="G387" i="5"/>
  <c r="G387" i="7"/>
  <c r="H387" i="5"/>
  <c r="H387" i="7"/>
  <c r="I387" i="5"/>
  <c r="I387" i="7"/>
  <c r="J387" i="5"/>
  <c r="J387" i="7"/>
  <c r="K387" i="5"/>
  <c r="K387" i="7"/>
  <c r="L387" i="5"/>
  <c r="L387" i="7"/>
  <c r="M387" i="5"/>
  <c r="M387" i="7"/>
  <c r="N387" i="7"/>
  <c r="A388" i="5"/>
  <c r="A388" i="7"/>
  <c r="B388" i="5"/>
  <c r="B388" i="7"/>
  <c r="C388" i="5"/>
  <c r="C388" i="7"/>
  <c r="D388" i="5"/>
  <c r="D388" i="7"/>
  <c r="E388" i="5"/>
  <c r="E388" i="7"/>
  <c r="F388" i="5"/>
  <c r="F388" i="7"/>
  <c r="G388" i="5"/>
  <c r="G388" i="7"/>
  <c r="H388" i="5"/>
  <c r="H388" i="7"/>
  <c r="I388" i="5"/>
  <c r="I388" i="7"/>
  <c r="J388" i="5"/>
  <c r="J388" i="7"/>
  <c r="K388" i="5"/>
  <c r="K388" i="7"/>
  <c r="L388" i="5"/>
  <c r="L388" i="7"/>
  <c r="M388" i="5"/>
  <c r="M388" i="7"/>
  <c r="N388" i="7"/>
  <c r="A389" i="5"/>
  <c r="A389" i="7"/>
  <c r="B389" i="5"/>
  <c r="B389" i="7"/>
  <c r="C389" i="5"/>
  <c r="C389" i="7"/>
  <c r="D389" i="5"/>
  <c r="D389" i="7"/>
  <c r="E389" i="5"/>
  <c r="E389" i="7"/>
  <c r="F389" i="5"/>
  <c r="F389" i="7"/>
  <c r="G389" i="5"/>
  <c r="G389" i="7"/>
  <c r="H389" i="5"/>
  <c r="H389" i="7"/>
  <c r="I389" i="5"/>
  <c r="I389" i="7"/>
  <c r="J389" i="5"/>
  <c r="J389" i="7"/>
  <c r="K389" i="5"/>
  <c r="K389" i="7"/>
  <c r="L389" i="5"/>
  <c r="L389" i="7"/>
  <c r="M389" i="5"/>
  <c r="M389" i="7"/>
  <c r="N389" i="7"/>
  <c r="A390" i="5"/>
  <c r="A390" i="7"/>
  <c r="B390" i="5"/>
  <c r="B390" i="7"/>
  <c r="C390" i="5"/>
  <c r="C390" i="7"/>
  <c r="D390" i="5"/>
  <c r="D390" i="7"/>
  <c r="E390" i="5"/>
  <c r="E390" i="7"/>
  <c r="F390" i="5"/>
  <c r="F390" i="7"/>
  <c r="G390" i="5"/>
  <c r="G390" i="7"/>
  <c r="H390" i="5"/>
  <c r="H390" i="7"/>
  <c r="I390" i="5"/>
  <c r="I390" i="7"/>
  <c r="J390" i="5"/>
  <c r="J390" i="7"/>
  <c r="K390" i="5"/>
  <c r="K390" i="7"/>
  <c r="L390" i="5"/>
  <c r="L390" i="7"/>
  <c r="M390" i="5"/>
  <c r="M390" i="7"/>
  <c r="N390" i="7"/>
  <c r="A391" i="5"/>
  <c r="A391" i="7"/>
  <c r="B391" i="5"/>
  <c r="B391" i="7"/>
  <c r="C391" i="5"/>
  <c r="C391" i="7"/>
  <c r="D391" i="5"/>
  <c r="D391" i="7"/>
  <c r="E391" i="5"/>
  <c r="E391" i="7"/>
  <c r="F391" i="5"/>
  <c r="F391" i="7"/>
  <c r="G391" i="5"/>
  <c r="G391" i="7"/>
  <c r="H391" i="5"/>
  <c r="H391" i="7"/>
  <c r="I391" i="5"/>
  <c r="I391" i="7"/>
  <c r="J391" i="5"/>
  <c r="J391" i="7"/>
  <c r="K391" i="5"/>
  <c r="K391" i="7"/>
  <c r="L391" i="5"/>
  <c r="L391" i="7"/>
  <c r="M391" i="5"/>
  <c r="M391" i="7"/>
  <c r="N391" i="7"/>
  <c r="A392" i="5"/>
  <c r="A392" i="7"/>
  <c r="B392" i="5"/>
  <c r="B392" i="7"/>
  <c r="C392" i="5"/>
  <c r="C392" i="7"/>
  <c r="D392" i="5"/>
  <c r="D392" i="7"/>
  <c r="E392" i="5"/>
  <c r="E392" i="7"/>
  <c r="F392" i="5"/>
  <c r="F392" i="7"/>
  <c r="G392" i="5"/>
  <c r="G392" i="7"/>
  <c r="H392" i="5"/>
  <c r="H392" i="7"/>
  <c r="I392" i="5"/>
  <c r="I392" i="7"/>
  <c r="J392" i="5"/>
  <c r="J392" i="7"/>
  <c r="K392" i="5"/>
  <c r="K392" i="7"/>
  <c r="L392" i="5"/>
  <c r="L392" i="7"/>
  <c r="M392" i="5"/>
  <c r="M392" i="7"/>
  <c r="N392" i="7"/>
  <c r="A393" i="5"/>
  <c r="A393" i="7"/>
  <c r="B393" i="5"/>
  <c r="B393" i="7"/>
  <c r="C393" i="5"/>
  <c r="C393" i="7"/>
  <c r="D393" i="5"/>
  <c r="D393" i="7"/>
  <c r="E393" i="5"/>
  <c r="E393" i="7"/>
  <c r="F393" i="5"/>
  <c r="F393" i="7"/>
  <c r="G393" i="5"/>
  <c r="G393" i="7"/>
  <c r="H393" i="5"/>
  <c r="H393" i="7"/>
  <c r="I393" i="5"/>
  <c r="I393" i="7"/>
  <c r="J393" i="5"/>
  <c r="J393" i="7"/>
  <c r="K393" i="5"/>
  <c r="K393" i="7"/>
  <c r="L393" i="5"/>
  <c r="L393" i="7"/>
  <c r="M393" i="5"/>
  <c r="M393" i="7"/>
  <c r="N393" i="7"/>
  <c r="A394" i="5"/>
  <c r="A394" i="7"/>
  <c r="B394" i="5"/>
  <c r="B394" i="7"/>
  <c r="C394" i="5"/>
  <c r="C394" i="7"/>
  <c r="D394" i="5"/>
  <c r="D394" i="7"/>
  <c r="E394" i="5"/>
  <c r="E394" i="7"/>
  <c r="F394" i="5"/>
  <c r="F394" i="7"/>
  <c r="G394" i="5"/>
  <c r="G394" i="7"/>
  <c r="H394" i="5"/>
  <c r="H394" i="7"/>
  <c r="I394" i="5"/>
  <c r="I394" i="7"/>
  <c r="J394" i="5"/>
  <c r="J394" i="7"/>
  <c r="K394" i="5"/>
  <c r="K394" i="7"/>
  <c r="L394" i="5"/>
  <c r="L394" i="7"/>
  <c r="M394" i="5"/>
  <c r="M394" i="7"/>
  <c r="N394" i="7"/>
  <c r="A395" i="5"/>
  <c r="A395" i="7"/>
  <c r="B395" i="5"/>
  <c r="B395" i="7"/>
  <c r="C395" i="5"/>
  <c r="C395" i="7"/>
  <c r="D395" i="5"/>
  <c r="D395" i="7"/>
  <c r="E395" i="5"/>
  <c r="E395" i="7"/>
  <c r="F395" i="5"/>
  <c r="F395" i="7"/>
  <c r="G395" i="5"/>
  <c r="G395" i="7"/>
  <c r="H395" i="5"/>
  <c r="H395" i="7"/>
  <c r="I395" i="5"/>
  <c r="I395" i="7"/>
  <c r="J395" i="5"/>
  <c r="J395" i="7"/>
  <c r="K395" i="5"/>
  <c r="K395" i="7"/>
  <c r="L395" i="5"/>
  <c r="L395" i="7"/>
  <c r="M395" i="5"/>
  <c r="M395" i="7"/>
  <c r="N395" i="7"/>
  <c r="A396" i="5"/>
  <c r="A396" i="7"/>
  <c r="B396" i="5"/>
  <c r="B396" i="7"/>
  <c r="C396" i="5"/>
  <c r="C396" i="7"/>
  <c r="D396" i="5"/>
  <c r="D396" i="7"/>
  <c r="E396" i="5"/>
  <c r="E396" i="7"/>
  <c r="F396" i="5"/>
  <c r="F396" i="7"/>
  <c r="G396" i="5"/>
  <c r="G396" i="7"/>
  <c r="H396" i="5"/>
  <c r="H396" i="7"/>
  <c r="I396" i="5"/>
  <c r="I396" i="7"/>
  <c r="J396" i="5"/>
  <c r="J396" i="7"/>
  <c r="K396" i="5"/>
  <c r="K396" i="7"/>
  <c r="L396" i="5"/>
  <c r="L396" i="7"/>
  <c r="M396" i="5"/>
  <c r="M396" i="7"/>
  <c r="N396" i="7"/>
  <c r="A397" i="5"/>
  <c r="A397" i="7"/>
  <c r="B397" i="5"/>
  <c r="B397" i="7"/>
  <c r="C397" i="5"/>
  <c r="C397" i="7"/>
  <c r="D397" i="5"/>
  <c r="D397" i="7"/>
  <c r="E397" i="5"/>
  <c r="E397" i="7"/>
  <c r="F397" i="5"/>
  <c r="F397" i="7"/>
  <c r="G397" i="5"/>
  <c r="G397" i="7"/>
  <c r="H397" i="5"/>
  <c r="H397" i="7"/>
  <c r="I397" i="5"/>
  <c r="I397" i="7"/>
  <c r="J397" i="5"/>
  <c r="J397" i="7"/>
  <c r="K397" i="5"/>
  <c r="K397" i="7"/>
  <c r="L397" i="5"/>
  <c r="L397" i="7"/>
  <c r="M397" i="5"/>
  <c r="M397" i="7"/>
  <c r="N397" i="7"/>
  <c r="A398" i="5"/>
  <c r="A398" i="7"/>
  <c r="B398" i="5"/>
  <c r="B398" i="7"/>
  <c r="C398" i="5"/>
  <c r="C398" i="7"/>
  <c r="D398" i="5"/>
  <c r="D398" i="7"/>
  <c r="E398" i="5"/>
  <c r="E398" i="7"/>
  <c r="F398" i="5"/>
  <c r="F398" i="7"/>
  <c r="G398" i="5"/>
  <c r="G398" i="7"/>
  <c r="H398" i="5"/>
  <c r="H398" i="7"/>
  <c r="I398" i="5"/>
  <c r="I398" i="7"/>
  <c r="J398" i="5"/>
  <c r="J398" i="7"/>
  <c r="K398" i="5"/>
  <c r="K398" i="7"/>
  <c r="L398" i="5"/>
  <c r="L398" i="7"/>
  <c r="M398" i="5"/>
  <c r="M398" i="7"/>
  <c r="N398" i="7"/>
  <c r="A399" i="5"/>
  <c r="A399" i="7"/>
  <c r="B399" i="5"/>
  <c r="B399" i="7"/>
  <c r="C399" i="5"/>
  <c r="C399" i="7"/>
  <c r="D399" i="5"/>
  <c r="D399" i="7"/>
  <c r="E399" i="5"/>
  <c r="E399" i="7"/>
  <c r="F399" i="5"/>
  <c r="F399" i="7"/>
  <c r="G399" i="5"/>
  <c r="G399" i="7"/>
  <c r="H399" i="5"/>
  <c r="H399" i="7"/>
  <c r="I399" i="5"/>
  <c r="I399" i="7"/>
  <c r="J399" i="5"/>
  <c r="J399" i="7"/>
  <c r="K399" i="5"/>
  <c r="K399" i="7"/>
  <c r="L399" i="5"/>
  <c r="L399" i="7"/>
  <c r="M399" i="5"/>
  <c r="M399" i="7"/>
  <c r="N399" i="7"/>
  <c r="A400" i="5"/>
  <c r="A400" i="7"/>
  <c r="B400" i="5"/>
  <c r="B400" i="7"/>
  <c r="C400" i="5"/>
  <c r="C400" i="7"/>
  <c r="D400" i="5"/>
  <c r="D400" i="7"/>
  <c r="E400" i="5"/>
  <c r="E400" i="7"/>
  <c r="F400" i="5"/>
  <c r="F400" i="7"/>
  <c r="G400" i="5"/>
  <c r="G400" i="7"/>
  <c r="H400" i="5"/>
  <c r="H400" i="7"/>
  <c r="I400" i="5"/>
  <c r="I400" i="7"/>
  <c r="J400" i="5"/>
  <c r="J400" i="7"/>
  <c r="K400" i="5"/>
  <c r="K400" i="7"/>
  <c r="L400" i="5"/>
  <c r="L400" i="7"/>
  <c r="M400" i="5"/>
  <c r="M400" i="7"/>
  <c r="N400" i="7"/>
  <c r="A401" i="5"/>
  <c r="A401" i="7"/>
  <c r="B401" i="5"/>
  <c r="B401" i="7"/>
  <c r="C401" i="5"/>
  <c r="C401" i="7"/>
  <c r="D401" i="5"/>
  <c r="D401" i="7"/>
  <c r="E401" i="5"/>
  <c r="E401" i="7"/>
  <c r="F401" i="5"/>
  <c r="F401" i="7"/>
  <c r="G401" i="5"/>
  <c r="G401" i="7"/>
  <c r="H401" i="5"/>
  <c r="H401" i="7"/>
  <c r="I401" i="5"/>
  <c r="I401" i="7"/>
  <c r="J401" i="5"/>
  <c r="J401" i="7"/>
  <c r="K401" i="5"/>
  <c r="K401" i="7"/>
  <c r="L401" i="5"/>
  <c r="L401" i="7"/>
  <c r="M401" i="5"/>
  <c r="M401" i="7"/>
  <c r="N401" i="7"/>
  <c r="A402" i="5"/>
  <c r="A402" i="7"/>
  <c r="B402" i="5"/>
  <c r="B402" i="7"/>
  <c r="C402" i="5"/>
  <c r="C402" i="7"/>
  <c r="D402" i="5"/>
  <c r="D402" i="7"/>
  <c r="E402" i="5"/>
  <c r="E402" i="7"/>
  <c r="F402" i="5"/>
  <c r="F402" i="7"/>
  <c r="G402" i="5"/>
  <c r="G402" i="7"/>
  <c r="H402" i="5"/>
  <c r="H402" i="7"/>
  <c r="I402" i="5"/>
  <c r="I402" i="7"/>
  <c r="J402" i="5"/>
  <c r="J402" i="7"/>
  <c r="K402" i="5"/>
  <c r="K402" i="7"/>
  <c r="L402" i="5"/>
  <c r="L402" i="7"/>
  <c r="M402" i="5"/>
  <c r="M402" i="7"/>
  <c r="N402" i="7"/>
  <c r="A403" i="5"/>
  <c r="A403" i="7"/>
  <c r="B403" i="5"/>
  <c r="B403" i="7"/>
  <c r="C403" i="5"/>
  <c r="C403" i="7"/>
  <c r="D403" i="5"/>
  <c r="D403" i="7"/>
  <c r="E403" i="5"/>
  <c r="E403" i="7"/>
  <c r="F403" i="5"/>
  <c r="F403" i="7"/>
  <c r="G403" i="5"/>
  <c r="G403" i="7"/>
  <c r="H403" i="5"/>
  <c r="H403" i="7"/>
  <c r="I403" i="5"/>
  <c r="I403" i="7"/>
  <c r="J403" i="5"/>
  <c r="J403" i="7"/>
  <c r="K403" i="5"/>
  <c r="K403" i="7"/>
  <c r="L403" i="5"/>
  <c r="L403" i="7"/>
  <c r="M403" i="5"/>
  <c r="M403" i="7"/>
  <c r="N403" i="7"/>
  <c r="A404" i="5"/>
  <c r="A404" i="7"/>
  <c r="B404" i="5"/>
  <c r="B404" i="7"/>
  <c r="C404" i="5"/>
  <c r="C404" i="7"/>
  <c r="D404" i="5"/>
  <c r="D404" i="7"/>
  <c r="E404" i="5"/>
  <c r="E404" i="7"/>
  <c r="F404" i="5"/>
  <c r="F404" i="7"/>
  <c r="G404" i="5"/>
  <c r="G404" i="7"/>
  <c r="H404" i="5"/>
  <c r="H404" i="7"/>
  <c r="I404" i="5"/>
  <c r="I404" i="7"/>
  <c r="J404" i="5"/>
  <c r="J404" i="7"/>
  <c r="K404" i="5"/>
  <c r="K404" i="7"/>
  <c r="L404" i="5"/>
  <c r="L404" i="7"/>
  <c r="M404" i="5"/>
  <c r="M404" i="7"/>
  <c r="N404" i="7"/>
  <c r="A405" i="5"/>
  <c r="A405" i="7"/>
  <c r="B405" i="5"/>
  <c r="B405" i="7"/>
  <c r="C405" i="5"/>
  <c r="C405" i="7"/>
  <c r="D405" i="5"/>
  <c r="D405" i="7"/>
  <c r="E405" i="5"/>
  <c r="E405" i="7"/>
  <c r="F405" i="5"/>
  <c r="F405" i="7"/>
  <c r="G405" i="5"/>
  <c r="G405" i="7"/>
  <c r="H405" i="5"/>
  <c r="H405" i="7"/>
  <c r="I405" i="5"/>
  <c r="I405" i="7"/>
  <c r="J405" i="5"/>
  <c r="J405" i="7"/>
  <c r="K405" i="5"/>
  <c r="K405" i="7"/>
  <c r="L405" i="5"/>
  <c r="L405" i="7"/>
  <c r="M405" i="5"/>
  <c r="M405" i="7"/>
  <c r="N405" i="7"/>
  <c r="A406" i="5"/>
  <c r="A406" i="7"/>
  <c r="B406" i="5"/>
  <c r="B406" i="7"/>
  <c r="C406" i="5"/>
  <c r="C406" i="7"/>
  <c r="D406" i="5"/>
  <c r="D406" i="7"/>
  <c r="E406" i="5"/>
  <c r="E406" i="7"/>
  <c r="F406" i="5"/>
  <c r="F406" i="7"/>
  <c r="G406" i="5"/>
  <c r="G406" i="7"/>
  <c r="H406" i="5"/>
  <c r="H406" i="7"/>
  <c r="I406" i="5"/>
  <c r="I406" i="7"/>
  <c r="J406" i="5"/>
  <c r="J406" i="7"/>
  <c r="K406" i="5"/>
  <c r="K406" i="7"/>
  <c r="L406" i="5"/>
  <c r="L406" i="7"/>
  <c r="M406" i="5"/>
  <c r="M406" i="7"/>
  <c r="N406" i="7"/>
  <c r="A407" i="5"/>
  <c r="A407" i="7"/>
  <c r="B407" i="5"/>
  <c r="B407" i="7"/>
  <c r="C407" i="5"/>
  <c r="C407" i="7"/>
  <c r="D407" i="5"/>
  <c r="D407" i="7"/>
  <c r="E407" i="5"/>
  <c r="E407" i="7"/>
  <c r="F407" i="5"/>
  <c r="F407" i="7"/>
  <c r="G407" i="5"/>
  <c r="G407" i="7"/>
  <c r="H407" i="5"/>
  <c r="H407" i="7"/>
  <c r="I407" i="5"/>
  <c r="I407" i="7"/>
  <c r="J407" i="5"/>
  <c r="J407" i="7"/>
  <c r="K407" i="5"/>
  <c r="K407" i="7"/>
  <c r="L407" i="5"/>
  <c r="L407" i="7"/>
  <c r="M407" i="5"/>
  <c r="M407" i="7"/>
  <c r="N407" i="7"/>
  <c r="A408" i="5"/>
  <c r="A408" i="7"/>
  <c r="B408" i="5"/>
  <c r="B408" i="7"/>
  <c r="C408" i="5"/>
  <c r="C408" i="7"/>
  <c r="D408" i="5"/>
  <c r="D408" i="7"/>
  <c r="E408" i="5"/>
  <c r="E408" i="7"/>
  <c r="F408" i="5"/>
  <c r="F408" i="7"/>
  <c r="G408" i="5"/>
  <c r="G408" i="7"/>
  <c r="H408" i="5"/>
  <c r="H408" i="7"/>
  <c r="I408" i="5"/>
  <c r="I408" i="7"/>
  <c r="J408" i="5"/>
  <c r="J408" i="7"/>
  <c r="K408" i="5"/>
  <c r="K408" i="7"/>
  <c r="L408" i="5"/>
  <c r="L408" i="7"/>
  <c r="M408" i="5"/>
  <c r="M408" i="7"/>
  <c r="N408" i="7"/>
  <c r="A409" i="5"/>
  <c r="A409" i="7"/>
  <c r="B409" i="5"/>
  <c r="B409" i="7"/>
  <c r="C409" i="5"/>
  <c r="C409" i="7"/>
  <c r="D409" i="5"/>
  <c r="D409" i="7"/>
  <c r="E409" i="5"/>
  <c r="E409" i="7"/>
  <c r="F409" i="5"/>
  <c r="F409" i="7"/>
  <c r="G409" i="5"/>
  <c r="G409" i="7"/>
  <c r="H409" i="5"/>
  <c r="H409" i="7"/>
  <c r="I409" i="5"/>
  <c r="I409" i="7"/>
  <c r="J409" i="5"/>
  <c r="J409" i="7"/>
  <c r="K409" i="5"/>
  <c r="K409" i="7"/>
  <c r="L409" i="5"/>
  <c r="L409" i="7"/>
  <c r="M409" i="5"/>
  <c r="M409" i="7"/>
  <c r="N409" i="7"/>
  <c r="A410" i="5"/>
  <c r="A410" i="7"/>
  <c r="B410" i="5"/>
  <c r="B410" i="7"/>
  <c r="C410" i="5"/>
  <c r="C410" i="7"/>
  <c r="D410" i="5"/>
  <c r="D410" i="7"/>
  <c r="E410" i="5"/>
  <c r="E410" i="7"/>
  <c r="F410" i="5"/>
  <c r="F410" i="7"/>
  <c r="G410" i="5"/>
  <c r="G410" i="7"/>
  <c r="H410" i="5"/>
  <c r="H410" i="7"/>
  <c r="I410" i="5"/>
  <c r="I410" i="7"/>
  <c r="J410" i="5"/>
  <c r="J410" i="7"/>
  <c r="K410" i="5"/>
  <c r="K410" i="7"/>
  <c r="L410" i="5"/>
  <c r="L410" i="7"/>
  <c r="M410" i="5"/>
  <c r="M410" i="7"/>
  <c r="N410" i="7"/>
  <c r="A411" i="5"/>
  <c r="A411" i="7"/>
  <c r="B411" i="5"/>
  <c r="B411" i="7"/>
  <c r="C411" i="5"/>
  <c r="C411" i="7"/>
  <c r="D411" i="5"/>
  <c r="D411" i="7"/>
  <c r="E411" i="5"/>
  <c r="E411" i="7"/>
  <c r="F411" i="5"/>
  <c r="F411" i="7"/>
  <c r="G411" i="5"/>
  <c r="G411" i="7"/>
  <c r="H411" i="5"/>
  <c r="H411" i="7"/>
  <c r="I411" i="5"/>
  <c r="I411" i="7"/>
  <c r="J411" i="5"/>
  <c r="J411" i="7"/>
  <c r="K411" i="5"/>
  <c r="K411" i="7"/>
  <c r="L411" i="5"/>
  <c r="L411" i="7"/>
  <c r="M411" i="5"/>
  <c r="M411" i="7"/>
  <c r="N411" i="7"/>
  <c r="A412" i="5"/>
  <c r="A412" i="7"/>
  <c r="B412" i="5"/>
  <c r="B412" i="7"/>
  <c r="C412" i="5"/>
  <c r="C412" i="7"/>
  <c r="D412" i="5"/>
  <c r="D412" i="7"/>
  <c r="E412" i="5"/>
  <c r="E412" i="7"/>
  <c r="F412" i="5"/>
  <c r="F412" i="7"/>
  <c r="G412" i="5"/>
  <c r="G412" i="7"/>
  <c r="H412" i="5"/>
  <c r="H412" i="7"/>
  <c r="I412" i="5"/>
  <c r="I412" i="7"/>
  <c r="J412" i="5"/>
  <c r="J412" i="7"/>
  <c r="K412" i="5"/>
  <c r="K412" i="7"/>
  <c r="L412" i="5"/>
  <c r="L412" i="7"/>
  <c r="M412" i="5"/>
  <c r="M412" i="7"/>
  <c r="N412" i="7"/>
  <c r="A413" i="5"/>
  <c r="A413" i="7"/>
  <c r="B413" i="5"/>
  <c r="B413" i="7"/>
  <c r="C413" i="5"/>
  <c r="C413" i="7"/>
  <c r="D413" i="5"/>
  <c r="D413" i="7"/>
  <c r="E413" i="5"/>
  <c r="E413" i="7"/>
  <c r="F413" i="5"/>
  <c r="F413" i="7"/>
  <c r="G413" i="5"/>
  <c r="G413" i="7"/>
  <c r="H413" i="5"/>
  <c r="H413" i="7"/>
  <c r="I413" i="5"/>
  <c r="I413" i="7"/>
  <c r="J413" i="5"/>
  <c r="J413" i="7"/>
  <c r="K413" i="5"/>
  <c r="K413" i="7"/>
  <c r="L413" i="5"/>
  <c r="L413" i="7"/>
  <c r="M413" i="5"/>
  <c r="M413" i="7"/>
  <c r="N413" i="7"/>
  <c r="A414" i="5"/>
  <c r="A414" i="7"/>
  <c r="B414" i="5"/>
  <c r="B414" i="7"/>
  <c r="C414" i="5"/>
  <c r="C414" i="7"/>
  <c r="D414" i="5"/>
  <c r="D414" i="7"/>
  <c r="E414" i="5"/>
  <c r="E414" i="7"/>
  <c r="F414" i="5"/>
  <c r="F414" i="7"/>
  <c r="G414" i="5"/>
  <c r="G414" i="7"/>
  <c r="H414" i="5"/>
  <c r="H414" i="7"/>
  <c r="I414" i="5"/>
  <c r="I414" i="7"/>
  <c r="J414" i="5"/>
  <c r="J414" i="7"/>
  <c r="K414" i="5"/>
  <c r="K414" i="7"/>
  <c r="L414" i="5"/>
  <c r="L414" i="7"/>
  <c r="M414" i="5"/>
  <c r="M414" i="7"/>
  <c r="N414" i="7"/>
  <c r="A415" i="5"/>
  <c r="A415" i="7"/>
  <c r="B415" i="5"/>
  <c r="B415" i="7"/>
  <c r="C415" i="5"/>
  <c r="C415" i="7"/>
  <c r="D415" i="5"/>
  <c r="D415" i="7"/>
  <c r="E415" i="5"/>
  <c r="E415" i="7"/>
  <c r="F415" i="5"/>
  <c r="F415" i="7"/>
  <c r="G415" i="5"/>
  <c r="G415" i="7"/>
  <c r="H415" i="5"/>
  <c r="H415" i="7"/>
  <c r="I415" i="5"/>
  <c r="I415" i="7"/>
  <c r="J415" i="5"/>
  <c r="J415" i="7"/>
  <c r="K415" i="5"/>
  <c r="K415" i="7"/>
  <c r="L415" i="5"/>
  <c r="L415" i="7"/>
  <c r="M415" i="5"/>
  <c r="M415" i="7"/>
  <c r="N415" i="7"/>
  <c r="A416" i="5"/>
  <c r="A416" i="7"/>
  <c r="B416" i="5"/>
  <c r="B416" i="7"/>
  <c r="C416" i="5"/>
  <c r="C416" i="7"/>
  <c r="D416" i="5"/>
  <c r="D416" i="7"/>
  <c r="E416" i="5"/>
  <c r="E416" i="7"/>
  <c r="F416" i="5"/>
  <c r="F416" i="7"/>
  <c r="G416" i="5"/>
  <c r="G416" i="7"/>
  <c r="H416" i="5"/>
  <c r="H416" i="7"/>
  <c r="I416" i="5"/>
  <c r="I416" i="7"/>
  <c r="J416" i="5"/>
  <c r="J416" i="7"/>
  <c r="K416" i="5"/>
  <c r="K416" i="7"/>
  <c r="L416" i="5"/>
  <c r="L416" i="7"/>
  <c r="M416" i="5"/>
  <c r="M416" i="7"/>
  <c r="N416" i="7"/>
  <c r="A417" i="5"/>
  <c r="A417" i="7"/>
  <c r="B417" i="5"/>
  <c r="B417" i="7"/>
  <c r="C417" i="5"/>
  <c r="C417" i="7"/>
  <c r="D417" i="5"/>
  <c r="D417" i="7"/>
  <c r="E417" i="5"/>
  <c r="E417" i="7"/>
  <c r="F417" i="5"/>
  <c r="F417" i="7"/>
  <c r="G417" i="5"/>
  <c r="G417" i="7"/>
  <c r="H417" i="5"/>
  <c r="H417" i="7"/>
  <c r="I417" i="5"/>
  <c r="I417" i="7"/>
  <c r="J417" i="5"/>
  <c r="J417" i="7"/>
  <c r="K417" i="5"/>
  <c r="K417" i="7"/>
  <c r="L417" i="5"/>
  <c r="L417" i="7"/>
  <c r="M417" i="5"/>
  <c r="M417" i="7"/>
  <c r="N417" i="7"/>
  <c r="A418" i="5"/>
  <c r="A418" i="7"/>
  <c r="B418" i="5"/>
  <c r="B418" i="7"/>
  <c r="C418" i="5"/>
  <c r="C418" i="7"/>
  <c r="D418" i="5"/>
  <c r="D418" i="7"/>
  <c r="E418" i="5"/>
  <c r="E418" i="7"/>
  <c r="F418" i="5"/>
  <c r="F418" i="7"/>
  <c r="G418" i="5"/>
  <c r="G418" i="7"/>
  <c r="H418" i="5"/>
  <c r="H418" i="7"/>
  <c r="I418" i="5"/>
  <c r="I418" i="7"/>
  <c r="J418" i="5"/>
  <c r="J418" i="7"/>
  <c r="K418" i="5"/>
  <c r="K418" i="7"/>
  <c r="L418" i="5"/>
  <c r="L418" i="7"/>
  <c r="M418" i="5"/>
  <c r="M418" i="7"/>
  <c r="N418" i="7"/>
  <c r="A419" i="5"/>
  <c r="A419" i="7"/>
  <c r="B419" i="5"/>
  <c r="B419" i="7"/>
  <c r="C419" i="5"/>
  <c r="C419" i="7"/>
  <c r="D419" i="5"/>
  <c r="D419" i="7"/>
  <c r="E419" i="5"/>
  <c r="E419" i="7"/>
  <c r="F419" i="5"/>
  <c r="F419" i="7"/>
  <c r="G419" i="5"/>
  <c r="G419" i="7"/>
  <c r="H419" i="5"/>
  <c r="H419" i="7"/>
  <c r="I419" i="5"/>
  <c r="I419" i="7"/>
  <c r="J419" i="5"/>
  <c r="J419" i="7"/>
  <c r="K419" i="5"/>
  <c r="K419" i="7"/>
  <c r="L419" i="5"/>
  <c r="L419" i="7"/>
  <c r="M419" i="5"/>
  <c r="M419" i="7"/>
  <c r="N419" i="7"/>
  <c r="A420" i="5"/>
  <c r="A420" i="7"/>
  <c r="B420" i="5"/>
  <c r="B420" i="7"/>
  <c r="C420" i="5"/>
  <c r="C420" i="7"/>
  <c r="D420" i="5"/>
  <c r="D420" i="7"/>
  <c r="E420" i="5"/>
  <c r="E420" i="7"/>
  <c r="F420" i="5"/>
  <c r="F420" i="7"/>
  <c r="G420" i="5"/>
  <c r="G420" i="7"/>
  <c r="H420" i="5"/>
  <c r="H420" i="7"/>
  <c r="I420" i="5"/>
  <c r="I420" i="7"/>
  <c r="J420" i="5"/>
  <c r="J420" i="7"/>
  <c r="K420" i="5"/>
  <c r="K420" i="7"/>
  <c r="L420" i="5"/>
  <c r="L420" i="7"/>
  <c r="M420" i="5"/>
  <c r="M420" i="7"/>
  <c r="N420" i="7"/>
  <c r="A421" i="5"/>
  <c r="A421" i="7"/>
  <c r="B421" i="5"/>
  <c r="B421" i="7"/>
  <c r="C421" i="5"/>
  <c r="C421" i="7"/>
  <c r="D421" i="5"/>
  <c r="D421" i="7"/>
  <c r="E421" i="5"/>
  <c r="E421" i="7"/>
  <c r="F421" i="5"/>
  <c r="F421" i="7"/>
  <c r="G421" i="5"/>
  <c r="G421" i="7"/>
  <c r="H421" i="5"/>
  <c r="H421" i="7"/>
  <c r="I421" i="5"/>
  <c r="I421" i="7"/>
  <c r="J421" i="5"/>
  <c r="J421" i="7"/>
  <c r="K421" i="5"/>
  <c r="K421" i="7"/>
  <c r="L421" i="5"/>
  <c r="L421" i="7"/>
  <c r="M421" i="5"/>
  <c r="M421" i="7"/>
  <c r="N421" i="7"/>
  <c r="A422" i="5"/>
  <c r="A422" i="7"/>
  <c r="B422" i="5"/>
  <c r="B422" i="7"/>
  <c r="C422" i="5"/>
  <c r="C422" i="7"/>
  <c r="D422" i="5"/>
  <c r="D422" i="7"/>
  <c r="E422" i="5"/>
  <c r="E422" i="7"/>
  <c r="F422" i="5"/>
  <c r="F422" i="7"/>
  <c r="G422" i="5"/>
  <c r="G422" i="7"/>
  <c r="H422" i="5"/>
  <c r="H422" i="7"/>
  <c r="I422" i="5"/>
  <c r="I422" i="7"/>
  <c r="J422" i="5"/>
  <c r="J422" i="7"/>
  <c r="K422" i="5"/>
  <c r="K422" i="7"/>
  <c r="L422" i="5"/>
  <c r="L422" i="7"/>
  <c r="M422" i="5"/>
  <c r="M422" i="7"/>
  <c r="N422" i="7"/>
  <c r="A423" i="5"/>
  <c r="A423" i="7"/>
  <c r="B423" i="5"/>
  <c r="B423" i="7"/>
  <c r="C423" i="5"/>
  <c r="C423" i="7"/>
  <c r="D423" i="5"/>
  <c r="D423" i="7"/>
  <c r="E423" i="5"/>
  <c r="E423" i="7"/>
  <c r="F423" i="5"/>
  <c r="F423" i="7"/>
  <c r="G423" i="5"/>
  <c r="G423" i="7"/>
  <c r="H423" i="5"/>
  <c r="H423" i="7"/>
  <c r="I423" i="5"/>
  <c r="I423" i="7"/>
  <c r="J423" i="5"/>
  <c r="J423" i="7"/>
  <c r="K423" i="5"/>
  <c r="K423" i="7"/>
  <c r="L423" i="5"/>
  <c r="L423" i="7"/>
  <c r="M423" i="5"/>
  <c r="M423" i="7"/>
  <c r="N423" i="7"/>
  <c r="A424" i="5"/>
  <c r="A424" i="7"/>
  <c r="B424" i="5"/>
  <c r="B424" i="7"/>
  <c r="C424" i="5"/>
  <c r="C424" i="7"/>
  <c r="D424" i="5"/>
  <c r="D424" i="7"/>
  <c r="E424" i="5"/>
  <c r="E424" i="7"/>
  <c r="F424" i="5"/>
  <c r="F424" i="7"/>
  <c r="G424" i="5"/>
  <c r="G424" i="7"/>
  <c r="H424" i="5"/>
  <c r="H424" i="7"/>
  <c r="I424" i="5"/>
  <c r="I424" i="7"/>
  <c r="J424" i="5"/>
  <c r="J424" i="7"/>
  <c r="K424" i="5"/>
  <c r="K424" i="7"/>
  <c r="L424" i="5"/>
  <c r="L424" i="7"/>
  <c r="M424" i="5"/>
  <c r="M424" i="7"/>
  <c r="N424" i="7"/>
  <c r="A425" i="5"/>
  <c r="A425" i="7"/>
  <c r="B425" i="5"/>
  <c r="B425" i="7"/>
  <c r="C425" i="5"/>
  <c r="C425" i="7"/>
  <c r="D425" i="5"/>
  <c r="D425" i="7"/>
  <c r="E425" i="5"/>
  <c r="E425" i="7"/>
  <c r="F425" i="5"/>
  <c r="F425" i="7"/>
  <c r="G425" i="5"/>
  <c r="G425" i="7"/>
  <c r="H425" i="5"/>
  <c r="H425" i="7"/>
  <c r="I425" i="5"/>
  <c r="I425" i="7"/>
  <c r="J425" i="5"/>
  <c r="J425" i="7"/>
  <c r="K425" i="5"/>
  <c r="K425" i="7"/>
  <c r="L425" i="5"/>
  <c r="L425" i="7"/>
  <c r="M425" i="5"/>
  <c r="M425" i="7"/>
  <c r="N425" i="7"/>
  <c r="A426" i="5"/>
  <c r="A426" i="7"/>
  <c r="B426" i="5"/>
  <c r="B426" i="7"/>
  <c r="C426" i="5"/>
  <c r="C426" i="7"/>
  <c r="D426" i="5"/>
  <c r="D426" i="7"/>
  <c r="E426" i="5"/>
  <c r="E426" i="7"/>
  <c r="F426" i="5"/>
  <c r="F426" i="7"/>
  <c r="G426" i="5"/>
  <c r="G426" i="7"/>
  <c r="H426" i="5"/>
  <c r="H426" i="7"/>
  <c r="I426" i="5"/>
  <c r="I426" i="7"/>
  <c r="J426" i="5"/>
  <c r="J426" i="7"/>
  <c r="K426" i="5"/>
  <c r="K426" i="7"/>
  <c r="L426" i="5"/>
  <c r="L426" i="7"/>
  <c r="M426" i="5"/>
  <c r="M426" i="7"/>
  <c r="N426" i="7"/>
  <c r="A427" i="5"/>
  <c r="A427" i="7"/>
  <c r="B427" i="5"/>
  <c r="B427" i="7"/>
  <c r="C427" i="5"/>
  <c r="C427" i="7"/>
  <c r="D427" i="5"/>
  <c r="D427" i="7"/>
  <c r="E427" i="5"/>
  <c r="E427" i="7"/>
  <c r="F427" i="5"/>
  <c r="F427" i="7"/>
  <c r="G427" i="5"/>
  <c r="G427" i="7"/>
  <c r="H427" i="5"/>
  <c r="H427" i="7"/>
  <c r="I427" i="5"/>
  <c r="I427" i="7"/>
  <c r="J427" i="5"/>
  <c r="J427" i="7"/>
  <c r="K427" i="5"/>
  <c r="K427" i="7"/>
  <c r="L427" i="5"/>
  <c r="L427" i="7"/>
  <c r="M427" i="5"/>
  <c r="M427" i="7"/>
  <c r="N427" i="7"/>
  <c r="A428" i="5"/>
  <c r="A428" i="7"/>
  <c r="B428" i="5"/>
  <c r="B428" i="7"/>
  <c r="C428" i="5"/>
  <c r="C428" i="7"/>
  <c r="D428" i="5"/>
  <c r="D428" i="7"/>
  <c r="E428" i="5"/>
  <c r="E428" i="7"/>
  <c r="F428" i="5"/>
  <c r="F428" i="7"/>
  <c r="G428" i="5"/>
  <c r="G428" i="7"/>
  <c r="H428" i="5"/>
  <c r="H428" i="7"/>
  <c r="I428" i="5"/>
  <c r="I428" i="7"/>
  <c r="J428" i="5"/>
  <c r="J428" i="7"/>
  <c r="K428" i="5"/>
  <c r="K428" i="7"/>
  <c r="L428" i="5"/>
  <c r="L428" i="7"/>
  <c r="M428" i="5"/>
  <c r="M428" i="7"/>
  <c r="N428" i="7"/>
  <c r="A429" i="5"/>
  <c r="A429" i="7"/>
  <c r="B429" i="5"/>
  <c r="B429" i="7"/>
  <c r="C429" i="5"/>
  <c r="C429" i="7"/>
  <c r="D429" i="5"/>
  <c r="D429" i="7"/>
  <c r="E429" i="5"/>
  <c r="E429" i="7"/>
  <c r="F429" i="5"/>
  <c r="F429" i="7"/>
  <c r="G429" i="5"/>
  <c r="G429" i="7"/>
  <c r="H429" i="5"/>
  <c r="H429" i="7"/>
  <c r="I429" i="5"/>
  <c r="I429" i="7"/>
  <c r="J429" i="5"/>
  <c r="J429" i="7"/>
  <c r="K429" i="5"/>
  <c r="K429" i="7"/>
  <c r="L429" i="5"/>
  <c r="L429" i="7"/>
  <c r="M429" i="5"/>
  <c r="M429" i="7"/>
  <c r="N429" i="7"/>
  <c r="A430" i="5"/>
  <c r="A430" i="7"/>
  <c r="B430" i="5"/>
  <c r="B430" i="7"/>
  <c r="C430" i="5"/>
  <c r="C430" i="7"/>
  <c r="D430" i="5"/>
  <c r="D430" i="7"/>
  <c r="E430" i="5"/>
  <c r="E430" i="7"/>
  <c r="F430" i="5"/>
  <c r="F430" i="7"/>
  <c r="G430" i="5"/>
  <c r="G430" i="7"/>
  <c r="H430" i="5"/>
  <c r="H430" i="7"/>
  <c r="I430" i="5"/>
  <c r="I430" i="7"/>
  <c r="J430" i="5"/>
  <c r="J430" i="7"/>
  <c r="K430" i="5"/>
  <c r="K430" i="7"/>
  <c r="L430" i="5"/>
  <c r="L430" i="7"/>
  <c r="M430" i="5"/>
  <c r="M430" i="7"/>
  <c r="N430" i="7"/>
  <c r="A431" i="5"/>
  <c r="A431" i="7"/>
  <c r="B431" i="5"/>
  <c r="B431" i="7"/>
  <c r="C431" i="5"/>
  <c r="C431" i="7"/>
  <c r="D431" i="5"/>
  <c r="D431" i="7"/>
  <c r="E431" i="5"/>
  <c r="E431" i="7"/>
  <c r="F431" i="5"/>
  <c r="F431" i="7"/>
  <c r="G431" i="5"/>
  <c r="G431" i="7"/>
  <c r="H431" i="5"/>
  <c r="H431" i="7"/>
  <c r="I431" i="5"/>
  <c r="I431" i="7"/>
  <c r="J431" i="5"/>
  <c r="J431" i="7"/>
  <c r="K431" i="5"/>
  <c r="K431" i="7"/>
  <c r="L431" i="5"/>
  <c r="L431" i="7"/>
  <c r="M431" i="5"/>
  <c r="M431" i="7"/>
  <c r="N431" i="7"/>
  <c r="A432" i="5"/>
  <c r="A432" i="7"/>
  <c r="B432" i="5"/>
  <c r="B432" i="7"/>
  <c r="C432" i="5"/>
  <c r="C432" i="7"/>
  <c r="D432" i="5"/>
  <c r="D432" i="7"/>
  <c r="E432" i="5"/>
  <c r="E432" i="7"/>
  <c r="F432" i="5"/>
  <c r="F432" i="7"/>
  <c r="G432" i="5"/>
  <c r="G432" i="7"/>
  <c r="H432" i="5"/>
  <c r="H432" i="7"/>
  <c r="I432" i="5"/>
  <c r="I432" i="7"/>
  <c r="J432" i="5"/>
  <c r="J432" i="7"/>
  <c r="K432" i="5"/>
  <c r="K432" i="7"/>
  <c r="L432" i="5"/>
  <c r="L432" i="7"/>
  <c r="M432" i="5"/>
  <c r="M432" i="7"/>
  <c r="N432" i="7"/>
  <c r="A433" i="5"/>
  <c r="A433" i="7"/>
  <c r="B433" i="5"/>
  <c r="B433" i="7"/>
  <c r="C433" i="5"/>
  <c r="C433" i="7"/>
  <c r="D433" i="5"/>
  <c r="D433" i="7"/>
  <c r="E433" i="5"/>
  <c r="E433" i="7"/>
  <c r="F433" i="5"/>
  <c r="F433" i="7"/>
  <c r="G433" i="5"/>
  <c r="G433" i="7"/>
  <c r="H433" i="5"/>
  <c r="H433" i="7"/>
  <c r="I433" i="5"/>
  <c r="I433" i="7"/>
  <c r="J433" i="5"/>
  <c r="J433" i="7"/>
  <c r="K433" i="5"/>
  <c r="K433" i="7"/>
  <c r="L433" i="5"/>
  <c r="L433" i="7"/>
  <c r="M433" i="5"/>
  <c r="M433" i="7"/>
  <c r="N433" i="7"/>
  <c r="A434" i="5"/>
  <c r="A434" i="7"/>
  <c r="B434" i="5"/>
  <c r="B434" i="7"/>
  <c r="C434" i="5"/>
  <c r="C434" i="7"/>
  <c r="D434" i="5"/>
  <c r="D434" i="7"/>
  <c r="E434" i="5"/>
  <c r="E434" i="7"/>
  <c r="F434" i="5"/>
  <c r="F434" i="7"/>
  <c r="G434" i="5"/>
  <c r="G434" i="7"/>
  <c r="H434" i="5"/>
  <c r="H434" i="7"/>
  <c r="I434" i="5"/>
  <c r="I434" i="7"/>
  <c r="J434" i="5"/>
  <c r="J434" i="7"/>
  <c r="K434" i="5"/>
  <c r="K434" i="7"/>
  <c r="L434" i="5"/>
  <c r="L434" i="7"/>
  <c r="M434" i="5"/>
  <c r="M434" i="7"/>
  <c r="N434" i="7"/>
  <c r="A435" i="5"/>
  <c r="A435" i="7"/>
  <c r="B435" i="5"/>
  <c r="B435" i="7"/>
  <c r="C435" i="5"/>
  <c r="C435" i="7"/>
  <c r="D435" i="5"/>
  <c r="D435" i="7"/>
  <c r="E435" i="5"/>
  <c r="E435" i="7"/>
  <c r="F435" i="5"/>
  <c r="F435" i="7"/>
  <c r="G435" i="5"/>
  <c r="G435" i="7"/>
  <c r="H435" i="5"/>
  <c r="H435" i="7"/>
  <c r="I435" i="5"/>
  <c r="I435" i="7"/>
  <c r="J435" i="5"/>
  <c r="J435" i="7"/>
  <c r="K435" i="5"/>
  <c r="K435" i="7"/>
  <c r="L435" i="5"/>
  <c r="L435" i="7"/>
  <c r="M435" i="5"/>
  <c r="M435" i="7"/>
  <c r="N435" i="7"/>
  <c r="A436" i="5"/>
  <c r="A436" i="7"/>
  <c r="B436" i="5"/>
  <c r="B436" i="7"/>
  <c r="C436" i="5"/>
  <c r="C436" i="7"/>
  <c r="D436" i="5"/>
  <c r="D436" i="7"/>
  <c r="E436" i="5"/>
  <c r="E436" i="7"/>
  <c r="F436" i="5"/>
  <c r="F436" i="7"/>
  <c r="G436" i="5"/>
  <c r="G436" i="7"/>
  <c r="H436" i="5"/>
  <c r="H436" i="7"/>
  <c r="I436" i="5"/>
  <c r="I436" i="7"/>
  <c r="J436" i="5"/>
  <c r="J436" i="7"/>
  <c r="K436" i="5"/>
  <c r="K436" i="7"/>
  <c r="L436" i="5"/>
  <c r="L436" i="7"/>
  <c r="M436" i="5"/>
  <c r="M436" i="7"/>
  <c r="N436" i="7"/>
  <c r="A437" i="5"/>
  <c r="A437" i="7"/>
  <c r="B437" i="5"/>
  <c r="B437" i="7"/>
  <c r="C437" i="5"/>
  <c r="C437" i="7"/>
  <c r="D437" i="5"/>
  <c r="D437" i="7"/>
  <c r="E437" i="5"/>
  <c r="E437" i="7"/>
  <c r="F437" i="5"/>
  <c r="F437" i="7"/>
  <c r="G437" i="5"/>
  <c r="G437" i="7"/>
  <c r="H437" i="5"/>
  <c r="H437" i="7"/>
  <c r="I437" i="5"/>
  <c r="I437" i="7"/>
  <c r="J437" i="5"/>
  <c r="J437" i="7"/>
  <c r="K437" i="5"/>
  <c r="K437" i="7"/>
  <c r="L437" i="5"/>
  <c r="L437" i="7"/>
  <c r="M437" i="5"/>
  <c r="M437" i="7"/>
  <c r="N437" i="7"/>
  <c r="A438" i="5"/>
  <c r="A438" i="7"/>
  <c r="B438" i="5"/>
  <c r="B438" i="7"/>
  <c r="C438" i="5"/>
  <c r="C438" i="7"/>
  <c r="D438" i="5"/>
  <c r="D438" i="7"/>
  <c r="E438" i="5"/>
  <c r="E438" i="7"/>
  <c r="F438" i="5"/>
  <c r="F438" i="7"/>
  <c r="G438" i="5"/>
  <c r="G438" i="7"/>
  <c r="H438" i="5"/>
  <c r="H438" i="7"/>
  <c r="I438" i="5"/>
  <c r="I438" i="7"/>
  <c r="J438" i="5"/>
  <c r="J438" i="7"/>
  <c r="K438" i="5"/>
  <c r="K438" i="7"/>
  <c r="L438" i="5"/>
  <c r="L438" i="7"/>
  <c r="M438" i="5"/>
  <c r="M438" i="7"/>
  <c r="N438" i="7"/>
  <c r="A439" i="5"/>
  <c r="A439" i="7"/>
  <c r="B439" i="5"/>
  <c r="B439" i="7"/>
  <c r="C439" i="5"/>
  <c r="C439" i="7"/>
  <c r="D439" i="5"/>
  <c r="D439" i="7"/>
  <c r="E439" i="5"/>
  <c r="E439" i="7"/>
  <c r="F439" i="5"/>
  <c r="F439" i="7"/>
  <c r="G439" i="5"/>
  <c r="G439" i="7"/>
  <c r="H439" i="5"/>
  <c r="H439" i="7"/>
  <c r="I439" i="5"/>
  <c r="I439" i="7"/>
  <c r="J439" i="5"/>
  <c r="J439" i="7"/>
  <c r="K439" i="5"/>
  <c r="K439" i="7"/>
  <c r="L439" i="5"/>
  <c r="L439" i="7"/>
  <c r="M439" i="5"/>
  <c r="M439" i="7"/>
  <c r="N439" i="7"/>
  <c r="A440" i="5"/>
  <c r="A440" i="7"/>
  <c r="B440" i="5"/>
  <c r="B440" i="7"/>
  <c r="C440" i="5"/>
  <c r="C440" i="7"/>
  <c r="D440" i="5"/>
  <c r="D440" i="7"/>
  <c r="E440" i="5"/>
  <c r="E440" i="7"/>
  <c r="F440" i="5"/>
  <c r="F440" i="7"/>
  <c r="G440" i="5"/>
  <c r="G440" i="7"/>
  <c r="H440" i="5"/>
  <c r="H440" i="7"/>
  <c r="I440" i="5"/>
  <c r="I440" i="7"/>
  <c r="J440" i="5"/>
  <c r="J440" i="7"/>
  <c r="K440" i="5"/>
  <c r="K440" i="7"/>
  <c r="L440" i="5"/>
  <c r="L440" i="7"/>
  <c r="M440" i="5"/>
  <c r="M440" i="7"/>
  <c r="N440" i="7"/>
  <c r="A441" i="5"/>
  <c r="A441" i="7"/>
  <c r="B441" i="5"/>
  <c r="B441" i="7"/>
  <c r="C441" i="5"/>
  <c r="C441" i="7"/>
  <c r="D441" i="5"/>
  <c r="D441" i="7"/>
  <c r="E441" i="5"/>
  <c r="E441" i="7"/>
  <c r="F441" i="5"/>
  <c r="F441" i="7"/>
  <c r="G441" i="5"/>
  <c r="G441" i="7"/>
  <c r="H441" i="5"/>
  <c r="H441" i="7"/>
  <c r="I441" i="5"/>
  <c r="I441" i="7"/>
  <c r="J441" i="5"/>
  <c r="J441" i="7"/>
  <c r="K441" i="5"/>
  <c r="K441" i="7"/>
  <c r="L441" i="5"/>
  <c r="L441" i="7"/>
  <c r="M441" i="5"/>
  <c r="M441" i="7"/>
  <c r="N441" i="7"/>
  <c r="A442" i="5"/>
  <c r="A442" i="7"/>
  <c r="B442" i="5"/>
  <c r="B442" i="7"/>
  <c r="C442" i="5"/>
  <c r="C442" i="7"/>
  <c r="D442" i="5"/>
  <c r="D442" i="7"/>
  <c r="E442" i="5"/>
  <c r="E442" i="7"/>
  <c r="F442" i="5"/>
  <c r="F442" i="7"/>
  <c r="G442" i="5"/>
  <c r="G442" i="7"/>
  <c r="H442" i="5"/>
  <c r="H442" i="7"/>
  <c r="I442" i="5"/>
  <c r="I442" i="7"/>
  <c r="J442" i="5"/>
  <c r="J442" i="7"/>
  <c r="K442" i="5"/>
  <c r="K442" i="7"/>
  <c r="L442" i="5"/>
  <c r="L442" i="7"/>
  <c r="M442" i="5"/>
  <c r="M442" i="7"/>
  <c r="N442" i="7"/>
  <c r="A443" i="5"/>
  <c r="A443" i="7"/>
  <c r="B443" i="5"/>
  <c r="B443" i="7"/>
  <c r="C443" i="5"/>
  <c r="C443" i="7"/>
  <c r="D443" i="5"/>
  <c r="D443" i="7"/>
  <c r="E443" i="5"/>
  <c r="E443" i="7"/>
  <c r="F443" i="5"/>
  <c r="F443" i="7"/>
  <c r="G443" i="5"/>
  <c r="G443" i="7"/>
  <c r="H443" i="5"/>
  <c r="H443" i="7"/>
  <c r="I443" i="5"/>
  <c r="I443" i="7"/>
  <c r="J443" i="5"/>
  <c r="J443" i="7"/>
  <c r="K443" i="5"/>
  <c r="K443" i="7"/>
  <c r="L443" i="5"/>
  <c r="L443" i="7"/>
  <c r="M443" i="5"/>
  <c r="M443" i="7"/>
  <c r="N443" i="7"/>
  <c r="A444" i="5"/>
  <c r="A444" i="7"/>
  <c r="B444" i="5"/>
  <c r="B444" i="7"/>
  <c r="C444" i="5"/>
  <c r="C444" i="7"/>
  <c r="D444" i="5"/>
  <c r="D444" i="7"/>
  <c r="E444" i="5"/>
  <c r="E444" i="7"/>
  <c r="F444" i="5"/>
  <c r="F444" i="7"/>
  <c r="G444" i="5"/>
  <c r="G444" i="7"/>
  <c r="H444" i="5"/>
  <c r="H444" i="7"/>
  <c r="I444" i="5"/>
  <c r="I444" i="7"/>
  <c r="J444" i="5"/>
  <c r="J444" i="7"/>
  <c r="K444" i="5"/>
  <c r="K444" i="7"/>
  <c r="L444" i="5"/>
  <c r="L444" i="7"/>
  <c r="M444" i="5"/>
  <c r="M444" i="7"/>
  <c r="N444" i="7"/>
  <c r="A445" i="5"/>
  <c r="A445" i="7"/>
  <c r="B445" i="5"/>
  <c r="B445" i="7"/>
  <c r="C445" i="5"/>
  <c r="C445" i="7"/>
  <c r="D445" i="5"/>
  <c r="D445" i="7"/>
  <c r="E445" i="5"/>
  <c r="E445" i="7"/>
  <c r="F445" i="5"/>
  <c r="F445" i="7"/>
  <c r="G445" i="5"/>
  <c r="G445" i="7"/>
  <c r="H445" i="5"/>
  <c r="H445" i="7"/>
  <c r="I445" i="5"/>
  <c r="I445" i="7"/>
  <c r="J445" i="5"/>
  <c r="J445" i="7"/>
  <c r="K445" i="5"/>
  <c r="K445" i="7"/>
  <c r="L445" i="5"/>
  <c r="L445" i="7"/>
  <c r="M445" i="5"/>
  <c r="M445" i="7"/>
  <c r="N445" i="7"/>
  <c r="A446" i="5"/>
  <c r="A446" i="7"/>
  <c r="B446" i="5"/>
  <c r="B446" i="7"/>
  <c r="C446" i="5"/>
  <c r="C446" i="7"/>
  <c r="D446" i="5"/>
  <c r="D446" i="7"/>
  <c r="E446" i="5"/>
  <c r="E446" i="7"/>
  <c r="F446" i="5"/>
  <c r="F446" i="7"/>
  <c r="G446" i="5"/>
  <c r="G446" i="7"/>
  <c r="H446" i="5"/>
  <c r="H446" i="7"/>
  <c r="I446" i="5"/>
  <c r="I446" i="7"/>
  <c r="J446" i="5"/>
  <c r="J446" i="7"/>
  <c r="K446" i="5"/>
  <c r="K446" i="7"/>
  <c r="L446" i="5"/>
  <c r="L446" i="7"/>
  <c r="M446" i="5"/>
  <c r="M446" i="7"/>
  <c r="N446" i="7"/>
  <c r="A447" i="5"/>
  <c r="A447" i="7"/>
  <c r="B447" i="5"/>
  <c r="B447" i="7"/>
  <c r="C447" i="5"/>
  <c r="C447" i="7"/>
  <c r="D447" i="5"/>
  <c r="D447" i="7"/>
  <c r="E447" i="5"/>
  <c r="E447" i="7"/>
  <c r="F447" i="5"/>
  <c r="F447" i="7"/>
  <c r="G447" i="5"/>
  <c r="G447" i="7"/>
  <c r="H447" i="5"/>
  <c r="H447" i="7"/>
  <c r="I447" i="5"/>
  <c r="I447" i="7"/>
  <c r="J447" i="5"/>
  <c r="J447" i="7"/>
  <c r="K447" i="5"/>
  <c r="K447" i="7"/>
  <c r="L447" i="5"/>
  <c r="L447" i="7"/>
  <c r="M447" i="5"/>
  <c r="M447" i="7"/>
  <c r="N447" i="7"/>
  <c r="A448" i="5"/>
  <c r="A448" i="7"/>
  <c r="B448" i="5"/>
  <c r="B448" i="7"/>
  <c r="C448" i="5"/>
  <c r="C448" i="7"/>
  <c r="D448" i="5"/>
  <c r="D448" i="7"/>
  <c r="E448" i="5"/>
  <c r="E448" i="7"/>
  <c r="F448" i="5"/>
  <c r="F448" i="7"/>
  <c r="G448" i="5"/>
  <c r="G448" i="7"/>
  <c r="H448" i="5"/>
  <c r="H448" i="7"/>
  <c r="I448" i="5"/>
  <c r="I448" i="7"/>
  <c r="J448" i="5"/>
  <c r="J448" i="7"/>
  <c r="K448" i="5"/>
  <c r="K448" i="7"/>
  <c r="L448" i="5"/>
  <c r="L448" i="7"/>
  <c r="M448" i="5"/>
  <c r="M448" i="7"/>
  <c r="N448" i="7"/>
  <c r="A449" i="5"/>
  <c r="A449" i="7"/>
  <c r="B449" i="5"/>
  <c r="B449" i="7"/>
  <c r="C449" i="5"/>
  <c r="C449" i="7"/>
  <c r="D449" i="5"/>
  <c r="D449" i="7"/>
  <c r="E449" i="5"/>
  <c r="E449" i="7"/>
  <c r="F449" i="5"/>
  <c r="F449" i="7"/>
  <c r="G449" i="5"/>
  <c r="G449" i="7"/>
  <c r="H449" i="5"/>
  <c r="H449" i="7"/>
  <c r="I449" i="5"/>
  <c r="I449" i="7"/>
  <c r="J449" i="5"/>
  <c r="J449" i="7"/>
  <c r="K449" i="5"/>
  <c r="K449" i="7"/>
  <c r="L449" i="5"/>
  <c r="L449" i="7"/>
  <c r="M449" i="5"/>
  <c r="M449" i="7"/>
  <c r="N449" i="7"/>
  <c r="A450" i="5"/>
  <c r="A450" i="7"/>
  <c r="B450" i="5"/>
  <c r="B450" i="7"/>
  <c r="C450" i="5"/>
  <c r="C450" i="7"/>
  <c r="D450" i="5"/>
  <c r="D450" i="7"/>
  <c r="E450" i="5"/>
  <c r="E450" i="7"/>
  <c r="F450" i="5"/>
  <c r="F450" i="7"/>
  <c r="G450" i="5"/>
  <c r="G450" i="7"/>
  <c r="H450" i="5"/>
  <c r="H450" i="7"/>
  <c r="I450" i="5"/>
  <c r="I450" i="7"/>
  <c r="J450" i="5"/>
  <c r="J450" i="7"/>
  <c r="K450" i="5"/>
  <c r="K450" i="7"/>
  <c r="L450" i="5"/>
  <c r="L450" i="7"/>
  <c r="M450" i="5"/>
  <c r="M450" i="7"/>
  <c r="N450" i="7"/>
  <c r="A451" i="5"/>
  <c r="A451" i="7"/>
  <c r="B451" i="5"/>
  <c r="B451" i="7"/>
  <c r="C451" i="5"/>
  <c r="C451" i="7"/>
  <c r="D451" i="5"/>
  <c r="D451" i="7"/>
  <c r="E451" i="5"/>
  <c r="E451" i="7"/>
  <c r="F451" i="5"/>
  <c r="F451" i="7"/>
  <c r="G451" i="5"/>
  <c r="G451" i="7"/>
  <c r="H451" i="5"/>
  <c r="H451" i="7"/>
  <c r="I451" i="5"/>
  <c r="I451" i="7"/>
  <c r="J451" i="5"/>
  <c r="J451" i="7"/>
  <c r="K451" i="5"/>
  <c r="K451" i="7"/>
  <c r="L451" i="5"/>
  <c r="L451" i="7"/>
  <c r="M451" i="5"/>
  <c r="M451" i="7"/>
  <c r="N451" i="7"/>
  <c r="A452" i="5"/>
  <c r="A452" i="7"/>
  <c r="B452" i="5"/>
  <c r="B452" i="7"/>
  <c r="C452" i="5"/>
  <c r="C452" i="7"/>
  <c r="D452" i="5"/>
  <c r="D452" i="7"/>
  <c r="E452" i="5"/>
  <c r="E452" i="7"/>
  <c r="F452" i="5"/>
  <c r="F452" i="7"/>
  <c r="G452" i="5"/>
  <c r="G452" i="7"/>
  <c r="H452" i="5"/>
  <c r="H452" i="7"/>
  <c r="I452" i="5"/>
  <c r="I452" i="7"/>
  <c r="J452" i="5"/>
  <c r="J452" i="7"/>
  <c r="K452" i="5"/>
  <c r="K452" i="7"/>
  <c r="L452" i="5"/>
  <c r="L452" i="7"/>
  <c r="M452" i="5"/>
  <c r="M452" i="7"/>
  <c r="N452" i="7"/>
  <c r="A453" i="5"/>
  <c r="A453" i="7"/>
  <c r="B453" i="5"/>
  <c r="B453" i="7"/>
  <c r="C453" i="5"/>
  <c r="C453" i="7"/>
  <c r="D453" i="5"/>
  <c r="D453" i="7"/>
  <c r="E453" i="5"/>
  <c r="E453" i="7"/>
  <c r="F453" i="5"/>
  <c r="F453" i="7"/>
  <c r="G453" i="5"/>
  <c r="G453" i="7"/>
  <c r="H453" i="5"/>
  <c r="H453" i="7"/>
  <c r="I453" i="5"/>
  <c r="I453" i="7"/>
  <c r="J453" i="5"/>
  <c r="J453" i="7"/>
  <c r="K453" i="5"/>
  <c r="K453" i="7"/>
  <c r="L453" i="5"/>
  <c r="L453" i="7"/>
  <c r="M453" i="5"/>
  <c r="M453" i="7"/>
  <c r="N453" i="7"/>
  <c r="A454" i="5"/>
  <c r="A454" i="7"/>
  <c r="B454" i="5"/>
  <c r="B454" i="7"/>
  <c r="C454" i="5"/>
  <c r="C454" i="7"/>
  <c r="D454" i="5"/>
  <c r="D454" i="7"/>
  <c r="E454" i="5"/>
  <c r="E454" i="7"/>
  <c r="F454" i="5"/>
  <c r="F454" i="7"/>
  <c r="G454" i="5"/>
  <c r="G454" i="7"/>
  <c r="H454" i="5"/>
  <c r="H454" i="7"/>
  <c r="I454" i="5"/>
  <c r="I454" i="7"/>
  <c r="J454" i="5"/>
  <c r="J454" i="7"/>
  <c r="K454" i="5"/>
  <c r="K454" i="7"/>
  <c r="L454" i="5"/>
  <c r="L454" i="7"/>
  <c r="M454" i="5"/>
  <c r="M454" i="7"/>
  <c r="N454" i="7"/>
  <c r="A455" i="5"/>
  <c r="A455" i="7"/>
  <c r="B455" i="5"/>
  <c r="B455" i="7"/>
  <c r="C455" i="5"/>
  <c r="C455" i="7"/>
  <c r="D455" i="5"/>
  <c r="D455" i="7"/>
  <c r="E455" i="5"/>
  <c r="E455" i="7"/>
  <c r="F455" i="5"/>
  <c r="F455" i="7"/>
  <c r="G455" i="5"/>
  <c r="G455" i="7"/>
  <c r="H455" i="5"/>
  <c r="H455" i="7"/>
  <c r="I455" i="5"/>
  <c r="I455" i="7"/>
  <c r="J455" i="5"/>
  <c r="J455" i="7"/>
  <c r="K455" i="5"/>
  <c r="K455" i="7"/>
  <c r="L455" i="5"/>
  <c r="L455" i="7"/>
  <c r="M455" i="5"/>
  <c r="M455" i="7"/>
  <c r="N455" i="7"/>
  <c r="A456" i="5"/>
  <c r="A456" i="7"/>
  <c r="B456" i="5"/>
  <c r="B456" i="7"/>
  <c r="C456" i="5"/>
  <c r="C456" i="7"/>
  <c r="D456" i="5"/>
  <c r="D456" i="7"/>
  <c r="E456" i="5"/>
  <c r="E456" i="7"/>
  <c r="F456" i="5"/>
  <c r="F456" i="7"/>
  <c r="G456" i="5"/>
  <c r="G456" i="7"/>
  <c r="H456" i="5"/>
  <c r="H456" i="7"/>
  <c r="I456" i="5"/>
  <c r="I456" i="7"/>
  <c r="J456" i="5"/>
  <c r="J456" i="7"/>
  <c r="K456" i="5"/>
  <c r="K456" i="7"/>
  <c r="L456" i="5"/>
  <c r="L456" i="7"/>
  <c r="M456" i="5"/>
  <c r="M456" i="7"/>
  <c r="N456" i="7"/>
  <c r="A457" i="5"/>
  <c r="A457" i="7"/>
  <c r="B457" i="5"/>
  <c r="B457" i="7"/>
  <c r="C457" i="5"/>
  <c r="C457" i="7"/>
  <c r="D457" i="5"/>
  <c r="D457" i="7"/>
  <c r="E457" i="5"/>
  <c r="E457" i="7"/>
  <c r="F457" i="5"/>
  <c r="F457" i="7"/>
  <c r="G457" i="5"/>
  <c r="G457" i="7"/>
  <c r="H457" i="5"/>
  <c r="H457" i="7"/>
  <c r="I457" i="5"/>
  <c r="I457" i="7"/>
  <c r="J457" i="5"/>
  <c r="J457" i="7"/>
  <c r="K457" i="5"/>
  <c r="K457" i="7"/>
  <c r="L457" i="5"/>
  <c r="L457" i="7"/>
  <c r="M457" i="5"/>
  <c r="M457" i="7"/>
  <c r="N457" i="7"/>
  <c r="A458" i="5"/>
  <c r="A458" i="7"/>
  <c r="B458" i="5"/>
  <c r="B458" i="7"/>
  <c r="C458" i="5"/>
  <c r="C458" i="7"/>
  <c r="D458" i="5"/>
  <c r="D458" i="7"/>
  <c r="E458" i="5"/>
  <c r="E458" i="7"/>
  <c r="F458" i="5"/>
  <c r="F458" i="7"/>
  <c r="G458" i="5"/>
  <c r="G458" i="7"/>
  <c r="H458" i="5"/>
  <c r="H458" i="7"/>
  <c r="I458" i="5"/>
  <c r="I458" i="7"/>
  <c r="J458" i="5"/>
  <c r="J458" i="7"/>
  <c r="K458" i="5"/>
  <c r="K458" i="7"/>
  <c r="L458" i="5"/>
  <c r="L458" i="7"/>
  <c r="M458" i="5"/>
  <c r="M458" i="7"/>
  <c r="N458" i="7"/>
  <c r="A459" i="5"/>
  <c r="A459" i="7"/>
  <c r="B459" i="5"/>
  <c r="B459" i="7"/>
  <c r="C459" i="5"/>
  <c r="C459" i="7"/>
  <c r="D459" i="5"/>
  <c r="D459" i="7"/>
  <c r="E459" i="5"/>
  <c r="E459" i="7"/>
  <c r="F459" i="5"/>
  <c r="F459" i="7"/>
  <c r="G459" i="5"/>
  <c r="G459" i="7"/>
  <c r="H459" i="5"/>
  <c r="H459" i="7"/>
  <c r="I459" i="5"/>
  <c r="I459" i="7"/>
  <c r="J459" i="5"/>
  <c r="J459" i="7"/>
  <c r="K459" i="5"/>
  <c r="K459" i="7"/>
  <c r="L459" i="5"/>
  <c r="L459" i="7"/>
  <c r="M459" i="5"/>
  <c r="M459" i="7"/>
  <c r="N459" i="7"/>
  <c r="A460" i="5"/>
  <c r="A460" i="7"/>
  <c r="B460" i="5"/>
  <c r="B460" i="7"/>
  <c r="C460" i="5"/>
  <c r="C460" i="7"/>
  <c r="D460" i="5"/>
  <c r="D460" i="7"/>
  <c r="E460" i="5"/>
  <c r="E460" i="7"/>
  <c r="F460" i="5"/>
  <c r="F460" i="7"/>
  <c r="G460" i="5"/>
  <c r="G460" i="7"/>
  <c r="H460" i="5"/>
  <c r="H460" i="7"/>
  <c r="I460" i="5"/>
  <c r="I460" i="7"/>
  <c r="J460" i="5"/>
  <c r="J460" i="7"/>
  <c r="K460" i="5"/>
  <c r="K460" i="7"/>
  <c r="L460" i="5"/>
  <c r="L460" i="7"/>
  <c r="M460" i="5"/>
  <c r="M460" i="7"/>
  <c r="N460" i="7"/>
  <c r="A461" i="5"/>
  <c r="A461" i="7"/>
  <c r="B461" i="5"/>
  <c r="B461" i="7"/>
  <c r="C461" i="5"/>
  <c r="C461" i="7"/>
  <c r="D461" i="5"/>
  <c r="D461" i="7"/>
  <c r="E461" i="5"/>
  <c r="E461" i="7"/>
  <c r="F461" i="5"/>
  <c r="F461" i="7"/>
  <c r="G461" i="5"/>
  <c r="G461" i="7"/>
  <c r="H461" i="5"/>
  <c r="H461" i="7"/>
  <c r="I461" i="5"/>
  <c r="I461" i="7"/>
  <c r="J461" i="5"/>
  <c r="J461" i="7"/>
  <c r="K461" i="5"/>
  <c r="K461" i="7"/>
  <c r="L461" i="5"/>
  <c r="L461" i="7"/>
  <c r="M461" i="5"/>
  <c r="M461" i="7"/>
  <c r="N461" i="7"/>
  <c r="A462" i="5"/>
  <c r="A462" i="7"/>
  <c r="B462" i="5"/>
  <c r="B462" i="7"/>
  <c r="C462" i="5"/>
  <c r="C462" i="7"/>
  <c r="D462" i="5"/>
  <c r="D462" i="7"/>
  <c r="E462" i="5"/>
  <c r="E462" i="7"/>
  <c r="F462" i="5"/>
  <c r="F462" i="7"/>
  <c r="G462" i="5"/>
  <c r="G462" i="7"/>
  <c r="H462" i="5"/>
  <c r="H462" i="7"/>
  <c r="I462" i="5"/>
  <c r="I462" i="7"/>
  <c r="J462" i="5"/>
  <c r="J462" i="7"/>
  <c r="K462" i="5"/>
  <c r="K462" i="7"/>
  <c r="L462" i="5"/>
  <c r="L462" i="7"/>
  <c r="M462" i="5"/>
  <c r="M462" i="7"/>
  <c r="N462" i="7"/>
  <c r="A463" i="5"/>
  <c r="A463" i="7"/>
  <c r="B463" i="5"/>
  <c r="B463" i="7"/>
  <c r="C463" i="5"/>
  <c r="C463" i="7"/>
  <c r="D463" i="5"/>
  <c r="D463" i="7"/>
  <c r="E463" i="5"/>
  <c r="E463" i="7"/>
  <c r="F463" i="5"/>
  <c r="F463" i="7"/>
  <c r="G463" i="5"/>
  <c r="G463" i="7"/>
  <c r="H463" i="5"/>
  <c r="H463" i="7"/>
  <c r="I463" i="5"/>
  <c r="I463" i="7"/>
  <c r="J463" i="5"/>
  <c r="J463" i="7"/>
  <c r="K463" i="5"/>
  <c r="K463" i="7"/>
  <c r="L463" i="5"/>
  <c r="L463" i="7"/>
  <c r="M463" i="5"/>
  <c r="M463" i="7"/>
  <c r="N463" i="7"/>
  <c r="A464" i="5"/>
  <c r="A464" i="7"/>
  <c r="B464" i="5"/>
  <c r="B464" i="7"/>
  <c r="C464" i="5"/>
  <c r="C464" i="7"/>
  <c r="D464" i="5"/>
  <c r="D464" i="7"/>
  <c r="E464" i="5"/>
  <c r="E464" i="7"/>
  <c r="F464" i="5"/>
  <c r="F464" i="7"/>
  <c r="G464" i="5"/>
  <c r="G464" i="7"/>
  <c r="H464" i="5"/>
  <c r="H464" i="7"/>
  <c r="I464" i="5"/>
  <c r="I464" i="7"/>
  <c r="J464" i="5"/>
  <c r="J464" i="7"/>
  <c r="K464" i="5"/>
  <c r="K464" i="7"/>
  <c r="L464" i="5"/>
  <c r="L464" i="7"/>
  <c r="M464" i="5"/>
  <c r="M464" i="7"/>
  <c r="N464" i="7"/>
  <c r="A465" i="5"/>
  <c r="A465" i="7"/>
  <c r="B465" i="5"/>
  <c r="B465" i="7"/>
  <c r="C465" i="5"/>
  <c r="C465" i="7"/>
  <c r="D465" i="5"/>
  <c r="D465" i="7"/>
  <c r="E465" i="5"/>
  <c r="E465" i="7"/>
  <c r="F465" i="5"/>
  <c r="F465" i="7"/>
  <c r="G465" i="5"/>
  <c r="G465" i="7"/>
  <c r="H465" i="5"/>
  <c r="H465" i="7"/>
  <c r="I465" i="5"/>
  <c r="I465" i="7"/>
  <c r="J465" i="5"/>
  <c r="J465" i="7"/>
  <c r="K465" i="5"/>
  <c r="K465" i="7"/>
  <c r="L465" i="5"/>
  <c r="L465" i="7"/>
  <c r="M465" i="5"/>
  <c r="M465" i="7"/>
  <c r="N465" i="7"/>
  <c r="A466" i="5"/>
  <c r="A466" i="7"/>
  <c r="B466" i="5"/>
  <c r="B466" i="7"/>
  <c r="C466" i="5"/>
  <c r="C466" i="7"/>
  <c r="D466" i="5"/>
  <c r="D466" i="7"/>
  <c r="E466" i="5"/>
  <c r="E466" i="7"/>
  <c r="F466" i="5"/>
  <c r="F466" i="7"/>
  <c r="G466" i="5"/>
  <c r="G466" i="7"/>
  <c r="H466" i="5"/>
  <c r="H466" i="7"/>
  <c r="I466" i="5"/>
  <c r="I466" i="7"/>
  <c r="J466" i="5"/>
  <c r="J466" i="7"/>
  <c r="K466" i="5"/>
  <c r="K466" i="7"/>
  <c r="L466" i="5"/>
  <c r="L466" i="7"/>
  <c r="M466" i="5"/>
  <c r="M466" i="7"/>
  <c r="N466" i="7"/>
  <c r="A467" i="5"/>
  <c r="A467" i="7"/>
  <c r="B467" i="5"/>
  <c r="B467" i="7"/>
  <c r="C467" i="5"/>
  <c r="C467" i="7"/>
  <c r="D467" i="5"/>
  <c r="D467" i="7"/>
  <c r="E467" i="5"/>
  <c r="E467" i="7"/>
  <c r="F467" i="5"/>
  <c r="F467" i="7"/>
  <c r="G467" i="5"/>
  <c r="G467" i="7"/>
  <c r="H467" i="5"/>
  <c r="H467" i="7"/>
  <c r="I467" i="5"/>
  <c r="I467" i="7"/>
  <c r="J467" i="5"/>
  <c r="J467" i="7"/>
  <c r="K467" i="5"/>
  <c r="K467" i="7"/>
  <c r="L467" i="5"/>
  <c r="L467" i="7"/>
  <c r="M467" i="5"/>
  <c r="M467" i="7"/>
  <c r="N467" i="7"/>
  <c r="A468" i="5"/>
  <c r="A468" i="7"/>
  <c r="B468" i="5"/>
  <c r="B468" i="7"/>
  <c r="C468" i="5"/>
  <c r="C468" i="7"/>
  <c r="D468" i="5"/>
  <c r="D468" i="7"/>
  <c r="E468" i="5"/>
  <c r="E468" i="7"/>
  <c r="F468" i="5"/>
  <c r="F468" i="7"/>
  <c r="G468" i="5"/>
  <c r="G468" i="7"/>
  <c r="H468" i="5"/>
  <c r="H468" i="7"/>
  <c r="I468" i="5"/>
  <c r="I468" i="7"/>
  <c r="J468" i="5"/>
  <c r="J468" i="7"/>
  <c r="K468" i="5"/>
  <c r="K468" i="7"/>
  <c r="L468" i="5"/>
  <c r="L468" i="7"/>
  <c r="M468" i="5"/>
  <c r="M468" i="7"/>
  <c r="N468" i="7"/>
  <c r="A469" i="5"/>
  <c r="A469" i="7"/>
  <c r="B469" i="5"/>
  <c r="B469" i="7"/>
  <c r="C469" i="5"/>
  <c r="C469" i="7"/>
  <c r="D469" i="5"/>
  <c r="D469" i="7"/>
  <c r="E469" i="5"/>
  <c r="E469" i="7"/>
  <c r="F469" i="5"/>
  <c r="F469" i="7"/>
  <c r="G469" i="5"/>
  <c r="G469" i="7"/>
  <c r="H469" i="5"/>
  <c r="H469" i="7"/>
  <c r="I469" i="5"/>
  <c r="I469" i="7"/>
  <c r="J469" i="5"/>
  <c r="J469" i="7"/>
  <c r="K469" i="5"/>
  <c r="K469" i="7"/>
  <c r="L469" i="5"/>
  <c r="L469" i="7"/>
  <c r="M469" i="5"/>
  <c r="M469" i="7"/>
  <c r="N469" i="7"/>
  <c r="A470" i="5"/>
  <c r="A470" i="7"/>
  <c r="B470" i="5"/>
  <c r="B470" i="7"/>
  <c r="C470" i="5"/>
  <c r="C470" i="7"/>
  <c r="D470" i="5"/>
  <c r="D470" i="7"/>
  <c r="E470" i="5"/>
  <c r="E470" i="7"/>
  <c r="F470" i="5"/>
  <c r="F470" i="7"/>
  <c r="G470" i="5"/>
  <c r="G470" i="7"/>
  <c r="H470" i="5"/>
  <c r="H470" i="7"/>
  <c r="I470" i="5"/>
  <c r="I470" i="7"/>
  <c r="J470" i="5"/>
  <c r="J470" i="7"/>
  <c r="K470" i="5"/>
  <c r="K470" i="7"/>
  <c r="L470" i="5"/>
  <c r="L470" i="7"/>
  <c r="M470" i="5"/>
  <c r="M470" i="7"/>
  <c r="N470" i="7"/>
  <c r="A471" i="5"/>
  <c r="A471" i="7"/>
  <c r="B471" i="5"/>
  <c r="B471" i="7"/>
  <c r="C471" i="5"/>
  <c r="C471" i="7"/>
  <c r="D471" i="5"/>
  <c r="D471" i="7"/>
  <c r="E471" i="5"/>
  <c r="E471" i="7"/>
  <c r="F471" i="5"/>
  <c r="F471" i="7"/>
  <c r="G471" i="5"/>
  <c r="G471" i="7"/>
  <c r="H471" i="5"/>
  <c r="H471" i="7"/>
  <c r="I471" i="5"/>
  <c r="I471" i="7"/>
  <c r="J471" i="5"/>
  <c r="J471" i="7"/>
  <c r="K471" i="5"/>
  <c r="K471" i="7"/>
  <c r="L471" i="5"/>
  <c r="L471" i="7"/>
  <c r="M471" i="5"/>
  <c r="M471" i="7"/>
  <c r="N471" i="7"/>
  <c r="A472" i="5"/>
  <c r="A472" i="7"/>
  <c r="B472" i="5"/>
  <c r="B472" i="7"/>
  <c r="C472" i="5"/>
  <c r="C472" i="7"/>
  <c r="D472" i="5"/>
  <c r="D472" i="7"/>
  <c r="E472" i="5"/>
  <c r="E472" i="7"/>
  <c r="F472" i="5"/>
  <c r="F472" i="7"/>
  <c r="G472" i="5"/>
  <c r="G472" i="7"/>
  <c r="H472" i="5"/>
  <c r="H472" i="7"/>
  <c r="I472" i="5"/>
  <c r="I472" i="7"/>
  <c r="J472" i="5"/>
  <c r="J472" i="7"/>
  <c r="K472" i="5"/>
  <c r="K472" i="7"/>
  <c r="L472" i="5"/>
  <c r="L472" i="7"/>
  <c r="M472" i="5"/>
  <c r="M472" i="7"/>
  <c r="N472" i="7"/>
  <c r="A473" i="5"/>
  <c r="A473" i="7"/>
  <c r="B473" i="5"/>
  <c r="B473" i="7"/>
  <c r="C473" i="5"/>
  <c r="C473" i="7"/>
  <c r="D473" i="5"/>
  <c r="D473" i="7"/>
  <c r="E473" i="5"/>
  <c r="E473" i="7"/>
  <c r="F473" i="5"/>
  <c r="F473" i="7"/>
  <c r="G473" i="5"/>
  <c r="G473" i="7"/>
  <c r="H473" i="5"/>
  <c r="H473" i="7"/>
  <c r="I473" i="5"/>
  <c r="I473" i="7"/>
  <c r="J473" i="5"/>
  <c r="J473" i="7"/>
  <c r="K473" i="5"/>
  <c r="K473" i="7"/>
  <c r="L473" i="5"/>
  <c r="L473" i="7"/>
  <c r="M473" i="5"/>
  <c r="M473" i="7"/>
  <c r="N473" i="7"/>
  <c r="A474" i="5"/>
  <c r="A474" i="7"/>
  <c r="B474" i="5"/>
  <c r="B474" i="7"/>
  <c r="C474" i="5"/>
  <c r="C474" i="7"/>
  <c r="D474" i="5"/>
  <c r="D474" i="7"/>
  <c r="E474" i="5"/>
  <c r="E474" i="7"/>
  <c r="F474" i="5"/>
  <c r="F474" i="7"/>
  <c r="G474" i="5"/>
  <c r="G474" i="7"/>
  <c r="H474" i="5"/>
  <c r="H474" i="7"/>
  <c r="I474" i="5"/>
  <c r="I474" i="7"/>
  <c r="J474" i="5"/>
  <c r="J474" i="7"/>
  <c r="K474" i="5"/>
  <c r="K474" i="7"/>
  <c r="L474" i="5"/>
  <c r="L474" i="7"/>
  <c r="M474" i="5"/>
  <c r="M474" i="7"/>
  <c r="N474" i="7"/>
  <c r="A475" i="5"/>
  <c r="A475" i="7"/>
  <c r="B475" i="5"/>
  <c r="B475" i="7"/>
  <c r="C475" i="5"/>
  <c r="C475" i="7"/>
  <c r="D475" i="5"/>
  <c r="D475" i="7"/>
  <c r="E475" i="5"/>
  <c r="E475" i="7"/>
  <c r="F475" i="5"/>
  <c r="F475" i="7"/>
  <c r="G475" i="5"/>
  <c r="G475" i="7"/>
  <c r="H475" i="5"/>
  <c r="H475" i="7"/>
  <c r="I475" i="5"/>
  <c r="I475" i="7"/>
  <c r="J475" i="5"/>
  <c r="J475" i="7"/>
  <c r="K475" i="5"/>
  <c r="K475" i="7"/>
  <c r="L475" i="5"/>
  <c r="L475" i="7"/>
  <c r="M475" i="5"/>
  <c r="M475" i="7"/>
  <c r="N475" i="7"/>
  <c r="A476" i="5"/>
  <c r="A476" i="7"/>
  <c r="B476" i="5"/>
  <c r="B476" i="7"/>
  <c r="C476" i="5"/>
  <c r="C476" i="7"/>
  <c r="D476" i="5"/>
  <c r="D476" i="7"/>
  <c r="E476" i="5"/>
  <c r="E476" i="7"/>
  <c r="F476" i="5"/>
  <c r="F476" i="7"/>
  <c r="G476" i="5"/>
  <c r="G476" i="7"/>
  <c r="H476" i="5"/>
  <c r="H476" i="7"/>
  <c r="I476" i="5"/>
  <c r="I476" i="7"/>
  <c r="J476" i="5"/>
  <c r="J476" i="7"/>
  <c r="K476" i="5"/>
  <c r="K476" i="7"/>
  <c r="L476" i="5"/>
  <c r="L476" i="7"/>
  <c r="M476" i="5"/>
  <c r="M476" i="7"/>
  <c r="N476" i="7"/>
  <c r="A477" i="5"/>
  <c r="A477" i="7"/>
  <c r="B477" i="5"/>
  <c r="B477" i="7"/>
  <c r="C477" i="5"/>
  <c r="C477" i="7"/>
  <c r="D477" i="5"/>
  <c r="D477" i="7"/>
  <c r="E477" i="5"/>
  <c r="E477" i="7"/>
  <c r="F477" i="5"/>
  <c r="F477" i="7"/>
  <c r="G477" i="5"/>
  <c r="G477" i="7"/>
  <c r="H477" i="5"/>
  <c r="H477" i="7"/>
  <c r="I477" i="5"/>
  <c r="I477" i="7"/>
  <c r="J477" i="5"/>
  <c r="J477" i="7"/>
  <c r="K477" i="5"/>
  <c r="K477" i="7"/>
  <c r="L477" i="5"/>
  <c r="L477" i="7"/>
  <c r="M477" i="5"/>
  <c r="M477" i="7"/>
  <c r="N477" i="7"/>
  <c r="A478" i="5"/>
  <c r="A478" i="7"/>
  <c r="B478" i="5"/>
  <c r="B478" i="7"/>
  <c r="C478" i="5"/>
  <c r="C478" i="7"/>
  <c r="D478" i="5"/>
  <c r="D478" i="7"/>
  <c r="E478" i="5"/>
  <c r="E478" i="7"/>
  <c r="F478" i="5"/>
  <c r="F478" i="7"/>
  <c r="G478" i="5"/>
  <c r="G478" i="7"/>
  <c r="H478" i="5"/>
  <c r="H478" i="7"/>
  <c r="I478" i="5"/>
  <c r="I478" i="7"/>
  <c r="J478" i="5"/>
  <c r="J478" i="7"/>
  <c r="K478" i="5"/>
  <c r="K478" i="7"/>
  <c r="L478" i="5"/>
  <c r="L478" i="7"/>
  <c r="M478" i="5"/>
  <c r="M478" i="7"/>
  <c r="N478" i="7"/>
  <c r="A479" i="5"/>
  <c r="A479" i="7"/>
  <c r="B479" i="5"/>
  <c r="B479" i="7"/>
  <c r="C479" i="5"/>
  <c r="C479" i="7"/>
  <c r="D479" i="5"/>
  <c r="D479" i="7"/>
  <c r="E479" i="5"/>
  <c r="E479" i="7"/>
  <c r="F479" i="5"/>
  <c r="F479" i="7"/>
  <c r="G479" i="5"/>
  <c r="G479" i="7"/>
  <c r="H479" i="5"/>
  <c r="H479" i="7"/>
  <c r="I479" i="5"/>
  <c r="I479" i="7"/>
  <c r="J479" i="5"/>
  <c r="J479" i="7"/>
  <c r="K479" i="5"/>
  <c r="K479" i="7"/>
  <c r="L479" i="5"/>
  <c r="L479" i="7"/>
  <c r="M479" i="5"/>
  <c r="M479" i="7"/>
  <c r="N479" i="7"/>
  <c r="A480" i="5"/>
  <c r="A480" i="7"/>
  <c r="B480" i="5"/>
  <c r="B480" i="7"/>
  <c r="C480" i="5"/>
  <c r="C480" i="7"/>
  <c r="D480" i="5"/>
  <c r="D480" i="7"/>
  <c r="E480" i="5"/>
  <c r="E480" i="7"/>
  <c r="F480" i="5"/>
  <c r="F480" i="7"/>
  <c r="G480" i="5"/>
  <c r="G480" i="7"/>
  <c r="H480" i="5"/>
  <c r="H480" i="7"/>
  <c r="I480" i="5"/>
  <c r="I480" i="7"/>
  <c r="J480" i="5"/>
  <c r="J480" i="7"/>
  <c r="K480" i="5"/>
  <c r="K480" i="7"/>
  <c r="L480" i="5"/>
  <c r="L480" i="7"/>
  <c r="M480" i="5"/>
  <c r="M480" i="7"/>
  <c r="N480" i="7"/>
  <c r="A481" i="5"/>
  <c r="A481" i="7"/>
  <c r="B481" i="5"/>
  <c r="B481" i="7"/>
  <c r="C481" i="5"/>
  <c r="C481" i="7"/>
  <c r="D481" i="5"/>
  <c r="D481" i="7"/>
  <c r="E481" i="5"/>
  <c r="E481" i="7"/>
  <c r="F481" i="5"/>
  <c r="F481" i="7"/>
  <c r="G481" i="5"/>
  <c r="G481" i="7"/>
  <c r="H481" i="5"/>
  <c r="H481" i="7"/>
  <c r="I481" i="5"/>
  <c r="I481" i="7"/>
  <c r="J481" i="5"/>
  <c r="J481" i="7"/>
  <c r="K481" i="5"/>
  <c r="K481" i="7"/>
  <c r="L481" i="5"/>
  <c r="L481" i="7"/>
  <c r="M481" i="5"/>
  <c r="M481" i="7"/>
  <c r="N481" i="7"/>
  <c r="A482" i="5"/>
  <c r="A482" i="7"/>
  <c r="B482" i="5"/>
  <c r="B482" i="7"/>
  <c r="C482" i="5"/>
  <c r="C482" i="7"/>
  <c r="D482" i="5"/>
  <c r="D482" i="7"/>
  <c r="E482" i="5"/>
  <c r="E482" i="7"/>
  <c r="F482" i="5"/>
  <c r="F482" i="7"/>
  <c r="G482" i="5"/>
  <c r="G482" i="7"/>
  <c r="H482" i="5"/>
  <c r="H482" i="7"/>
  <c r="I482" i="5"/>
  <c r="I482" i="7"/>
  <c r="J482" i="5"/>
  <c r="J482" i="7"/>
  <c r="K482" i="5"/>
  <c r="K482" i="7"/>
  <c r="L482" i="5"/>
  <c r="L482" i="7"/>
  <c r="M482" i="5"/>
  <c r="M482" i="7"/>
  <c r="N482" i="7"/>
  <c r="A483" i="5"/>
  <c r="A483" i="7"/>
  <c r="B483" i="5"/>
  <c r="B483" i="7"/>
  <c r="C483" i="5"/>
  <c r="C483" i="7"/>
  <c r="D483" i="5"/>
  <c r="D483" i="7"/>
  <c r="E483" i="5"/>
  <c r="E483" i="7"/>
  <c r="F483" i="5"/>
  <c r="F483" i="7"/>
  <c r="G483" i="5"/>
  <c r="G483" i="7"/>
  <c r="H483" i="5"/>
  <c r="H483" i="7"/>
  <c r="I483" i="5"/>
  <c r="I483" i="7"/>
  <c r="J483" i="5"/>
  <c r="J483" i="7"/>
  <c r="K483" i="5"/>
  <c r="K483" i="7"/>
  <c r="L483" i="5"/>
  <c r="L483" i="7"/>
  <c r="M483" i="5"/>
  <c r="M483" i="7"/>
  <c r="N483" i="7"/>
  <c r="A484" i="5"/>
  <c r="A484" i="7"/>
  <c r="B484" i="5"/>
  <c r="B484" i="7"/>
  <c r="C484" i="5"/>
  <c r="C484" i="7"/>
  <c r="D484" i="5"/>
  <c r="D484" i="7"/>
  <c r="E484" i="5"/>
  <c r="E484" i="7"/>
  <c r="F484" i="5"/>
  <c r="F484" i="7"/>
  <c r="G484" i="5"/>
  <c r="G484" i="7"/>
  <c r="H484" i="5"/>
  <c r="H484" i="7"/>
  <c r="I484" i="5"/>
  <c r="I484" i="7"/>
  <c r="J484" i="5"/>
  <c r="J484" i="7"/>
  <c r="K484" i="5"/>
  <c r="K484" i="7"/>
  <c r="L484" i="5"/>
  <c r="L484" i="7"/>
  <c r="M484" i="5"/>
  <c r="M484" i="7"/>
  <c r="N484" i="7"/>
  <c r="A485" i="5"/>
  <c r="A485" i="7"/>
  <c r="B485" i="5"/>
  <c r="B485" i="7"/>
  <c r="C485" i="5"/>
  <c r="C485" i="7"/>
  <c r="D485" i="5"/>
  <c r="D485" i="7"/>
  <c r="E485" i="5"/>
  <c r="E485" i="7"/>
  <c r="F485" i="5"/>
  <c r="F485" i="7"/>
  <c r="G485" i="5"/>
  <c r="G485" i="7"/>
  <c r="H485" i="5"/>
  <c r="H485" i="7"/>
  <c r="I485" i="5"/>
  <c r="I485" i="7"/>
  <c r="J485" i="5"/>
  <c r="J485" i="7"/>
  <c r="K485" i="5"/>
  <c r="K485" i="7"/>
  <c r="L485" i="5"/>
  <c r="L485" i="7"/>
  <c r="M485" i="5"/>
  <c r="M485" i="7"/>
  <c r="N485" i="7"/>
  <c r="A486" i="5"/>
  <c r="A486" i="7"/>
  <c r="B486" i="5"/>
  <c r="B486" i="7"/>
  <c r="C486" i="5"/>
  <c r="C486" i="7"/>
  <c r="D486" i="5"/>
  <c r="D486" i="7"/>
  <c r="E486" i="5"/>
  <c r="E486" i="7"/>
  <c r="F486" i="5"/>
  <c r="F486" i="7"/>
  <c r="G486" i="5"/>
  <c r="G486" i="7"/>
  <c r="H486" i="5"/>
  <c r="H486" i="7"/>
  <c r="I486" i="5"/>
  <c r="I486" i="7"/>
  <c r="J486" i="5"/>
  <c r="J486" i="7"/>
  <c r="K486" i="5"/>
  <c r="K486" i="7"/>
  <c r="L486" i="5"/>
  <c r="L486" i="7"/>
  <c r="M486" i="5"/>
  <c r="M486" i="7"/>
  <c r="N486" i="7"/>
  <c r="A487" i="5"/>
  <c r="A487" i="7"/>
  <c r="B487" i="5"/>
  <c r="B487" i="7"/>
  <c r="C487" i="5"/>
  <c r="C487" i="7"/>
  <c r="D487" i="5"/>
  <c r="D487" i="7"/>
  <c r="E487" i="5"/>
  <c r="E487" i="7"/>
  <c r="F487" i="5"/>
  <c r="F487" i="7"/>
  <c r="G487" i="5"/>
  <c r="G487" i="7"/>
  <c r="H487" i="5"/>
  <c r="H487" i="7"/>
  <c r="I487" i="5"/>
  <c r="I487" i="7"/>
  <c r="J487" i="5"/>
  <c r="J487" i="7"/>
  <c r="K487" i="5"/>
  <c r="K487" i="7"/>
  <c r="L487" i="5"/>
  <c r="L487" i="7"/>
  <c r="M487" i="5"/>
  <c r="M487" i="7"/>
  <c r="N487" i="7"/>
  <c r="A488" i="5"/>
  <c r="A488" i="7"/>
  <c r="B488" i="5"/>
  <c r="B488" i="7"/>
  <c r="C488" i="5"/>
  <c r="C488" i="7"/>
  <c r="D488" i="5"/>
  <c r="D488" i="7"/>
  <c r="E488" i="5"/>
  <c r="E488" i="7"/>
  <c r="F488" i="5"/>
  <c r="F488" i="7"/>
  <c r="G488" i="5"/>
  <c r="G488" i="7"/>
  <c r="H488" i="5"/>
  <c r="H488" i="7"/>
  <c r="I488" i="5"/>
  <c r="I488" i="7"/>
  <c r="J488" i="5"/>
  <c r="J488" i="7"/>
  <c r="K488" i="5"/>
  <c r="K488" i="7"/>
  <c r="L488" i="5"/>
  <c r="L488" i="7"/>
  <c r="M488" i="5"/>
  <c r="M488" i="7"/>
  <c r="N488" i="7"/>
  <c r="A489" i="5"/>
  <c r="A489" i="7"/>
  <c r="B489" i="5"/>
  <c r="B489" i="7"/>
  <c r="C489" i="5"/>
  <c r="C489" i="7"/>
  <c r="D489" i="5"/>
  <c r="D489" i="7"/>
  <c r="E489" i="5"/>
  <c r="E489" i="7"/>
  <c r="F489" i="5"/>
  <c r="F489" i="7"/>
  <c r="G489" i="5"/>
  <c r="G489" i="7"/>
  <c r="H489" i="5"/>
  <c r="H489" i="7"/>
  <c r="I489" i="5"/>
  <c r="I489" i="7"/>
  <c r="J489" i="5"/>
  <c r="J489" i="7"/>
  <c r="K489" i="5"/>
  <c r="K489" i="7"/>
  <c r="L489" i="5"/>
  <c r="L489" i="7"/>
  <c r="M489" i="5"/>
  <c r="M489" i="7"/>
  <c r="N489" i="7"/>
  <c r="A490" i="5"/>
  <c r="A490" i="7"/>
  <c r="B490" i="5"/>
  <c r="B490" i="7"/>
  <c r="C490" i="5"/>
  <c r="C490" i="7"/>
  <c r="D490" i="5"/>
  <c r="D490" i="7"/>
  <c r="E490" i="5"/>
  <c r="E490" i="7"/>
  <c r="F490" i="5"/>
  <c r="F490" i="7"/>
  <c r="G490" i="5"/>
  <c r="G490" i="7"/>
  <c r="H490" i="5"/>
  <c r="H490" i="7"/>
  <c r="I490" i="5"/>
  <c r="I490" i="7"/>
  <c r="J490" i="5"/>
  <c r="J490" i="7"/>
  <c r="K490" i="5"/>
  <c r="K490" i="7"/>
  <c r="L490" i="5"/>
  <c r="L490" i="7"/>
  <c r="M490" i="5"/>
  <c r="M490" i="7"/>
  <c r="N490" i="7"/>
  <c r="A491" i="5"/>
  <c r="A491" i="7"/>
  <c r="B491" i="5"/>
  <c r="B491" i="7"/>
  <c r="C491" i="5"/>
  <c r="C491" i="7"/>
  <c r="D491" i="5"/>
  <c r="D491" i="7"/>
  <c r="E491" i="5"/>
  <c r="E491" i="7"/>
  <c r="F491" i="5"/>
  <c r="F491" i="7"/>
  <c r="G491" i="5"/>
  <c r="G491" i="7"/>
  <c r="H491" i="5"/>
  <c r="H491" i="7"/>
  <c r="I491" i="5"/>
  <c r="I491" i="7"/>
  <c r="J491" i="5"/>
  <c r="J491" i="7"/>
  <c r="K491" i="5"/>
  <c r="K491" i="7"/>
  <c r="L491" i="5"/>
  <c r="L491" i="7"/>
  <c r="M491" i="5"/>
  <c r="M491" i="7"/>
  <c r="N491" i="7"/>
  <c r="A492" i="5"/>
  <c r="A492" i="7"/>
  <c r="B492" i="5"/>
  <c r="B492" i="7"/>
  <c r="C492" i="5"/>
  <c r="C492" i="7"/>
  <c r="D492" i="5"/>
  <c r="D492" i="7"/>
  <c r="E492" i="5"/>
  <c r="E492" i="7"/>
  <c r="F492" i="5"/>
  <c r="F492" i="7"/>
  <c r="G492" i="5"/>
  <c r="G492" i="7"/>
  <c r="H492" i="5"/>
  <c r="H492" i="7"/>
  <c r="I492" i="5"/>
  <c r="I492" i="7"/>
  <c r="J492" i="5"/>
  <c r="J492" i="7"/>
  <c r="K492" i="5"/>
  <c r="K492" i="7"/>
  <c r="L492" i="5"/>
  <c r="L492" i="7"/>
  <c r="M492" i="5"/>
  <c r="M492" i="7"/>
  <c r="N492" i="7"/>
  <c r="A493" i="5"/>
  <c r="A493" i="7"/>
  <c r="B493" i="5"/>
  <c r="B493" i="7"/>
  <c r="C493" i="5"/>
  <c r="C493" i="7"/>
  <c r="D493" i="5"/>
  <c r="D493" i="7"/>
  <c r="E493" i="5"/>
  <c r="E493" i="7"/>
  <c r="F493" i="5"/>
  <c r="F493" i="7"/>
  <c r="G493" i="5"/>
  <c r="G493" i="7"/>
  <c r="H493" i="5"/>
  <c r="H493" i="7"/>
  <c r="I493" i="5"/>
  <c r="I493" i="7"/>
  <c r="J493" i="5"/>
  <c r="J493" i="7"/>
  <c r="K493" i="5"/>
  <c r="K493" i="7"/>
  <c r="L493" i="5"/>
  <c r="L493" i="7"/>
  <c r="M493" i="5"/>
  <c r="M493" i="7"/>
  <c r="N493" i="7"/>
  <c r="A494" i="5"/>
  <c r="A494" i="7"/>
  <c r="B494" i="5"/>
  <c r="B494" i="7"/>
  <c r="C494" i="5"/>
  <c r="C494" i="7"/>
  <c r="D494" i="5"/>
  <c r="D494" i="7"/>
  <c r="E494" i="5"/>
  <c r="E494" i="7"/>
  <c r="F494" i="5"/>
  <c r="F494" i="7"/>
  <c r="G494" i="5"/>
  <c r="G494" i="7"/>
  <c r="H494" i="5"/>
  <c r="H494" i="7"/>
  <c r="I494" i="5"/>
  <c r="I494" i="7"/>
  <c r="J494" i="5"/>
  <c r="J494" i="7"/>
  <c r="K494" i="5"/>
  <c r="K494" i="7"/>
  <c r="L494" i="5"/>
  <c r="L494" i="7"/>
  <c r="M494" i="5"/>
  <c r="M494" i="7"/>
  <c r="N494" i="7"/>
  <c r="A495" i="5"/>
  <c r="A495" i="7"/>
  <c r="B495" i="5"/>
  <c r="B495" i="7"/>
  <c r="C495" i="5"/>
  <c r="C495" i="7"/>
  <c r="D495" i="5"/>
  <c r="D495" i="7"/>
  <c r="E495" i="5"/>
  <c r="E495" i="7"/>
  <c r="F495" i="5"/>
  <c r="F495" i="7"/>
  <c r="G495" i="5"/>
  <c r="G495" i="7"/>
  <c r="H495" i="5"/>
  <c r="H495" i="7"/>
  <c r="I495" i="5"/>
  <c r="I495" i="7"/>
  <c r="J495" i="5"/>
  <c r="J495" i="7"/>
  <c r="K495" i="5"/>
  <c r="K495" i="7"/>
  <c r="L495" i="5"/>
  <c r="L495" i="7"/>
  <c r="M495" i="5"/>
  <c r="M495" i="7"/>
  <c r="N495" i="7"/>
  <c r="A496" i="5"/>
  <c r="A496" i="7"/>
  <c r="B496" i="5"/>
  <c r="B496" i="7"/>
  <c r="C496" i="5"/>
  <c r="C496" i="7"/>
  <c r="D496" i="5"/>
  <c r="D496" i="7"/>
  <c r="E496" i="5"/>
  <c r="E496" i="7"/>
  <c r="F496" i="5"/>
  <c r="F496" i="7"/>
  <c r="G496" i="5"/>
  <c r="G496" i="7"/>
  <c r="H496" i="5"/>
  <c r="H496" i="7"/>
  <c r="I496" i="5"/>
  <c r="I496" i="7"/>
  <c r="J496" i="5"/>
  <c r="J496" i="7"/>
  <c r="K496" i="5"/>
  <c r="K496" i="7"/>
  <c r="L496" i="5"/>
  <c r="L496" i="7"/>
  <c r="M496" i="5"/>
  <c r="M496" i="7"/>
  <c r="N496" i="7"/>
  <c r="A497" i="5"/>
  <c r="A497" i="7"/>
  <c r="B497" i="5"/>
  <c r="B497" i="7"/>
  <c r="C497" i="5"/>
  <c r="C497" i="7"/>
  <c r="D497" i="5"/>
  <c r="D497" i="7"/>
  <c r="E497" i="5"/>
  <c r="E497" i="7"/>
  <c r="F497" i="5"/>
  <c r="F497" i="7"/>
  <c r="G497" i="5"/>
  <c r="G497" i="7"/>
  <c r="H497" i="5"/>
  <c r="H497" i="7"/>
  <c r="I497" i="5"/>
  <c r="I497" i="7"/>
  <c r="J497" i="5"/>
  <c r="J497" i="7"/>
  <c r="K497" i="5"/>
  <c r="K497" i="7"/>
  <c r="L497" i="5"/>
  <c r="L497" i="7"/>
  <c r="M497" i="5"/>
  <c r="M497" i="7"/>
  <c r="N497" i="7"/>
  <c r="A498" i="5"/>
  <c r="A498" i="7"/>
  <c r="B498" i="5"/>
  <c r="B498" i="7"/>
  <c r="C498" i="5"/>
  <c r="C498" i="7"/>
  <c r="D498" i="5"/>
  <c r="D498" i="7"/>
  <c r="E498" i="5"/>
  <c r="E498" i="7"/>
  <c r="F498" i="5"/>
  <c r="F498" i="7"/>
  <c r="G498" i="5"/>
  <c r="G498" i="7"/>
  <c r="H498" i="5"/>
  <c r="H498" i="7"/>
  <c r="I498" i="5"/>
  <c r="I498" i="7"/>
  <c r="J498" i="5"/>
  <c r="J498" i="7"/>
  <c r="K498" i="5"/>
  <c r="K498" i="7"/>
  <c r="L498" i="5"/>
  <c r="L498" i="7"/>
  <c r="M498" i="5"/>
  <c r="M498" i="7"/>
  <c r="N498" i="7"/>
  <c r="A499" i="5"/>
  <c r="A499" i="7"/>
  <c r="B499" i="5"/>
  <c r="B499" i="7"/>
  <c r="C499" i="5"/>
  <c r="C499" i="7"/>
  <c r="D499" i="5"/>
  <c r="D499" i="7"/>
  <c r="E499" i="5"/>
  <c r="E499" i="7"/>
  <c r="F499" i="5"/>
  <c r="F499" i="7"/>
  <c r="G499" i="5"/>
  <c r="G499" i="7"/>
  <c r="H499" i="5"/>
  <c r="H499" i="7"/>
  <c r="I499" i="5"/>
  <c r="I499" i="7"/>
  <c r="J499" i="5"/>
  <c r="J499" i="7"/>
  <c r="K499" i="5"/>
  <c r="K499" i="7"/>
  <c r="L499" i="5"/>
  <c r="L499" i="7"/>
  <c r="M499" i="5"/>
  <c r="M499" i="7"/>
  <c r="N499" i="7"/>
  <c r="A500" i="5"/>
  <c r="A500" i="7"/>
  <c r="B500" i="5"/>
  <c r="B500" i="7"/>
  <c r="C500" i="5"/>
  <c r="C500" i="7"/>
  <c r="D500" i="5"/>
  <c r="D500" i="7"/>
  <c r="E500" i="5"/>
  <c r="E500" i="7"/>
  <c r="F500" i="5"/>
  <c r="F500" i="7"/>
  <c r="G500" i="5"/>
  <c r="G500" i="7"/>
  <c r="H500" i="5"/>
  <c r="H500" i="7"/>
  <c r="I500" i="5"/>
  <c r="I500" i="7"/>
  <c r="J500" i="5"/>
  <c r="J500" i="7"/>
  <c r="K500" i="5"/>
  <c r="K500" i="7"/>
  <c r="L500" i="5"/>
  <c r="L500" i="7"/>
  <c r="M500" i="5"/>
  <c r="M500" i="7"/>
  <c r="N500" i="7"/>
  <c r="A501" i="5"/>
  <c r="A501" i="7"/>
  <c r="B501" i="5"/>
  <c r="B501" i="7"/>
  <c r="C501" i="5"/>
  <c r="C501" i="7"/>
  <c r="D501" i="5"/>
  <c r="D501" i="7"/>
  <c r="E501" i="5"/>
  <c r="E501" i="7"/>
  <c r="F501" i="5"/>
  <c r="F501" i="7"/>
  <c r="G501" i="5"/>
  <c r="G501" i="7"/>
  <c r="H501" i="5"/>
  <c r="H501" i="7"/>
  <c r="I501" i="5"/>
  <c r="I501" i="7"/>
  <c r="J501" i="5"/>
  <c r="J501" i="7"/>
  <c r="K501" i="5"/>
  <c r="K501" i="7"/>
  <c r="L501" i="5"/>
  <c r="L501" i="7"/>
  <c r="M501" i="5"/>
  <c r="M501" i="7"/>
  <c r="N501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B2" i="3" a="1"/>
  <c r="B2" i="3"/>
  <c r="C2" i="3"/>
  <c r="D2" i="3"/>
  <c r="E2" i="3"/>
  <c r="F2" i="3"/>
  <c r="G2" i="3"/>
  <c r="H2" i="3"/>
  <c r="I2" i="3"/>
  <c r="J2" i="3"/>
  <c r="K2" i="3"/>
  <c r="L2" i="3"/>
  <c r="M2" i="3"/>
  <c r="N2" i="3"/>
  <c r="B3" i="3"/>
  <c r="C3" i="3"/>
  <c r="D3" i="3"/>
  <c r="E3" i="3"/>
  <c r="F3" i="3"/>
  <c r="G3" i="3"/>
  <c r="H3" i="3"/>
  <c r="I3" i="3"/>
  <c r="J3" i="3"/>
  <c r="K3" i="3"/>
  <c r="L3" i="3"/>
  <c r="M3" i="3"/>
  <c r="N3" i="3"/>
  <c r="B4" i="3"/>
  <c r="C4" i="3"/>
  <c r="D4" i="3"/>
  <c r="E4" i="3"/>
  <c r="F4" i="3"/>
  <c r="G4" i="3"/>
  <c r="H4" i="3"/>
  <c r="I4" i="3"/>
  <c r="J4" i="3"/>
  <c r="K4" i="3"/>
  <c r="L4" i="3"/>
  <c r="M4" i="3"/>
  <c r="N4" i="3"/>
  <c r="B5" i="3"/>
  <c r="C5" i="3"/>
  <c r="D5" i="3"/>
  <c r="E5" i="3"/>
  <c r="F5" i="3"/>
  <c r="G5" i="3"/>
  <c r="H5" i="3"/>
  <c r="I5" i="3"/>
  <c r="J5" i="3"/>
  <c r="K5" i="3"/>
  <c r="L5" i="3"/>
  <c r="M5" i="3"/>
  <c r="N5" i="3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N9" i="4"/>
  <c r="M9" i="4"/>
  <c r="L9" i="4"/>
  <c r="K9" i="4"/>
  <c r="J9" i="4"/>
  <c r="I9" i="4"/>
  <c r="H9" i="4"/>
  <c r="G9" i="4"/>
  <c r="F9" i="4"/>
  <c r="E9" i="4"/>
  <c r="D9" i="4"/>
  <c r="C9" i="4"/>
  <c r="B9" i="4"/>
  <c r="B9" i="6"/>
  <c r="H8" i="10"/>
  <c r="H7" i="10"/>
  <c r="B2" i="11" a="1"/>
  <c r="N2" i="11"/>
  <c r="N3" i="11"/>
  <c r="N4" i="11"/>
  <c r="N5" i="11"/>
  <c r="N7" i="11"/>
  <c r="M2" i="11"/>
  <c r="M3" i="11"/>
  <c r="M4" i="11"/>
  <c r="M5" i="11"/>
  <c r="M7" i="11"/>
  <c r="L2" i="11"/>
  <c r="L3" i="11"/>
  <c r="L4" i="11"/>
  <c r="L5" i="11"/>
  <c r="L7" i="11"/>
  <c r="K2" i="11"/>
  <c r="K3" i="11"/>
  <c r="K4" i="11"/>
  <c r="K5" i="11"/>
  <c r="K7" i="11"/>
  <c r="J2" i="11"/>
  <c r="J3" i="11"/>
  <c r="J4" i="11"/>
  <c r="J5" i="11"/>
  <c r="J7" i="11"/>
  <c r="I2" i="11"/>
  <c r="I3" i="11"/>
  <c r="I4" i="11"/>
  <c r="I5" i="11"/>
  <c r="I7" i="11"/>
  <c r="H2" i="11"/>
  <c r="H3" i="11"/>
  <c r="H4" i="11"/>
  <c r="H5" i="11"/>
  <c r="H7" i="11"/>
  <c r="G2" i="11"/>
  <c r="G3" i="11"/>
  <c r="G4" i="11"/>
  <c r="G5" i="11"/>
  <c r="G7" i="11"/>
  <c r="F2" i="11"/>
  <c r="F3" i="11"/>
  <c r="F4" i="11"/>
  <c r="F5" i="11"/>
  <c r="F7" i="11"/>
  <c r="E2" i="11"/>
  <c r="E3" i="11"/>
  <c r="E4" i="11"/>
  <c r="E5" i="11"/>
  <c r="E7" i="11"/>
  <c r="D2" i="11"/>
  <c r="D3" i="11"/>
  <c r="D4" i="11"/>
  <c r="D5" i="11"/>
  <c r="D7" i="11"/>
  <c r="C2" i="11"/>
  <c r="C3" i="11"/>
  <c r="C4" i="11"/>
  <c r="C5" i="11"/>
  <c r="C7" i="11"/>
  <c r="B2" i="11"/>
  <c r="B3" i="11"/>
  <c r="B4" i="11"/>
  <c r="B5" i="11"/>
  <c r="B7" i="11"/>
  <c r="B8" i="11" a="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B10" i="11" a="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</calcChain>
</file>

<file path=xl/sharedStrings.xml><?xml version="1.0" encoding="utf-8"?>
<sst xmlns="http://schemas.openxmlformats.org/spreadsheetml/2006/main" count="207" uniqueCount="44">
  <si>
    <t>C</t>
  </si>
  <si>
    <t>A</t>
  </si>
  <si>
    <t>T</t>
  </si>
  <si>
    <t>G</t>
  </si>
  <si>
    <t>BEST SEQUENCE</t>
  </si>
  <si>
    <t>Best Score</t>
  </si>
  <si>
    <t>Scores</t>
  </si>
  <si>
    <t>Sheet</t>
  </si>
  <si>
    <t>What's in it?</t>
  </si>
  <si>
    <t>MSA</t>
  </si>
  <si>
    <t>CM</t>
  </si>
  <si>
    <t>The Count Matrix, counting up how many times each nucleotide occurs at each position</t>
  </si>
  <si>
    <t>PFM</t>
  </si>
  <si>
    <t>PSSM</t>
  </si>
  <si>
    <t>A set of sequences in a multiple sequence alignment.  This is our starting point</t>
  </si>
  <si>
    <t>The Position Specific Scoring Matrix, using the methods described in the lecture</t>
  </si>
  <si>
    <t>WORST SEQUENCE</t>
  </si>
  <si>
    <t>Worst score</t>
  </si>
  <si>
    <t>decile</t>
  </si>
  <si>
    <t>cutoff</t>
  </si>
  <si>
    <t>number of random matches</t>
  </si>
  <si>
    <t>Histogram of random sequence scores</t>
  </si>
  <si>
    <t>Position</t>
  </si>
  <si>
    <t>Test sequence</t>
  </si>
  <si>
    <t>Expected GC Content</t>
  </si>
  <si>
    <t>Best possible score</t>
  </si>
  <si>
    <t>Test sequence score</t>
  </si>
  <si>
    <t>Modify a test sequence and GC content to see how they compare to random sequences</t>
  </si>
  <si>
    <t>Profile!</t>
  </si>
  <si>
    <t>RandSeqs</t>
  </si>
  <si>
    <t>Random sequences, adjusted for GC content, to compare as a baseline</t>
  </si>
  <si>
    <t>RandScores</t>
  </si>
  <si>
    <t>Profile scores of the data in RandSeqs</t>
  </si>
  <si>
    <t>The Position Frequency Matrix , where counts are transformed into frequencies.  This sheet also represents the MSA in bits of information, so you can see how tall a sequence logo would be</t>
  </si>
  <si>
    <t>SeqLogo</t>
  </si>
  <si>
    <t>Here you can look at the Position Frequency Matrix transformed into the information content of the MSA, and represented as a sequence logo</t>
  </si>
  <si>
    <t>s</t>
  </si>
  <si>
    <r>
      <t>H</t>
    </r>
    <r>
      <rPr>
        <i/>
        <vertAlign val="subscript"/>
        <sz val="22"/>
        <color theme="1"/>
        <rFont val="Calibri"/>
        <scheme val="minor"/>
      </rPr>
      <t>i</t>
    </r>
  </si>
  <si>
    <r>
      <t>R</t>
    </r>
    <r>
      <rPr>
        <i/>
        <vertAlign val="subscript"/>
        <sz val="24"/>
        <color theme="1"/>
        <rFont val="Calibri"/>
        <scheme val="minor"/>
      </rPr>
      <t>i</t>
    </r>
  </si>
  <si>
    <r>
      <t>e</t>
    </r>
    <r>
      <rPr>
        <i/>
        <vertAlign val="subscript"/>
        <sz val="24"/>
        <color theme="1"/>
        <rFont val="Calibri"/>
        <scheme val="minor"/>
      </rPr>
      <t>n</t>
    </r>
  </si>
  <si>
    <t>SEQ</t>
  </si>
  <si>
    <t>t</t>
  </si>
  <si>
    <t>test score</t>
  </si>
  <si>
    <t>Copyright © 2010-2013 Greg Tucker-Kellogg.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</si>
</sst>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20"/>
      <color theme="1"/>
      <name val="Calibri"/>
      <scheme val="minor"/>
    </font>
    <font>
      <sz val="22"/>
      <color theme="1"/>
      <name val="Calibri"/>
      <scheme val="minor"/>
    </font>
    <font>
      <sz val="20"/>
      <color theme="1"/>
      <name val="Courier New"/>
    </font>
    <font>
      <b/>
      <sz val="20"/>
      <color theme="1"/>
      <name val="Courier New"/>
    </font>
    <font>
      <b/>
      <sz val="22"/>
      <color theme="1"/>
      <name val="Courier New"/>
    </font>
    <font>
      <b/>
      <sz val="20"/>
      <color theme="1"/>
      <name val="Calibri"/>
      <scheme val="minor"/>
    </font>
    <font>
      <b/>
      <sz val="22"/>
      <color theme="0"/>
      <name val="Courier New"/>
    </font>
    <font>
      <b/>
      <sz val="14"/>
      <color theme="1"/>
      <name val="Verdana"/>
    </font>
    <font>
      <u/>
      <sz val="16"/>
      <color theme="10"/>
      <name val="Verdana"/>
    </font>
    <font>
      <sz val="14"/>
      <color theme="1"/>
      <name val="Verdana"/>
    </font>
    <font>
      <b/>
      <sz val="20"/>
      <color theme="0"/>
      <name val="Courier New"/>
    </font>
    <font>
      <sz val="22"/>
      <color theme="0"/>
      <name val="Calibri"/>
      <scheme val="minor"/>
    </font>
    <font>
      <sz val="8"/>
      <name val="Calibri"/>
      <family val="2"/>
      <scheme val="minor"/>
    </font>
    <font>
      <i/>
      <sz val="22"/>
      <color theme="1"/>
      <name val="Calibri"/>
      <scheme val="minor"/>
    </font>
    <font>
      <i/>
      <vertAlign val="subscript"/>
      <sz val="22"/>
      <color theme="1"/>
      <name val="Calibri"/>
      <scheme val="minor"/>
    </font>
    <font>
      <i/>
      <sz val="24"/>
      <color theme="1"/>
      <name val="Calibri"/>
      <scheme val="minor"/>
    </font>
    <font>
      <i/>
      <vertAlign val="subscript"/>
      <sz val="24"/>
      <color theme="1"/>
      <name val="Calibri"/>
      <scheme val="minor"/>
    </font>
    <font>
      <sz val="24"/>
      <color theme="1"/>
      <name val="Calibri"/>
      <scheme val="minor"/>
    </font>
    <font>
      <sz val="11"/>
      <color rgb="FF000000"/>
      <name val="Calibri"/>
      <family val="2"/>
      <scheme val="minor"/>
    </font>
    <font>
      <sz val="20"/>
      <color rgb="FF000000"/>
      <name val="Calibri"/>
      <scheme val="minor"/>
    </font>
    <font>
      <sz val="12"/>
      <color rgb="FF00000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</borders>
  <cellStyleXfs count="117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0">
    <xf numFmtId="0" fontId="0" fillId="0" borderId="0" xfId="0"/>
    <xf numFmtId="0" fontId="19" fillId="0" borderId="0" xfId="0" applyFont="1"/>
    <xf numFmtId="0" fontId="22" fillId="0" borderId="0" xfId="0" applyFont="1"/>
    <xf numFmtId="164" fontId="22" fillId="0" borderId="0" xfId="0" applyNumberFormat="1" applyFont="1"/>
    <xf numFmtId="0" fontId="21" fillId="0" borderId="0" xfId="0" applyFont="1"/>
    <xf numFmtId="2" fontId="22" fillId="0" borderId="0" xfId="0" applyNumberFormat="1" applyFont="1"/>
    <xf numFmtId="0" fontId="19" fillId="0" borderId="10" xfId="0" applyFont="1" applyBorder="1"/>
    <xf numFmtId="2" fontId="19" fillId="0" borderId="0" xfId="0" applyNumberFormat="1" applyFont="1"/>
    <xf numFmtId="2" fontId="23" fillId="0" borderId="0" xfId="0" applyNumberFormat="1" applyFont="1"/>
    <xf numFmtId="0" fontId="3" fillId="0" borderId="0" xfId="0" applyFont="1"/>
    <xf numFmtId="0" fontId="26" fillId="0" borderId="0" xfId="0" applyFont="1"/>
    <xf numFmtId="0" fontId="2" fillId="0" borderId="0" xfId="0" applyFont="1"/>
    <xf numFmtId="0" fontId="21" fillId="0" borderId="11" xfId="0" applyFont="1" applyBorder="1"/>
    <xf numFmtId="164" fontId="22" fillId="0" borderId="11" xfId="0" applyNumberFormat="1" applyFont="1" applyBorder="1"/>
    <xf numFmtId="164" fontId="30" fillId="0" borderId="0" xfId="0" applyNumberFormat="1" applyFont="1"/>
    <xf numFmtId="0" fontId="30" fillId="0" borderId="0" xfId="0" applyFont="1"/>
    <xf numFmtId="2" fontId="30" fillId="0" borderId="0" xfId="0" applyNumberFormat="1" applyFont="1"/>
    <xf numFmtId="0" fontId="29" fillId="0" borderId="0" xfId="0" applyFont="1"/>
    <xf numFmtId="0" fontId="19" fillId="0" borderId="11" xfId="0" applyFont="1" applyBorder="1"/>
    <xf numFmtId="0" fontId="0" fillId="0" borderId="11" xfId="0" applyBorder="1"/>
    <xf numFmtId="0" fontId="27" fillId="0" borderId="11" xfId="0" applyFont="1" applyBorder="1"/>
    <xf numFmtId="0" fontId="28" fillId="0" borderId="11" xfId="0" applyFont="1" applyBorder="1"/>
    <xf numFmtId="0" fontId="31" fillId="0" borderId="0" xfId="0" applyFont="1"/>
    <xf numFmtId="2" fontId="29" fillId="0" borderId="0" xfId="0" applyNumberFormat="1" applyFont="1"/>
    <xf numFmtId="0" fontId="33" fillId="0" borderId="0" xfId="0" applyFont="1"/>
    <xf numFmtId="0" fontId="33" fillId="0" borderId="0" xfId="0" applyFont="1" applyAlignment="1">
      <alignment horizontal="left"/>
    </xf>
    <xf numFmtId="0" fontId="33" fillId="0" borderId="0" xfId="0" applyFont="1" applyAlignment="1"/>
    <xf numFmtId="0" fontId="33" fillId="0" borderId="0" xfId="0" applyFont="1" applyAlignment="1">
      <alignment wrapText="1"/>
    </xf>
    <xf numFmtId="0" fontId="34" fillId="0" borderId="0" xfId="0" applyFont="1" applyAlignment="1">
      <alignment wrapText="1"/>
    </xf>
    <xf numFmtId="0" fontId="35" fillId="34" borderId="0" xfId="0" applyFont="1" applyFill="1" applyAlignment="1"/>
    <xf numFmtId="0" fontId="35" fillId="34" borderId="0" xfId="0" applyFont="1" applyFill="1"/>
    <xf numFmtId="0" fontId="16" fillId="34" borderId="0" xfId="0" applyFont="1" applyFill="1"/>
    <xf numFmtId="0" fontId="0" fillId="0" borderId="0" xfId="0" applyAlignment="1">
      <alignment horizontal="right"/>
    </xf>
    <xf numFmtId="9" fontId="33" fillId="0" borderId="0" xfId="1" applyFont="1" applyAlignment="1">
      <alignment horizontal="right" vertical="center"/>
    </xf>
    <xf numFmtId="0" fontId="32" fillId="33" borderId="12" xfId="0" applyFont="1" applyFill="1" applyBorder="1" applyAlignment="1" applyProtection="1">
      <alignment horizontal="right"/>
      <protection locked="0"/>
    </xf>
    <xf numFmtId="0" fontId="32" fillId="33" borderId="13" xfId="0" applyFont="1" applyFill="1" applyBorder="1" applyAlignment="1" applyProtection="1">
      <alignment horizontal="right"/>
      <protection locked="0"/>
    </xf>
    <xf numFmtId="0" fontId="32" fillId="33" borderId="14" xfId="0" applyFont="1" applyFill="1" applyBorder="1" applyAlignment="1" applyProtection="1">
      <alignment horizontal="right"/>
      <protection locked="0"/>
    </xf>
    <xf numFmtId="0" fontId="36" fillId="0" borderId="10" xfId="0" applyFont="1" applyBorder="1" applyAlignment="1">
      <alignment horizontal="right" vertical="center"/>
    </xf>
    <xf numFmtId="0" fontId="36" fillId="0" borderId="16" xfId="0" applyFont="1" applyBorder="1" applyAlignment="1">
      <alignment vertical="center" wrapText="1"/>
    </xf>
    <xf numFmtId="0" fontId="38" fillId="0" borderId="15" xfId="0" applyFont="1" applyBorder="1" applyAlignment="1">
      <alignment horizontal="left" vertical="center" wrapText="1"/>
    </xf>
    <xf numFmtId="0" fontId="38" fillId="33" borderId="15" xfId="0" applyFont="1" applyFill="1" applyBorder="1" applyAlignment="1">
      <alignment horizontal="left" vertical="center" wrapText="1"/>
    </xf>
    <xf numFmtId="0" fontId="38" fillId="0" borderId="15" xfId="0" applyFont="1" applyFill="1" applyBorder="1" applyAlignment="1">
      <alignment horizontal="left" vertical="center" wrapText="1"/>
    </xf>
    <xf numFmtId="164" fontId="2" fillId="0" borderId="0" xfId="0" applyNumberFormat="1" applyFont="1"/>
    <xf numFmtId="0" fontId="21" fillId="0" borderId="17" xfId="0" applyFont="1" applyBorder="1"/>
    <xf numFmtId="0" fontId="2" fillId="0" borderId="17" xfId="0" applyFont="1" applyBorder="1"/>
    <xf numFmtId="164" fontId="2" fillId="0" borderId="17" xfId="0" applyNumberFormat="1" applyFont="1" applyBorder="1"/>
    <xf numFmtId="0" fontId="39" fillId="34" borderId="0" xfId="0" applyFont="1" applyFill="1"/>
    <xf numFmtId="164" fontId="40" fillId="36" borderId="0" xfId="0" applyNumberFormat="1" applyFont="1" applyFill="1"/>
    <xf numFmtId="2" fontId="40" fillId="35" borderId="0" xfId="0" applyNumberFormat="1" applyFont="1" applyFill="1"/>
    <xf numFmtId="0" fontId="37" fillId="0" borderId="0" xfId="73" applyFont="1" applyBorder="1" applyAlignment="1" applyProtection="1">
      <alignment horizontal="right" vertical="center"/>
    </xf>
    <xf numFmtId="0" fontId="37" fillId="33" borderId="0" xfId="73" applyFont="1" applyFill="1" applyAlignment="1" applyProtection="1">
      <alignment horizontal="right" vertical="center"/>
    </xf>
    <xf numFmtId="0" fontId="37" fillId="0" borderId="0" xfId="73" applyFont="1" applyAlignment="1" applyProtection="1">
      <alignment horizontal="right" vertical="center"/>
    </xf>
    <xf numFmtId="0" fontId="42" fillId="0" borderId="0" xfId="0" applyFont="1"/>
    <xf numFmtId="0" fontId="44" fillId="0" borderId="0" xfId="0" applyFont="1"/>
    <xf numFmtId="0" fontId="22" fillId="0" borderId="0" xfId="0" applyFont="1" applyAlignment="1">
      <alignment horizontal="right"/>
    </xf>
    <xf numFmtId="0" fontId="46" fillId="0" borderId="0" xfId="0" applyFont="1"/>
    <xf numFmtId="165" fontId="46" fillId="0" borderId="0" xfId="0" applyNumberFormat="1" applyFont="1"/>
    <xf numFmtId="0" fontId="47" fillId="0" borderId="12" xfId="0" applyFont="1" applyBorder="1"/>
    <xf numFmtId="0" fontId="0" fillId="0" borderId="11" xfId="0" applyBorder="1" applyProtection="1">
      <protection locked="0"/>
    </xf>
    <xf numFmtId="0" fontId="48" fillId="33" borderId="0" xfId="0" applyFont="1" applyFill="1" applyBorder="1"/>
    <xf numFmtId="2" fontId="0" fillId="0" borderId="0" xfId="0" applyNumberFormat="1"/>
    <xf numFmtId="0" fontId="21" fillId="0" borderId="0" xfId="0" applyFont="1" applyFill="1" applyBorder="1"/>
    <xf numFmtId="2" fontId="35" fillId="35" borderId="0" xfId="0" applyNumberFormat="1" applyFont="1" applyFill="1" applyAlignment="1">
      <alignment horizontal="right"/>
    </xf>
    <xf numFmtId="164" fontId="33" fillId="0" borderId="0" xfId="0" applyNumberFormat="1" applyFont="1" applyAlignment="1">
      <alignment horizontal="right"/>
    </xf>
    <xf numFmtId="2" fontId="33" fillId="0" borderId="0" xfId="0" applyNumberFormat="1" applyFont="1" applyAlignment="1">
      <alignment horizontal="right"/>
    </xf>
    <xf numFmtId="9" fontId="33" fillId="33" borderId="12" xfId="1" applyFont="1" applyFill="1" applyBorder="1" applyAlignment="1" applyProtection="1">
      <alignment horizontal="right"/>
      <protection locked="0"/>
    </xf>
    <xf numFmtId="9" fontId="33" fillId="33" borderId="14" xfId="1" applyFont="1" applyFill="1" applyBorder="1" applyAlignment="1" applyProtection="1">
      <alignment horizontal="right"/>
      <protection locked="0"/>
    </xf>
    <xf numFmtId="9" fontId="33" fillId="0" borderId="0" xfId="1" applyFont="1" applyAlignment="1">
      <alignment horizontal="right" vertical="center"/>
    </xf>
    <xf numFmtId="0" fontId="49" fillId="0" borderId="0" xfId="0" applyFont="1"/>
    <xf numFmtId="0" fontId="1" fillId="0" borderId="0" xfId="0" applyFont="1"/>
  </cellXfs>
  <cellStyles count="11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00BE00"/>
      <color rgb="FFFFFF00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22179894899747"/>
          <c:y val="0.0787037037037037"/>
          <c:w val="0.907263651978708"/>
          <c:h val="0.803950860309128"/>
        </c:manualLayout>
      </c:layout>
      <c:barChart>
        <c:barDir val="col"/>
        <c:grouping val="stacked"/>
        <c:varyColors val="0"/>
        <c:ser>
          <c:idx val="0"/>
          <c:order val="0"/>
          <c:tx>
            <c:v>A</c:v>
          </c:tx>
          <c:spPr>
            <a:blipFill rotWithShape="1">
              <a:blip xmlns:r="http://schemas.openxmlformats.org/officeDocument/2006/relationships" r:embed="rId1"/>
              <a:stretch>
                <a:fillRect/>
              </a:stretch>
            </a:blipFill>
          </c:spPr>
          <c:invertIfNegative val="0"/>
          <c:val>
            <c:numRef>
              <c:f>SeqLogo!$B$10:$N$10</c:f>
              <c:numCache>
                <c:formatCode>General</c:formatCode>
                <c:ptCount val="13"/>
                <c:pt idx="0">
                  <c:v>0.0</c:v>
                </c:pt>
                <c:pt idx="1">
                  <c:v>0.0</c:v>
                </c:pt>
                <c:pt idx="2">
                  <c:v>0.212333529795859</c:v>
                </c:pt>
                <c:pt idx="3">
                  <c:v>1.783595743866655</c:v>
                </c:pt>
                <c:pt idx="4">
                  <c:v>0.391797871933328</c:v>
                </c:pt>
                <c:pt idx="5">
                  <c:v>0.0</c:v>
                </c:pt>
                <c:pt idx="6">
                  <c:v>0.131460015027737</c:v>
                </c:pt>
                <c:pt idx="7">
                  <c:v>0.0113158482114871</c:v>
                </c:pt>
                <c:pt idx="8">
                  <c:v>0.0</c:v>
                </c:pt>
                <c:pt idx="9">
                  <c:v>0.0294361339917963</c:v>
                </c:pt>
                <c:pt idx="10">
                  <c:v>1.783595743866655</c:v>
                </c:pt>
                <c:pt idx="11">
                  <c:v>0.849334119183434</c:v>
                </c:pt>
                <c:pt idx="12">
                  <c:v>1.783595743866655</c:v>
                </c:pt>
              </c:numCache>
            </c:numRef>
          </c:val>
        </c:ser>
        <c:ser>
          <c:idx val="1"/>
          <c:order val="1"/>
          <c:tx>
            <c:v>C</c:v>
          </c:tx>
          <c:spPr>
            <a:blipFill rotWithShape="1">
              <a:blip xmlns:r="http://schemas.openxmlformats.org/officeDocument/2006/relationships" r:embed="rId2"/>
              <a:stretch>
                <a:fillRect/>
              </a:stretch>
            </a:blipFill>
          </c:spPr>
          <c:invertIfNegative val="0"/>
          <c:val>
            <c:numRef>
              <c:f>SeqLogo!$B$11:$N$11</c:f>
              <c:numCache>
                <c:formatCode>General</c:formatCode>
                <c:ptCount val="13"/>
                <c:pt idx="0">
                  <c:v>1.183140135249637</c:v>
                </c:pt>
                <c:pt idx="1">
                  <c:v>1.783595743866655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0.00452633928459485</c:v>
                </c:pt>
                <c:pt idx="8">
                  <c:v>0.131460015027737</c:v>
                </c:pt>
                <c:pt idx="9">
                  <c:v>0.0098120446639321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</c:numCache>
            </c:numRef>
          </c:val>
        </c:ser>
        <c:ser>
          <c:idx val="2"/>
          <c:order val="2"/>
          <c:tx>
            <c:v>G</c:v>
          </c:tx>
          <c:spPr>
            <a:blipFill rotWithShape="1">
              <a:blip xmlns:r="http://schemas.openxmlformats.org/officeDocument/2006/relationships" r:embed="rId3"/>
              <a:stretch>
                <a:fillRect/>
              </a:stretch>
            </a:blipFill>
          </c:spPr>
          <c:invertIfNegative val="0"/>
          <c:val>
            <c:numRef>
              <c:f>SeqLogo!$B$12:$N$12</c:f>
              <c:numCache>
                <c:formatCode>General</c:formatCode>
                <c:ptCount val="1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0.00226316964229742</c:v>
                </c:pt>
                <c:pt idx="8">
                  <c:v>1.183140135249637</c:v>
                </c:pt>
                <c:pt idx="9">
                  <c:v>0.0490602233196605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</c:numCache>
            </c:numRef>
          </c:val>
        </c:ser>
        <c:ser>
          <c:idx val="3"/>
          <c:order val="3"/>
          <c:tx>
            <c:v>T</c:v>
          </c:tx>
          <c:spPr>
            <a:blipFill rotWithShape="1">
              <a:blip xmlns:r="http://schemas.openxmlformats.org/officeDocument/2006/relationships" r:embed="rId4"/>
              <a:stretch>
                <a:fillRect/>
              </a:stretch>
            </a:blipFill>
          </c:spPr>
          <c:invertIfNegative val="0"/>
          <c:val>
            <c:numRef>
              <c:f>SeqLogo!$B$13:$N$13</c:f>
              <c:numCache>
                <c:formatCode>General</c:formatCode>
                <c:ptCount val="13"/>
                <c:pt idx="0">
                  <c:v>0.131460015027737</c:v>
                </c:pt>
                <c:pt idx="1">
                  <c:v>0.0</c:v>
                </c:pt>
                <c:pt idx="2">
                  <c:v>0.849334119183434</c:v>
                </c:pt>
                <c:pt idx="3">
                  <c:v>0.0</c:v>
                </c:pt>
                <c:pt idx="4">
                  <c:v>0.391797871933328</c:v>
                </c:pt>
                <c:pt idx="5">
                  <c:v>1.783595743866655</c:v>
                </c:pt>
                <c:pt idx="6">
                  <c:v>1.183140135249637</c:v>
                </c:pt>
                <c:pt idx="7">
                  <c:v>0.00452633928459485</c:v>
                </c:pt>
                <c:pt idx="8">
                  <c:v>0.0</c:v>
                </c:pt>
                <c:pt idx="9">
                  <c:v>0.0098120446639321</c:v>
                </c:pt>
                <c:pt idx="10">
                  <c:v>0.0</c:v>
                </c:pt>
                <c:pt idx="11">
                  <c:v>0.212333529795859</c:v>
                </c:pt>
                <c:pt idx="1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2108894536"/>
        <c:axId val="2108891400"/>
      </c:barChart>
      <c:catAx>
        <c:axId val="21088945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8891400"/>
        <c:crosses val="autoZero"/>
        <c:auto val="1"/>
        <c:lblAlgn val="ctr"/>
        <c:lblOffset val="100"/>
        <c:noMultiLvlLbl val="0"/>
      </c:catAx>
      <c:valAx>
        <c:axId val="21088914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Bits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088945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Profile Scores  in bits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3722011163699"/>
          <c:y val="0.104071883359078"/>
          <c:w val="0.880105482097757"/>
          <c:h val="0.798150673749513"/>
        </c:manualLayout>
      </c:layout>
      <c:barChart>
        <c:barDir val="col"/>
        <c:grouping val="clustered"/>
        <c:varyColors val="0"/>
        <c:ser>
          <c:idx val="0"/>
          <c:order val="0"/>
          <c:tx>
            <c:v>Test Sequence</c:v>
          </c:tx>
          <c:spPr>
            <a:effectLst/>
          </c:spPr>
          <c:invertIfNegative val="0"/>
          <c:cat>
            <c:numRef>
              <c:f>RandScores!$Q$6:$Q$25</c:f>
              <c:numCache>
                <c:formatCode>0.0</c:formatCode>
                <c:ptCount val="20"/>
                <c:pt idx="0">
                  <c:v>-37.29516402468682</c:v>
                </c:pt>
                <c:pt idx="1">
                  <c:v>-34.31248351681468</c:v>
                </c:pt>
                <c:pt idx="2">
                  <c:v>-31.32980300894254</c:v>
                </c:pt>
                <c:pt idx="3">
                  <c:v>-28.34712250107039</c:v>
                </c:pt>
                <c:pt idx="4">
                  <c:v>-25.36444199319825</c:v>
                </c:pt>
                <c:pt idx="5">
                  <c:v>-22.38176148532611</c:v>
                </c:pt>
                <c:pt idx="6">
                  <c:v>-19.39908097745397</c:v>
                </c:pt>
                <c:pt idx="7">
                  <c:v>-16.41640046958182</c:v>
                </c:pt>
                <c:pt idx="8">
                  <c:v>-13.43371996170968</c:v>
                </c:pt>
                <c:pt idx="9">
                  <c:v>-10.45103945383753</c:v>
                </c:pt>
                <c:pt idx="10">
                  <c:v>-7.468358945965392</c:v>
                </c:pt>
                <c:pt idx="11">
                  <c:v>-4.485678438093252</c:v>
                </c:pt>
                <c:pt idx="12">
                  <c:v>-1.502997930221106</c:v>
                </c:pt>
                <c:pt idx="13">
                  <c:v>1.479682577651033</c:v>
                </c:pt>
                <c:pt idx="14">
                  <c:v>4.46236308552318</c:v>
                </c:pt>
                <c:pt idx="15">
                  <c:v>7.445043593395325</c:v>
                </c:pt>
                <c:pt idx="16">
                  <c:v>10.42772410126747</c:v>
                </c:pt>
                <c:pt idx="17">
                  <c:v>13.41040460913961</c:v>
                </c:pt>
                <c:pt idx="18">
                  <c:v>16.39308511701175</c:v>
                </c:pt>
                <c:pt idx="19">
                  <c:v>19.3757656248839</c:v>
                </c:pt>
              </c:numCache>
            </c:numRef>
          </c:cat>
          <c:val>
            <c:numRef>
              <c:f>RandScores!$S$6:$S$25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100.0</c:v>
                </c:pt>
                <c:pt idx="18">
                  <c:v>0.0</c:v>
                </c:pt>
                <c:pt idx="19">
                  <c:v>0.0</c:v>
                </c:pt>
              </c:numCache>
            </c:numRef>
          </c:val>
        </c:ser>
        <c:ser>
          <c:idx val="1"/>
          <c:order val="1"/>
          <c:tx>
            <c:v>Random Sequences</c:v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>
              <a:outerShdw blurRad="40005" dist="48387" dir="3060000" algn="tl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RandScores!$Q$6:$Q$25</c:f>
              <c:numCache>
                <c:formatCode>0.0</c:formatCode>
                <c:ptCount val="20"/>
                <c:pt idx="0">
                  <c:v>-37.29516402468682</c:v>
                </c:pt>
                <c:pt idx="1">
                  <c:v>-34.31248351681468</c:v>
                </c:pt>
                <c:pt idx="2">
                  <c:v>-31.32980300894254</c:v>
                </c:pt>
                <c:pt idx="3">
                  <c:v>-28.34712250107039</c:v>
                </c:pt>
                <c:pt idx="4">
                  <c:v>-25.36444199319825</c:v>
                </c:pt>
                <c:pt idx="5">
                  <c:v>-22.38176148532611</c:v>
                </c:pt>
                <c:pt idx="6">
                  <c:v>-19.39908097745397</c:v>
                </c:pt>
                <c:pt idx="7">
                  <c:v>-16.41640046958182</c:v>
                </c:pt>
                <c:pt idx="8">
                  <c:v>-13.43371996170968</c:v>
                </c:pt>
                <c:pt idx="9">
                  <c:v>-10.45103945383753</c:v>
                </c:pt>
                <c:pt idx="10">
                  <c:v>-7.468358945965392</c:v>
                </c:pt>
                <c:pt idx="11">
                  <c:v>-4.485678438093252</c:v>
                </c:pt>
                <c:pt idx="12">
                  <c:v>-1.502997930221106</c:v>
                </c:pt>
                <c:pt idx="13">
                  <c:v>1.479682577651033</c:v>
                </c:pt>
                <c:pt idx="14">
                  <c:v>4.46236308552318</c:v>
                </c:pt>
                <c:pt idx="15">
                  <c:v>7.445043593395325</c:v>
                </c:pt>
                <c:pt idx="16">
                  <c:v>10.42772410126747</c:v>
                </c:pt>
                <c:pt idx="17">
                  <c:v>13.41040460913961</c:v>
                </c:pt>
                <c:pt idx="18">
                  <c:v>16.39308511701175</c:v>
                </c:pt>
                <c:pt idx="19">
                  <c:v>19.3757656248839</c:v>
                </c:pt>
              </c:numCache>
            </c:numRef>
          </c:cat>
          <c:val>
            <c:numRef>
              <c:f>RandScores!$R$6:$R$25</c:f>
              <c:numCache>
                <c:formatCode>General</c:formatCode>
                <c:ptCount val="20"/>
                <c:pt idx="0">
                  <c:v>2.0</c:v>
                </c:pt>
                <c:pt idx="1">
                  <c:v>0.0</c:v>
                </c:pt>
                <c:pt idx="2">
                  <c:v>10.0</c:v>
                </c:pt>
                <c:pt idx="3">
                  <c:v>19.0</c:v>
                </c:pt>
                <c:pt idx="4">
                  <c:v>39.0</c:v>
                </c:pt>
                <c:pt idx="5">
                  <c:v>60.0</c:v>
                </c:pt>
                <c:pt idx="6">
                  <c:v>80.0</c:v>
                </c:pt>
                <c:pt idx="7">
                  <c:v>78.0</c:v>
                </c:pt>
                <c:pt idx="8">
                  <c:v>80.0</c:v>
                </c:pt>
                <c:pt idx="9">
                  <c:v>60.0</c:v>
                </c:pt>
                <c:pt idx="10">
                  <c:v>35.0</c:v>
                </c:pt>
                <c:pt idx="11">
                  <c:v>20.0</c:v>
                </c:pt>
                <c:pt idx="12">
                  <c:v>11.0</c:v>
                </c:pt>
                <c:pt idx="13">
                  <c:v>4.0</c:v>
                </c:pt>
                <c:pt idx="14">
                  <c:v>2.0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2104956072"/>
        <c:axId val="2104953000"/>
      </c:barChart>
      <c:catAx>
        <c:axId val="210495607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txPr>
          <a:bodyPr rot="0"/>
          <a:lstStyle/>
          <a:p>
            <a:pPr>
              <a:defRPr sz="1400"/>
            </a:pPr>
            <a:endParaRPr lang="en-US"/>
          </a:p>
        </c:txPr>
        <c:crossAx val="2104953000"/>
        <c:crosses val="autoZero"/>
        <c:auto val="1"/>
        <c:lblAlgn val="ctr"/>
        <c:lblOffset val="100"/>
        <c:noMultiLvlLbl val="0"/>
      </c:catAx>
      <c:valAx>
        <c:axId val="21049530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04956072"/>
        <c:crosses val="autoZero"/>
        <c:crossBetween val="between"/>
      </c:valAx>
      <c:spPr>
        <a:ln>
          <a:noFill/>
        </a:ln>
      </c:spPr>
    </c:plotArea>
    <c:legend>
      <c:legendPos val="l"/>
      <c:layout>
        <c:manualLayout>
          <c:xMode val="edge"/>
          <c:yMode val="edge"/>
          <c:x val="0.116322701688555"/>
          <c:y val="0.098405161735084"/>
          <c:w val="0.321162488366253"/>
          <c:h val="0.162765276775424"/>
        </c:manualLayout>
      </c:layout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SeqLog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711200</xdr:colOff>
      <xdr:row>1</xdr:row>
      <xdr:rowOff>101600</xdr:rowOff>
    </xdr:from>
    <xdr:to>
      <xdr:col>2</xdr:col>
      <xdr:colOff>5181600</xdr:colOff>
      <xdr:row>9</xdr:row>
      <xdr:rowOff>38100</xdr:rowOff>
    </xdr:to>
    <xdr:sp macro="" textlink="">
      <xdr:nvSpPr>
        <xdr:cNvPr id="2" name="TextBox 1"/>
        <xdr:cNvSpPr txBox="1"/>
      </xdr:nvSpPr>
      <xdr:spPr>
        <a:xfrm>
          <a:off x="711200" y="279400"/>
          <a:ext cx="6121400" cy="1358900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This workbook </a:t>
          </a:r>
          <a:r>
            <a:rPr lang="en-US" sz="2000" baseline="0"/>
            <a:t>constructs a profile from a set of aligned DNA sequences.  This profile can be used to score any DNA sequence of the same length.  The different sheets let you see different parts of the solution</a:t>
          </a:r>
          <a:endParaRPr 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21</xdr:row>
      <xdr:rowOff>50800</xdr:rowOff>
    </xdr:from>
    <xdr:to>
      <xdr:col>11</xdr:col>
      <xdr:colOff>228600</xdr:colOff>
      <xdr:row>30</xdr:row>
      <xdr:rowOff>101600</xdr:rowOff>
    </xdr:to>
    <xdr:sp macro="" textlink="">
      <xdr:nvSpPr>
        <xdr:cNvPr id="2" name="Up Arrow Callout 1"/>
        <xdr:cNvSpPr/>
      </xdr:nvSpPr>
      <xdr:spPr>
        <a:xfrm>
          <a:off x="1054100" y="3784600"/>
          <a:ext cx="6578600" cy="1790700"/>
        </a:xfrm>
        <a:prstGeom prst="upArrowCallou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These are a set of sequences</a:t>
          </a:r>
          <a:r>
            <a:rPr lang="en-US" sz="2000" baseline="0"/>
            <a:t> arranged as a multiple sequence alignment.  You can include up to 20 sequences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6</xdr:row>
      <xdr:rowOff>152400</xdr:rowOff>
    </xdr:from>
    <xdr:to>
      <xdr:col>12</xdr:col>
      <xdr:colOff>88900</xdr:colOff>
      <xdr:row>17</xdr:row>
      <xdr:rowOff>0</xdr:rowOff>
    </xdr:to>
    <xdr:sp macro="" textlink="">
      <xdr:nvSpPr>
        <xdr:cNvPr id="2" name="Up Arrow Callout 1"/>
        <xdr:cNvSpPr/>
      </xdr:nvSpPr>
      <xdr:spPr>
        <a:xfrm>
          <a:off x="876300" y="2095500"/>
          <a:ext cx="4394200" cy="1803400"/>
        </a:xfrm>
        <a:prstGeom prst="upArrowCallou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This</a:t>
          </a:r>
          <a:r>
            <a:rPr lang="en-US" sz="2000" baseline="0"/>
            <a:t> is the </a:t>
          </a:r>
          <a:r>
            <a:rPr lang="en-US" sz="2000" b="1" baseline="0"/>
            <a:t>Count Matrix</a:t>
          </a:r>
          <a:br>
            <a:rPr lang="en-US" sz="2000" b="1" baseline="0"/>
          </a:br>
          <a:r>
            <a:rPr lang="en-US" sz="2000"/>
            <a:t>These are the counts of each</a:t>
          </a:r>
          <a:r>
            <a:rPr lang="en-US" sz="2000" baseline="0"/>
            <a:t> nucleotide at each position</a:t>
          </a:r>
          <a:endParaRPr lang="en-US" sz="2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469900</xdr:colOff>
      <xdr:row>5</xdr:row>
      <xdr:rowOff>139700</xdr:rowOff>
    </xdr:from>
    <xdr:to>
      <xdr:col>13</xdr:col>
      <xdr:colOff>152400</xdr:colOff>
      <xdr:row>17</xdr:row>
      <xdr:rowOff>152400</xdr:rowOff>
    </xdr:to>
    <xdr:sp macro="" textlink="">
      <xdr:nvSpPr>
        <xdr:cNvPr id="2" name="Up Arrow Callout 1">
          <a:hlinkClick xmlns:r="http://schemas.openxmlformats.org/officeDocument/2006/relationships" r:id="rId1"/>
        </xdr:cNvPr>
        <xdr:cNvSpPr/>
      </xdr:nvSpPr>
      <xdr:spPr>
        <a:xfrm>
          <a:off x="1816100" y="1028700"/>
          <a:ext cx="7086600" cy="2146300"/>
        </a:xfrm>
        <a:prstGeom prst="upArrowCallout">
          <a:avLst>
            <a:gd name="adj1" fmla="val 25000"/>
            <a:gd name="adj2" fmla="val 25000"/>
            <a:gd name="adj3" fmla="val 19152"/>
            <a:gd name="adj4" fmla="val 73164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This is the </a:t>
          </a:r>
          <a:r>
            <a:rPr lang="en-US" sz="2000" b="1"/>
            <a:t>Position Frequency Matrix</a:t>
          </a:r>
          <a:r>
            <a:rPr lang="en-US" sz="2000" b="0"/>
            <a:t>,</a:t>
          </a:r>
          <a:r>
            <a:rPr lang="en-US" sz="2000" b="0" baseline="0"/>
            <a:t> or </a:t>
          </a:r>
          <a:r>
            <a:rPr lang="en-US" sz="2000" b="1" baseline="0"/>
            <a:t>PFM</a:t>
          </a:r>
          <a:r>
            <a:rPr lang="en-US" sz="2000"/>
            <a:t/>
          </a:r>
          <a:br>
            <a:rPr lang="en-US" sz="2000"/>
          </a:br>
          <a:r>
            <a:rPr lang="en-US" sz="2000"/>
            <a:t>The are the</a:t>
          </a:r>
          <a:r>
            <a:rPr lang="en-US" sz="2000" baseline="0"/>
            <a:t> relative</a:t>
          </a:r>
          <a:r>
            <a:rPr lang="en-US" sz="2000"/>
            <a:t> </a:t>
          </a:r>
          <a:r>
            <a:rPr lang="en-US" sz="2000" i="1"/>
            <a:t>frequencies</a:t>
          </a:r>
          <a:r>
            <a:rPr lang="en-US" sz="2000" i="0"/>
            <a:t> </a:t>
          </a:r>
          <a:r>
            <a:rPr lang="en-US" sz="2000" b="1" i="1"/>
            <a:t>p</a:t>
          </a:r>
          <a:r>
            <a:rPr lang="en-US" sz="2000" b="1" i="1" baseline="-25000"/>
            <a:t>ij</a:t>
          </a:r>
          <a:r>
            <a:rPr lang="en-US" sz="2000" i="0"/>
            <a:t> of each </a:t>
          </a:r>
          <a:r>
            <a:rPr lang="en-US" sz="2000" i="0" baseline="0"/>
            <a:t/>
          </a:r>
          <a:br>
            <a:rPr lang="en-US" sz="2000" i="0" baseline="0"/>
          </a:br>
          <a:r>
            <a:rPr lang="en-US" sz="2000" i="0"/>
            <a:t>nucleotide</a:t>
          </a:r>
          <a:r>
            <a:rPr lang="en-US" sz="2000" i="0" baseline="0"/>
            <a:t> at each position</a:t>
          </a:r>
        </a:p>
        <a:p>
          <a:pPr algn="ctr"/>
          <a:endParaRPr lang="en-US" sz="2000" i="0" baseline="0"/>
        </a:p>
        <a:p>
          <a:pPr algn="ctr"/>
          <a:r>
            <a:rPr lang="en-US" sz="2000" i="0" baseline="0"/>
            <a:t>These are transformed to </a:t>
          </a:r>
          <a:r>
            <a:rPr lang="en-US" sz="2000" i="1" baseline="0"/>
            <a:t>bits of information </a:t>
          </a:r>
          <a:r>
            <a:rPr lang="en-US" sz="2000" i="0" baseline="0"/>
            <a:t>in the SeqLogo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38100</xdr:rowOff>
    </xdr:from>
    <xdr:to>
      <xdr:col>14</xdr:col>
      <xdr:colOff>203200</xdr:colOff>
      <xdr:row>29</xdr:row>
      <xdr:rowOff>114300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241300</xdr:colOff>
      <xdr:row>30</xdr:row>
      <xdr:rowOff>63500</xdr:rowOff>
    </xdr:from>
    <xdr:to>
      <xdr:col>14</xdr:col>
      <xdr:colOff>165100</xdr:colOff>
      <xdr:row>52</xdr:row>
      <xdr:rowOff>127000</xdr:rowOff>
    </xdr:to>
    <xdr:sp macro="" textlink="">
      <xdr:nvSpPr>
        <xdr:cNvPr id="6" name="TextBox 5"/>
        <xdr:cNvSpPr txBox="1"/>
      </xdr:nvSpPr>
      <xdr:spPr>
        <a:xfrm>
          <a:off x="241300" y="5397500"/>
          <a:ext cx="9347200" cy="397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How is this logo generated?  The information</a:t>
          </a:r>
          <a:r>
            <a:rPr lang="en-US" sz="2000" baseline="0"/>
            <a:t> content at each position depends on the </a:t>
          </a:r>
          <a:r>
            <a:rPr lang="en-US" sz="2000" i="1" baseline="0"/>
            <a:t>total possible information </a:t>
          </a:r>
          <a:r>
            <a:rPr lang="en-US" sz="2000" i="0" baseline="0"/>
            <a:t>(here 2 bits for 4 letters), reduced by the </a:t>
          </a:r>
          <a:r>
            <a:rPr lang="en-US" sz="2000" i="1" baseline="0"/>
            <a:t>uncertainty </a:t>
          </a:r>
          <a:r>
            <a:rPr lang="en-US" sz="2000" i="0" baseline="0"/>
            <a:t>at each position </a:t>
          </a:r>
          <a:r>
            <a:rPr lang="en-US" sz="2000" i="1" baseline="0"/>
            <a:t>H</a:t>
          </a:r>
          <a:r>
            <a:rPr lang="en-US" sz="2000" i="1" baseline="-25000"/>
            <a:t>i</a:t>
          </a:r>
          <a:r>
            <a:rPr lang="en-US" sz="2000" i="1" baseline="0"/>
            <a:t>, </a:t>
          </a:r>
          <a:r>
            <a:rPr lang="en-US" sz="2000" i="0" baseline="0"/>
            <a:t>and inflated a little bit by a fudge factor </a:t>
          </a:r>
          <a:r>
            <a:rPr lang="en-US" sz="2000" i="1" baseline="0"/>
            <a:t>e</a:t>
          </a:r>
          <a:r>
            <a:rPr lang="en-US" sz="2000" i="1" baseline="-25000"/>
            <a:t>n</a:t>
          </a:r>
          <a:r>
            <a:rPr lang="en-US" sz="2000" i="0" baseline="0"/>
            <a:t>, which approaches zero as more sequences are included in an alignment.  </a:t>
          </a:r>
        </a:p>
        <a:p>
          <a:endParaRPr lang="en-US" sz="2000" i="0" baseline="0"/>
        </a:p>
        <a:p>
          <a:r>
            <a:rPr lang="en-US" sz="2000" i="0" baseline="0"/>
            <a:t>Please keep in mind that the fudge factor </a:t>
          </a:r>
          <a:r>
            <a:rPr lang="en-US" sz="2000" i="1" baseline="0"/>
            <a:t>e</a:t>
          </a:r>
          <a:r>
            <a:rPr lang="en-US" sz="2000" i="1" baseline="-25000"/>
            <a:t>n</a:t>
          </a:r>
          <a:r>
            <a:rPr lang="en-US" sz="2000" i="0" baseline="0"/>
            <a:t> is itself an approximation, but the exact formula that we should use is too complicated for the needs of the class</a:t>
          </a:r>
        </a:p>
        <a:p>
          <a:endParaRPr lang="en-US" sz="2000" i="0" baseline="0"/>
        </a:p>
        <a:p>
          <a:r>
            <a:rPr lang="en-US" sz="2000" i="0"/>
            <a:t>We</a:t>
          </a:r>
          <a:r>
            <a:rPr lang="en-US" sz="2000" baseline="0"/>
            <a:t> multiply the observed frequencies (the PFM) times the information content at each position (</a:t>
          </a:r>
          <a:r>
            <a:rPr lang="en-US" sz="2000" i="1" baseline="0"/>
            <a:t>H</a:t>
          </a:r>
          <a:r>
            <a:rPr lang="en-US" sz="2000" i="1" baseline="-25000"/>
            <a:t>i</a:t>
          </a:r>
          <a:r>
            <a:rPr lang="en-US" sz="2000" baseline="0"/>
            <a:t>)and that becomes the height of each letter of the logo.  (The actual logo is just a stacked bar chart, but the each bar is "filled" with a picture of the corresponding letter)</a:t>
          </a:r>
          <a:endParaRPr lang="en-US" sz="20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215900</xdr:colOff>
          <xdr:row>0</xdr:row>
          <xdr:rowOff>127000</xdr:rowOff>
        </xdr:from>
        <xdr:to>
          <xdr:col>19</xdr:col>
          <xdr:colOff>762000</xdr:colOff>
          <xdr:row>6</xdr:row>
          <xdr:rowOff>12700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596900</xdr:colOff>
          <xdr:row>10</xdr:row>
          <xdr:rowOff>0</xdr:rowOff>
        </xdr:from>
        <xdr:to>
          <xdr:col>20</xdr:col>
          <xdr:colOff>355600</xdr:colOff>
          <xdr:row>24</xdr:row>
          <xdr:rowOff>0</xdr:rowOff>
        </xdr:to>
        <xdr:sp macro="" textlink="">
          <xdr:nvSpPr>
            <xdr:cNvPr id="10242" name="Object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14</xdr:col>
      <xdr:colOff>101600</xdr:colOff>
      <xdr:row>6</xdr:row>
      <xdr:rowOff>88900</xdr:rowOff>
    </xdr:from>
    <xdr:to>
      <xdr:col>15</xdr:col>
      <xdr:colOff>444500</xdr:colOff>
      <xdr:row>6</xdr:row>
      <xdr:rowOff>241300</xdr:rowOff>
    </xdr:to>
    <xdr:cxnSp macro="">
      <xdr:nvCxnSpPr>
        <xdr:cNvPr id="4" name="Straight Arrow Connector 3"/>
        <xdr:cNvCxnSpPr/>
      </xdr:nvCxnSpPr>
      <xdr:spPr>
        <a:xfrm flipH="1">
          <a:off x="9525000" y="1155700"/>
          <a:ext cx="1219200" cy="152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25400</xdr:colOff>
      <xdr:row>7</xdr:row>
      <xdr:rowOff>228600</xdr:rowOff>
    </xdr:from>
    <xdr:to>
      <xdr:col>14</xdr:col>
      <xdr:colOff>533400</xdr:colOff>
      <xdr:row>9</xdr:row>
      <xdr:rowOff>114300</xdr:rowOff>
    </xdr:to>
    <xdr:cxnSp macro="">
      <xdr:nvCxnSpPr>
        <xdr:cNvPr id="7" name="Straight Arrow Connector 6"/>
        <xdr:cNvCxnSpPr/>
      </xdr:nvCxnSpPr>
      <xdr:spPr>
        <a:xfrm flipH="1" flipV="1">
          <a:off x="9448800" y="1701800"/>
          <a:ext cx="508000" cy="4953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26</xdr:row>
      <xdr:rowOff>114300</xdr:rowOff>
    </xdr:from>
    <xdr:to>
      <xdr:col>19</xdr:col>
      <xdr:colOff>330200</xdr:colOff>
      <xdr:row>46</xdr:row>
      <xdr:rowOff>101600</xdr:rowOff>
    </xdr:to>
    <xdr:sp macro="" textlink="">
      <xdr:nvSpPr>
        <xdr:cNvPr id="8" name="Cloud 7"/>
        <xdr:cNvSpPr/>
      </xdr:nvSpPr>
      <xdr:spPr>
        <a:xfrm>
          <a:off x="10071100" y="5219700"/>
          <a:ext cx="4064000" cy="3543300"/>
        </a:xfrm>
        <a:prstGeom prst="clou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000"/>
            <a:t>A</a:t>
          </a:r>
          <a:r>
            <a:rPr lang="en-US" sz="2000" baseline="0"/>
            <a:t> further improvement (which is NOT done here) would be to include a correction for the GC content.  Can you think how this would be done?</a:t>
          </a:r>
          <a:endParaRPr lang="en-US" sz="20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190500</xdr:colOff>
      <xdr:row>0</xdr:row>
      <xdr:rowOff>88900</xdr:rowOff>
    </xdr:from>
    <xdr:to>
      <xdr:col>19</xdr:col>
      <xdr:colOff>279400</xdr:colOff>
      <xdr:row>4</xdr:row>
      <xdr:rowOff>165100</xdr:rowOff>
    </xdr:to>
    <xdr:sp macro="" textlink="">
      <xdr:nvSpPr>
        <xdr:cNvPr id="6" name="Right Arrow Callout 5"/>
        <xdr:cNvSpPr/>
      </xdr:nvSpPr>
      <xdr:spPr>
        <a:xfrm flipH="1">
          <a:off x="9613900" y="88900"/>
          <a:ext cx="3454400" cy="838200"/>
        </a:xfrm>
        <a:prstGeom prst="rightArrowCallout">
          <a:avLst>
            <a:gd name="adj1" fmla="val 40152"/>
            <a:gd name="adj2" fmla="val 47727"/>
            <a:gd name="adj3" fmla="val 40151"/>
            <a:gd name="adj4" fmla="val 80184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This is the position-specific</a:t>
          </a:r>
          <a:r>
            <a:rPr lang="en-US" sz="1800" b="1" baseline="0"/>
            <a:t> scoring matrix </a:t>
          </a:r>
          <a:endParaRPr lang="en-US" sz="1800" b="1"/>
        </a:p>
      </xdr:txBody>
    </xdr:sp>
    <xdr:clientData/>
  </xdr:twoCellAnchor>
  <xdr:twoCellAnchor>
    <xdr:from>
      <xdr:col>4</xdr:col>
      <xdr:colOff>571500</xdr:colOff>
      <xdr:row>13</xdr:row>
      <xdr:rowOff>215900</xdr:rowOff>
    </xdr:from>
    <xdr:to>
      <xdr:col>11</xdr:col>
      <xdr:colOff>114300</xdr:colOff>
      <xdr:row>23</xdr:row>
      <xdr:rowOff>165100</xdr:rowOff>
    </xdr:to>
    <xdr:sp macro="" textlink="">
      <xdr:nvSpPr>
        <xdr:cNvPr id="7" name="Up Arrow Callout 6"/>
        <xdr:cNvSpPr/>
      </xdr:nvSpPr>
      <xdr:spPr>
        <a:xfrm>
          <a:off x="3327400" y="3517900"/>
          <a:ext cx="4368800" cy="1981200"/>
        </a:xfrm>
        <a:prstGeom prst="upArrowCallou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Can you</a:t>
          </a:r>
          <a:r>
            <a:rPr lang="en-US" sz="2400" baseline="0"/>
            <a:t> see how I chose the sequences for the best and worst scores?  They are not unique!</a:t>
          </a:r>
        </a:p>
      </xdr:txBody>
    </xdr:sp>
    <xdr:clientData/>
  </xdr:twoCellAnchor>
  <xdr:twoCellAnchor>
    <xdr:from>
      <xdr:col>19</xdr:col>
      <xdr:colOff>279400</xdr:colOff>
      <xdr:row>2</xdr:row>
      <xdr:rowOff>127000</xdr:rowOff>
    </xdr:from>
    <xdr:to>
      <xdr:col>20</xdr:col>
      <xdr:colOff>133350</xdr:colOff>
      <xdr:row>19</xdr:row>
      <xdr:rowOff>34925</xdr:rowOff>
    </xdr:to>
    <xdr:cxnSp macro="">
      <xdr:nvCxnSpPr>
        <xdr:cNvPr id="5" name="Curved Connector 4"/>
        <xdr:cNvCxnSpPr>
          <a:stCxn id="11265" idx="3"/>
          <a:endCxn id="6" idx="1"/>
        </xdr:cNvCxnSpPr>
      </xdr:nvCxnSpPr>
      <xdr:spPr>
        <a:xfrm flipH="1" flipV="1">
          <a:off x="13538200" y="508000"/>
          <a:ext cx="527050" cy="4098925"/>
        </a:xfrm>
        <a:prstGeom prst="curvedConnector3">
          <a:avLst>
            <a:gd name="adj1" fmla="val -172289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838200</xdr:colOff>
          <xdr:row>14</xdr:row>
          <xdr:rowOff>31750</xdr:rowOff>
        </xdr:from>
        <xdr:to>
          <xdr:col>20</xdr:col>
          <xdr:colOff>133350</xdr:colOff>
          <xdr:row>24</xdr:row>
          <xdr:rowOff>38100</xdr:rowOff>
        </xdr:to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482600</xdr:colOff>
      <xdr:row>4</xdr:row>
      <xdr:rowOff>158750</xdr:rowOff>
    </xdr:from>
    <xdr:to>
      <xdr:col>6</xdr:col>
      <xdr:colOff>800100</xdr:colOff>
      <xdr:row>24</xdr:row>
      <xdr:rowOff>165100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736600</xdr:colOff>
      <xdr:row>14</xdr:row>
      <xdr:rowOff>76200</xdr:rowOff>
    </xdr:from>
    <xdr:to>
      <xdr:col>13</xdr:col>
      <xdr:colOff>787400</xdr:colOff>
      <xdr:row>25</xdr:row>
      <xdr:rowOff>114300</xdr:rowOff>
    </xdr:to>
    <xdr:sp macro="" textlink="">
      <xdr:nvSpPr>
        <xdr:cNvPr id="3" name="Cloud 2"/>
        <xdr:cNvSpPr/>
      </xdr:nvSpPr>
      <xdr:spPr>
        <a:xfrm>
          <a:off x="7759700" y="4076700"/>
          <a:ext cx="5003800" cy="1993900"/>
        </a:xfrm>
        <a:prstGeom prst="cloud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What happens to the</a:t>
          </a:r>
          <a:r>
            <a:rPr lang="en-US" sz="1600" baseline="0"/>
            <a:t> profile score when you modify the test sequence?  How about when you modify the GC content?</a:t>
          </a:r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5" Type="http://schemas.openxmlformats.org/officeDocument/2006/relationships/oleObject" Target="../embeddings/Microsoft_Equation2.bin"/><Relationship Id="rId6" Type="http://schemas.openxmlformats.org/officeDocument/2006/relationships/image" Target="../media/image2.emf"/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3.bin"/><Relationship Id="rId4" Type="http://schemas.openxmlformats.org/officeDocument/2006/relationships/image" Target="../media/image7.emf"/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50" zoomScaleNormal="150" zoomScalePageLayoutView="150" workbookViewId="0">
      <selection activeCell="E14" sqref="E14"/>
    </sheetView>
  </sheetViews>
  <sheetFormatPr baseColWidth="10" defaultColWidth="11.5" defaultRowHeight="14" x14ac:dyDescent="0"/>
  <cols>
    <col min="3" max="3" width="68.83203125" customWidth="1"/>
  </cols>
  <sheetData>
    <row r="1" spans="1:3" s="69" customFormat="1" ht="15">
      <c r="A1" s="68" t="s">
        <v>43</v>
      </c>
    </row>
    <row r="12" spans="1:3" ht="18">
      <c r="B12" s="37" t="s">
        <v>7</v>
      </c>
      <c r="C12" s="38" t="s">
        <v>8</v>
      </c>
    </row>
    <row r="13" spans="1:3" ht="45" customHeight="1">
      <c r="B13" s="49" t="s">
        <v>9</v>
      </c>
      <c r="C13" s="39" t="s">
        <v>14</v>
      </c>
    </row>
    <row r="14" spans="1:3" ht="48" customHeight="1">
      <c r="B14" s="49" t="s">
        <v>10</v>
      </c>
      <c r="C14" s="39" t="s">
        <v>11</v>
      </c>
    </row>
    <row r="15" spans="1:3" ht="77" customHeight="1">
      <c r="B15" s="49" t="s">
        <v>12</v>
      </c>
      <c r="C15" s="39" t="s">
        <v>33</v>
      </c>
    </row>
    <row r="16" spans="1:3" ht="77" customHeight="1">
      <c r="B16" s="49" t="s">
        <v>34</v>
      </c>
      <c r="C16" s="39" t="s">
        <v>35</v>
      </c>
    </row>
    <row r="17" spans="2:3" ht="53" customHeight="1">
      <c r="B17" s="49" t="s">
        <v>13</v>
      </c>
      <c r="C17" s="39" t="s">
        <v>15</v>
      </c>
    </row>
    <row r="18" spans="2:3" ht="36">
      <c r="B18" s="50" t="s">
        <v>28</v>
      </c>
      <c r="C18" s="40" t="s">
        <v>27</v>
      </c>
    </row>
    <row r="19" spans="2:3" ht="36">
      <c r="B19" s="51" t="s">
        <v>29</v>
      </c>
      <c r="C19" s="41" t="s">
        <v>30</v>
      </c>
    </row>
    <row r="20" spans="2:3" ht="20">
      <c r="B20" s="51" t="s">
        <v>31</v>
      </c>
      <c r="C20" s="41" t="s">
        <v>32</v>
      </c>
    </row>
  </sheetData>
  <phoneticPr fontId="41" type="noConversion"/>
  <hyperlinks>
    <hyperlink ref="B17" location="PSSM!A1" display="PSSM"/>
    <hyperlink ref="B13" location="MSA!A1" display="MSA"/>
    <hyperlink ref="B14" location="CM!A1" display="CM"/>
    <hyperlink ref="B15" location="PFM!A1" display="PFM"/>
    <hyperlink ref="B18" location="'Profile!'!A1" display="Profile"/>
    <hyperlink ref="B19" location="RandSeqs!A1" display="RandSeqs"/>
    <hyperlink ref="B20" location="RandScores!A1" display="RandScores"/>
    <hyperlink ref="B16" location="SeqLogo!A1" display="SeqLogo"/>
  </hyperlink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A23" sqref="A23"/>
    </sheetView>
  </sheetViews>
  <sheetFormatPr baseColWidth="10" defaultColWidth="8.83203125" defaultRowHeight="14" x14ac:dyDescent="0"/>
  <sheetData>
    <row r="1" spans="1:14">
      <c r="A1" s="18" t="s">
        <v>40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</row>
    <row r="2" spans="1:14">
      <c r="A2" s="19">
        <v>1</v>
      </c>
      <c r="B2" s="58" t="s">
        <v>0</v>
      </c>
      <c r="C2" s="58" t="s">
        <v>0</v>
      </c>
      <c r="D2" s="58" t="s">
        <v>1</v>
      </c>
      <c r="E2" s="58" t="s">
        <v>1</v>
      </c>
      <c r="F2" s="58" t="s">
        <v>1</v>
      </c>
      <c r="G2" s="58" t="s">
        <v>2</v>
      </c>
      <c r="H2" s="58" t="s">
        <v>2</v>
      </c>
      <c r="I2" s="58" t="s">
        <v>1</v>
      </c>
      <c r="J2" s="58" t="s">
        <v>3</v>
      </c>
      <c r="K2" s="58" t="s">
        <v>3</v>
      </c>
      <c r="L2" s="58" t="s">
        <v>1</v>
      </c>
      <c r="M2" s="58" t="s">
        <v>1</v>
      </c>
      <c r="N2" s="58" t="s">
        <v>1</v>
      </c>
    </row>
    <row r="3" spans="1:14">
      <c r="A3" s="57">
        <f>IF(NOT(ISBLANK(B3)),1+A2,"")</f>
        <v>2</v>
      </c>
      <c r="B3" s="58" t="s">
        <v>0</v>
      </c>
      <c r="C3" s="58" t="s">
        <v>0</v>
      </c>
      <c r="D3" s="58" t="s">
        <v>2</v>
      </c>
      <c r="E3" s="58" t="s">
        <v>1</v>
      </c>
      <c r="F3" s="58" t="s">
        <v>2</v>
      </c>
      <c r="G3" s="58" t="s">
        <v>2</v>
      </c>
      <c r="H3" s="58" t="s">
        <v>1</v>
      </c>
      <c r="I3" s="58" t="s">
        <v>1</v>
      </c>
      <c r="J3" s="58" t="s">
        <v>3</v>
      </c>
      <c r="K3" s="58" t="s">
        <v>1</v>
      </c>
      <c r="L3" s="58" t="s">
        <v>1</v>
      </c>
      <c r="M3" s="58" t="s">
        <v>1</v>
      </c>
      <c r="N3" s="58" t="s">
        <v>1</v>
      </c>
    </row>
    <row r="4" spans="1:14">
      <c r="A4" s="57">
        <f t="shared" ref="A4:A21" si="0">IF(NOT(ISBLANK(B4)),1+A3,"")</f>
        <v>3</v>
      </c>
      <c r="B4" s="58" t="s">
        <v>0</v>
      </c>
      <c r="C4" s="58" t="s">
        <v>0</v>
      </c>
      <c r="D4" s="58" t="s">
        <v>2</v>
      </c>
      <c r="E4" s="58" t="s">
        <v>1</v>
      </c>
      <c r="F4" s="58" t="s">
        <v>1</v>
      </c>
      <c r="G4" s="58" t="s">
        <v>2</v>
      </c>
      <c r="H4" s="58" t="s">
        <v>2</v>
      </c>
      <c r="I4" s="58" t="s">
        <v>1</v>
      </c>
      <c r="J4" s="58" t="s">
        <v>3</v>
      </c>
      <c r="K4" s="58" t="s">
        <v>3</v>
      </c>
      <c r="L4" s="58" t="s">
        <v>1</v>
      </c>
      <c r="M4" s="58" t="s">
        <v>1</v>
      </c>
      <c r="N4" s="58" t="s">
        <v>1</v>
      </c>
    </row>
    <row r="5" spans="1:14">
      <c r="A5" s="57">
        <f t="shared" si="0"/>
        <v>4</v>
      </c>
      <c r="B5" s="58" t="s">
        <v>0</v>
      </c>
      <c r="C5" s="58" t="s">
        <v>0</v>
      </c>
      <c r="D5" s="58" t="s">
        <v>1</v>
      </c>
      <c r="E5" s="58" t="s">
        <v>1</v>
      </c>
      <c r="F5" s="58" t="s">
        <v>1</v>
      </c>
      <c r="G5" s="58" t="s">
        <v>2</v>
      </c>
      <c r="H5" s="58" t="s">
        <v>2</v>
      </c>
      <c r="I5" s="58" t="s">
        <v>0</v>
      </c>
      <c r="J5" s="58" t="s">
        <v>3</v>
      </c>
      <c r="K5" s="58" t="s">
        <v>3</v>
      </c>
      <c r="L5" s="58" t="s">
        <v>1</v>
      </c>
      <c r="M5" s="58" t="s">
        <v>2</v>
      </c>
      <c r="N5" s="58" t="s">
        <v>1</v>
      </c>
    </row>
    <row r="6" spans="1:14">
      <c r="A6" s="57">
        <f t="shared" si="0"/>
        <v>5</v>
      </c>
      <c r="B6" s="58" t="s">
        <v>0</v>
      </c>
      <c r="C6" s="58" t="s">
        <v>0</v>
      </c>
      <c r="D6" s="58" t="s">
        <v>2</v>
      </c>
      <c r="E6" s="58" t="s">
        <v>1</v>
      </c>
      <c r="F6" s="58" t="s">
        <v>2</v>
      </c>
      <c r="G6" s="58" t="s">
        <v>2</v>
      </c>
      <c r="H6" s="58" t="s">
        <v>2</v>
      </c>
      <c r="I6" s="58" t="s">
        <v>0</v>
      </c>
      <c r="J6" s="58" t="s">
        <v>3</v>
      </c>
      <c r="K6" s="58" t="s">
        <v>1</v>
      </c>
      <c r="L6" s="58" t="s">
        <v>1</v>
      </c>
      <c r="M6" s="58" t="s">
        <v>1</v>
      </c>
      <c r="N6" s="58" t="s">
        <v>1</v>
      </c>
    </row>
    <row r="7" spans="1:14">
      <c r="A7" s="57">
        <f t="shared" si="0"/>
        <v>6</v>
      </c>
      <c r="B7" s="58" t="s">
        <v>0</v>
      </c>
      <c r="C7" s="58" t="s">
        <v>0</v>
      </c>
      <c r="D7" s="58" t="s">
        <v>2</v>
      </c>
      <c r="E7" s="58" t="s">
        <v>1</v>
      </c>
      <c r="F7" s="58" t="s">
        <v>2</v>
      </c>
      <c r="G7" s="58" t="s">
        <v>2</v>
      </c>
      <c r="H7" s="58" t="s">
        <v>2</v>
      </c>
      <c r="I7" s="58" t="s">
        <v>1</v>
      </c>
      <c r="J7" s="58" t="s">
        <v>3</v>
      </c>
      <c r="K7" s="58" t="s">
        <v>2</v>
      </c>
      <c r="L7" s="58" t="s">
        <v>1</v>
      </c>
      <c r="M7" s="58" t="s">
        <v>1</v>
      </c>
      <c r="N7" s="58" t="s">
        <v>1</v>
      </c>
    </row>
    <row r="8" spans="1:14">
      <c r="A8" s="57">
        <f t="shared" si="0"/>
        <v>7</v>
      </c>
      <c r="B8" s="58" t="s">
        <v>0</v>
      </c>
      <c r="C8" s="58" t="s">
        <v>0</v>
      </c>
      <c r="D8" s="58" t="s">
        <v>41</v>
      </c>
      <c r="E8" s="58" t="s">
        <v>1</v>
      </c>
      <c r="F8" s="58" t="s">
        <v>1</v>
      </c>
      <c r="G8" s="58" t="s">
        <v>2</v>
      </c>
      <c r="H8" s="58" t="s">
        <v>2</v>
      </c>
      <c r="I8" s="58" t="s">
        <v>1</v>
      </c>
      <c r="J8" s="58" t="s">
        <v>3</v>
      </c>
      <c r="K8" s="58" t="s">
        <v>3</v>
      </c>
      <c r="L8" s="58" t="s">
        <v>1</v>
      </c>
      <c r="M8" s="58" t="s">
        <v>1</v>
      </c>
      <c r="N8" s="58" t="s">
        <v>1</v>
      </c>
    </row>
    <row r="9" spans="1:14">
      <c r="A9" s="57">
        <f t="shared" si="0"/>
        <v>8</v>
      </c>
      <c r="B9" s="58" t="s">
        <v>0</v>
      </c>
      <c r="C9" s="58" t="s">
        <v>0</v>
      </c>
      <c r="D9" s="58" t="s">
        <v>41</v>
      </c>
      <c r="E9" s="58" t="s">
        <v>1</v>
      </c>
      <c r="F9" s="58" t="s">
        <v>1</v>
      </c>
      <c r="G9" s="58" t="s">
        <v>2</v>
      </c>
      <c r="H9" s="58" t="s">
        <v>2</v>
      </c>
      <c r="I9" s="58" t="s">
        <v>3</v>
      </c>
      <c r="J9" s="58" t="s">
        <v>3</v>
      </c>
      <c r="K9" s="58" t="s">
        <v>0</v>
      </c>
      <c r="L9" s="58" t="s">
        <v>1</v>
      </c>
      <c r="M9" s="58" t="s">
        <v>2</v>
      </c>
      <c r="N9" s="58" t="s">
        <v>1</v>
      </c>
    </row>
    <row r="10" spans="1:14">
      <c r="A10" s="57">
        <f t="shared" si="0"/>
        <v>9</v>
      </c>
      <c r="B10" s="58" t="s">
        <v>2</v>
      </c>
      <c r="C10" s="58" t="s">
        <v>0</v>
      </c>
      <c r="D10" s="58" t="s">
        <v>41</v>
      </c>
      <c r="E10" s="58" t="s">
        <v>1</v>
      </c>
      <c r="F10" s="58" t="s">
        <v>2</v>
      </c>
      <c r="G10" s="58" t="s">
        <v>2</v>
      </c>
      <c r="H10" s="58" t="s">
        <v>2</v>
      </c>
      <c r="I10" s="58" t="s">
        <v>2</v>
      </c>
      <c r="J10" s="58" t="s">
        <v>3</v>
      </c>
      <c r="K10" s="58" t="s">
        <v>3</v>
      </c>
      <c r="L10" s="58" t="s">
        <v>1</v>
      </c>
      <c r="M10" s="58" t="s">
        <v>1</v>
      </c>
      <c r="N10" s="58" t="s">
        <v>1</v>
      </c>
    </row>
    <row r="11" spans="1:14">
      <c r="A11" s="57">
        <f t="shared" si="0"/>
        <v>10</v>
      </c>
      <c r="B11" s="58" t="s">
        <v>0</v>
      </c>
      <c r="C11" s="58" t="s">
        <v>0</v>
      </c>
      <c r="D11" s="58" t="s">
        <v>41</v>
      </c>
      <c r="E11" s="58" t="s">
        <v>1</v>
      </c>
      <c r="F11" s="58" t="s">
        <v>2</v>
      </c>
      <c r="G11" s="58" t="s">
        <v>2</v>
      </c>
      <c r="H11" s="58" t="s">
        <v>2</v>
      </c>
      <c r="I11" s="58" t="s">
        <v>2</v>
      </c>
      <c r="J11" s="58" t="s">
        <v>0</v>
      </c>
      <c r="K11" s="58" t="s">
        <v>1</v>
      </c>
      <c r="L11" s="58" t="s">
        <v>1</v>
      </c>
      <c r="M11" s="58" t="s">
        <v>1</v>
      </c>
      <c r="N11" s="58" t="s">
        <v>1</v>
      </c>
    </row>
    <row r="12" spans="1:14">
      <c r="A12" s="57" t="str">
        <f t="shared" si="0"/>
        <v/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</row>
    <row r="13" spans="1:14">
      <c r="A13" s="57" t="str">
        <f t="shared" si="0"/>
        <v/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</row>
    <row r="14" spans="1:14">
      <c r="A14" s="57" t="str">
        <f t="shared" si="0"/>
        <v/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</row>
    <row r="15" spans="1:14">
      <c r="A15" s="57" t="str">
        <f t="shared" si="0"/>
        <v/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</row>
    <row r="16" spans="1:14">
      <c r="A16" s="57" t="str">
        <f t="shared" si="0"/>
        <v/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</row>
    <row r="17" spans="1:14">
      <c r="A17" s="57" t="str">
        <f t="shared" si="0"/>
        <v/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</row>
    <row r="18" spans="1:14">
      <c r="A18" s="57" t="str">
        <f t="shared" si="0"/>
        <v/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</row>
    <row r="19" spans="1:14">
      <c r="A19" s="57" t="str">
        <f t="shared" si="0"/>
        <v/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</row>
    <row r="20" spans="1:14">
      <c r="A20" s="57" t="str">
        <f t="shared" si="0"/>
        <v/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</row>
    <row r="21" spans="1:14">
      <c r="A21" s="57" t="str">
        <f t="shared" si="0"/>
        <v/>
      </c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</row>
    <row r="22" spans="1:14"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</row>
    <row r="23" spans="1:14" ht="25">
      <c r="A23" s="59">
        <f>MAX(A2:A21)</f>
        <v>10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</row>
  </sheetData>
  <sheetProtection selectLockedCells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J21" sqref="J21"/>
    </sheetView>
  </sheetViews>
  <sheetFormatPr baseColWidth="10" defaultColWidth="8.83203125" defaultRowHeight="14" x14ac:dyDescent="0"/>
  <cols>
    <col min="1" max="14" width="5.6640625" customWidth="1"/>
  </cols>
  <sheetData>
    <row r="1" spans="1:14" ht="18">
      <c r="A1" s="20"/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  <c r="N1" s="21">
        <v>13</v>
      </c>
    </row>
    <row r="2" spans="1:14" ht="18">
      <c r="A2" s="21" t="s">
        <v>1</v>
      </c>
      <c r="B2" s="20">
        <f>COUNTIF(MSA!B$2:B$21,CM!$A2)</f>
        <v>0</v>
      </c>
      <c r="C2" s="20">
        <f>COUNTIF(MSA!C$2:C$21,CM!$A2)</f>
        <v>0</v>
      </c>
      <c r="D2" s="20">
        <f>COUNTIF(MSA!D$2:D$21,CM!$A2)</f>
        <v>2</v>
      </c>
      <c r="E2" s="20">
        <f>COUNTIF(MSA!E$2:E$21,CM!$A2)</f>
        <v>10</v>
      </c>
      <c r="F2" s="20">
        <f>COUNTIF(MSA!F$2:F$21,CM!$A2)</f>
        <v>5</v>
      </c>
      <c r="G2" s="20">
        <f>COUNTIF(MSA!G$2:G$21,CM!$A2)</f>
        <v>0</v>
      </c>
      <c r="H2" s="20">
        <f>COUNTIF(MSA!H$2:H$21,CM!$A2)</f>
        <v>1</v>
      </c>
      <c r="I2" s="20">
        <f>COUNTIF(MSA!I$2:I$21,CM!$A2)</f>
        <v>5</v>
      </c>
      <c r="J2" s="20">
        <f>COUNTIF(MSA!J$2:J$21,CM!$A2)</f>
        <v>0</v>
      </c>
      <c r="K2" s="20">
        <f>COUNTIF(MSA!K$2:K$21,CM!$A2)</f>
        <v>3</v>
      </c>
      <c r="L2" s="20">
        <f>COUNTIF(MSA!L$2:L$21,CM!$A2)</f>
        <v>10</v>
      </c>
      <c r="M2" s="20">
        <f>COUNTIF(MSA!M$2:M$21,CM!$A2)</f>
        <v>8</v>
      </c>
      <c r="N2" s="20">
        <f>COUNTIF(MSA!N$2:N$21,CM!$A2)</f>
        <v>10</v>
      </c>
    </row>
    <row r="3" spans="1:14" ht="18">
      <c r="A3" s="21" t="s">
        <v>0</v>
      </c>
      <c r="B3" s="20">
        <f>COUNTIF(MSA!B$2:B$21,CM!$A3)</f>
        <v>9</v>
      </c>
      <c r="C3" s="20">
        <f>COUNTIF(MSA!C$2:C$21,CM!$A3)</f>
        <v>10</v>
      </c>
      <c r="D3" s="20">
        <f>COUNTIF(MSA!D$2:D$21,CM!$A3)</f>
        <v>0</v>
      </c>
      <c r="E3" s="20">
        <f>COUNTIF(MSA!E$2:E$21,CM!$A3)</f>
        <v>0</v>
      </c>
      <c r="F3" s="20">
        <f>COUNTIF(MSA!F$2:F$21,CM!$A3)</f>
        <v>0</v>
      </c>
      <c r="G3" s="20">
        <f>COUNTIF(MSA!G$2:G$21,CM!$A3)</f>
        <v>0</v>
      </c>
      <c r="H3" s="20">
        <f>COUNTIF(MSA!H$2:H$21,CM!$A3)</f>
        <v>0</v>
      </c>
      <c r="I3" s="20">
        <f>COUNTIF(MSA!I$2:I$21,CM!$A3)</f>
        <v>2</v>
      </c>
      <c r="J3" s="20">
        <f>COUNTIF(MSA!J$2:J$21,CM!$A3)</f>
        <v>1</v>
      </c>
      <c r="K3" s="20">
        <f>COUNTIF(MSA!K$2:K$21,CM!$A3)</f>
        <v>1</v>
      </c>
      <c r="L3" s="20">
        <f>COUNTIF(MSA!L$2:L$21,CM!$A3)</f>
        <v>0</v>
      </c>
      <c r="M3" s="20">
        <f>COUNTIF(MSA!M$2:M$21,CM!$A3)</f>
        <v>0</v>
      </c>
      <c r="N3" s="20">
        <f>COUNTIF(MSA!N$2:N$21,CM!$A3)</f>
        <v>0</v>
      </c>
    </row>
    <row r="4" spans="1:14" ht="18">
      <c r="A4" s="21" t="s">
        <v>3</v>
      </c>
      <c r="B4" s="20">
        <f>COUNTIF(MSA!B$2:B$21,CM!$A4)</f>
        <v>0</v>
      </c>
      <c r="C4" s="20">
        <f>COUNTIF(MSA!C$2:C$21,CM!$A4)</f>
        <v>0</v>
      </c>
      <c r="D4" s="20">
        <f>COUNTIF(MSA!D$2:D$21,CM!$A4)</f>
        <v>0</v>
      </c>
      <c r="E4" s="20">
        <f>COUNTIF(MSA!E$2:E$21,CM!$A4)</f>
        <v>0</v>
      </c>
      <c r="F4" s="20">
        <f>COUNTIF(MSA!F$2:F$21,CM!$A4)</f>
        <v>0</v>
      </c>
      <c r="G4" s="20">
        <f>COUNTIF(MSA!G$2:G$21,CM!$A4)</f>
        <v>0</v>
      </c>
      <c r="H4" s="20">
        <f>COUNTIF(MSA!H$2:H$21,CM!$A4)</f>
        <v>0</v>
      </c>
      <c r="I4" s="20">
        <f>COUNTIF(MSA!I$2:I$21,CM!$A4)</f>
        <v>1</v>
      </c>
      <c r="J4" s="20">
        <f>COUNTIF(MSA!J$2:J$21,CM!$A4)</f>
        <v>9</v>
      </c>
      <c r="K4" s="20">
        <f>COUNTIF(MSA!K$2:K$21,CM!$A4)</f>
        <v>5</v>
      </c>
      <c r="L4" s="20">
        <f>COUNTIF(MSA!L$2:L$21,CM!$A4)</f>
        <v>0</v>
      </c>
      <c r="M4" s="20">
        <f>COUNTIF(MSA!M$2:M$21,CM!$A4)</f>
        <v>0</v>
      </c>
      <c r="N4" s="20">
        <f>COUNTIF(MSA!N$2:N$21,CM!$A4)</f>
        <v>0</v>
      </c>
    </row>
    <row r="5" spans="1:14" ht="18">
      <c r="A5" s="21" t="s">
        <v>2</v>
      </c>
      <c r="B5" s="20">
        <f>COUNTIF(MSA!B$2:B$21,CM!$A5)</f>
        <v>1</v>
      </c>
      <c r="C5" s="20">
        <f>COUNTIF(MSA!C$2:C$21,CM!$A5)</f>
        <v>0</v>
      </c>
      <c r="D5" s="20">
        <f>COUNTIF(MSA!D$2:D$21,CM!$A5)</f>
        <v>8</v>
      </c>
      <c r="E5" s="20">
        <f>COUNTIF(MSA!E$2:E$21,CM!$A5)</f>
        <v>0</v>
      </c>
      <c r="F5" s="20">
        <f>COUNTIF(MSA!F$2:F$21,CM!$A5)</f>
        <v>5</v>
      </c>
      <c r="G5" s="20">
        <f>COUNTIF(MSA!G$2:G$21,CM!$A5)</f>
        <v>10</v>
      </c>
      <c r="H5" s="20">
        <f>COUNTIF(MSA!H$2:H$21,CM!$A5)</f>
        <v>9</v>
      </c>
      <c r="I5" s="20">
        <f>COUNTIF(MSA!I$2:I$21,CM!$A5)</f>
        <v>2</v>
      </c>
      <c r="J5" s="20">
        <f>COUNTIF(MSA!J$2:J$21,CM!$A5)</f>
        <v>0</v>
      </c>
      <c r="K5" s="20">
        <f>COUNTIF(MSA!K$2:K$21,CM!$A5)</f>
        <v>1</v>
      </c>
      <c r="L5" s="20">
        <f>COUNTIF(MSA!L$2:L$21,CM!$A5)</f>
        <v>0</v>
      </c>
      <c r="M5" s="20">
        <f>COUNTIF(MSA!M$2:M$21,CM!$A5)</f>
        <v>2</v>
      </c>
      <c r="N5" s="20">
        <f>COUNTIF(MSA!N$2:N$21,CM!$A5)</f>
        <v>0</v>
      </c>
    </row>
    <row r="6" spans="1:14" ht="63" customHeight="1"/>
  </sheetData>
  <pageMargins left="0.7" right="0.7" top="0.75" bottom="0.75" header="0.3" footer="0.3"/>
  <ignoredErrors>
    <ignoredError sqref="B2:N5" emptyCellReference="1"/>
  </ignoredErrors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span" high="1">
          <x14:colorSeries theme="5" tint="0.39997558519241921"/>
          <x14:colorNegative theme="0" tint="-0.499984740745262"/>
          <x14:colorAxis rgb="FF000000"/>
          <x14:colorMarkers theme="5" tint="0.79998168889431442"/>
          <x14:colorFirst theme="5" tint="-0.249977111117893"/>
          <x14:colorLast theme="5" tint="-0.249977111117893"/>
          <x14:colorHigh theme="5" tint="-0.499984740745262"/>
          <x14:colorLow theme="5" tint="-0.499984740745262"/>
          <x14:sparklines>
            <x14:sparkline>
              <xm:f>CM!B2:B5</xm:f>
              <xm:sqref>B6</xm:sqref>
            </x14:sparkline>
            <x14:sparkline>
              <xm:f>CM!C2:C5</xm:f>
              <xm:sqref>C6</xm:sqref>
            </x14:sparkline>
            <x14:sparkline>
              <xm:f>CM!D2:D5</xm:f>
              <xm:sqref>D6</xm:sqref>
            </x14:sparkline>
            <x14:sparkline>
              <xm:f>CM!E2:E5</xm:f>
              <xm:sqref>E6</xm:sqref>
            </x14:sparkline>
            <x14:sparkline>
              <xm:f>CM!F2:F5</xm:f>
              <xm:sqref>F6</xm:sqref>
            </x14:sparkline>
            <x14:sparkline>
              <xm:f>CM!G2:G5</xm:f>
              <xm:sqref>G6</xm:sqref>
            </x14:sparkline>
            <x14:sparkline>
              <xm:f>CM!H2:H5</xm:f>
              <xm:sqref>H6</xm:sqref>
            </x14:sparkline>
            <x14:sparkline>
              <xm:f>CM!I2:I5</xm:f>
              <xm:sqref>I6</xm:sqref>
            </x14:sparkline>
            <x14:sparkline>
              <xm:f>CM!J2:J5</xm:f>
              <xm:sqref>J6</xm:sqref>
            </x14:sparkline>
            <x14:sparkline>
              <xm:f>CM!K2:K5</xm:f>
              <xm:sqref>K6</xm:sqref>
            </x14:sparkline>
            <x14:sparkline>
              <xm:f>CM!L2:L5</xm:f>
              <xm:sqref>L6</xm:sqref>
            </x14:sparkline>
            <x14:sparkline>
              <xm:f>CM!M2:M5</xm:f>
              <xm:sqref>M6</xm:sqref>
            </x14:sparkline>
            <x14:sparkline>
              <xm:f>CM!N2:N5</xm:f>
              <xm:sqref>N6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M21" sqref="M21"/>
    </sheetView>
  </sheetViews>
  <sheetFormatPr baseColWidth="10" defaultColWidth="8.83203125" defaultRowHeight="14" x14ac:dyDescent="0"/>
  <sheetData>
    <row r="1" spans="1:14">
      <c r="A1" s="18"/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</row>
    <row r="2" spans="1:14">
      <c r="A2" s="18" t="s">
        <v>1</v>
      </c>
      <c r="B2" s="19">
        <f t="array" ref="B2:N5">COUNT_MATRIX/Z</f>
        <v>0</v>
      </c>
      <c r="C2" s="19">
        <v>0</v>
      </c>
      <c r="D2" s="19">
        <v>0.2</v>
      </c>
      <c r="E2" s="19">
        <v>1</v>
      </c>
      <c r="F2" s="19">
        <v>0.5</v>
      </c>
      <c r="G2" s="19">
        <v>0</v>
      </c>
      <c r="H2" s="19">
        <v>0.1</v>
      </c>
      <c r="I2" s="19">
        <v>0.5</v>
      </c>
      <c r="J2" s="19">
        <v>0</v>
      </c>
      <c r="K2" s="19">
        <v>0.3</v>
      </c>
      <c r="L2" s="19">
        <v>1</v>
      </c>
      <c r="M2" s="19">
        <v>0.8</v>
      </c>
      <c r="N2" s="19">
        <v>1</v>
      </c>
    </row>
    <row r="3" spans="1:14">
      <c r="A3" s="18" t="s">
        <v>0</v>
      </c>
      <c r="B3" s="19">
        <v>0.9</v>
      </c>
      <c r="C3" s="19">
        <v>1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0.2</v>
      </c>
      <c r="J3" s="19">
        <v>0.1</v>
      </c>
      <c r="K3" s="19">
        <v>0.1</v>
      </c>
      <c r="L3" s="19">
        <v>0</v>
      </c>
      <c r="M3" s="19">
        <v>0</v>
      </c>
      <c r="N3" s="19">
        <v>0</v>
      </c>
    </row>
    <row r="4" spans="1:14">
      <c r="A4" s="18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0.1</v>
      </c>
      <c r="J4" s="19">
        <v>0.9</v>
      </c>
      <c r="K4" s="19">
        <v>0.5</v>
      </c>
      <c r="L4" s="19">
        <v>0</v>
      </c>
      <c r="M4" s="19">
        <v>0</v>
      </c>
      <c r="N4" s="19">
        <v>0</v>
      </c>
    </row>
    <row r="5" spans="1:14">
      <c r="A5" s="18" t="s">
        <v>2</v>
      </c>
      <c r="B5" s="19">
        <v>0.1</v>
      </c>
      <c r="C5" s="19">
        <v>0</v>
      </c>
      <c r="D5" s="19">
        <v>0.8</v>
      </c>
      <c r="E5" s="19">
        <v>0</v>
      </c>
      <c r="F5" s="19">
        <v>0.5</v>
      </c>
      <c r="G5" s="19">
        <v>1</v>
      </c>
      <c r="H5" s="19">
        <v>0.9</v>
      </c>
      <c r="I5" s="19">
        <v>0.2</v>
      </c>
      <c r="J5" s="19">
        <v>0</v>
      </c>
      <c r="K5" s="19">
        <v>0.1</v>
      </c>
      <c r="L5" s="19">
        <v>0</v>
      </c>
      <c r="M5" s="19">
        <v>0.2</v>
      </c>
      <c r="N5" s="19">
        <v>0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N13"/>
  <sheetViews>
    <sheetView workbookViewId="0"/>
  </sheetViews>
  <sheetFormatPr baseColWidth="10" defaultColWidth="11.5" defaultRowHeight="14" x14ac:dyDescent="0"/>
  <cols>
    <col min="1" max="14" width="8.83203125" customWidth="1"/>
  </cols>
  <sheetData>
    <row r="1" spans="1:1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>
      <c r="A2" t="s">
        <v>1</v>
      </c>
      <c r="B2">
        <f t="array" ref="B2:N5">IF(PFM=0,0,PFM*LOG(PFM,2))</f>
        <v>0</v>
      </c>
      <c r="C2">
        <v>0</v>
      </c>
      <c r="D2">
        <v>-0.46438561897747244</v>
      </c>
      <c r="E2">
        <v>0</v>
      </c>
      <c r="F2">
        <v>-0.5</v>
      </c>
      <c r="G2">
        <v>0</v>
      </c>
      <c r="H2">
        <v>-0.33219280948873625</v>
      </c>
      <c r="I2">
        <v>-0.5</v>
      </c>
      <c r="J2">
        <v>0</v>
      </c>
      <c r="K2">
        <v>-0.52108967824986185</v>
      </c>
      <c r="L2">
        <v>0</v>
      </c>
      <c r="M2">
        <v>-0.25754247590988982</v>
      </c>
      <c r="N2">
        <v>0</v>
      </c>
    </row>
    <row r="3" spans="1:14">
      <c r="A3" t="s">
        <v>0</v>
      </c>
      <c r="B3">
        <v>-0.13680278410054497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-0.46438561897747244</v>
      </c>
      <c r="J3">
        <v>-0.33219280948873625</v>
      </c>
      <c r="K3">
        <v>-0.33219280948873625</v>
      </c>
      <c r="L3">
        <v>0</v>
      </c>
      <c r="M3">
        <v>0</v>
      </c>
      <c r="N3">
        <v>0</v>
      </c>
    </row>
    <row r="4" spans="1:1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-0.33219280948873625</v>
      </c>
      <c r="J4">
        <v>-0.13680278410054497</v>
      </c>
      <c r="K4">
        <v>-0.5</v>
      </c>
      <c r="L4">
        <v>0</v>
      </c>
      <c r="M4">
        <v>0</v>
      </c>
      <c r="N4">
        <v>0</v>
      </c>
    </row>
    <row r="5" spans="1:14">
      <c r="A5" t="s">
        <v>2</v>
      </c>
      <c r="B5">
        <v>-0.33219280948873625</v>
      </c>
      <c r="C5">
        <v>0</v>
      </c>
      <c r="D5">
        <v>-0.25754247590988982</v>
      </c>
      <c r="E5">
        <v>0</v>
      </c>
      <c r="F5">
        <v>-0.5</v>
      </c>
      <c r="G5">
        <v>0</v>
      </c>
      <c r="H5">
        <v>-0.13680278410054497</v>
      </c>
      <c r="I5">
        <v>-0.46438561897747244</v>
      </c>
      <c r="J5">
        <v>0</v>
      </c>
      <c r="K5">
        <v>-0.33219280948873625</v>
      </c>
      <c r="L5">
        <v>0</v>
      </c>
      <c r="M5">
        <v>-0.46438561897747244</v>
      </c>
      <c r="N5">
        <v>0</v>
      </c>
    </row>
    <row r="7" spans="1:14" ht="32">
      <c r="A7" s="52" t="s">
        <v>37</v>
      </c>
      <c r="B7" s="23">
        <f>-SUM(B2:B5)</f>
        <v>0.46899559358928122</v>
      </c>
      <c r="C7" s="23">
        <f t="shared" ref="C7:N7" si="0">-SUM(C2:C5)</f>
        <v>0</v>
      </c>
      <c r="D7" s="23">
        <f t="shared" si="0"/>
        <v>0.72192809488736231</v>
      </c>
      <c r="E7" s="23">
        <f t="shared" si="0"/>
        <v>0</v>
      </c>
      <c r="F7" s="23">
        <f t="shared" si="0"/>
        <v>1</v>
      </c>
      <c r="G7" s="23">
        <f t="shared" si="0"/>
        <v>0</v>
      </c>
      <c r="H7" s="23">
        <f t="shared" si="0"/>
        <v>0.46899559358928122</v>
      </c>
      <c r="I7" s="23">
        <f t="shared" si="0"/>
        <v>1.7609640474436812</v>
      </c>
      <c r="J7" s="23">
        <f t="shared" si="0"/>
        <v>0.46899559358928122</v>
      </c>
      <c r="K7" s="23">
        <f t="shared" si="0"/>
        <v>1.6854752972273344</v>
      </c>
      <c r="L7" s="23">
        <f t="shared" si="0"/>
        <v>0</v>
      </c>
      <c r="M7" s="23">
        <f t="shared" si="0"/>
        <v>0.72192809488736231</v>
      </c>
      <c r="N7" s="23">
        <f t="shared" si="0"/>
        <v>0</v>
      </c>
    </row>
    <row r="8" spans="1:14" ht="34">
      <c r="A8" s="53" t="s">
        <v>38</v>
      </c>
      <c r="B8" s="23">
        <f t="array" ref="B8:N8">2-(H_i+e_n)</f>
        <v>1.3146001502773743</v>
      </c>
      <c r="C8" s="23">
        <v>1.7835957438666554</v>
      </c>
      <c r="D8" s="23">
        <v>1.0616676489792931</v>
      </c>
      <c r="E8" s="23">
        <v>1.7835957438666554</v>
      </c>
      <c r="F8" s="23">
        <v>0.78359574386665543</v>
      </c>
      <c r="G8" s="23">
        <v>1.7835957438666554</v>
      </c>
      <c r="H8" s="23">
        <v>1.3146001502773743</v>
      </c>
      <c r="I8" s="23">
        <v>2.2631696422974246E-2</v>
      </c>
      <c r="J8" s="23">
        <v>1.3146001502773743</v>
      </c>
      <c r="K8" s="23">
        <v>9.8120446639321068E-2</v>
      </c>
      <c r="L8" s="23">
        <v>1.7835957438666554</v>
      </c>
      <c r="M8" s="23">
        <v>1.0616676489792931</v>
      </c>
      <c r="N8" s="23">
        <v>1.7835957438666554</v>
      </c>
    </row>
    <row r="10" spans="1:14">
      <c r="A10" t="s">
        <v>1</v>
      </c>
      <c r="B10">
        <f t="array" ref="B10:N13">PFM*B8:N8</f>
        <v>0</v>
      </c>
      <c r="C10">
        <v>0</v>
      </c>
      <c r="D10">
        <v>0.21233352979585862</v>
      </c>
      <c r="E10">
        <v>1.7835957438666554</v>
      </c>
      <c r="F10">
        <v>0.39179787193332771</v>
      </c>
      <c r="G10">
        <v>0</v>
      </c>
      <c r="H10">
        <v>0.13146001502773744</v>
      </c>
      <c r="I10">
        <v>1.1315848211487123E-2</v>
      </c>
      <c r="J10">
        <v>0</v>
      </c>
      <c r="K10">
        <v>2.9436133991796318E-2</v>
      </c>
      <c r="L10">
        <v>1.7835957438666554</v>
      </c>
      <c r="M10">
        <v>0.84933411918343449</v>
      </c>
      <c r="N10">
        <v>1.7835957438666554</v>
      </c>
    </row>
    <row r="11" spans="1:14">
      <c r="A11" t="s">
        <v>0</v>
      </c>
      <c r="B11">
        <v>1.1831401352496369</v>
      </c>
      <c r="C11">
        <v>1.7835957438666554</v>
      </c>
      <c r="D11">
        <v>0</v>
      </c>
      <c r="E11">
        <v>0</v>
      </c>
      <c r="F11">
        <v>0</v>
      </c>
      <c r="G11">
        <v>0</v>
      </c>
      <c r="H11">
        <v>0</v>
      </c>
      <c r="I11">
        <v>4.5263392845948493E-3</v>
      </c>
      <c r="J11">
        <v>0.13146001502773744</v>
      </c>
      <c r="K11">
        <v>9.8120446639321079E-3</v>
      </c>
      <c r="L11">
        <v>0</v>
      </c>
      <c r="M11">
        <v>0</v>
      </c>
      <c r="N11">
        <v>0</v>
      </c>
    </row>
    <row r="12" spans="1:14">
      <c r="A12" t="s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2.2631696422974247E-3</v>
      </c>
      <c r="J12">
        <v>1.1831401352496369</v>
      </c>
      <c r="K12">
        <v>4.9060223319660534E-2</v>
      </c>
      <c r="L12">
        <v>0</v>
      </c>
      <c r="M12">
        <v>0</v>
      </c>
      <c r="N12">
        <v>0</v>
      </c>
    </row>
    <row r="13" spans="1:14">
      <c r="A13" t="s">
        <v>2</v>
      </c>
      <c r="B13">
        <v>0.13146001502773744</v>
      </c>
      <c r="C13">
        <v>0</v>
      </c>
      <c r="D13">
        <v>0.84933411918343449</v>
      </c>
      <c r="E13">
        <v>0</v>
      </c>
      <c r="F13">
        <v>0.39179787193332771</v>
      </c>
      <c r="G13">
        <v>1.7835957438666554</v>
      </c>
      <c r="H13">
        <v>1.1831401352496369</v>
      </c>
      <c r="I13">
        <v>4.5263392845948493E-3</v>
      </c>
      <c r="J13">
        <v>0</v>
      </c>
      <c r="K13">
        <v>9.8120446639321079E-3</v>
      </c>
      <c r="L13">
        <v>0</v>
      </c>
      <c r="M13">
        <v>0.21233352979585862</v>
      </c>
      <c r="N13">
        <v>0</v>
      </c>
    </row>
  </sheetData>
  <pageMargins left="0.75" right="0.75" top="1" bottom="1" header="0.5" footer="0.5"/>
  <drawing r:id="rId1"/>
  <legacyDrawing r:id="rId2"/>
  <oleObjects>
    <mc:AlternateContent xmlns:mc="http://schemas.openxmlformats.org/markup-compatibility/2006">
      <mc:Choice Requires="x14">
        <oleObject progId="Equation.3" shapeId="10241" r:id="rId3">
          <objectPr defaultSize="0" autoPict="0" r:id="rId4">
            <anchor moveWithCells="1">
              <from>
                <xdr:col>14</xdr:col>
                <xdr:colOff>215900</xdr:colOff>
                <xdr:row>0</xdr:row>
                <xdr:rowOff>127000</xdr:rowOff>
              </from>
              <to>
                <xdr:col>19</xdr:col>
                <xdr:colOff>762000</xdr:colOff>
                <xdr:row>6</xdr:row>
                <xdr:rowOff>12700</xdr:rowOff>
              </to>
            </anchor>
          </objectPr>
        </oleObject>
      </mc:Choice>
      <mc:Fallback>
        <oleObject progId="Equation.3" shapeId="10241" r:id="rId3"/>
      </mc:Fallback>
    </mc:AlternateContent>
    <mc:AlternateContent xmlns:mc="http://schemas.openxmlformats.org/markup-compatibility/2006">
      <mc:Choice Requires="x14">
        <oleObject progId="Equation.3" shapeId="10242" r:id="rId5">
          <objectPr defaultSize="0" autoPict="0" r:id="rId6">
            <anchor moveWithCells="1">
              <from>
                <xdr:col>14</xdr:col>
                <xdr:colOff>596900</xdr:colOff>
                <xdr:row>10</xdr:row>
                <xdr:rowOff>0</xdr:rowOff>
              </from>
              <to>
                <xdr:col>20</xdr:col>
                <xdr:colOff>355600</xdr:colOff>
                <xdr:row>24</xdr:row>
                <xdr:rowOff>0</xdr:rowOff>
              </to>
            </anchor>
          </objectPr>
        </oleObject>
      </mc:Choice>
      <mc:Fallback>
        <oleObject progId="Equation.3" shapeId="10242" r:id="rId5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zoomScale="200" zoomScaleNormal="200" zoomScalePageLayoutView="200" workbookViewId="0">
      <selection activeCell="U26" sqref="U26"/>
    </sheetView>
  </sheetViews>
  <sheetFormatPr baseColWidth="10" defaultColWidth="8.83203125" defaultRowHeight="15" x14ac:dyDescent="0"/>
  <cols>
    <col min="1" max="1" width="8.83203125" style="2"/>
    <col min="2" max="3" width="9" style="2" bestFit="1" customWidth="1"/>
    <col min="4" max="4" width="9.33203125" style="2" bestFit="1" customWidth="1"/>
    <col min="5" max="9" width="9" style="2" bestFit="1" customWidth="1"/>
    <col min="10" max="10" width="9.33203125" style="2" bestFit="1" customWidth="1"/>
    <col min="11" max="14" width="9" style="2" bestFit="1" customWidth="1"/>
    <col min="15" max="15" width="12.1640625" style="2" customWidth="1"/>
    <col min="16" max="16384" width="8.83203125" style="2"/>
  </cols>
  <sheetData>
    <row r="1" spans="1:17">
      <c r="A1" s="12"/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</row>
    <row r="2" spans="1:17">
      <c r="A2" s="12" t="s">
        <v>1</v>
      </c>
      <c r="B2" s="13">
        <f>LOG(((CM!B2+VLOOKUP($A2,P_j,2,FALSE))/(Z+1)/VLOOKUP($A2,P_j,2,FALSE)),2)</f>
        <v>-3.4594316186372978</v>
      </c>
      <c r="C2" s="13">
        <f>LOG(((CM!C2+VLOOKUP($A2,P_j,2,FALSE))/(Z+1)/VLOOKUP($A2,P_j,2,FALSE)),2)</f>
        <v>-3.4594316186372978</v>
      </c>
      <c r="D2" s="13">
        <f>LOG(((CM!D2+VLOOKUP($A2,P_j,2,FALSE))/(Z+1)/VLOOKUP($A2,P_j,2,FALSE)),2)</f>
        <v>-0.71219768901726388</v>
      </c>
      <c r="E2" s="13">
        <f>LOG(((CM!E2+VLOOKUP($A2,P_j,2,FALSE))/(Z+1)/VLOOKUP($A2,P_j,2,FALSE)),2)</f>
        <v>1.4267004168044242</v>
      </c>
      <c r="F2" s="13">
        <f>LOG(((CM!F2+VLOOKUP($A2,P_j,2,FALSE))/(Z+1)/VLOOKUP($A2,P_j,2,FALSE)),2)</f>
        <v>0.47468044570624551</v>
      </c>
      <c r="G2" s="13">
        <f>LOG(((CM!G2+VLOOKUP($A2,P_j,2,FALSE))/(Z+1)/VLOOKUP($A2,P_j,2,FALSE)),2)</f>
        <v>-3.4594316186372978</v>
      </c>
      <c r="H2" s="13">
        <f>LOG(((CM!H2+VLOOKUP($A2,P_j,2,FALSE))/(Z+1)/VLOOKUP($A2,P_j,2,FALSE)),2)</f>
        <v>-1.5118990385314326</v>
      </c>
      <c r="I2" s="13">
        <f>LOG(((CM!I2+VLOOKUP($A2,P_j,2,FALSE))/(Z+1)/VLOOKUP($A2,P_j,2,FALSE)),2)</f>
        <v>0.47468044570624551</v>
      </c>
      <c r="J2" s="13">
        <f>LOG(((CM!J2+VLOOKUP($A2,P_j,2,FALSE))/(Z+1)/VLOOKUP($A2,P_j,2,FALSE)),2)</f>
        <v>-3.4594316186372978</v>
      </c>
      <c r="K2" s="13">
        <f>LOG(((CM!K2+VLOOKUP($A2,P_j,2,FALSE))/(Z+1)/VLOOKUP($A2,P_j,2,FALSE)),2)</f>
        <v>-0.20069735023712881</v>
      </c>
      <c r="L2" s="13">
        <f>LOG(((CM!L2+VLOOKUP($A2,P_j,2,FALSE))/(Z+1)/VLOOKUP($A2,P_j,2,FALSE)),2)</f>
        <v>1.4267004168044242</v>
      </c>
      <c r="M2" s="13">
        <f>LOG(((CM!M2+VLOOKUP($A2,P_j,2,FALSE))/(Z+1)/VLOOKUP($A2,P_j,2,FALSE)),2)</f>
        <v>1.1169177517791511</v>
      </c>
      <c r="N2" s="13">
        <f>LOG(((CM!N2+VLOOKUP($A2,P_j,2,FALSE))/(Z+1)/VLOOKUP($A2,P_j,2,FALSE)),2)</f>
        <v>1.4267004168044242</v>
      </c>
    </row>
    <row r="3" spans="1:17">
      <c r="A3" s="12" t="s">
        <v>0</v>
      </c>
      <c r="B3" s="13">
        <f>LOG(((CM!B3+VLOOKUP($A3,P_j,2,FALSE))/(Z+1)/VLOOKUP($A3,P_j,2,FALSE)),2)</f>
        <v>2.4713057189255889</v>
      </c>
      <c r="C3" s="13">
        <f>LOG(((CM!C3+VLOOKUP($A3,P_j,2,FALSE))/(Z+1)/VLOOKUP($A3,P_j,2,FALSE)),2)</f>
        <v>2.6209417978267231</v>
      </c>
      <c r="D3" s="13">
        <f>LOG(((CM!D3+VLOOKUP($A3,P_j,2,FALSE))/(Z+1)/VLOOKUP($A3,P_j,2,FALSE)),2)</f>
        <v>-3.4594316186372978</v>
      </c>
      <c r="E3" s="13">
        <f>LOG(((CM!E3+VLOOKUP($A3,P_j,2,FALSE))/(Z+1)/VLOOKUP($A3,P_j,2,FALSE)),2)</f>
        <v>-3.4594316186372978</v>
      </c>
      <c r="F3" s="13">
        <f>LOG(((CM!F3+VLOOKUP($A3,P_j,2,FALSE))/(Z+1)/VLOOKUP($A3,P_j,2,FALSE)),2)</f>
        <v>-3.4594316186372978</v>
      </c>
      <c r="G3" s="13">
        <f>LOG(((CM!G3+VLOOKUP($A3,P_j,2,FALSE))/(Z+1)/VLOOKUP($A3,P_j,2,FALSE)),2)</f>
        <v>-3.4594316186372978</v>
      </c>
      <c r="H3" s="13">
        <f>LOG(((CM!H3+VLOOKUP($A3,P_j,2,FALSE))/(Z+1)/VLOOKUP($A3,P_j,2,FALSE)),2)</f>
        <v>-3.4594316186372978</v>
      </c>
      <c r="I3" s="13">
        <f>LOG(((CM!I3+VLOOKUP($A3,P_j,2,FALSE))/(Z+1)/VLOOKUP($A3,P_j,2,FALSE)),2)</f>
        <v>0.38187063534364446</v>
      </c>
      <c r="J3" s="13">
        <f>LOG(((CM!J3+VLOOKUP($A3,P_j,2,FALSE))/(Z+1)/VLOOKUP($A3,P_j,2,FALSE)),2)</f>
        <v>-0.52083216330144066</v>
      </c>
      <c r="K3" s="13">
        <f>LOG(((CM!K3+VLOOKUP($A3,P_j,2,FALSE))/(Z+1)/VLOOKUP($A3,P_j,2,FALSE)),2)</f>
        <v>-0.52083216330144066</v>
      </c>
      <c r="L3" s="13">
        <f>LOG(((CM!L3+VLOOKUP($A3,P_j,2,FALSE))/(Z+1)/VLOOKUP($A3,P_j,2,FALSE)),2)</f>
        <v>-3.4594316186372978</v>
      </c>
      <c r="M3" s="13">
        <f>LOG(((CM!M3+VLOOKUP($A3,P_j,2,FALSE))/(Z+1)/VLOOKUP($A3,P_j,2,FALSE)),2)</f>
        <v>-3.4594316186372978</v>
      </c>
      <c r="N3" s="13">
        <f>LOG(((CM!N3+VLOOKUP($A3,P_j,2,FALSE))/(Z+1)/VLOOKUP($A3,P_j,2,FALSE)),2)</f>
        <v>-3.4594316186372978</v>
      </c>
    </row>
    <row r="4" spans="1:17">
      <c r="A4" s="12" t="s">
        <v>3</v>
      </c>
      <c r="B4" s="13">
        <f>LOG(((CM!B4+VLOOKUP($A4,P_j,2,FALSE))/(Z+1)/VLOOKUP($A4,P_j,2,FALSE)),2)</f>
        <v>-3.4594316186372978</v>
      </c>
      <c r="C4" s="13">
        <f>LOG(((CM!C4+VLOOKUP($A4,P_j,2,FALSE))/(Z+1)/VLOOKUP($A4,P_j,2,FALSE)),2)</f>
        <v>-3.4594316186372978</v>
      </c>
      <c r="D4" s="13">
        <f>LOG(((CM!D4+VLOOKUP($A4,P_j,2,FALSE))/(Z+1)/VLOOKUP($A4,P_j,2,FALSE)),2)</f>
        <v>-3.4594316186372978</v>
      </c>
      <c r="E4" s="13">
        <f>LOG(((CM!E4+VLOOKUP($A4,P_j,2,FALSE))/(Z+1)/VLOOKUP($A4,P_j,2,FALSE)),2)</f>
        <v>-3.4594316186372978</v>
      </c>
      <c r="F4" s="13">
        <f>LOG(((CM!F4+VLOOKUP($A4,P_j,2,FALSE))/(Z+1)/VLOOKUP($A4,P_j,2,FALSE)),2)</f>
        <v>-3.4594316186372978</v>
      </c>
      <c r="G4" s="13">
        <f>LOG(((CM!G4+VLOOKUP($A4,P_j,2,FALSE))/(Z+1)/VLOOKUP($A4,P_j,2,FALSE)),2)</f>
        <v>-3.4594316186372978</v>
      </c>
      <c r="H4" s="13">
        <f>LOG(((CM!H4+VLOOKUP($A4,P_j,2,FALSE))/(Z+1)/VLOOKUP($A4,P_j,2,FALSE)),2)</f>
        <v>-3.4594316186372978</v>
      </c>
      <c r="I4" s="13">
        <f>LOG(((CM!I4+VLOOKUP($A4,P_j,2,FALSE))/(Z+1)/VLOOKUP($A4,P_j,2,FALSE)),2)</f>
        <v>-0.52083216330144066</v>
      </c>
      <c r="J4" s="13">
        <f>LOG(((CM!J4+VLOOKUP($A4,P_j,2,FALSE))/(Z+1)/VLOOKUP($A4,P_j,2,FALSE)),2)</f>
        <v>2.4713057189255889</v>
      </c>
      <c r="K4" s="13">
        <f>LOG(((CM!K4+VLOOKUP($A4,P_j,2,FALSE))/(Z+1)/VLOOKUP($A4,P_j,2,FALSE)),2)</f>
        <v>1.6421064078247651</v>
      </c>
      <c r="L4" s="13">
        <f>LOG(((CM!L4+VLOOKUP($A4,P_j,2,FALSE))/(Z+1)/VLOOKUP($A4,P_j,2,FALSE)),2)</f>
        <v>-3.4594316186372978</v>
      </c>
      <c r="M4" s="13">
        <f>LOG(((CM!M4+VLOOKUP($A4,P_j,2,FALSE))/(Z+1)/VLOOKUP($A4,P_j,2,FALSE)),2)</f>
        <v>-3.4594316186372978</v>
      </c>
      <c r="N4" s="13">
        <f>LOG(((CM!N4+VLOOKUP($A4,P_j,2,FALSE))/(Z+1)/VLOOKUP($A4,P_j,2,FALSE)),2)</f>
        <v>-3.4594316186372978</v>
      </c>
    </row>
    <row r="5" spans="1:17">
      <c r="A5" s="12" t="s">
        <v>2</v>
      </c>
      <c r="B5" s="13">
        <f>LOG(((CM!B5+VLOOKUP($A5,P_j,2,FALSE))/(Z+1)/VLOOKUP($A5,P_j,2,FALSE)),2)</f>
        <v>-1.5118990385314326</v>
      </c>
      <c r="C5" s="13">
        <f>LOG(((CM!C5+VLOOKUP($A5,P_j,2,FALSE))/(Z+1)/VLOOKUP($A5,P_j,2,FALSE)),2)</f>
        <v>-3.4594316186372978</v>
      </c>
      <c r="D5" s="13">
        <f>LOG(((CM!D5+VLOOKUP($A5,P_j,2,FALSE))/(Z+1)/VLOOKUP($A5,P_j,2,FALSE)),2)</f>
        <v>1.1169177517791511</v>
      </c>
      <c r="E5" s="13">
        <f>LOG(((CM!E5+VLOOKUP($A5,P_j,2,FALSE))/(Z+1)/VLOOKUP($A5,P_j,2,FALSE)),2)</f>
        <v>-3.4594316186372978</v>
      </c>
      <c r="F5" s="13">
        <f>LOG(((CM!F5+VLOOKUP($A5,P_j,2,FALSE))/(Z+1)/VLOOKUP($A5,P_j,2,FALSE)),2)</f>
        <v>0.47468044570624551</v>
      </c>
      <c r="G5" s="13">
        <f>LOG(((CM!G5+VLOOKUP($A5,P_j,2,FALSE))/(Z+1)/VLOOKUP($A5,P_j,2,FALSE)),2)</f>
        <v>1.4267004168044242</v>
      </c>
      <c r="H5" s="13">
        <f>LOG(((CM!H5+VLOOKUP($A5,P_j,2,FALSE))/(Z+1)/VLOOKUP($A5,P_j,2,FALSE)),2)</f>
        <v>1.2801079191927356</v>
      </c>
      <c r="I5" s="13">
        <f>LOG(((CM!I5+VLOOKUP($A5,P_j,2,FALSE))/(Z+1)/VLOOKUP($A5,P_j,2,FALSE)),2)</f>
        <v>-0.71219768901726388</v>
      </c>
      <c r="J5" s="13">
        <f>LOG(((CM!J5+VLOOKUP($A5,P_j,2,FALSE))/(Z+1)/VLOOKUP($A5,P_j,2,FALSE)),2)</f>
        <v>-3.4594316186372978</v>
      </c>
      <c r="K5" s="13">
        <f>LOG(((CM!K5+VLOOKUP($A5,P_j,2,FALSE))/(Z+1)/VLOOKUP($A5,P_j,2,FALSE)),2)</f>
        <v>-1.5118990385314326</v>
      </c>
      <c r="L5" s="13">
        <f>LOG(((CM!L5+VLOOKUP($A5,P_j,2,FALSE))/(Z+1)/VLOOKUP($A5,P_j,2,FALSE)),2)</f>
        <v>-3.4594316186372978</v>
      </c>
      <c r="M5" s="13">
        <f>LOG(((CM!M5+VLOOKUP($A5,P_j,2,FALSE))/(Z+1)/VLOOKUP($A5,P_j,2,FALSE)),2)</f>
        <v>-0.71219768901726388</v>
      </c>
      <c r="N5" s="13">
        <f>LOG(((CM!N5+VLOOKUP($A5,P_j,2,FALSE))/(Z+1)/VLOOKUP($A5,P_j,2,FALSE)),2)</f>
        <v>-3.4594316186372978</v>
      </c>
    </row>
    <row r="7" spans="1:17">
      <c r="A7" s="4"/>
    </row>
    <row r="9" spans="1:17" ht="28">
      <c r="B9" s="54" t="str">
        <f ca="1">INDIRECT(ADDRESS(MATCH(B$10,B$2:B$5,0)+1,1))</f>
        <v>C</v>
      </c>
      <c r="C9" s="54" t="str">
        <f t="shared" ref="C9:N9" ca="1" si="0">INDIRECT(ADDRESS(MATCH(C$10,C$2:C$5,0)+1,1))</f>
        <v>C</v>
      </c>
      <c r="D9" s="54" t="str">
        <f t="shared" ca="1" si="0"/>
        <v>T</v>
      </c>
      <c r="E9" s="54" t="str">
        <f t="shared" ca="1" si="0"/>
        <v>A</v>
      </c>
      <c r="F9" s="54" t="str">
        <f t="shared" ca="1" si="0"/>
        <v>A</v>
      </c>
      <c r="G9" s="54" t="str">
        <f t="shared" ca="1" si="0"/>
        <v>T</v>
      </c>
      <c r="H9" s="54" t="str">
        <f t="shared" ca="1" si="0"/>
        <v>T</v>
      </c>
      <c r="I9" s="54" t="str">
        <f t="shared" ca="1" si="0"/>
        <v>A</v>
      </c>
      <c r="J9" s="54" t="str">
        <f t="shared" ca="1" si="0"/>
        <v>G</v>
      </c>
      <c r="K9" s="54" t="str">
        <f t="shared" ca="1" si="0"/>
        <v>G</v>
      </c>
      <c r="L9" s="54" t="str">
        <f t="shared" ca="1" si="0"/>
        <v>A</v>
      </c>
      <c r="M9" s="54" t="str">
        <f t="shared" ca="1" si="0"/>
        <v>A</v>
      </c>
      <c r="N9" s="54" t="str">
        <f t="shared" ca="1" si="0"/>
        <v>A</v>
      </c>
      <c r="O9" s="15"/>
      <c r="P9" s="17" t="s">
        <v>4</v>
      </c>
      <c r="Q9" s="17"/>
    </row>
    <row r="10" spans="1:17" ht="28">
      <c r="B10" s="5">
        <f>MAX(B2:B5)</f>
        <v>2.4713057189255889</v>
      </c>
      <c r="C10" s="5">
        <f t="shared" ref="C10:N10" si="1">MAX(C2:C5)</f>
        <v>2.6209417978267231</v>
      </c>
      <c r="D10" s="5">
        <f t="shared" si="1"/>
        <v>1.1169177517791511</v>
      </c>
      <c r="E10" s="5">
        <f t="shared" si="1"/>
        <v>1.4267004168044242</v>
      </c>
      <c r="F10" s="5">
        <f t="shared" si="1"/>
        <v>0.47468044570624551</v>
      </c>
      <c r="G10" s="5">
        <f t="shared" si="1"/>
        <v>1.4267004168044242</v>
      </c>
      <c r="H10" s="5">
        <f t="shared" si="1"/>
        <v>1.2801079191927356</v>
      </c>
      <c r="I10" s="5">
        <f t="shared" si="1"/>
        <v>0.47468044570624551</v>
      </c>
      <c r="J10" s="5">
        <f t="shared" si="1"/>
        <v>2.4713057189255889</v>
      </c>
      <c r="K10" s="5">
        <f t="shared" si="1"/>
        <v>1.6421064078247651</v>
      </c>
      <c r="L10" s="5">
        <f t="shared" si="1"/>
        <v>1.4267004168044242</v>
      </c>
      <c r="M10" s="5">
        <f t="shared" si="1"/>
        <v>1.1169177517791511</v>
      </c>
      <c r="N10" s="5">
        <f t="shared" si="1"/>
        <v>1.4267004168044242</v>
      </c>
      <c r="O10" s="47">
        <f>SUM(B10:N10)</f>
        <v>19.375765624883897</v>
      </c>
      <c r="P10" s="17" t="s">
        <v>5</v>
      </c>
      <c r="Q10" s="17"/>
    </row>
    <row r="11" spans="1:17" ht="28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4"/>
      <c r="P11" s="17"/>
      <c r="Q11" s="17"/>
    </row>
    <row r="12" spans="1:17" ht="28">
      <c r="B12" s="54" t="str">
        <f ca="1">INDIRECT(ADDRESS(MATCH(B$13,B$2:B$5,0)+1,1))</f>
        <v>A</v>
      </c>
      <c r="C12" s="54" t="str">
        <f t="shared" ref="C12:N12" ca="1" si="2">INDIRECT(ADDRESS(MATCH(C$13,C$2:C$5,0)+1,1))</f>
        <v>A</v>
      </c>
      <c r="D12" s="54" t="str">
        <f t="shared" ca="1" si="2"/>
        <v>C</v>
      </c>
      <c r="E12" s="54" t="str">
        <f t="shared" ca="1" si="2"/>
        <v>C</v>
      </c>
      <c r="F12" s="54" t="str">
        <f t="shared" ca="1" si="2"/>
        <v>C</v>
      </c>
      <c r="G12" s="54" t="str">
        <f t="shared" ca="1" si="2"/>
        <v>A</v>
      </c>
      <c r="H12" s="54" t="str">
        <f t="shared" ca="1" si="2"/>
        <v>C</v>
      </c>
      <c r="I12" s="54" t="str">
        <f t="shared" ca="1" si="2"/>
        <v>T</v>
      </c>
      <c r="J12" s="54" t="str">
        <f t="shared" ca="1" si="2"/>
        <v>A</v>
      </c>
      <c r="K12" s="54" t="str">
        <f t="shared" ca="1" si="2"/>
        <v>T</v>
      </c>
      <c r="L12" s="54" t="str">
        <f t="shared" ca="1" si="2"/>
        <v>C</v>
      </c>
      <c r="M12" s="54" t="str">
        <f t="shared" ca="1" si="2"/>
        <v>C</v>
      </c>
      <c r="N12" s="54" t="str">
        <f t="shared" ca="1" si="2"/>
        <v>C</v>
      </c>
      <c r="O12" s="14"/>
      <c r="P12" s="17" t="s">
        <v>16</v>
      </c>
      <c r="Q12" s="17"/>
    </row>
    <row r="13" spans="1:17" ht="28">
      <c r="B13" s="5">
        <f>MIN(B$2:B$5)</f>
        <v>-3.4594316186372978</v>
      </c>
      <c r="C13" s="5">
        <f t="shared" ref="C13:N13" si="3">MIN(C$2:C$5)</f>
        <v>-3.4594316186372978</v>
      </c>
      <c r="D13" s="5">
        <f t="shared" si="3"/>
        <v>-3.4594316186372978</v>
      </c>
      <c r="E13" s="5">
        <f t="shared" si="3"/>
        <v>-3.4594316186372978</v>
      </c>
      <c r="F13" s="5">
        <f t="shared" si="3"/>
        <v>-3.4594316186372978</v>
      </c>
      <c r="G13" s="5">
        <f t="shared" si="3"/>
        <v>-3.4594316186372978</v>
      </c>
      <c r="H13" s="5">
        <f t="shared" si="3"/>
        <v>-3.4594316186372978</v>
      </c>
      <c r="I13" s="5">
        <f t="shared" si="3"/>
        <v>-0.71219768901726388</v>
      </c>
      <c r="J13" s="5">
        <f t="shared" si="3"/>
        <v>-3.4594316186372978</v>
      </c>
      <c r="K13" s="5">
        <f t="shared" si="3"/>
        <v>-1.5118990385314326</v>
      </c>
      <c r="L13" s="5">
        <f t="shared" si="3"/>
        <v>-3.4594316186372978</v>
      </c>
      <c r="M13" s="5">
        <f t="shared" si="3"/>
        <v>-3.4594316186372978</v>
      </c>
      <c r="N13" s="5">
        <f t="shared" si="3"/>
        <v>-3.4594316186372978</v>
      </c>
      <c r="O13" s="48">
        <f>SUM(B13:N13)</f>
        <v>-40.277844532558966</v>
      </c>
      <c r="P13" s="17" t="s">
        <v>17</v>
      </c>
      <c r="Q13" s="17"/>
    </row>
    <row r="14" spans="1:17" ht="25">
      <c r="P14" s="17"/>
      <c r="Q14" s="17"/>
    </row>
    <row r="20" spans="19:21">
      <c r="S20" s="11"/>
    </row>
    <row r="21" spans="19:21">
      <c r="S21" s="9"/>
      <c r="T21" s="9"/>
      <c r="U21" s="11"/>
    </row>
    <row r="22" spans="19:21">
      <c r="T22" s="3"/>
    </row>
    <row r="23" spans="19:21">
      <c r="T23" s="3"/>
      <c r="U23" s="10"/>
    </row>
    <row r="24" spans="19:21">
      <c r="T24" s="3"/>
      <c r="U24" s="10"/>
    </row>
    <row r="25" spans="19:21">
      <c r="T25" s="3"/>
      <c r="U25" s="10"/>
    </row>
    <row r="26" spans="19:21">
      <c r="T26" s="3"/>
      <c r="U26" s="10"/>
    </row>
    <row r="27" spans="19:21">
      <c r="T27" s="3"/>
      <c r="U27" s="10"/>
    </row>
    <row r="28" spans="19:21">
      <c r="T28" s="3"/>
      <c r="U28" s="10"/>
    </row>
    <row r="29" spans="19:21">
      <c r="T29" s="3"/>
      <c r="U29" s="10"/>
    </row>
    <row r="30" spans="19:21">
      <c r="T30" s="3"/>
      <c r="U30" s="10"/>
    </row>
    <row r="31" spans="19:21">
      <c r="T31" s="3"/>
      <c r="U31" s="10"/>
    </row>
    <row r="32" spans="19:21">
      <c r="T32" s="3"/>
    </row>
  </sheetData>
  <pageMargins left="0.7" right="0.7" top="0.75" bottom="0.75" header="0.3" footer="0.3"/>
  <pageSetup paperSize="9" orientation="portrait" horizontalDpi="4294967292" verticalDpi="4294967292"/>
  <drawing r:id="rId1"/>
  <legacyDrawing r:id="rId2"/>
  <oleObjects>
    <mc:AlternateContent xmlns:mc="http://schemas.openxmlformats.org/markup-compatibility/2006">
      <mc:Choice Requires="x14">
        <oleObject progId="Equation.3" shapeId="11265" r:id="rId3">
          <objectPr defaultSize="0" autoPict="0" r:id="rId4">
            <anchor moveWithCells="1">
              <from>
                <xdr:col>14</xdr:col>
                <xdr:colOff>838200</xdr:colOff>
                <xdr:row>14</xdr:row>
                <xdr:rowOff>38100</xdr:rowOff>
              </from>
              <to>
                <xdr:col>20</xdr:col>
                <xdr:colOff>139700</xdr:colOff>
                <xdr:row>24</xdr:row>
                <xdr:rowOff>38100</xdr:rowOff>
              </to>
            </anchor>
          </objectPr>
        </oleObject>
      </mc:Choice>
      <mc:Fallback>
        <oleObject progId="Equation.3" shapeId="11265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N12"/>
  <sheetViews>
    <sheetView workbookViewId="0">
      <selection activeCell="A3" sqref="A3"/>
    </sheetView>
  </sheetViews>
  <sheetFormatPr baseColWidth="10" defaultColWidth="11.5" defaultRowHeight="14" x14ac:dyDescent="0"/>
  <cols>
    <col min="1" max="1" width="27.1640625" customWidth="1"/>
    <col min="9" max="9" width="10.83203125" customWidth="1"/>
  </cols>
  <sheetData>
    <row r="1" spans="1:14" ht="24">
      <c r="A1" s="22" t="s">
        <v>22</v>
      </c>
      <c r="B1" s="22">
        <v>1</v>
      </c>
      <c r="C1" s="22">
        <v>2</v>
      </c>
      <c r="D1" s="22">
        <v>3</v>
      </c>
      <c r="E1" s="22">
        <v>4</v>
      </c>
      <c r="F1" s="22">
        <v>5</v>
      </c>
      <c r="G1" s="22">
        <v>6</v>
      </c>
      <c r="H1" s="22">
        <v>7</v>
      </c>
      <c r="I1" s="22">
        <v>8</v>
      </c>
      <c r="J1" s="22">
        <v>9</v>
      </c>
      <c r="K1" s="22">
        <v>10</v>
      </c>
      <c r="L1" s="22">
        <v>11</v>
      </c>
      <c r="M1" s="22">
        <v>12</v>
      </c>
      <c r="N1" s="22">
        <v>13</v>
      </c>
    </row>
    <row r="2" spans="1:14" ht="24">
      <c r="A2" s="46" t="s">
        <v>23</v>
      </c>
      <c r="B2" s="34" t="s">
        <v>0</v>
      </c>
      <c r="C2" s="35" t="s">
        <v>0</v>
      </c>
      <c r="D2" s="35" t="s">
        <v>2</v>
      </c>
      <c r="E2" s="35" t="s">
        <v>1</v>
      </c>
      <c r="F2" s="35" t="s">
        <v>1</v>
      </c>
      <c r="G2" s="35" t="s">
        <v>2</v>
      </c>
      <c r="H2" s="35" t="s">
        <v>2</v>
      </c>
      <c r="I2" s="35" t="s">
        <v>3</v>
      </c>
      <c r="J2" s="35" t="s">
        <v>0</v>
      </c>
      <c r="K2" s="35" t="s">
        <v>1</v>
      </c>
      <c r="L2" s="35" t="s">
        <v>1</v>
      </c>
      <c r="M2" s="35" t="s">
        <v>2</v>
      </c>
      <c r="N2" s="36" t="s">
        <v>1</v>
      </c>
    </row>
    <row r="3" spans="1:14" ht="28">
      <c r="B3" s="16">
        <f t="shared" ref="B3:N3" si="0">VLOOKUP(B2,PSSM,B1+1)</f>
        <v>2.4713057189255889</v>
      </c>
      <c r="C3" s="16">
        <f t="shared" si="0"/>
        <v>2.6209417978267231</v>
      </c>
      <c r="D3" s="16">
        <f t="shared" si="0"/>
        <v>1.1169177517791511</v>
      </c>
      <c r="E3" s="16">
        <f t="shared" si="0"/>
        <v>1.4267004168044242</v>
      </c>
      <c r="F3" s="16">
        <f t="shared" si="0"/>
        <v>0.47468044570624551</v>
      </c>
      <c r="G3" s="16">
        <f t="shared" si="0"/>
        <v>1.4267004168044242</v>
      </c>
      <c r="H3" s="16">
        <f t="shared" si="0"/>
        <v>1.2801079191927356</v>
      </c>
      <c r="I3" s="16">
        <f t="shared" si="0"/>
        <v>-0.52083216330144066</v>
      </c>
      <c r="J3" s="16">
        <f t="shared" si="0"/>
        <v>-0.52083216330144066</v>
      </c>
      <c r="K3" s="16">
        <f t="shared" si="0"/>
        <v>-0.20069735023712881</v>
      </c>
      <c r="L3" s="16">
        <f t="shared" si="0"/>
        <v>1.4267004168044242</v>
      </c>
      <c r="M3" s="16">
        <f t="shared" si="0"/>
        <v>-0.71219768901726388</v>
      </c>
      <c r="N3" s="16">
        <f t="shared" si="0"/>
        <v>1.4267004168044242</v>
      </c>
    </row>
    <row r="6" spans="1:14" ht="28">
      <c r="D6" s="23"/>
      <c r="I6" s="15"/>
      <c r="J6" s="17"/>
      <c r="K6" s="17"/>
    </row>
    <row r="7" spans="1:14" ht="26">
      <c r="H7" s="63">
        <f>BEST_SCORE</f>
        <v>19.375765624883897</v>
      </c>
      <c r="I7" s="63"/>
      <c r="J7" s="24" t="s">
        <v>25</v>
      </c>
      <c r="K7" s="24"/>
      <c r="L7" s="1"/>
      <c r="M7" s="1"/>
    </row>
    <row r="8" spans="1:14" ht="26">
      <c r="H8" s="64">
        <f>WORST_SCORE</f>
        <v>-40.277844532558966</v>
      </c>
      <c r="I8" s="64"/>
      <c r="J8" s="24" t="s">
        <v>17</v>
      </c>
      <c r="K8" s="24"/>
      <c r="L8" s="1"/>
      <c r="M8" s="1"/>
    </row>
    <row r="9" spans="1:14" ht="26">
      <c r="H9" s="65">
        <v>0.3</v>
      </c>
      <c r="I9" s="66"/>
      <c r="J9" s="25" t="s">
        <v>24</v>
      </c>
      <c r="K9" s="24"/>
      <c r="L9" s="1"/>
      <c r="M9" s="1"/>
    </row>
    <row r="10" spans="1:14" ht="27">
      <c r="H10" s="67"/>
      <c r="I10" s="67"/>
      <c r="J10" s="26"/>
      <c r="K10" s="27"/>
      <c r="L10" s="28"/>
      <c r="M10" s="28"/>
    </row>
    <row r="11" spans="1:14" ht="25" customHeight="1">
      <c r="H11" s="32"/>
      <c r="I11" s="33"/>
      <c r="J11" s="27"/>
      <c r="K11" s="27"/>
      <c r="L11" s="28"/>
      <c r="M11" s="28"/>
    </row>
    <row r="12" spans="1:14" ht="25" customHeight="1">
      <c r="H12" s="62">
        <f>SUM(B3:N3)</f>
        <v>11.716195934790868</v>
      </c>
      <c r="I12" s="62"/>
      <c r="J12" s="29" t="s">
        <v>26</v>
      </c>
      <c r="K12" s="30"/>
      <c r="L12" s="31"/>
      <c r="M12" s="31"/>
      <c r="N12" s="60"/>
    </row>
  </sheetData>
  <sheetProtection selectLockedCells="1"/>
  <mergeCells count="5">
    <mergeCell ref="H12:I12"/>
    <mergeCell ref="H7:I7"/>
    <mergeCell ref="H8:I8"/>
    <mergeCell ref="H9:I9"/>
    <mergeCell ref="H10:I10"/>
  </mergeCells>
  <conditionalFormatting sqref="H12">
    <cfRule type="cellIs" dxfId="0" priority="2" operator="greaterThan">
      <formula>BEST_SCORE*0.6</formula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workbookViewId="0">
      <selection activeCell="E9" sqref="E9"/>
    </sheetView>
  </sheetViews>
  <sheetFormatPr baseColWidth="10" defaultColWidth="8.83203125" defaultRowHeight="14" x14ac:dyDescent="0"/>
  <sheetData>
    <row r="1" spans="1:1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</row>
    <row r="2" spans="1:13">
      <c r="A2" t="str">
        <f t="shared" ref="A2:M11" ca="1" si="0">VLOOKUP(RAND(),NT_Lookup,2)</f>
        <v>G</v>
      </c>
      <c r="B2" t="str">
        <f t="shared" ca="1" si="0"/>
        <v>T</v>
      </c>
      <c r="C2" t="str">
        <f t="shared" ca="1" si="0"/>
        <v>T</v>
      </c>
      <c r="D2" t="str">
        <f t="shared" ca="1" si="0"/>
        <v>G</v>
      </c>
      <c r="E2" t="str">
        <f t="shared" ca="1" si="0"/>
        <v>A</v>
      </c>
      <c r="F2" t="str">
        <f t="shared" ca="1" si="0"/>
        <v>T</v>
      </c>
      <c r="G2" t="str">
        <f t="shared" ca="1" si="0"/>
        <v>T</v>
      </c>
      <c r="H2" t="str">
        <f t="shared" ca="1" si="0"/>
        <v>G</v>
      </c>
      <c r="I2" t="str">
        <f t="shared" ca="1" si="0"/>
        <v>A</v>
      </c>
      <c r="J2" t="str">
        <f t="shared" ca="1" si="0"/>
        <v>G</v>
      </c>
      <c r="K2" t="str">
        <f t="shared" ca="1" si="0"/>
        <v>G</v>
      </c>
      <c r="L2" t="str">
        <f t="shared" ca="1" si="0"/>
        <v>T</v>
      </c>
      <c r="M2" t="str">
        <f t="shared" ca="1" si="0"/>
        <v>T</v>
      </c>
    </row>
    <row r="3" spans="1:13">
      <c r="A3" t="str">
        <f t="shared" ca="1" si="0"/>
        <v>T</v>
      </c>
      <c r="B3" t="str">
        <f t="shared" ca="1" si="0"/>
        <v>T</v>
      </c>
      <c r="C3" t="str">
        <f t="shared" ca="1" si="0"/>
        <v>A</v>
      </c>
      <c r="D3" t="str">
        <f t="shared" ca="1" si="0"/>
        <v>G</v>
      </c>
      <c r="E3" t="str">
        <f t="shared" ca="1" si="0"/>
        <v>T</v>
      </c>
      <c r="F3" t="str">
        <f t="shared" ca="1" si="0"/>
        <v>T</v>
      </c>
      <c r="G3" t="str">
        <f t="shared" ca="1" si="0"/>
        <v>T</v>
      </c>
      <c r="H3" t="str">
        <f t="shared" ca="1" si="0"/>
        <v>T</v>
      </c>
      <c r="I3" t="str">
        <f t="shared" ca="1" si="0"/>
        <v>T</v>
      </c>
      <c r="J3" t="str">
        <f t="shared" ca="1" si="0"/>
        <v>T</v>
      </c>
      <c r="K3" t="str">
        <f t="shared" ca="1" si="0"/>
        <v>A</v>
      </c>
      <c r="L3" t="str">
        <f t="shared" ca="1" si="0"/>
        <v>A</v>
      </c>
      <c r="M3" t="str">
        <f t="shared" ca="1" si="0"/>
        <v>A</v>
      </c>
    </row>
    <row r="4" spans="1:13">
      <c r="A4" t="str">
        <f t="shared" ca="1" si="0"/>
        <v>G</v>
      </c>
      <c r="B4" t="str">
        <f t="shared" ca="1" si="0"/>
        <v>T</v>
      </c>
      <c r="C4" t="str">
        <f t="shared" ca="1" si="0"/>
        <v>C</v>
      </c>
      <c r="D4" t="str">
        <f t="shared" ca="1" si="0"/>
        <v>G</v>
      </c>
      <c r="E4" t="str">
        <f t="shared" ca="1" si="0"/>
        <v>G</v>
      </c>
      <c r="F4" t="str">
        <f t="shared" ca="1" si="0"/>
        <v>T</v>
      </c>
      <c r="G4" t="str">
        <f t="shared" ca="1" si="0"/>
        <v>T</v>
      </c>
      <c r="H4" t="str">
        <f t="shared" ca="1" si="0"/>
        <v>C</v>
      </c>
      <c r="I4" t="str">
        <f t="shared" ca="1" si="0"/>
        <v>A</v>
      </c>
      <c r="J4" t="str">
        <f t="shared" ca="1" si="0"/>
        <v>A</v>
      </c>
      <c r="K4" t="str">
        <f t="shared" ca="1" si="0"/>
        <v>T</v>
      </c>
      <c r="L4" t="str">
        <f t="shared" ca="1" si="0"/>
        <v>G</v>
      </c>
      <c r="M4" t="str">
        <f t="shared" ca="1" si="0"/>
        <v>C</v>
      </c>
    </row>
    <row r="5" spans="1:13">
      <c r="A5" t="str">
        <f t="shared" ca="1" si="0"/>
        <v>T</v>
      </c>
      <c r="B5" t="str">
        <f t="shared" ca="1" si="0"/>
        <v>G</v>
      </c>
      <c r="C5" t="str">
        <f t="shared" ca="1" si="0"/>
        <v>C</v>
      </c>
      <c r="D5" t="str">
        <f t="shared" ca="1" si="0"/>
        <v>T</v>
      </c>
      <c r="E5" t="str">
        <f t="shared" ca="1" si="0"/>
        <v>A</v>
      </c>
      <c r="F5" t="str">
        <f t="shared" ca="1" si="0"/>
        <v>A</v>
      </c>
      <c r="G5" t="str">
        <f t="shared" ca="1" si="0"/>
        <v>A</v>
      </c>
      <c r="H5" t="str">
        <f t="shared" ca="1" si="0"/>
        <v>A</v>
      </c>
      <c r="I5" t="str">
        <f t="shared" ca="1" si="0"/>
        <v>T</v>
      </c>
      <c r="J5" t="str">
        <f t="shared" ca="1" si="0"/>
        <v>T</v>
      </c>
      <c r="K5" t="str">
        <f t="shared" ca="1" si="0"/>
        <v>G</v>
      </c>
      <c r="L5" t="str">
        <f t="shared" ca="1" si="0"/>
        <v>T</v>
      </c>
      <c r="M5" t="str">
        <f t="shared" ca="1" si="0"/>
        <v>A</v>
      </c>
    </row>
    <row r="6" spans="1:13">
      <c r="A6" t="str">
        <f t="shared" ca="1" si="0"/>
        <v>C</v>
      </c>
      <c r="B6" t="str">
        <f t="shared" ca="1" si="0"/>
        <v>T</v>
      </c>
      <c r="C6" t="str">
        <f t="shared" ca="1" si="0"/>
        <v>T</v>
      </c>
      <c r="D6" t="str">
        <f t="shared" ca="1" si="0"/>
        <v>C</v>
      </c>
      <c r="E6" t="str">
        <f t="shared" ca="1" si="0"/>
        <v>C</v>
      </c>
      <c r="F6" t="str">
        <f t="shared" ca="1" si="0"/>
        <v>G</v>
      </c>
      <c r="G6" t="str">
        <f t="shared" ca="1" si="0"/>
        <v>A</v>
      </c>
      <c r="H6" t="str">
        <f t="shared" ca="1" si="0"/>
        <v>G</v>
      </c>
      <c r="I6" t="str">
        <f t="shared" ca="1" si="0"/>
        <v>T</v>
      </c>
      <c r="J6" t="str">
        <f t="shared" ca="1" si="0"/>
        <v>T</v>
      </c>
      <c r="K6" t="str">
        <f t="shared" ca="1" si="0"/>
        <v>A</v>
      </c>
      <c r="L6" t="str">
        <f t="shared" ca="1" si="0"/>
        <v>C</v>
      </c>
      <c r="M6" t="str">
        <f t="shared" ca="1" si="0"/>
        <v>T</v>
      </c>
    </row>
    <row r="7" spans="1:13">
      <c r="A7" t="str">
        <f t="shared" ca="1" si="0"/>
        <v>G</v>
      </c>
      <c r="B7" t="str">
        <f t="shared" ca="1" si="0"/>
        <v>G</v>
      </c>
      <c r="C7" t="str">
        <f t="shared" ca="1" si="0"/>
        <v>T</v>
      </c>
      <c r="D7" t="str">
        <f t="shared" ca="1" si="0"/>
        <v>C</v>
      </c>
      <c r="E7" t="str">
        <f t="shared" ca="1" si="0"/>
        <v>T</v>
      </c>
      <c r="F7" t="str">
        <f t="shared" ca="1" si="0"/>
        <v>T</v>
      </c>
      <c r="G7" t="str">
        <f t="shared" ca="1" si="0"/>
        <v>G</v>
      </c>
      <c r="H7" t="str">
        <f t="shared" ca="1" si="0"/>
        <v>A</v>
      </c>
      <c r="I7" t="str">
        <f t="shared" ca="1" si="0"/>
        <v>T</v>
      </c>
      <c r="J7" t="str">
        <f t="shared" ca="1" si="0"/>
        <v>T</v>
      </c>
      <c r="K7" t="str">
        <f t="shared" ca="1" si="0"/>
        <v>C</v>
      </c>
      <c r="L7" t="str">
        <f t="shared" ca="1" si="0"/>
        <v>C</v>
      </c>
      <c r="M7" t="str">
        <f t="shared" ca="1" si="0"/>
        <v>T</v>
      </c>
    </row>
    <row r="8" spans="1:13">
      <c r="A8" t="str">
        <f t="shared" ca="1" si="0"/>
        <v>A</v>
      </c>
      <c r="B8" t="str">
        <f t="shared" ca="1" si="0"/>
        <v>C</v>
      </c>
      <c r="C8" t="str">
        <f t="shared" ca="1" si="0"/>
        <v>T</v>
      </c>
      <c r="D8" t="str">
        <f t="shared" ca="1" si="0"/>
        <v>A</v>
      </c>
      <c r="E8" t="str">
        <f t="shared" ca="1" si="0"/>
        <v>T</v>
      </c>
      <c r="F8" t="str">
        <f t="shared" ca="1" si="0"/>
        <v>G</v>
      </c>
      <c r="G8" t="str">
        <f t="shared" ca="1" si="0"/>
        <v>A</v>
      </c>
      <c r="H8" t="str">
        <f t="shared" ca="1" si="0"/>
        <v>A</v>
      </c>
      <c r="I8" t="str">
        <f t="shared" ca="1" si="0"/>
        <v>A</v>
      </c>
      <c r="J8" t="str">
        <f t="shared" ca="1" si="0"/>
        <v>G</v>
      </c>
      <c r="K8" t="str">
        <f t="shared" ca="1" si="0"/>
        <v>T</v>
      </c>
      <c r="L8" t="str">
        <f t="shared" ca="1" si="0"/>
        <v>G</v>
      </c>
      <c r="M8" t="str">
        <f t="shared" ca="1" si="0"/>
        <v>A</v>
      </c>
    </row>
    <row r="9" spans="1:13">
      <c r="A9" t="str">
        <f t="shared" ca="1" si="0"/>
        <v>A</v>
      </c>
      <c r="B9" t="str">
        <f t="shared" ca="1" si="0"/>
        <v>T</v>
      </c>
      <c r="C9" t="str">
        <f t="shared" ca="1" si="0"/>
        <v>T</v>
      </c>
      <c r="D9" t="str">
        <f t="shared" ca="1" si="0"/>
        <v>A</v>
      </c>
      <c r="E9" t="str">
        <f t="shared" ca="1" si="0"/>
        <v>A</v>
      </c>
      <c r="F9" t="str">
        <f t="shared" ca="1" si="0"/>
        <v>G</v>
      </c>
      <c r="G9" t="str">
        <f t="shared" ca="1" si="0"/>
        <v>A</v>
      </c>
      <c r="H9" t="str">
        <f t="shared" ca="1" si="0"/>
        <v>T</v>
      </c>
      <c r="I9" t="str">
        <f t="shared" ca="1" si="0"/>
        <v>C</v>
      </c>
      <c r="J9" t="str">
        <f t="shared" ca="1" si="0"/>
        <v>A</v>
      </c>
      <c r="K9" t="str">
        <f t="shared" ca="1" si="0"/>
        <v>T</v>
      </c>
      <c r="L9" t="str">
        <f t="shared" ca="1" si="0"/>
        <v>C</v>
      </c>
      <c r="M9" t="str">
        <f t="shared" ca="1" si="0"/>
        <v>C</v>
      </c>
    </row>
    <row r="10" spans="1:13">
      <c r="A10" t="str">
        <f t="shared" ca="1" si="0"/>
        <v>T</v>
      </c>
      <c r="B10" t="str">
        <f t="shared" ca="1" si="0"/>
        <v>T</v>
      </c>
      <c r="C10" t="str">
        <f t="shared" ca="1" si="0"/>
        <v>A</v>
      </c>
      <c r="D10" t="str">
        <f t="shared" ca="1" si="0"/>
        <v>T</v>
      </c>
      <c r="E10" t="str">
        <f t="shared" ca="1" si="0"/>
        <v>A</v>
      </c>
      <c r="F10" t="str">
        <f t="shared" ca="1" si="0"/>
        <v>A</v>
      </c>
      <c r="G10" t="str">
        <f t="shared" ca="1" si="0"/>
        <v>A</v>
      </c>
      <c r="H10" t="str">
        <f t="shared" ca="1" si="0"/>
        <v>A</v>
      </c>
      <c r="I10" t="str">
        <f t="shared" ca="1" si="0"/>
        <v>T</v>
      </c>
      <c r="J10" t="str">
        <f t="shared" ca="1" si="0"/>
        <v>T</v>
      </c>
      <c r="K10" t="str">
        <f t="shared" ca="1" si="0"/>
        <v>A</v>
      </c>
      <c r="L10" t="str">
        <f t="shared" ca="1" si="0"/>
        <v>C</v>
      </c>
      <c r="M10" t="str">
        <f t="shared" ca="1" si="0"/>
        <v>A</v>
      </c>
    </row>
    <row r="11" spans="1:13">
      <c r="A11" t="str">
        <f t="shared" ca="1" si="0"/>
        <v>T</v>
      </c>
      <c r="B11" t="str">
        <f t="shared" ca="1" si="0"/>
        <v>T</v>
      </c>
      <c r="C11" t="str">
        <f t="shared" ca="1" si="0"/>
        <v>A</v>
      </c>
      <c r="D11" t="str">
        <f t="shared" ca="1" si="0"/>
        <v>G</v>
      </c>
      <c r="E11" t="str">
        <f t="shared" ca="1" si="0"/>
        <v>T</v>
      </c>
      <c r="F11" t="str">
        <f t="shared" ca="1" si="0"/>
        <v>A</v>
      </c>
      <c r="G11" t="str">
        <f t="shared" ca="1" si="0"/>
        <v>T</v>
      </c>
      <c r="H11" t="str">
        <f t="shared" ca="1" si="0"/>
        <v>A</v>
      </c>
      <c r="I11" t="str">
        <f t="shared" ca="1" si="0"/>
        <v>T</v>
      </c>
      <c r="J11" t="str">
        <f t="shared" ca="1" si="0"/>
        <v>A</v>
      </c>
      <c r="K11" t="str">
        <f t="shared" ca="1" si="0"/>
        <v>C</v>
      </c>
      <c r="L11" t="str">
        <f t="shared" ca="1" si="0"/>
        <v>T</v>
      </c>
      <c r="M11" t="str">
        <f t="shared" ca="1" si="0"/>
        <v>C</v>
      </c>
    </row>
    <row r="12" spans="1:13">
      <c r="A12" t="str">
        <f t="shared" ref="A12:M21" ca="1" si="1">VLOOKUP(RAND(),NT_Lookup,2)</f>
        <v>T</v>
      </c>
      <c r="B12" t="str">
        <f t="shared" ca="1" si="1"/>
        <v>C</v>
      </c>
      <c r="C12" t="str">
        <f t="shared" ca="1" si="1"/>
        <v>A</v>
      </c>
      <c r="D12" t="str">
        <f t="shared" ca="1" si="1"/>
        <v>C</v>
      </c>
      <c r="E12" t="str">
        <f t="shared" ca="1" si="1"/>
        <v>A</v>
      </c>
      <c r="F12" t="str">
        <f t="shared" ca="1" si="1"/>
        <v>A</v>
      </c>
      <c r="G12" t="str">
        <f t="shared" ca="1" si="1"/>
        <v>A</v>
      </c>
      <c r="H12" t="str">
        <f t="shared" ca="1" si="1"/>
        <v>T</v>
      </c>
      <c r="I12" t="str">
        <f t="shared" ca="1" si="1"/>
        <v>T</v>
      </c>
      <c r="J12" t="str">
        <f t="shared" ca="1" si="1"/>
        <v>A</v>
      </c>
      <c r="K12" t="str">
        <f t="shared" ca="1" si="1"/>
        <v>C</v>
      </c>
      <c r="L12" t="str">
        <f t="shared" ca="1" si="1"/>
        <v>A</v>
      </c>
      <c r="M12" t="str">
        <f t="shared" ca="1" si="1"/>
        <v>T</v>
      </c>
    </row>
    <row r="13" spans="1:13">
      <c r="A13" t="str">
        <f t="shared" ca="1" si="1"/>
        <v>T</v>
      </c>
      <c r="B13" t="str">
        <f t="shared" ca="1" si="1"/>
        <v>T</v>
      </c>
      <c r="C13" t="str">
        <f t="shared" ca="1" si="1"/>
        <v>A</v>
      </c>
      <c r="D13" t="str">
        <f t="shared" ca="1" si="1"/>
        <v>C</v>
      </c>
      <c r="E13" t="str">
        <f t="shared" ca="1" si="1"/>
        <v>T</v>
      </c>
      <c r="F13" t="str">
        <f t="shared" ca="1" si="1"/>
        <v>T</v>
      </c>
      <c r="G13" t="str">
        <f t="shared" ca="1" si="1"/>
        <v>G</v>
      </c>
      <c r="H13" t="str">
        <f t="shared" ca="1" si="1"/>
        <v>A</v>
      </c>
      <c r="I13" t="str">
        <f t="shared" ca="1" si="1"/>
        <v>T</v>
      </c>
      <c r="J13" t="str">
        <f t="shared" ca="1" si="1"/>
        <v>C</v>
      </c>
      <c r="K13" t="str">
        <f t="shared" ca="1" si="1"/>
        <v>T</v>
      </c>
      <c r="L13" t="str">
        <f t="shared" ca="1" si="1"/>
        <v>T</v>
      </c>
      <c r="M13" t="str">
        <f t="shared" ca="1" si="1"/>
        <v>T</v>
      </c>
    </row>
    <row r="14" spans="1:13">
      <c r="A14" t="str">
        <f t="shared" ca="1" si="1"/>
        <v>T</v>
      </c>
      <c r="B14" t="str">
        <f t="shared" ca="1" si="1"/>
        <v>A</v>
      </c>
      <c r="C14" t="str">
        <f t="shared" ca="1" si="1"/>
        <v>T</v>
      </c>
      <c r="D14" t="str">
        <f t="shared" ca="1" si="1"/>
        <v>A</v>
      </c>
      <c r="E14" t="str">
        <f t="shared" ca="1" si="1"/>
        <v>A</v>
      </c>
      <c r="F14" t="str">
        <f t="shared" ca="1" si="1"/>
        <v>T</v>
      </c>
      <c r="G14" t="str">
        <f t="shared" ca="1" si="1"/>
        <v>T</v>
      </c>
      <c r="H14" t="str">
        <f t="shared" ca="1" si="1"/>
        <v>A</v>
      </c>
      <c r="I14" t="str">
        <f t="shared" ca="1" si="1"/>
        <v>G</v>
      </c>
      <c r="J14" t="str">
        <f t="shared" ca="1" si="1"/>
        <v>A</v>
      </c>
      <c r="K14" t="str">
        <f t="shared" ca="1" si="1"/>
        <v>G</v>
      </c>
      <c r="L14" t="str">
        <f t="shared" ca="1" si="1"/>
        <v>A</v>
      </c>
      <c r="M14" t="str">
        <f t="shared" ca="1" si="1"/>
        <v>A</v>
      </c>
    </row>
    <row r="15" spans="1:13">
      <c r="A15" t="str">
        <f t="shared" ca="1" si="1"/>
        <v>T</v>
      </c>
      <c r="B15" t="str">
        <f t="shared" ca="1" si="1"/>
        <v>A</v>
      </c>
      <c r="C15" t="str">
        <f t="shared" ca="1" si="1"/>
        <v>T</v>
      </c>
      <c r="D15" t="str">
        <f t="shared" ca="1" si="1"/>
        <v>A</v>
      </c>
      <c r="E15" t="str">
        <f t="shared" ca="1" si="1"/>
        <v>G</v>
      </c>
      <c r="F15" t="str">
        <f t="shared" ca="1" si="1"/>
        <v>A</v>
      </c>
      <c r="G15" t="str">
        <f t="shared" ca="1" si="1"/>
        <v>A</v>
      </c>
      <c r="H15" t="str">
        <f t="shared" ca="1" si="1"/>
        <v>C</v>
      </c>
      <c r="I15" t="str">
        <f t="shared" ca="1" si="1"/>
        <v>T</v>
      </c>
      <c r="J15" t="str">
        <f t="shared" ca="1" si="1"/>
        <v>T</v>
      </c>
      <c r="K15" t="str">
        <f t="shared" ca="1" si="1"/>
        <v>C</v>
      </c>
      <c r="L15" t="str">
        <f t="shared" ca="1" si="1"/>
        <v>T</v>
      </c>
      <c r="M15" t="str">
        <f t="shared" ca="1" si="1"/>
        <v>C</v>
      </c>
    </row>
    <row r="16" spans="1:13">
      <c r="A16" t="str">
        <f t="shared" ca="1" si="1"/>
        <v>C</v>
      </c>
      <c r="B16" t="str">
        <f t="shared" ca="1" si="1"/>
        <v>A</v>
      </c>
      <c r="C16" t="str">
        <f t="shared" ca="1" si="1"/>
        <v>T</v>
      </c>
      <c r="D16" t="str">
        <f t="shared" ca="1" si="1"/>
        <v>A</v>
      </c>
      <c r="E16" t="str">
        <f t="shared" ca="1" si="1"/>
        <v>G</v>
      </c>
      <c r="F16" t="str">
        <f t="shared" ca="1" si="1"/>
        <v>C</v>
      </c>
      <c r="G16" t="str">
        <f t="shared" ca="1" si="1"/>
        <v>T</v>
      </c>
      <c r="H16" t="str">
        <f t="shared" ca="1" si="1"/>
        <v>G</v>
      </c>
      <c r="I16" t="str">
        <f t="shared" ca="1" si="1"/>
        <v>T</v>
      </c>
      <c r="J16" t="str">
        <f t="shared" ca="1" si="1"/>
        <v>T</v>
      </c>
      <c r="K16" t="str">
        <f t="shared" ca="1" si="1"/>
        <v>G</v>
      </c>
      <c r="L16" t="str">
        <f t="shared" ca="1" si="1"/>
        <v>C</v>
      </c>
      <c r="M16" t="str">
        <f t="shared" ca="1" si="1"/>
        <v>T</v>
      </c>
    </row>
    <row r="17" spans="1:13">
      <c r="A17" t="str">
        <f t="shared" ca="1" si="1"/>
        <v>A</v>
      </c>
      <c r="B17" t="str">
        <f t="shared" ca="1" si="1"/>
        <v>T</v>
      </c>
      <c r="C17" t="str">
        <f t="shared" ca="1" si="1"/>
        <v>G</v>
      </c>
      <c r="D17" t="str">
        <f t="shared" ca="1" si="1"/>
        <v>A</v>
      </c>
      <c r="E17" t="str">
        <f t="shared" ca="1" si="1"/>
        <v>T</v>
      </c>
      <c r="F17" t="str">
        <f t="shared" ca="1" si="1"/>
        <v>A</v>
      </c>
      <c r="G17" t="str">
        <f t="shared" ca="1" si="1"/>
        <v>A</v>
      </c>
      <c r="H17" t="str">
        <f t="shared" ca="1" si="1"/>
        <v>A</v>
      </c>
      <c r="I17" t="str">
        <f t="shared" ca="1" si="1"/>
        <v>C</v>
      </c>
      <c r="J17" t="str">
        <f t="shared" ca="1" si="1"/>
        <v>T</v>
      </c>
      <c r="K17" t="str">
        <f t="shared" ca="1" si="1"/>
        <v>A</v>
      </c>
      <c r="L17" t="str">
        <f t="shared" ca="1" si="1"/>
        <v>A</v>
      </c>
      <c r="M17" t="str">
        <f t="shared" ca="1" si="1"/>
        <v>T</v>
      </c>
    </row>
    <row r="18" spans="1:13">
      <c r="A18" t="str">
        <f t="shared" ca="1" si="1"/>
        <v>C</v>
      </c>
      <c r="B18" t="str">
        <f t="shared" ca="1" si="1"/>
        <v>T</v>
      </c>
      <c r="C18" t="str">
        <f t="shared" ca="1" si="1"/>
        <v>T</v>
      </c>
      <c r="D18" t="str">
        <f t="shared" ca="1" si="1"/>
        <v>A</v>
      </c>
      <c r="E18" t="str">
        <f t="shared" ca="1" si="1"/>
        <v>T</v>
      </c>
      <c r="F18" t="str">
        <f t="shared" ca="1" si="1"/>
        <v>T</v>
      </c>
      <c r="G18" t="str">
        <f t="shared" ca="1" si="1"/>
        <v>A</v>
      </c>
      <c r="H18" t="str">
        <f t="shared" ca="1" si="1"/>
        <v>G</v>
      </c>
      <c r="I18" t="str">
        <f t="shared" ca="1" si="1"/>
        <v>T</v>
      </c>
      <c r="J18" t="str">
        <f t="shared" ca="1" si="1"/>
        <v>T</v>
      </c>
      <c r="K18" t="str">
        <f t="shared" ca="1" si="1"/>
        <v>A</v>
      </c>
      <c r="L18" t="str">
        <f t="shared" ca="1" si="1"/>
        <v>T</v>
      </c>
      <c r="M18" t="str">
        <f t="shared" ca="1" si="1"/>
        <v>G</v>
      </c>
    </row>
    <row r="19" spans="1:13">
      <c r="A19" t="str">
        <f t="shared" ca="1" si="1"/>
        <v>A</v>
      </c>
      <c r="B19" t="str">
        <f t="shared" ca="1" si="1"/>
        <v>A</v>
      </c>
      <c r="C19" t="str">
        <f t="shared" ca="1" si="1"/>
        <v>T</v>
      </c>
      <c r="D19" t="str">
        <f t="shared" ca="1" si="1"/>
        <v>A</v>
      </c>
      <c r="E19" t="str">
        <f t="shared" ca="1" si="1"/>
        <v>A</v>
      </c>
      <c r="F19" t="str">
        <f t="shared" ca="1" si="1"/>
        <v>A</v>
      </c>
      <c r="G19" t="str">
        <f t="shared" ca="1" si="1"/>
        <v>G</v>
      </c>
      <c r="H19" t="str">
        <f t="shared" ca="1" si="1"/>
        <v>C</v>
      </c>
      <c r="I19" t="str">
        <f t="shared" ca="1" si="1"/>
        <v>A</v>
      </c>
      <c r="J19" t="str">
        <f t="shared" ca="1" si="1"/>
        <v>G</v>
      </c>
      <c r="K19" t="str">
        <f t="shared" ca="1" si="1"/>
        <v>T</v>
      </c>
      <c r="L19" t="str">
        <f t="shared" ca="1" si="1"/>
        <v>A</v>
      </c>
      <c r="M19" t="str">
        <f t="shared" ca="1" si="1"/>
        <v>G</v>
      </c>
    </row>
    <row r="20" spans="1:13">
      <c r="A20" t="str">
        <f t="shared" ca="1" si="1"/>
        <v>G</v>
      </c>
      <c r="B20" t="str">
        <f t="shared" ca="1" si="1"/>
        <v>G</v>
      </c>
      <c r="C20" t="str">
        <f t="shared" ca="1" si="1"/>
        <v>T</v>
      </c>
      <c r="D20" t="str">
        <f t="shared" ca="1" si="1"/>
        <v>T</v>
      </c>
      <c r="E20" t="str">
        <f t="shared" ca="1" si="1"/>
        <v>C</v>
      </c>
      <c r="F20" t="str">
        <f t="shared" ca="1" si="1"/>
        <v>T</v>
      </c>
      <c r="G20" t="str">
        <f t="shared" ca="1" si="1"/>
        <v>A</v>
      </c>
      <c r="H20" t="str">
        <f t="shared" ca="1" si="1"/>
        <v>A</v>
      </c>
      <c r="I20" t="str">
        <f t="shared" ca="1" si="1"/>
        <v>C</v>
      </c>
      <c r="J20" t="str">
        <f t="shared" ca="1" si="1"/>
        <v>T</v>
      </c>
      <c r="K20" t="str">
        <f t="shared" ca="1" si="1"/>
        <v>A</v>
      </c>
      <c r="L20" t="str">
        <f t="shared" ca="1" si="1"/>
        <v>A</v>
      </c>
      <c r="M20" t="str">
        <f t="shared" ca="1" si="1"/>
        <v>A</v>
      </c>
    </row>
    <row r="21" spans="1:13">
      <c r="A21" t="str">
        <f t="shared" ca="1" si="1"/>
        <v>C</v>
      </c>
      <c r="B21" t="str">
        <f t="shared" ca="1" si="1"/>
        <v>A</v>
      </c>
      <c r="C21" t="str">
        <f t="shared" ca="1" si="1"/>
        <v>T</v>
      </c>
      <c r="D21" t="str">
        <f t="shared" ca="1" si="1"/>
        <v>A</v>
      </c>
      <c r="E21" t="str">
        <f t="shared" ca="1" si="1"/>
        <v>C</v>
      </c>
      <c r="F21" t="str">
        <f t="shared" ca="1" si="1"/>
        <v>T</v>
      </c>
      <c r="G21" t="str">
        <f t="shared" ca="1" si="1"/>
        <v>C</v>
      </c>
      <c r="H21" t="str">
        <f t="shared" ca="1" si="1"/>
        <v>A</v>
      </c>
      <c r="I21" t="str">
        <f t="shared" ca="1" si="1"/>
        <v>A</v>
      </c>
      <c r="J21" t="str">
        <f t="shared" ca="1" si="1"/>
        <v>C</v>
      </c>
      <c r="K21" t="str">
        <f t="shared" ca="1" si="1"/>
        <v>T</v>
      </c>
      <c r="L21" t="str">
        <f t="shared" ca="1" si="1"/>
        <v>A</v>
      </c>
      <c r="M21" t="str">
        <f t="shared" ca="1" si="1"/>
        <v>A</v>
      </c>
    </row>
    <row r="22" spans="1:13">
      <c r="A22" t="str">
        <f t="shared" ref="A22:M31" ca="1" si="2">VLOOKUP(RAND(),NT_Lookup,2)</f>
        <v>T</v>
      </c>
      <c r="B22" t="str">
        <f t="shared" ca="1" si="2"/>
        <v>A</v>
      </c>
      <c r="C22" t="str">
        <f t="shared" ca="1" si="2"/>
        <v>T</v>
      </c>
      <c r="D22" t="str">
        <f t="shared" ca="1" si="2"/>
        <v>G</v>
      </c>
      <c r="E22" t="str">
        <f t="shared" ca="1" si="2"/>
        <v>C</v>
      </c>
      <c r="F22" t="str">
        <f t="shared" ca="1" si="2"/>
        <v>G</v>
      </c>
      <c r="G22" t="str">
        <f t="shared" ca="1" si="2"/>
        <v>T</v>
      </c>
      <c r="H22" t="str">
        <f t="shared" ca="1" si="2"/>
        <v>A</v>
      </c>
      <c r="I22" t="str">
        <f t="shared" ca="1" si="2"/>
        <v>A</v>
      </c>
      <c r="J22" t="str">
        <f t="shared" ca="1" si="2"/>
        <v>T</v>
      </c>
      <c r="K22" t="str">
        <f t="shared" ca="1" si="2"/>
        <v>A</v>
      </c>
      <c r="L22" t="str">
        <f t="shared" ca="1" si="2"/>
        <v>C</v>
      </c>
      <c r="M22" t="str">
        <f t="shared" ca="1" si="2"/>
        <v>T</v>
      </c>
    </row>
    <row r="23" spans="1:13">
      <c r="A23" t="str">
        <f t="shared" ca="1" si="2"/>
        <v>T</v>
      </c>
      <c r="B23" t="str">
        <f t="shared" ca="1" si="2"/>
        <v>G</v>
      </c>
      <c r="C23" t="str">
        <f t="shared" ca="1" si="2"/>
        <v>A</v>
      </c>
      <c r="D23" t="str">
        <f t="shared" ca="1" si="2"/>
        <v>C</v>
      </c>
      <c r="E23" t="str">
        <f t="shared" ca="1" si="2"/>
        <v>C</v>
      </c>
      <c r="F23" t="str">
        <f t="shared" ca="1" si="2"/>
        <v>A</v>
      </c>
      <c r="G23" t="str">
        <f t="shared" ca="1" si="2"/>
        <v>T</v>
      </c>
      <c r="H23" t="str">
        <f t="shared" ca="1" si="2"/>
        <v>G</v>
      </c>
      <c r="I23" t="str">
        <f t="shared" ca="1" si="2"/>
        <v>A</v>
      </c>
      <c r="J23" t="str">
        <f t="shared" ca="1" si="2"/>
        <v>C</v>
      </c>
      <c r="K23" t="str">
        <f t="shared" ca="1" si="2"/>
        <v>A</v>
      </c>
      <c r="L23" t="str">
        <f t="shared" ca="1" si="2"/>
        <v>A</v>
      </c>
      <c r="M23" t="str">
        <f t="shared" ca="1" si="2"/>
        <v>T</v>
      </c>
    </row>
    <row r="24" spans="1:13">
      <c r="A24" t="str">
        <f t="shared" ca="1" si="2"/>
        <v>C</v>
      </c>
      <c r="B24" t="str">
        <f t="shared" ca="1" si="2"/>
        <v>T</v>
      </c>
      <c r="C24" t="str">
        <f t="shared" ca="1" si="2"/>
        <v>A</v>
      </c>
      <c r="D24" t="str">
        <f t="shared" ca="1" si="2"/>
        <v>A</v>
      </c>
      <c r="E24" t="str">
        <f t="shared" ca="1" si="2"/>
        <v>C</v>
      </c>
      <c r="F24" t="str">
        <f t="shared" ca="1" si="2"/>
        <v>C</v>
      </c>
      <c r="G24" t="str">
        <f t="shared" ca="1" si="2"/>
        <v>A</v>
      </c>
      <c r="H24" t="str">
        <f t="shared" ca="1" si="2"/>
        <v>C</v>
      </c>
      <c r="I24" t="str">
        <f t="shared" ca="1" si="2"/>
        <v>A</v>
      </c>
      <c r="J24" t="str">
        <f t="shared" ca="1" si="2"/>
        <v>T</v>
      </c>
      <c r="K24" t="str">
        <f t="shared" ca="1" si="2"/>
        <v>A</v>
      </c>
      <c r="L24" t="str">
        <f t="shared" ca="1" si="2"/>
        <v>C</v>
      </c>
      <c r="M24" t="str">
        <f t="shared" ca="1" si="2"/>
        <v>A</v>
      </c>
    </row>
    <row r="25" spans="1:13">
      <c r="A25" t="str">
        <f t="shared" ca="1" si="2"/>
        <v>A</v>
      </c>
      <c r="B25" t="str">
        <f t="shared" ca="1" si="2"/>
        <v>A</v>
      </c>
      <c r="C25" t="str">
        <f t="shared" ca="1" si="2"/>
        <v>T</v>
      </c>
      <c r="D25" t="str">
        <f t="shared" ca="1" si="2"/>
        <v>A</v>
      </c>
      <c r="E25" t="str">
        <f t="shared" ca="1" si="2"/>
        <v>A</v>
      </c>
      <c r="F25" t="str">
        <f t="shared" ca="1" si="2"/>
        <v>T</v>
      </c>
      <c r="G25" t="str">
        <f t="shared" ca="1" si="2"/>
        <v>T</v>
      </c>
      <c r="H25" t="str">
        <f t="shared" ca="1" si="2"/>
        <v>A</v>
      </c>
      <c r="I25" t="str">
        <f t="shared" ca="1" si="2"/>
        <v>C</v>
      </c>
      <c r="J25" t="str">
        <f t="shared" ca="1" si="2"/>
        <v>T</v>
      </c>
      <c r="K25" t="str">
        <f t="shared" ca="1" si="2"/>
        <v>A</v>
      </c>
      <c r="L25" t="str">
        <f t="shared" ca="1" si="2"/>
        <v>A</v>
      </c>
      <c r="M25" t="str">
        <f t="shared" ca="1" si="2"/>
        <v>A</v>
      </c>
    </row>
    <row r="26" spans="1:13">
      <c r="A26" t="str">
        <f t="shared" ca="1" si="2"/>
        <v>T</v>
      </c>
      <c r="B26" t="str">
        <f t="shared" ca="1" si="2"/>
        <v>T</v>
      </c>
      <c r="C26" t="str">
        <f t="shared" ca="1" si="2"/>
        <v>G</v>
      </c>
      <c r="D26" t="str">
        <f t="shared" ca="1" si="2"/>
        <v>C</v>
      </c>
      <c r="E26" t="str">
        <f t="shared" ca="1" si="2"/>
        <v>A</v>
      </c>
      <c r="F26" t="str">
        <f t="shared" ca="1" si="2"/>
        <v>T</v>
      </c>
      <c r="G26" t="str">
        <f t="shared" ca="1" si="2"/>
        <v>A</v>
      </c>
      <c r="H26" t="str">
        <f t="shared" ca="1" si="2"/>
        <v>T</v>
      </c>
      <c r="I26" t="str">
        <f t="shared" ca="1" si="2"/>
        <v>G</v>
      </c>
      <c r="J26" t="str">
        <f t="shared" ca="1" si="2"/>
        <v>T</v>
      </c>
      <c r="K26" t="str">
        <f t="shared" ca="1" si="2"/>
        <v>C</v>
      </c>
      <c r="L26" t="str">
        <f t="shared" ca="1" si="2"/>
        <v>T</v>
      </c>
      <c r="M26" t="str">
        <f t="shared" ca="1" si="2"/>
        <v>C</v>
      </c>
    </row>
    <row r="27" spans="1:13">
      <c r="A27" t="str">
        <f t="shared" ca="1" si="2"/>
        <v>A</v>
      </c>
      <c r="B27" t="str">
        <f t="shared" ca="1" si="2"/>
        <v>A</v>
      </c>
      <c r="C27" t="str">
        <f t="shared" ca="1" si="2"/>
        <v>C</v>
      </c>
      <c r="D27" t="str">
        <f t="shared" ca="1" si="2"/>
        <v>T</v>
      </c>
      <c r="E27" t="str">
        <f t="shared" ca="1" si="2"/>
        <v>A</v>
      </c>
      <c r="F27" t="str">
        <f t="shared" ca="1" si="2"/>
        <v>A</v>
      </c>
      <c r="G27" t="str">
        <f t="shared" ca="1" si="2"/>
        <v>A</v>
      </c>
      <c r="H27" t="str">
        <f t="shared" ca="1" si="2"/>
        <v>A</v>
      </c>
      <c r="I27" t="str">
        <f t="shared" ca="1" si="2"/>
        <v>T</v>
      </c>
      <c r="J27" t="str">
        <f t="shared" ca="1" si="2"/>
        <v>C</v>
      </c>
      <c r="K27" t="str">
        <f t="shared" ca="1" si="2"/>
        <v>C</v>
      </c>
      <c r="L27" t="str">
        <f t="shared" ca="1" si="2"/>
        <v>A</v>
      </c>
      <c r="M27" t="str">
        <f t="shared" ca="1" si="2"/>
        <v>T</v>
      </c>
    </row>
    <row r="28" spans="1:13">
      <c r="A28" t="str">
        <f t="shared" ca="1" si="2"/>
        <v>A</v>
      </c>
      <c r="B28" t="str">
        <f t="shared" ca="1" si="2"/>
        <v>T</v>
      </c>
      <c r="C28" t="str">
        <f t="shared" ca="1" si="2"/>
        <v>G</v>
      </c>
      <c r="D28" t="str">
        <f t="shared" ca="1" si="2"/>
        <v>A</v>
      </c>
      <c r="E28" t="str">
        <f t="shared" ca="1" si="2"/>
        <v>C</v>
      </c>
      <c r="F28" t="str">
        <f t="shared" ca="1" si="2"/>
        <v>A</v>
      </c>
      <c r="G28" t="str">
        <f t="shared" ca="1" si="2"/>
        <v>C</v>
      </c>
      <c r="H28" t="str">
        <f t="shared" ca="1" si="2"/>
        <v>T</v>
      </c>
      <c r="I28" t="str">
        <f t="shared" ca="1" si="2"/>
        <v>A</v>
      </c>
      <c r="J28" t="str">
        <f t="shared" ca="1" si="2"/>
        <v>G</v>
      </c>
      <c r="K28" t="str">
        <f t="shared" ca="1" si="2"/>
        <v>C</v>
      </c>
      <c r="L28" t="str">
        <f t="shared" ca="1" si="2"/>
        <v>C</v>
      </c>
      <c r="M28" t="str">
        <f t="shared" ca="1" si="2"/>
        <v>G</v>
      </c>
    </row>
    <row r="29" spans="1:13">
      <c r="A29" t="str">
        <f t="shared" ca="1" si="2"/>
        <v>T</v>
      </c>
      <c r="B29" t="str">
        <f t="shared" ca="1" si="2"/>
        <v>G</v>
      </c>
      <c r="C29" t="str">
        <f t="shared" ca="1" si="2"/>
        <v>C</v>
      </c>
      <c r="D29" t="str">
        <f t="shared" ca="1" si="2"/>
        <v>G</v>
      </c>
      <c r="E29" t="str">
        <f t="shared" ca="1" si="2"/>
        <v>C</v>
      </c>
      <c r="F29" t="str">
        <f t="shared" ca="1" si="2"/>
        <v>A</v>
      </c>
      <c r="G29" t="str">
        <f t="shared" ca="1" si="2"/>
        <v>C</v>
      </c>
      <c r="H29" t="str">
        <f t="shared" ca="1" si="2"/>
        <v>G</v>
      </c>
      <c r="I29" t="str">
        <f t="shared" ca="1" si="2"/>
        <v>A</v>
      </c>
      <c r="J29" t="str">
        <f t="shared" ca="1" si="2"/>
        <v>A</v>
      </c>
      <c r="K29" t="str">
        <f t="shared" ca="1" si="2"/>
        <v>A</v>
      </c>
      <c r="L29" t="str">
        <f t="shared" ca="1" si="2"/>
        <v>G</v>
      </c>
      <c r="M29" t="str">
        <f t="shared" ca="1" si="2"/>
        <v>A</v>
      </c>
    </row>
    <row r="30" spans="1:13">
      <c r="A30" t="str">
        <f t="shared" ca="1" si="2"/>
        <v>T</v>
      </c>
      <c r="B30" t="str">
        <f t="shared" ca="1" si="2"/>
        <v>T</v>
      </c>
      <c r="C30" t="str">
        <f t="shared" ca="1" si="2"/>
        <v>T</v>
      </c>
      <c r="D30" t="str">
        <f t="shared" ca="1" si="2"/>
        <v>A</v>
      </c>
      <c r="E30" t="str">
        <f t="shared" ca="1" si="2"/>
        <v>G</v>
      </c>
      <c r="F30" t="str">
        <f t="shared" ca="1" si="2"/>
        <v>C</v>
      </c>
      <c r="G30" t="str">
        <f t="shared" ca="1" si="2"/>
        <v>T</v>
      </c>
      <c r="H30" t="str">
        <f t="shared" ca="1" si="2"/>
        <v>C</v>
      </c>
      <c r="I30" t="str">
        <f t="shared" ca="1" si="2"/>
        <v>C</v>
      </c>
      <c r="J30" t="str">
        <f t="shared" ca="1" si="2"/>
        <v>G</v>
      </c>
      <c r="K30" t="str">
        <f t="shared" ca="1" si="2"/>
        <v>A</v>
      </c>
      <c r="L30" t="str">
        <f t="shared" ca="1" si="2"/>
        <v>A</v>
      </c>
      <c r="M30" t="str">
        <f t="shared" ca="1" si="2"/>
        <v>A</v>
      </c>
    </row>
    <row r="31" spans="1:13">
      <c r="A31" t="str">
        <f t="shared" ca="1" si="2"/>
        <v>C</v>
      </c>
      <c r="B31" t="str">
        <f t="shared" ca="1" si="2"/>
        <v>T</v>
      </c>
      <c r="C31" t="str">
        <f t="shared" ca="1" si="2"/>
        <v>C</v>
      </c>
      <c r="D31" t="str">
        <f t="shared" ca="1" si="2"/>
        <v>A</v>
      </c>
      <c r="E31" t="str">
        <f t="shared" ca="1" si="2"/>
        <v>T</v>
      </c>
      <c r="F31" t="str">
        <f t="shared" ca="1" si="2"/>
        <v>C</v>
      </c>
      <c r="G31" t="str">
        <f t="shared" ca="1" si="2"/>
        <v>A</v>
      </c>
      <c r="H31" t="str">
        <f t="shared" ca="1" si="2"/>
        <v>A</v>
      </c>
      <c r="I31" t="str">
        <f t="shared" ca="1" si="2"/>
        <v>T</v>
      </c>
      <c r="J31" t="str">
        <f t="shared" ca="1" si="2"/>
        <v>A</v>
      </c>
      <c r="K31" t="str">
        <f t="shared" ca="1" si="2"/>
        <v>A</v>
      </c>
      <c r="L31" t="str">
        <f t="shared" ca="1" si="2"/>
        <v>T</v>
      </c>
      <c r="M31" t="str">
        <f t="shared" ca="1" si="2"/>
        <v>T</v>
      </c>
    </row>
    <row r="32" spans="1:13">
      <c r="A32" t="str">
        <f t="shared" ref="A32:M41" ca="1" si="3">VLOOKUP(RAND(),NT_Lookup,2)</f>
        <v>G</v>
      </c>
      <c r="B32" t="str">
        <f t="shared" ca="1" si="3"/>
        <v>C</v>
      </c>
      <c r="C32" t="str">
        <f t="shared" ca="1" si="3"/>
        <v>G</v>
      </c>
      <c r="D32" t="str">
        <f t="shared" ca="1" si="3"/>
        <v>G</v>
      </c>
      <c r="E32" t="str">
        <f t="shared" ca="1" si="3"/>
        <v>T</v>
      </c>
      <c r="F32" t="str">
        <f t="shared" ca="1" si="3"/>
        <v>A</v>
      </c>
      <c r="G32" t="str">
        <f t="shared" ca="1" si="3"/>
        <v>A</v>
      </c>
      <c r="H32" t="str">
        <f t="shared" ca="1" si="3"/>
        <v>A</v>
      </c>
      <c r="I32" t="str">
        <f t="shared" ca="1" si="3"/>
        <v>T</v>
      </c>
      <c r="J32" t="str">
        <f t="shared" ca="1" si="3"/>
        <v>G</v>
      </c>
      <c r="K32" t="str">
        <f t="shared" ca="1" si="3"/>
        <v>T</v>
      </c>
      <c r="L32" t="str">
        <f t="shared" ca="1" si="3"/>
        <v>A</v>
      </c>
      <c r="M32" t="str">
        <f t="shared" ca="1" si="3"/>
        <v>G</v>
      </c>
    </row>
    <row r="33" spans="1:13">
      <c r="A33" t="str">
        <f t="shared" ca="1" si="3"/>
        <v>T</v>
      </c>
      <c r="B33" t="str">
        <f t="shared" ca="1" si="3"/>
        <v>A</v>
      </c>
      <c r="C33" t="str">
        <f t="shared" ca="1" si="3"/>
        <v>C</v>
      </c>
      <c r="D33" t="str">
        <f t="shared" ca="1" si="3"/>
        <v>T</v>
      </c>
      <c r="E33" t="str">
        <f t="shared" ca="1" si="3"/>
        <v>G</v>
      </c>
      <c r="F33" t="str">
        <f t="shared" ca="1" si="3"/>
        <v>T</v>
      </c>
      <c r="G33" t="str">
        <f t="shared" ca="1" si="3"/>
        <v>T</v>
      </c>
      <c r="H33" t="str">
        <f t="shared" ca="1" si="3"/>
        <v>T</v>
      </c>
      <c r="I33" t="str">
        <f t="shared" ca="1" si="3"/>
        <v>C</v>
      </c>
      <c r="J33" t="str">
        <f t="shared" ca="1" si="3"/>
        <v>G</v>
      </c>
      <c r="K33" t="str">
        <f t="shared" ca="1" si="3"/>
        <v>C</v>
      </c>
      <c r="L33" t="str">
        <f t="shared" ca="1" si="3"/>
        <v>G</v>
      </c>
      <c r="M33" t="str">
        <f t="shared" ca="1" si="3"/>
        <v>T</v>
      </c>
    </row>
    <row r="34" spans="1:13">
      <c r="A34" t="str">
        <f t="shared" ca="1" si="3"/>
        <v>A</v>
      </c>
      <c r="B34" t="str">
        <f t="shared" ca="1" si="3"/>
        <v>A</v>
      </c>
      <c r="C34" t="str">
        <f t="shared" ca="1" si="3"/>
        <v>A</v>
      </c>
      <c r="D34" t="str">
        <f t="shared" ca="1" si="3"/>
        <v>A</v>
      </c>
      <c r="E34" t="str">
        <f t="shared" ca="1" si="3"/>
        <v>C</v>
      </c>
      <c r="F34" t="str">
        <f t="shared" ca="1" si="3"/>
        <v>A</v>
      </c>
      <c r="G34" t="str">
        <f t="shared" ca="1" si="3"/>
        <v>A</v>
      </c>
      <c r="H34" t="str">
        <f t="shared" ca="1" si="3"/>
        <v>T</v>
      </c>
      <c r="I34" t="str">
        <f t="shared" ca="1" si="3"/>
        <v>A</v>
      </c>
      <c r="J34" t="str">
        <f t="shared" ca="1" si="3"/>
        <v>C</v>
      </c>
      <c r="K34" t="str">
        <f t="shared" ca="1" si="3"/>
        <v>T</v>
      </c>
      <c r="L34" t="str">
        <f t="shared" ca="1" si="3"/>
        <v>C</v>
      </c>
      <c r="M34" t="str">
        <f t="shared" ca="1" si="3"/>
        <v>A</v>
      </c>
    </row>
    <row r="35" spans="1:13">
      <c r="A35" t="str">
        <f t="shared" ca="1" si="3"/>
        <v>T</v>
      </c>
      <c r="B35" t="str">
        <f t="shared" ca="1" si="3"/>
        <v>C</v>
      </c>
      <c r="C35" t="str">
        <f t="shared" ca="1" si="3"/>
        <v>A</v>
      </c>
      <c r="D35" t="str">
        <f t="shared" ca="1" si="3"/>
        <v>T</v>
      </c>
      <c r="E35" t="str">
        <f t="shared" ca="1" si="3"/>
        <v>T</v>
      </c>
      <c r="F35" t="str">
        <f t="shared" ca="1" si="3"/>
        <v>A</v>
      </c>
      <c r="G35" t="str">
        <f t="shared" ca="1" si="3"/>
        <v>T</v>
      </c>
      <c r="H35" t="str">
        <f t="shared" ca="1" si="3"/>
        <v>T</v>
      </c>
      <c r="I35" t="str">
        <f t="shared" ca="1" si="3"/>
        <v>T</v>
      </c>
      <c r="J35" t="str">
        <f t="shared" ca="1" si="3"/>
        <v>A</v>
      </c>
      <c r="K35" t="str">
        <f t="shared" ca="1" si="3"/>
        <v>A</v>
      </c>
      <c r="L35" t="str">
        <f t="shared" ca="1" si="3"/>
        <v>C</v>
      </c>
      <c r="M35" t="str">
        <f t="shared" ca="1" si="3"/>
        <v>A</v>
      </c>
    </row>
    <row r="36" spans="1:13">
      <c r="A36" t="str">
        <f t="shared" ca="1" si="3"/>
        <v>A</v>
      </c>
      <c r="B36" t="str">
        <f t="shared" ca="1" si="3"/>
        <v>G</v>
      </c>
      <c r="C36" t="str">
        <f t="shared" ca="1" si="3"/>
        <v>T</v>
      </c>
      <c r="D36" t="str">
        <f t="shared" ca="1" si="3"/>
        <v>A</v>
      </c>
      <c r="E36" t="str">
        <f t="shared" ca="1" si="3"/>
        <v>T</v>
      </c>
      <c r="F36" t="str">
        <f t="shared" ca="1" si="3"/>
        <v>A</v>
      </c>
      <c r="G36" t="str">
        <f t="shared" ca="1" si="3"/>
        <v>A</v>
      </c>
      <c r="H36" t="str">
        <f t="shared" ca="1" si="3"/>
        <v>G</v>
      </c>
      <c r="I36" t="str">
        <f t="shared" ca="1" si="3"/>
        <v>T</v>
      </c>
      <c r="J36" t="str">
        <f t="shared" ca="1" si="3"/>
        <v>A</v>
      </c>
      <c r="K36" t="str">
        <f t="shared" ca="1" si="3"/>
        <v>T</v>
      </c>
      <c r="L36" t="str">
        <f t="shared" ca="1" si="3"/>
        <v>C</v>
      </c>
      <c r="M36" t="str">
        <f t="shared" ca="1" si="3"/>
        <v>A</v>
      </c>
    </row>
    <row r="37" spans="1:13">
      <c r="A37" t="str">
        <f t="shared" ca="1" si="3"/>
        <v>C</v>
      </c>
      <c r="B37" t="str">
        <f t="shared" ca="1" si="3"/>
        <v>A</v>
      </c>
      <c r="C37" t="str">
        <f t="shared" ca="1" si="3"/>
        <v>G</v>
      </c>
      <c r="D37" t="str">
        <f t="shared" ca="1" si="3"/>
        <v>A</v>
      </c>
      <c r="E37" t="str">
        <f t="shared" ca="1" si="3"/>
        <v>T</v>
      </c>
      <c r="F37" t="str">
        <f t="shared" ca="1" si="3"/>
        <v>A</v>
      </c>
      <c r="G37" t="str">
        <f t="shared" ca="1" si="3"/>
        <v>T</v>
      </c>
      <c r="H37" t="str">
        <f t="shared" ca="1" si="3"/>
        <v>T</v>
      </c>
      <c r="I37" t="str">
        <f t="shared" ca="1" si="3"/>
        <v>T</v>
      </c>
      <c r="J37" t="str">
        <f t="shared" ca="1" si="3"/>
        <v>A</v>
      </c>
      <c r="K37" t="str">
        <f t="shared" ca="1" si="3"/>
        <v>T</v>
      </c>
      <c r="L37" t="str">
        <f t="shared" ca="1" si="3"/>
        <v>T</v>
      </c>
      <c r="M37" t="str">
        <f t="shared" ca="1" si="3"/>
        <v>A</v>
      </c>
    </row>
    <row r="38" spans="1:13">
      <c r="A38" t="str">
        <f t="shared" ca="1" si="3"/>
        <v>G</v>
      </c>
      <c r="B38" t="str">
        <f t="shared" ca="1" si="3"/>
        <v>T</v>
      </c>
      <c r="C38" t="str">
        <f t="shared" ca="1" si="3"/>
        <v>C</v>
      </c>
      <c r="D38" t="str">
        <f t="shared" ca="1" si="3"/>
        <v>T</v>
      </c>
      <c r="E38" t="str">
        <f t="shared" ca="1" si="3"/>
        <v>A</v>
      </c>
      <c r="F38" t="str">
        <f t="shared" ca="1" si="3"/>
        <v>T</v>
      </c>
      <c r="G38" t="str">
        <f t="shared" ca="1" si="3"/>
        <v>A</v>
      </c>
      <c r="H38" t="str">
        <f t="shared" ca="1" si="3"/>
        <v>A</v>
      </c>
      <c r="I38" t="str">
        <f t="shared" ca="1" si="3"/>
        <v>A</v>
      </c>
      <c r="J38" t="str">
        <f t="shared" ca="1" si="3"/>
        <v>G</v>
      </c>
      <c r="K38" t="str">
        <f t="shared" ca="1" si="3"/>
        <v>T</v>
      </c>
      <c r="L38" t="str">
        <f t="shared" ca="1" si="3"/>
        <v>T</v>
      </c>
      <c r="M38" t="str">
        <f t="shared" ca="1" si="3"/>
        <v>T</v>
      </c>
    </row>
    <row r="39" spans="1:13">
      <c r="A39" t="str">
        <f t="shared" ca="1" si="3"/>
        <v>A</v>
      </c>
      <c r="B39" t="str">
        <f t="shared" ca="1" si="3"/>
        <v>C</v>
      </c>
      <c r="C39" t="str">
        <f t="shared" ca="1" si="3"/>
        <v>G</v>
      </c>
      <c r="D39" t="str">
        <f t="shared" ca="1" si="3"/>
        <v>T</v>
      </c>
      <c r="E39" t="str">
        <f t="shared" ca="1" si="3"/>
        <v>A</v>
      </c>
      <c r="F39" t="str">
        <f t="shared" ca="1" si="3"/>
        <v>T</v>
      </c>
      <c r="G39" t="str">
        <f t="shared" ca="1" si="3"/>
        <v>T</v>
      </c>
      <c r="H39" t="str">
        <f t="shared" ca="1" si="3"/>
        <v>T</v>
      </c>
      <c r="I39" t="str">
        <f t="shared" ca="1" si="3"/>
        <v>G</v>
      </c>
      <c r="J39" t="str">
        <f t="shared" ca="1" si="3"/>
        <v>A</v>
      </c>
      <c r="K39" t="str">
        <f t="shared" ca="1" si="3"/>
        <v>A</v>
      </c>
      <c r="L39" t="str">
        <f t="shared" ca="1" si="3"/>
        <v>A</v>
      </c>
      <c r="M39" t="str">
        <f t="shared" ca="1" si="3"/>
        <v>A</v>
      </c>
    </row>
    <row r="40" spans="1:13">
      <c r="A40" t="str">
        <f t="shared" ca="1" si="3"/>
        <v>C</v>
      </c>
      <c r="B40" t="str">
        <f t="shared" ca="1" si="3"/>
        <v>A</v>
      </c>
      <c r="C40" t="str">
        <f t="shared" ca="1" si="3"/>
        <v>C</v>
      </c>
      <c r="D40" t="str">
        <f t="shared" ca="1" si="3"/>
        <v>T</v>
      </c>
      <c r="E40" t="str">
        <f t="shared" ca="1" si="3"/>
        <v>C</v>
      </c>
      <c r="F40" t="str">
        <f t="shared" ca="1" si="3"/>
        <v>A</v>
      </c>
      <c r="G40" t="str">
        <f t="shared" ca="1" si="3"/>
        <v>A</v>
      </c>
      <c r="H40" t="str">
        <f t="shared" ca="1" si="3"/>
        <v>A</v>
      </c>
      <c r="I40" t="str">
        <f t="shared" ca="1" si="3"/>
        <v>A</v>
      </c>
      <c r="J40" t="str">
        <f t="shared" ca="1" si="3"/>
        <v>A</v>
      </c>
      <c r="K40" t="str">
        <f t="shared" ca="1" si="3"/>
        <v>C</v>
      </c>
      <c r="L40" t="str">
        <f t="shared" ca="1" si="3"/>
        <v>A</v>
      </c>
      <c r="M40" t="str">
        <f t="shared" ca="1" si="3"/>
        <v>A</v>
      </c>
    </row>
    <row r="41" spans="1:13">
      <c r="A41" t="str">
        <f t="shared" ca="1" si="3"/>
        <v>A</v>
      </c>
      <c r="B41" t="str">
        <f t="shared" ca="1" si="3"/>
        <v>T</v>
      </c>
      <c r="C41" t="str">
        <f t="shared" ca="1" si="3"/>
        <v>T</v>
      </c>
      <c r="D41" t="str">
        <f t="shared" ca="1" si="3"/>
        <v>C</v>
      </c>
      <c r="E41" t="str">
        <f t="shared" ca="1" si="3"/>
        <v>T</v>
      </c>
      <c r="F41" t="str">
        <f t="shared" ca="1" si="3"/>
        <v>A</v>
      </c>
      <c r="G41" t="str">
        <f t="shared" ca="1" si="3"/>
        <v>A</v>
      </c>
      <c r="H41" t="str">
        <f t="shared" ca="1" si="3"/>
        <v>A</v>
      </c>
      <c r="I41" t="str">
        <f t="shared" ca="1" si="3"/>
        <v>T</v>
      </c>
      <c r="J41" t="str">
        <f t="shared" ca="1" si="3"/>
        <v>C</v>
      </c>
      <c r="K41" t="str">
        <f t="shared" ca="1" si="3"/>
        <v>T</v>
      </c>
      <c r="L41" t="str">
        <f t="shared" ca="1" si="3"/>
        <v>A</v>
      </c>
      <c r="M41" t="str">
        <f t="shared" ca="1" si="3"/>
        <v>C</v>
      </c>
    </row>
    <row r="42" spans="1:13">
      <c r="A42" t="str">
        <f t="shared" ref="A42:M51" ca="1" si="4">VLOOKUP(RAND(),NT_Lookup,2)</f>
        <v>G</v>
      </c>
      <c r="B42" t="str">
        <f t="shared" ca="1" si="4"/>
        <v>A</v>
      </c>
      <c r="C42" t="str">
        <f t="shared" ca="1" si="4"/>
        <v>C</v>
      </c>
      <c r="D42" t="str">
        <f t="shared" ca="1" si="4"/>
        <v>A</v>
      </c>
      <c r="E42" t="str">
        <f t="shared" ca="1" si="4"/>
        <v>A</v>
      </c>
      <c r="F42" t="str">
        <f t="shared" ca="1" si="4"/>
        <v>T</v>
      </c>
      <c r="G42" t="str">
        <f t="shared" ca="1" si="4"/>
        <v>A</v>
      </c>
      <c r="H42" t="str">
        <f t="shared" ca="1" si="4"/>
        <v>T</v>
      </c>
      <c r="I42" t="str">
        <f t="shared" ca="1" si="4"/>
        <v>T</v>
      </c>
      <c r="J42" t="str">
        <f t="shared" ca="1" si="4"/>
        <v>T</v>
      </c>
      <c r="K42" t="str">
        <f t="shared" ca="1" si="4"/>
        <v>A</v>
      </c>
      <c r="L42" t="str">
        <f t="shared" ca="1" si="4"/>
        <v>T</v>
      </c>
      <c r="M42" t="str">
        <f t="shared" ca="1" si="4"/>
        <v>C</v>
      </c>
    </row>
    <row r="43" spans="1:13">
      <c r="A43" t="str">
        <f t="shared" ca="1" si="4"/>
        <v>G</v>
      </c>
      <c r="B43" t="str">
        <f t="shared" ca="1" si="4"/>
        <v>C</v>
      </c>
      <c r="C43" t="str">
        <f t="shared" ca="1" si="4"/>
        <v>T</v>
      </c>
      <c r="D43" t="str">
        <f t="shared" ca="1" si="4"/>
        <v>C</v>
      </c>
      <c r="E43" t="str">
        <f t="shared" ca="1" si="4"/>
        <v>A</v>
      </c>
      <c r="F43" t="str">
        <f t="shared" ca="1" si="4"/>
        <v>A</v>
      </c>
      <c r="G43" t="str">
        <f t="shared" ca="1" si="4"/>
        <v>A</v>
      </c>
      <c r="H43" t="str">
        <f t="shared" ca="1" si="4"/>
        <v>A</v>
      </c>
      <c r="I43" t="str">
        <f t="shared" ca="1" si="4"/>
        <v>T</v>
      </c>
      <c r="J43" t="str">
        <f t="shared" ca="1" si="4"/>
        <v>C</v>
      </c>
      <c r="K43" t="str">
        <f t="shared" ca="1" si="4"/>
        <v>A</v>
      </c>
      <c r="L43" t="str">
        <f t="shared" ca="1" si="4"/>
        <v>T</v>
      </c>
      <c r="M43" t="str">
        <f t="shared" ca="1" si="4"/>
        <v>A</v>
      </c>
    </row>
    <row r="44" spans="1:13">
      <c r="A44" t="str">
        <f t="shared" ca="1" si="4"/>
        <v>A</v>
      </c>
      <c r="B44" t="str">
        <f t="shared" ca="1" si="4"/>
        <v>T</v>
      </c>
      <c r="C44" t="str">
        <f t="shared" ca="1" si="4"/>
        <v>A</v>
      </c>
      <c r="D44" t="str">
        <f t="shared" ca="1" si="4"/>
        <v>G</v>
      </c>
      <c r="E44" t="str">
        <f t="shared" ca="1" si="4"/>
        <v>A</v>
      </c>
      <c r="F44" t="str">
        <f t="shared" ca="1" si="4"/>
        <v>A</v>
      </c>
      <c r="G44" t="str">
        <f t="shared" ca="1" si="4"/>
        <v>C</v>
      </c>
      <c r="H44" t="str">
        <f t="shared" ca="1" si="4"/>
        <v>A</v>
      </c>
      <c r="I44" t="str">
        <f t="shared" ca="1" si="4"/>
        <v>A</v>
      </c>
      <c r="J44" t="str">
        <f t="shared" ca="1" si="4"/>
        <v>C</v>
      </c>
      <c r="K44" t="str">
        <f t="shared" ca="1" si="4"/>
        <v>T</v>
      </c>
      <c r="L44" t="str">
        <f t="shared" ca="1" si="4"/>
        <v>T</v>
      </c>
      <c r="M44" t="str">
        <f t="shared" ca="1" si="4"/>
        <v>T</v>
      </c>
    </row>
    <row r="45" spans="1:13">
      <c r="A45" t="str">
        <f t="shared" ca="1" si="4"/>
        <v>G</v>
      </c>
      <c r="B45" t="str">
        <f t="shared" ca="1" si="4"/>
        <v>A</v>
      </c>
      <c r="C45" t="str">
        <f t="shared" ca="1" si="4"/>
        <v>A</v>
      </c>
      <c r="D45" t="str">
        <f t="shared" ca="1" si="4"/>
        <v>C</v>
      </c>
      <c r="E45" t="str">
        <f t="shared" ca="1" si="4"/>
        <v>T</v>
      </c>
      <c r="F45" t="str">
        <f t="shared" ca="1" si="4"/>
        <v>T</v>
      </c>
      <c r="G45" t="str">
        <f t="shared" ca="1" si="4"/>
        <v>A</v>
      </c>
      <c r="H45" t="str">
        <f t="shared" ca="1" si="4"/>
        <v>T</v>
      </c>
      <c r="I45" t="str">
        <f t="shared" ca="1" si="4"/>
        <v>T</v>
      </c>
      <c r="J45" t="str">
        <f t="shared" ca="1" si="4"/>
        <v>G</v>
      </c>
      <c r="K45" t="str">
        <f t="shared" ca="1" si="4"/>
        <v>T</v>
      </c>
      <c r="L45" t="str">
        <f t="shared" ca="1" si="4"/>
        <v>A</v>
      </c>
      <c r="M45" t="str">
        <f t="shared" ca="1" si="4"/>
        <v>A</v>
      </c>
    </row>
    <row r="46" spans="1:13">
      <c r="A46" t="str">
        <f t="shared" ca="1" si="4"/>
        <v>G</v>
      </c>
      <c r="B46" t="str">
        <f t="shared" ca="1" si="4"/>
        <v>T</v>
      </c>
      <c r="C46" t="str">
        <f t="shared" ca="1" si="4"/>
        <v>A</v>
      </c>
      <c r="D46" t="str">
        <f t="shared" ca="1" si="4"/>
        <v>T</v>
      </c>
      <c r="E46" t="str">
        <f t="shared" ca="1" si="4"/>
        <v>G</v>
      </c>
      <c r="F46" t="str">
        <f t="shared" ca="1" si="4"/>
        <v>A</v>
      </c>
      <c r="G46" t="str">
        <f t="shared" ca="1" si="4"/>
        <v>T</v>
      </c>
      <c r="H46" t="str">
        <f t="shared" ca="1" si="4"/>
        <v>T</v>
      </c>
      <c r="I46" t="str">
        <f t="shared" ca="1" si="4"/>
        <v>A</v>
      </c>
      <c r="J46" t="str">
        <f t="shared" ca="1" si="4"/>
        <v>A</v>
      </c>
      <c r="K46" t="str">
        <f t="shared" ca="1" si="4"/>
        <v>A</v>
      </c>
      <c r="L46" t="str">
        <f t="shared" ca="1" si="4"/>
        <v>C</v>
      </c>
      <c r="M46" t="str">
        <f t="shared" ca="1" si="4"/>
        <v>C</v>
      </c>
    </row>
    <row r="47" spans="1:13">
      <c r="A47" t="str">
        <f t="shared" ca="1" si="4"/>
        <v>G</v>
      </c>
      <c r="B47" t="str">
        <f t="shared" ca="1" si="4"/>
        <v>C</v>
      </c>
      <c r="C47" t="str">
        <f t="shared" ca="1" si="4"/>
        <v>G</v>
      </c>
      <c r="D47" t="str">
        <f t="shared" ca="1" si="4"/>
        <v>T</v>
      </c>
      <c r="E47" t="str">
        <f t="shared" ca="1" si="4"/>
        <v>A</v>
      </c>
      <c r="F47" t="str">
        <f t="shared" ca="1" si="4"/>
        <v>T</v>
      </c>
      <c r="G47" t="str">
        <f t="shared" ca="1" si="4"/>
        <v>T</v>
      </c>
      <c r="H47" t="str">
        <f t="shared" ca="1" si="4"/>
        <v>A</v>
      </c>
      <c r="I47" t="str">
        <f t="shared" ca="1" si="4"/>
        <v>C</v>
      </c>
      <c r="J47" t="str">
        <f t="shared" ca="1" si="4"/>
        <v>A</v>
      </c>
      <c r="K47" t="str">
        <f t="shared" ca="1" si="4"/>
        <v>A</v>
      </c>
      <c r="L47" t="str">
        <f t="shared" ca="1" si="4"/>
        <v>G</v>
      </c>
      <c r="M47" t="str">
        <f t="shared" ca="1" si="4"/>
        <v>T</v>
      </c>
    </row>
    <row r="48" spans="1:13">
      <c r="A48" t="str">
        <f t="shared" ca="1" si="4"/>
        <v>C</v>
      </c>
      <c r="B48" t="str">
        <f t="shared" ca="1" si="4"/>
        <v>T</v>
      </c>
      <c r="C48" t="str">
        <f t="shared" ca="1" si="4"/>
        <v>T</v>
      </c>
      <c r="D48" t="str">
        <f t="shared" ca="1" si="4"/>
        <v>A</v>
      </c>
      <c r="E48" t="str">
        <f t="shared" ca="1" si="4"/>
        <v>T</v>
      </c>
      <c r="F48" t="str">
        <f t="shared" ca="1" si="4"/>
        <v>A</v>
      </c>
      <c r="G48" t="str">
        <f t="shared" ca="1" si="4"/>
        <v>A</v>
      </c>
      <c r="H48" t="str">
        <f t="shared" ca="1" si="4"/>
        <v>A</v>
      </c>
      <c r="I48" t="str">
        <f t="shared" ca="1" si="4"/>
        <v>T</v>
      </c>
      <c r="J48" t="str">
        <f t="shared" ca="1" si="4"/>
        <v>T</v>
      </c>
      <c r="K48" t="str">
        <f t="shared" ca="1" si="4"/>
        <v>T</v>
      </c>
      <c r="L48" t="str">
        <f t="shared" ca="1" si="4"/>
        <v>A</v>
      </c>
      <c r="M48" t="str">
        <f t="shared" ca="1" si="4"/>
        <v>T</v>
      </c>
    </row>
    <row r="49" spans="1:13">
      <c r="A49" t="str">
        <f t="shared" ca="1" si="4"/>
        <v>T</v>
      </c>
      <c r="B49" t="str">
        <f t="shared" ca="1" si="4"/>
        <v>G</v>
      </c>
      <c r="C49" t="str">
        <f t="shared" ca="1" si="4"/>
        <v>T</v>
      </c>
      <c r="D49" t="str">
        <f t="shared" ca="1" si="4"/>
        <v>C</v>
      </c>
      <c r="E49" t="str">
        <f t="shared" ca="1" si="4"/>
        <v>G</v>
      </c>
      <c r="F49" t="str">
        <f t="shared" ca="1" si="4"/>
        <v>A</v>
      </c>
      <c r="G49" t="str">
        <f t="shared" ca="1" si="4"/>
        <v>C</v>
      </c>
      <c r="H49" t="str">
        <f t="shared" ca="1" si="4"/>
        <v>A</v>
      </c>
      <c r="I49" t="str">
        <f t="shared" ca="1" si="4"/>
        <v>T</v>
      </c>
      <c r="J49" t="str">
        <f t="shared" ca="1" si="4"/>
        <v>C</v>
      </c>
      <c r="K49" t="str">
        <f t="shared" ca="1" si="4"/>
        <v>A</v>
      </c>
      <c r="L49" t="str">
        <f t="shared" ca="1" si="4"/>
        <v>A</v>
      </c>
      <c r="M49" t="str">
        <f t="shared" ca="1" si="4"/>
        <v>A</v>
      </c>
    </row>
    <row r="50" spans="1:13">
      <c r="A50" t="str">
        <f t="shared" ca="1" si="4"/>
        <v>A</v>
      </c>
      <c r="B50" t="str">
        <f t="shared" ca="1" si="4"/>
        <v>A</v>
      </c>
      <c r="C50" t="str">
        <f t="shared" ca="1" si="4"/>
        <v>G</v>
      </c>
      <c r="D50" t="str">
        <f t="shared" ca="1" si="4"/>
        <v>A</v>
      </c>
      <c r="E50" t="str">
        <f t="shared" ca="1" si="4"/>
        <v>C</v>
      </c>
      <c r="F50" t="str">
        <f t="shared" ca="1" si="4"/>
        <v>G</v>
      </c>
      <c r="G50" t="str">
        <f t="shared" ca="1" si="4"/>
        <v>A</v>
      </c>
      <c r="H50" t="str">
        <f t="shared" ca="1" si="4"/>
        <v>C</v>
      </c>
      <c r="I50" t="str">
        <f t="shared" ca="1" si="4"/>
        <v>A</v>
      </c>
      <c r="J50" t="str">
        <f t="shared" ca="1" si="4"/>
        <v>T</v>
      </c>
      <c r="K50" t="str">
        <f t="shared" ca="1" si="4"/>
        <v>T</v>
      </c>
      <c r="L50" t="str">
        <f t="shared" ca="1" si="4"/>
        <v>A</v>
      </c>
      <c r="M50" t="str">
        <f t="shared" ca="1" si="4"/>
        <v>T</v>
      </c>
    </row>
    <row r="51" spans="1:13">
      <c r="A51" t="str">
        <f t="shared" ca="1" si="4"/>
        <v>A</v>
      </c>
      <c r="B51" t="str">
        <f t="shared" ca="1" si="4"/>
        <v>A</v>
      </c>
      <c r="C51" t="str">
        <f t="shared" ca="1" si="4"/>
        <v>A</v>
      </c>
      <c r="D51" t="str">
        <f t="shared" ca="1" si="4"/>
        <v>T</v>
      </c>
      <c r="E51" t="str">
        <f t="shared" ca="1" si="4"/>
        <v>T</v>
      </c>
      <c r="F51" t="str">
        <f t="shared" ca="1" si="4"/>
        <v>T</v>
      </c>
      <c r="G51" t="str">
        <f t="shared" ca="1" si="4"/>
        <v>T</v>
      </c>
      <c r="H51" t="str">
        <f t="shared" ca="1" si="4"/>
        <v>A</v>
      </c>
      <c r="I51" t="str">
        <f t="shared" ca="1" si="4"/>
        <v>A</v>
      </c>
      <c r="J51" t="str">
        <f t="shared" ca="1" si="4"/>
        <v>T</v>
      </c>
      <c r="K51" t="str">
        <f t="shared" ca="1" si="4"/>
        <v>C</v>
      </c>
      <c r="L51" t="str">
        <f t="shared" ca="1" si="4"/>
        <v>A</v>
      </c>
      <c r="M51" t="str">
        <f t="shared" ca="1" si="4"/>
        <v>A</v>
      </c>
    </row>
    <row r="52" spans="1:13">
      <c r="A52" t="str">
        <f t="shared" ref="A52:M61" ca="1" si="5">VLOOKUP(RAND(),NT_Lookup,2)</f>
        <v>C</v>
      </c>
      <c r="B52" t="str">
        <f t="shared" ca="1" si="5"/>
        <v>T</v>
      </c>
      <c r="C52" t="str">
        <f t="shared" ca="1" si="5"/>
        <v>C</v>
      </c>
      <c r="D52" t="str">
        <f t="shared" ca="1" si="5"/>
        <v>C</v>
      </c>
      <c r="E52" t="str">
        <f t="shared" ca="1" si="5"/>
        <v>T</v>
      </c>
      <c r="F52" t="str">
        <f t="shared" ca="1" si="5"/>
        <v>T</v>
      </c>
      <c r="G52" t="str">
        <f t="shared" ca="1" si="5"/>
        <v>T</v>
      </c>
      <c r="H52" t="str">
        <f t="shared" ca="1" si="5"/>
        <v>C</v>
      </c>
      <c r="I52" t="str">
        <f t="shared" ca="1" si="5"/>
        <v>G</v>
      </c>
      <c r="J52" t="str">
        <f t="shared" ca="1" si="5"/>
        <v>G</v>
      </c>
      <c r="K52" t="str">
        <f t="shared" ca="1" si="5"/>
        <v>G</v>
      </c>
      <c r="L52" t="str">
        <f t="shared" ca="1" si="5"/>
        <v>A</v>
      </c>
      <c r="M52" t="str">
        <f t="shared" ca="1" si="5"/>
        <v>C</v>
      </c>
    </row>
    <row r="53" spans="1:13">
      <c r="A53" t="str">
        <f t="shared" ca="1" si="5"/>
        <v>A</v>
      </c>
      <c r="B53" t="str">
        <f t="shared" ca="1" si="5"/>
        <v>T</v>
      </c>
      <c r="C53" t="str">
        <f t="shared" ca="1" si="5"/>
        <v>A</v>
      </c>
      <c r="D53" t="str">
        <f t="shared" ca="1" si="5"/>
        <v>G</v>
      </c>
      <c r="E53" t="str">
        <f t="shared" ca="1" si="5"/>
        <v>G</v>
      </c>
      <c r="F53" t="str">
        <f t="shared" ca="1" si="5"/>
        <v>T</v>
      </c>
      <c r="G53" t="str">
        <f t="shared" ca="1" si="5"/>
        <v>T</v>
      </c>
      <c r="H53" t="str">
        <f t="shared" ca="1" si="5"/>
        <v>G</v>
      </c>
      <c r="I53" t="str">
        <f t="shared" ca="1" si="5"/>
        <v>A</v>
      </c>
      <c r="J53" t="str">
        <f t="shared" ca="1" si="5"/>
        <v>C</v>
      </c>
      <c r="K53" t="str">
        <f t="shared" ca="1" si="5"/>
        <v>G</v>
      </c>
      <c r="L53" t="str">
        <f t="shared" ca="1" si="5"/>
        <v>T</v>
      </c>
      <c r="M53" t="str">
        <f t="shared" ca="1" si="5"/>
        <v>A</v>
      </c>
    </row>
    <row r="54" spans="1:13">
      <c r="A54" t="str">
        <f t="shared" ca="1" si="5"/>
        <v>G</v>
      </c>
      <c r="B54" t="str">
        <f t="shared" ca="1" si="5"/>
        <v>A</v>
      </c>
      <c r="C54" t="str">
        <f t="shared" ca="1" si="5"/>
        <v>A</v>
      </c>
      <c r="D54" t="str">
        <f t="shared" ca="1" si="5"/>
        <v>A</v>
      </c>
      <c r="E54" t="str">
        <f t="shared" ca="1" si="5"/>
        <v>C</v>
      </c>
      <c r="F54" t="str">
        <f t="shared" ca="1" si="5"/>
        <v>A</v>
      </c>
      <c r="G54" t="str">
        <f t="shared" ca="1" si="5"/>
        <v>T</v>
      </c>
      <c r="H54" t="str">
        <f t="shared" ca="1" si="5"/>
        <v>A</v>
      </c>
      <c r="I54" t="str">
        <f t="shared" ca="1" si="5"/>
        <v>G</v>
      </c>
      <c r="J54" t="str">
        <f t="shared" ca="1" si="5"/>
        <v>G</v>
      </c>
      <c r="K54" t="str">
        <f t="shared" ca="1" si="5"/>
        <v>C</v>
      </c>
      <c r="L54" t="str">
        <f t="shared" ca="1" si="5"/>
        <v>A</v>
      </c>
      <c r="M54" t="str">
        <f t="shared" ca="1" si="5"/>
        <v>C</v>
      </c>
    </row>
    <row r="55" spans="1:13">
      <c r="A55" t="str">
        <f t="shared" ca="1" si="5"/>
        <v>T</v>
      </c>
      <c r="B55" t="str">
        <f t="shared" ca="1" si="5"/>
        <v>C</v>
      </c>
      <c r="C55" t="str">
        <f t="shared" ca="1" si="5"/>
        <v>C</v>
      </c>
      <c r="D55" t="str">
        <f t="shared" ca="1" si="5"/>
        <v>T</v>
      </c>
      <c r="E55" t="str">
        <f t="shared" ca="1" si="5"/>
        <v>A</v>
      </c>
      <c r="F55" t="str">
        <f t="shared" ca="1" si="5"/>
        <v>T</v>
      </c>
      <c r="G55" t="str">
        <f t="shared" ca="1" si="5"/>
        <v>A</v>
      </c>
      <c r="H55" t="str">
        <f t="shared" ca="1" si="5"/>
        <v>T</v>
      </c>
      <c r="I55" t="str">
        <f t="shared" ca="1" si="5"/>
        <v>A</v>
      </c>
      <c r="J55" t="str">
        <f t="shared" ca="1" si="5"/>
        <v>A</v>
      </c>
      <c r="K55" t="str">
        <f t="shared" ca="1" si="5"/>
        <v>C</v>
      </c>
      <c r="L55" t="str">
        <f t="shared" ca="1" si="5"/>
        <v>T</v>
      </c>
      <c r="M55" t="str">
        <f t="shared" ca="1" si="5"/>
        <v>C</v>
      </c>
    </row>
    <row r="56" spans="1:13">
      <c r="A56" t="str">
        <f t="shared" ca="1" si="5"/>
        <v>A</v>
      </c>
      <c r="B56" t="str">
        <f t="shared" ca="1" si="5"/>
        <v>C</v>
      </c>
      <c r="C56" t="str">
        <f t="shared" ca="1" si="5"/>
        <v>T</v>
      </c>
      <c r="D56" t="str">
        <f t="shared" ca="1" si="5"/>
        <v>T</v>
      </c>
      <c r="E56" t="str">
        <f t="shared" ca="1" si="5"/>
        <v>T</v>
      </c>
      <c r="F56" t="str">
        <f t="shared" ca="1" si="5"/>
        <v>T</v>
      </c>
      <c r="G56" t="str">
        <f t="shared" ca="1" si="5"/>
        <v>A</v>
      </c>
      <c r="H56" t="str">
        <f t="shared" ca="1" si="5"/>
        <v>T</v>
      </c>
      <c r="I56" t="str">
        <f t="shared" ca="1" si="5"/>
        <v>G</v>
      </c>
      <c r="J56" t="str">
        <f t="shared" ca="1" si="5"/>
        <v>C</v>
      </c>
      <c r="K56" t="str">
        <f t="shared" ca="1" si="5"/>
        <v>C</v>
      </c>
      <c r="L56" t="str">
        <f t="shared" ca="1" si="5"/>
        <v>T</v>
      </c>
      <c r="M56" t="str">
        <f t="shared" ca="1" si="5"/>
        <v>C</v>
      </c>
    </row>
    <row r="57" spans="1:13">
      <c r="A57" t="str">
        <f t="shared" ca="1" si="5"/>
        <v>T</v>
      </c>
      <c r="B57" t="str">
        <f t="shared" ca="1" si="5"/>
        <v>C</v>
      </c>
      <c r="C57" t="str">
        <f t="shared" ca="1" si="5"/>
        <v>C</v>
      </c>
      <c r="D57" t="str">
        <f t="shared" ca="1" si="5"/>
        <v>C</v>
      </c>
      <c r="E57" t="str">
        <f t="shared" ca="1" si="5"/>
        <v>T</v>
      </c>
      <c r="F57" t="str">
        <f t="shared" ca="1" si="5"/>
        <v>T</v>
      </c>
      <c r="G57" t="str">
        <f t="shared" ca="1" si="5"/>
        <v>A</v>
      </c>
      <c r="H57" t="str">
        <f t="shared" ca="1" si="5"/>
        <v>A</v>
      </c>
      <c r="I57" t="str">
        <f t="shared" ca="1" si="5"/>
        <v>G</v>
      </c>
      <c r="J57" t="str">
        <f t="shared" ca="1" si="5"/>
        <v>T</v>
      </c>
      <c r="K57" t="str">
        <f t="shared" ca="1" si="5"/>
        <v>C</v>
      </c>
      <c r="L57" t="str">
        <f t="shared" ca="1" si="5"/>
        <v>C</v>
      </c>
      <c r="M57" t="str">
        <f t="shared" ca="1" si="5"/>
        <v>T</v>
      </c>
    </row>
    <row r="58" spans="1:13">
      <c r="A58" t="str">
        <f t="shared" ca="1" si="5"/>
        <v>G</v>
      </c>
      <c r="B58" t="str">
        <f t="shared" ca="1" si="5"/>
        <v>G</v>
      </c>
      <c r="C58" t="str">
        <f t="shared" ca="1" si="5"/>
        <v>A</v>
      </c>
      <c r="D58" t="str">
        <f t="shared" ca="1" si="5"/>
        <v>G</v>
      </c>
      <c r="E58" t="str">
        <f t="shared" ca="1" si="5"/>
        <v>G</v>
      </c>
      <c r="F58" t="str">
        <f t="shared" ca="1" si="5"/>
        <v>C</v>
      </c>
      <c r="G58" t="str">
        <f t="shared" ca="1" si="5"/>
        <v>G</v>
      </c>
      <c r="H58" t="str">
        <f t="shared" ca="1" si="5"/>
        <v>G</v>
      </c>
      <c r="I58" t="str">
        <f t="shared" ca="1" si="5"/>
        <v>A</v>
      </c>
      <c r="J58" t="str">
        <f t="shared" ca="1" si="5"/>
        <v>G</v>
      </c>
      <c r="K58" t="str">
        <f t="shared" ca="1" si="5"/>
        <v>T</v>
      </c>
      <c r="L58" t="str">
        <f t="shared" ca="1" si="5"/>
        <v>T</v>
      </c>
      <c r="M58" t="str">
        <f t="shared" ca="1" si="5"/>
        <v>T</v>
      </c>
    </row>
    <row r="59" spans="1:13">
      <c r="A59" t="str">
        <f t="shared" ca="1" si="5"/>
        <v>T</v>
      </c>
      <c r="B59" t="str">
        <f t="shared" ca="1" si="5"/>
        <v>T</v>
      </c>
      <c r="C59" t="str">
        <f t="shared" ca="1" si="5"/>
        <v>T</v>
      </c>
      <c r="D59" t="str">
        <f t="shared" ca="1" si="5"/>
        <v>T</v>
      </c>
      <c r="E59" t="str">
        <f t="shared" ca="1" si="5"/>
        <v>A</v>
      </c>
      <c r="F59" t="str">
        <f t="shared" ca="1" si="5"/>
        <v>C</v>
      </c>
      <c r="G59" t="str">
        <f t="shared" ca="1" si="5"/>
        <v>C</v>
      </c>
      <c r="H59" t="str">
        <f t="shared" ca="1" si="5"/>
        <v>G</v>
      </c>
      <c r="I59" t="str">
        <f t="shared" ca="1" si="5"/>
        <v>T</v>
      </c>
      <c r="J59" t="str">
        <f t="shared" ca="1" si="5"/>
        <v>T</v>
      </c>
      <c r="K59" t="str">
        <f t="shared" ca="1" si="5"/>
        <v>T</v>
      </c>
      <c r="L59" t="str">
        <f t="shared" ca="1" si="5"/>
        <v>A</v>
      </c>
      <c r="M59" t="str">
        <f t="shared" ca="1" si="5"/>
        <v>A</v>
      </c>
    </row>
    <row r="60" spans="1:13">
      <c r="A60" t="str">
        <f t="shared" ca="1" si="5"/>
        <v>C</v>
      </c>
      <c r="B60" t="str">
        <f t="shared" ca="1" si="5"/>
        <v>T</v>
      </c>
      <c r="C60" t="str">
        <f t="shared" ca="1" si="5"/>
        <v>T</v>
      </c>
      <c r="D60" t="str">
        <f t="shared" ca="1" si="5"/>
        <v>T</v>
      </c>
      <c r="E60" t="str">
        <f t="shared" ca="1" si="5"/>
        <v>T</v>
      </c>
      <c r="F60" t="str">
        <f t="shared" ca="1" si="5"/>
        <v>A</v>
      </c>
      <c r="G60" t="str">
        <f t="shared" ca="1" si="5"/>
        <v>A</v>
      </c>
      <c r="H60" t="str">
        <f t="shared" ca="1" si="5"/>
        <v>T</v>
      </c>
      <c r="I60" t="str">
        <f t="shared" ca="1" si="5"/>
        <v>G</v>
      </c>
      <c r="J60" t="str">
        <f t="shared" ca="1" si="5"/>
        <v>A</v>
      </c>
      <c r="K60" t="str">
        <f t="shared" ca="1" si="5"/>
        <v>A</v>
      </c>
      <c r="L60" t="str">
        <f t="shared" ca="1" si="5"/>
        <v>A</v>
      </c>
      <c r="M60" t="str">
        <f t="shared" ca="1" si="5"/>
        <v>C</v>
      </c>
    </row>
    <row r="61" spans="1:13">
      <c r="A61" t="str">
        <f t="shared" ca="1" si="5"/>
        <v>T</v>
      </c>
      <c r="B61" t="str">
        <f t="shared" ca="1" si="5"/>
        <v>T</v>
      </c>
      <c r="C61" t="str">
        <f t="shared" ca="1" si="5"/>
        <v>A</v>
      </c>
      <c r="D61" t="str">
        <f t="shared" ca="1" si="5"/>
        <v>A</v>
      </c>
      <c r="E61" t="str">
        <f t="shared" ca="1" si="5"/>
        <v>G</v>
      </c>
      <c r="F61" t="str">
        <f t="shared" ca="1" si="5"/>
        <v>T</v>
      </c>
      <c r="G61" t="str">
        <f t="shared" ca="1" si="5"/>
        <v>T</v>
      </c>
      <c r="H61" t="str">
        <f t="shared" ca="1" si="5"/>
        <v>T</v>
      </c>
      <c r="I61" t="str">
        <f t="shared" ca="1" si="5"/>
        <v>T</v>
      </c>
      <c r="J61" t="str">
        <f t="shared" ca="1" si="5"/>
        <v>A</v>
      </c>
      <c r="K61" t="str">
        <f t="shared" ca="1" si="5"/>
        <v>T</v>
      </c>
      <c r="L61" t="str">
        <f t="shared" ca="1" si="5"/>
        <v>A</v>
      </c>
      <c r="M61" t="str">
        <f t="shared" ca="1" si="5"/>
        <v>T</v>
      </c>
    </row>
    <row r="62" spans="1:13">
      <c r="A62" t="str">
        <f t="shared" ref="A62:M71" ca="1" si="6">VLOOKUP(RAND(),NT_Lookup,2)</f>
        <v>G</v>
      </c>
      <c r="B62" t="str">
        <f t="shared" ca="1" si="6"/>
        <v>C</v>
      </c>
      <c r="C62" t="str">
        <f t="shared" ca="1" si="6"/>
        <v>A</v>
      </c>
      <c r="D62" t="str">
        <f t="shared" ca="1" si="6"/>
        <v>T</v>
      </c>
      <c r="E62" t="str">
        <f t="shared" ca="1" si="6"/>
        <v>T</v>
      </c>
      <c r="F62" t="str">
        <f t="shared" ca="1" si="6"/>
        <v>A</v>
      </c>
      <c r="G62" t="str">
        <f t="shared" ca="1" si="6"/>
        <v>T</v>
      </c>
      <c r="H62" t="str">
        <f t="shared" ca="1" si="6"/>
        <v>G</v>
      </c>
      <c r="I62" t="str">
        <f t="shared" ca="1" si="6"/>
        <v>C</v>
      </c>
      <c r="J62" t="str">
        <f t="shared" ca="1" si="6"/>
        <v>T</v>
      </c>
      <c r="K62" t="str">
        <f t="shared" ca="1" si="6"/>
        <v>C</v>
      </c>
      <c r="L62" t="str">
        <f t="shared" ca="1" si="6"/>
        <v>T</v>
      </c>
      <c r="M62" t="str">
        <f t="shared" ca="1" si="6"/>
        <v>G</v>
      </c>
    </row>
    <row r="63" spans="1:13">
      <c r="A63" t="str">
        <f t="shared" ca="1" si="6"/>
        <v>A</v>
      </c>
      <c r="B63" t="str">
        <f t="shared" ca="1" si="6"/>
        <v>G</v>
      </c>
      <c r="C63" t="str">
        <f t="shared" ca="1" si="6"/>
        <v>A</v>
      </c>
      <c r="D63" t="str">
        <f t="shared" ca="1" si="6"/>
        <v>C</v>
      </c>
      <c r="E63" t="str">
        <f t="shared" ca="1" si="6"/>
        <v>C</v>
      </c>
      <c r="F63" t="str">
        <f t="shared" ca="1" si="6"/>
        <v>T</v>
      </c>
      <c r="G63" t="str">
        <f t="shared" ca="1" si="6"/>
        <v>A</v>
      </c>
      <c r="H63" t="str">
        <f t="shared" ca="1" si="6"/>
        <v>T</v>
      </c>
      <c r="I63" t="str">
        <f t="shared" ca="1" si="6"/>
        <v>T</v>
      </c>
      <c r="J63" t="str">
        <f t="shared" ca="1" si="6"/>
        <v>C</v>
      </c>
      <c r="K63" t="str">
        <f t="shared" ca="1" si="6"/>
        <v>T</v>
      </c>
      <c r="L63" t="str">
        <f t="shared" ca="1" si="6"/>
        <v>A</v>
      </c>
      <c r="M63" t="str">
        <f t="shared" ca="1" si="6"/>
        <v>G</v>
      </c>
    </row>
    <row r="64" spans="1:13">
      <c r="A64" t="str">
        <f t="shared" ca="1" si="6"/>
        <v>A</v>
      </c>
      <c r="B64" t="str">
        <f t="shared" ca="1" si="6"/>
        <v>A</v>
      </c>
      <c r="C64" t="str">
        <f t="shared" ca="1" si="6"/>
        <v>T</v>
      </c>
      <c r="D64" t="str">
        <f t="shared" ca="1" si="6"/>
        <v>A</v>
      </c>
      <c r="E64" t="str">
        <f t="shared" ca="1" si="6"/>
        <v>T</v>
      </c>
      <c r="F64" t="str">
        <f t="shared" ca="1" si="6"/>
        <v>T</v>
      </c>
      <c r="G64" t="str">
        <f t="shared" ca="1" si="6"/>
        <v>C</v>
      </c>
      <c r="H64" t="str">
        <f t="shared" ca="1" si="6"/>
        <v>G</v>
      </c>
      <c r="I64" t="str">
        <f t="shared" ca="1" si="6"/>
        <v>C</v>
      </c>
      <c r="J64" t="str">
        <f t="shared" ca="1" si="6"/>
        <v>G</v>
      </c>
      <c r="K64" t="str">
        <f t="shared" ca="1" si="6"/>
        <v>C</v>
      </c>
      <c r="L64" t="str">
        <f t="shared" ca="1" si="6"/>
        <v>G</v>
      </c>
      <c r="M64" t="str">
        <f t="shared" ca="1" si="6"/>
        <v>A</v>
      </c>
    </row>
    <row r="65" spans="1:13">
      <c r="A65" t="str">
        <f t="shared" ca="1" si="6"/>
        <v>A</v>
      </c>
      <c r="B65" t="str">
        <f t="shared" ca="1" si="6"/>
        <v>A</v>
      </c>
      <c r="C65" t="str">
        <f t="shared" ca="1" si="6"/>
        <v>T</v>
      </c>
      <c r="D65" t="str">
        <f t="shared" ca="1" si="6"/>
        <v>G</v>
      </c>
      <c r="E65" t="str">
        <f t="shared" ca="1" si="6"/>
        <v>T</v>
      </c>
      <c r="F65" t="str">
        <f t="shared" ca="1" si="6"/>
        <v>A</v>
      </c>
      <c r="G65" t="str">
        <f t="shared" ca="1" si="6"/>
        <v>A</v>
      </c>
      <c r="H65" t="str">
        <f t="shared" ca="1" si="6"/>
        <v>G</v>
      </c>
      <c r="I65" t="str">
        <f t="shared" ca="1" si="6"/>
        <v>A</v>
      </c>
      <c r="J65" t="str">
        <f t="shared" ca="1" si="6"/>
        <v>A</v>
      </c>
      <c r="K65" t="str">
        <f t="shared" ca="1" si="6"/>
        <v>A</v>
      </c>
      <c r="L65" t="str">
        <f t="shared" ca="1" si="6"/>
        <v>T</v>
      </c>
      <c r="M65" t="str">
        <f t="shared" ca="1" si="6"/>
        <v>T</v>
      </c>
    </row>
    <row r="66" spans="1:13">
      <c r="A66" t="str">
        <f t="shared" ca="1" si="6"/>
        <v>G</v>
      </c>
      <c r="B66" t="str">
        <f t="shared" ca="1" si="6"/>
        <v>A</v>
      </c>
      <c r="C66" t="str">
        <f t="shared" ca="1" si="6"/>
        <v>A</v>
      </c>
      <c r="D66" t="str">
        <f t="shared" ca="1" si="6"/>
        <v>G</v>
      </c>
      <c r="E66" t="str">
        <f t="shared" ca="1" si="6"/>
        <v>A</v>
      </c>
      <c r="F66" t="str">
        <f t="shared" ca="1" si="6"/>
        <v>C</v>
      </c>
      <c r="G66" t="str">
        <f t="shared" ca="1" si="6"/>
        <v>A</v>
      </c>
      <c r="H66" t="str">
        <f t="shared" ca="1" si="6"/>
        <v>G</v>
      </c>
      <c r="I66" t="str">
        <f t="shared" ca="1" si="6"/>
        <v>T</v>
      </c>
      <c r="J66" t="str">
        <f t="shared" ca="1" si="6"/>
        <v>T</v>
      </c>
      <c r="K66" t="str">
        <f t="shared" ca="1" si="6"/>
        <v>A</v>
      </c>
      <c r="L66" t="str">
        <f t="shared" ca="1" si="6"/>
        <v>A</v>
      </c>
      <c r="M66" t="str">
        <f t="shared" ca="1" si="6"/>
        <v>T</v>
      </c>
    </row>
    <row r="67" spans="1:13">
      <c r="A67" t="str">
        <f t="shared" ca="1" si="6"/>
        <v>C</v>
      </c>
      <c r="B67" t="str">
        <f t="shared" ca="1" si="6"/>
        <v>G</v>
      </c>
      <c r="C67" t="str">
        <f t="shared" ca="1" si="6"/>
        <v>C</v>
      </c>
      <c r="D67" t="str">
        <f t="shared" ca="1" si="6"/>
        <v>C</v>
      </c>
      <c r="E67" t="str">
        <f t="shared" ca="1" si="6"/>
        <v>C</v>
      </c>
      <c r="F67" t="str">
        <f t="shared" ca="1" si="6"/>
        <v>T</v>
      </c>
      <c r="G67" t="str">
        <f t="shared" ca="1" si="6"/>
        <v>G</v>
      </c>
      <c r="H67" t="str">
        <f t="shared" ca="1" si="6"/>
        <v>G</v>
      </c>
      <c r="I67" t="str">
        <f t="shared" ca="1" si="6"/>
        <v>C</v>
      </c>
      <c r="J67" t="str">
        <f t="shared" ca="1" si="6"/>
        <v>A</v>
      </c>
      <c r="K67" t="str">
        <f t="shared" ca="1" si="6"/>
        <v>G</v>
      </c>
      <c r="L67" t="str">
        <f t="shared" ca="1" si="6"/>
        <v>T</v>
      </c>
      <c r="M67" t="str">
        <f t="shared" ca="1" si="6"/>
        <v>T</v>
      </c>
    </row>
    <row r="68" spans="1:13">
      <c r="A68" t="str">
        <f t="shared" ca="1" si="6"/>
        <v>C</v>
      </c>
      <c r="B68" t="str">
        <f t="shared" ca="1" si="6"/>
        <v>T</v>
      </c>
      <c r="C68" t="str">
        <f t="shared" ca="1" si="6"/>
        <v>C</v>
      </c>
      <c r="D68" t="str">
        <f t="shared" ca="1" si="6"/>
        <v>C</v>
      </c>
      <c r="E68" t="str">
        <f t="shared" ca="1" si="6"/>
        <v>G</v>
      </c>
      <c r="F68" t="str">
        <f t="shared" ca="1" si="6"/>
        <v>T</v>
      </c>
      <c r="G68" t="str">
        <f t="shared" ca="1" si="6"/>
        <v>T</v>
      </c>
      <c r="H68" t="str">
        <f t="shared" ca="1" si="6"/>
        <v>T</v>
      </c>
      <c r="I68" t="str">
        <f t="shared" ca="1" si="6"/>
        <v>T</v>
      </c>
      <c r="J68" t="str">
        <f t="shared" ca="1" si="6"/>
        <v>A</v>
      </c>
      <c r="K68" t="str">
        <f t="shared" ca="1" si="6"/>
        <v>T</v>
      </c>
      <c r="L68" t="str">
        <f t="shared" ca="1" si="6"/>
        <v>T</v>
      </c>
      <c r="M68" t="str">
        <f t="shared" ca="1" si="6"/>
        <v>A</v>
      </c>
    </row>
    <row r="69" spans="1:13">
      <c r="A69" t="str">
        <f t="shared" ca="1" si="6"/>
        <v>T</v>
      </c>
      <c r="B69" t="str">
        <f t="shared" ca="1" si="6"/>
        <v>A</v>
      </c>
      <c r="C69" t="str">
        <f t="shared" ca="1" si="6"/>
        <v>T</v>
      </c>
      <c r="D69" t="str">
        <f t="shared" ca="1" si="6"/>
        <v>A</v>
      </c>
      <c r="E69" t="str">
        <f t="shared" ca="1" si="6"/>
        <v>T</v>
      </c>
      <c r="F69" t="str">
        <f t="shared" ca="1" si="6"/>
        <v>A</v>
      </c>
      <c r="G69" t="str">
        <f t="shared" ca="1" si="6"/>
        <v>T</v>
      </c>
      <c r="H69" t="str">
        <f t="shared" ca="1" si="6"/>
        <v>C</v>
      </c>
      <c r="I69" t="str">
        <f t="shared" ca="1" si="6"/>
        <v>A</v>
      </c>
      <c r="J69" t="str">
        <f t="shared" ca="1" si="6"/>
        <v>T</v>
      </c>
      <c r="K69" t="str">
        <f t="shared" ca="1" si="6"/>
        <v>G</v>
      </c>
      <c r="L69" t="str">
        <f t="shared" ca="1" si="6"/>
        <v>T</v>
      </c>
      <c r="M69" t="str">
        <f t="shared" ca="1" si="6"/>
        <v>G</v>
      </c>
    </row>
    <row r="70" spans="1:13">
      <c r="A70" t="str">
        <f t="shared" ca="1" si="6"/>
        <v>A</v>
      </c>
      <c r="B70" t="str">
        <f t="shared" ca="1" si="6"/>
        <v>T</v>
      </c>
      <c r="C70" t="str">
        <f t="shared" ca="1" si="6"/>
        <v>A</v>
      </c>
      <c r="D70" t="str">
        <f t="shared" ca="1" si="6"/>
        <v>A</v>
      </c>
      <c r="E70" t="str">
        <f t="shared" ca="1" si="6"/>
        <v>A</v>
      </c>
      <c r="F70" t="str">
        <f t="shared" ca="1" si="6"/>
        <v>G</v>
      </c>
      <c r="G70" t="str">
        <f t="shared" ca="1" si="6"/>
        <v>C</v>
      </c>
      <c r="H70" t="str">
        <f t="shared" ca="1" si="6"/>
        <v>G</v>
      </c>
      <c r="I70" t="str">
        <f t="shared" ca="1" si="6"/>
        <v>C</v>
      </c>
      <c r="J70" t="str">
        <f t="shared" ca="1" si="6"/>
        <v>C</v>
      </c>
      <c r="K70" t="str">
        <f t="shared" ca="1" si="6"/>
        <v>A</v>
      </c>
      <c r="L70" t="str">
        <f t="shared" ca="1" si="6"/>
        <v>C</v>
      </c>
      <c r="M70" t="str">
        <f t="shared" ca="1" si="6"/>
        <v>T</v>
      </c>
    </row>
    <row r="71" spans="1:13">
      <c r="A71" t="str">
        <f t="shared" ca="1" si="6"/>
        <v>G</v>
      </c>
      <c r="B71" t="str">
        <f t="shared" ca="1" si="6"/>
        <v>A</v>
      </c>
      <c r="C71" t="str">
        <f t="shared" ca="1" si="6"/>
        <v>A</v>
      </c>
      <c r="D71" t="str">
        <f t="shared" ca="1" si="6"/>
        <v>T</v>
      </c>
      <c r="E71" t="str">
        <f t="shared" ca="1" si="6"/>
        <v>G</v>
      </c>
      <c r="F71" t="str">
        <f t="shared" ca="1" si="6"/>
        <v>T</v>
      </c>
      <c r="G71" t="str">
        <f t="shared" ca="1" si="6"/>
        <v>A</v>
      </c>
      <c r="H71" t="str">
        <f t="shared" ca="1" si="6"/>
        <v>T</v>
      </c>
      <c r="I71" t="str">
        <f t="shared" ca="1" si="6"/>
        <v>T</v>
      </c>
      <c r="J71" t="str">
        <f t="shared" ca="1" si="6"/>
        <v>A</v>
      </c>
      <c r="K71" t="str">
        <f t="shared" ca="1" si="6"/>
        <v>T</v>
      </c>
      <c r="L71" t="str">
        <f t="shared" ca="1" si="6"/>
        <v>A</v>
      </c>
      <c r="M71" t="str">
        <f t="shared" ca="1" si="6"/>
        <v>G</v>
      </c>
    </row>
    <row r="72" spans="1:13">
      <c r="A72" t="str">
        <f t="shared" ref="A72:M81" ca="1" si="7">VLOOKUP(RAND(),NT_Lookup,2)</f>
        <v>A</v>
      </c>
      <c r="B72" t="str">
        <f t="shared" ca="1" si="7"/>
        <v>A</v>
      </c>
      <c r="C72" t="str">
        <f t="shared" ca="1" si="7"/>
        <v>G</v>
      </c>
      <c r="D72" t="str">
        <f t="shared" ca="1" si="7"/>
        <v>A</v>
      </c>
      <c r="E72" t="str">
        <f t="shared" ca="1" si="7"/>
        <v>T</v>
      </c>
      <c r="F72" t="str">
        <f t="shared" ca="1" si="7"/>
        <v>T</v>
      </c>
      <c r="G72" t="str">
        <f t="shared" ca="1" si="7"/>
        <v>C</v>
      </c>
      <c r="H72" t="str">
        <f t="shared" ca="1" si="7"/>
        <v>T</v>
      </c>
      <c r="I72" t="str">
        <f t="shared" ca="1" si="7"/>
        <v>C</v>
      </c>
      <c r="J72" t="str">
        <f t="shared" ca="1" si="7"/>
        <v>T</v>
      </c>
      <c r="K72" t="str">
        <f t="shared" ca="1" si="7"/>
        <v>G</v>
      </c>
      <c r="L72" t="str">
        <f t="shared" ca="1" si="7"/>
        <v>G</v>
      </c>
      <c r="M72" t="str">
        <f t="shared" ca="1" si="7"/>
        <v>A</v>
      </c>
    </row>
    <row r="73" spans="1:13">
      <c r="A73" t="str">
        <f t="shared" ca="1" si="7"/>
        <v>G</v>
      </c>
      <c r="B73" t="str">
        <f t="shared" ca="1" si="7"/>
        <v>T</v>
      </c>
      <c r="C73" t="str">
        <f t="shared" ca="1" si="7"/>
        <v>T</v>
      </c>
      <c r="D73" t="str">
        <f t="shared" ca="1" si="7"/>
        <v>A</v>
      </c>
      <c r="E73" t="str">
        <f t="shared" ca="1" si="7"/>
        <v>C</v>
      </c>
      <c r="F73" t="str">
        <f t="shared" ca="1" si="7"/>
        <v>C</v>
      </c>
      <c r="G73" t="str">
        <f t="shared" ca="1" si="7"/>
        <v>A</v>
      </c>
      <c r="H73" t="str">
        <f t="shared" ca="1" si="7"/>
        <v>T</v>
      </c>
      <c r="I73" t="str">
        <f t="shared" ca="1" si="7"/>
        <v>T</v>
      </c>
      <c r="J73" t="str">
        <f t="shared" ca="1" si="7"/>
        <v>C</v>
      </c>
      <c r="K73" t="str">
        <f t="shared" ca="1" si="7"/>
        <v>T</v>
      </c>
      <c r="L73" t="str">
        <f t="shared" ca="1" si="7"/>
        <v>T</v>
      </c>
      <c r="M73" t="str">
        <f t="shared" ca="1" si="7"/>
        <v>A</v>
      </c>
    </row>
    <row r="74" spans="1:13">
      <c r="A74" t="str">
        <f t="shared" ca="1" si="7"/>
        <v>T</v>
      </c>
      <c r="B74" t="str">
        <f t="shared" ca="1" si="7"/>
        <v>G</v>
      </c>
      <c r="C74" t="str">
        <f t="shared" ca="1" si="7"/>
        <v>T</v>
      </c>
      <c r="D74" t="str">
        <f t="shared" ca="1" si="7"/>
        <v>G</v>
      </c>
      <c r="E74" t="str">
        <f t="shared" ca="1" si="7"/>
        <v>C</v>
      </c>
      <c r="F74" t="str">
        <f t="shared" ca="1" si="7"/>
        <v>A</v>
      </c>
      <c r="G74" t="str">
        <f t="shared" ca="1" si="7"/>
        <v>G</v>
      </c>
      <c r="H74" t="str">
        <f t="shared" ca="1" si="7"/>
        <v>A</v>
      </c>
      <c r="I74" t="str">
        <f t="shared" ca="1" si="7"/>
        <v>T</v>
      </c>
      <c r="J74" t="str">
        <f t="shared" ca="1" si="7"/>
        <v>A</v>
      </c>
      <c r="K74" t="str">
        <f t="shared" ca="1" si="7"/>
        <v>A</v>
      </c>
      <c r="L74" t="str">
        <f t="shared" ca="1" si="7"/>
        <v>A</v>
      </c>
      <c r="M74" t="str">
        <f t="shared" ca="1" si="7"/>
        <v>T</v>
      </c>
    </row>
    <row r="75" spans="1:13">
      <c r="A75" t="str">
        <f t="shared" ca="1" si="7"/>
        <v>A</v>
      </c>
      <c r="B75" t="str">
        <f t="shared" ca="1" si="7"/>
        <v>A</v>
      </c>
      <c r="C75" t="str">
        <f t="shared" ca="1" si="7"/>
        <v>A</v>
      </c>
      <c r="D75" t="str">
        <f t="shared" ca="1" si="7"/>
        <v>G</v>
      </c>
      <c r="E75" t="str">
        <f t="shared" ca="1" si="7"/>
        <v>T</v>
      </c>
      <c r="F75" t="str">
        <f t="shared" ca="1" si="7"/>
        <v>A</v>
      </c>
      <c r="G75" t="str">
        <f t="shared" ca="1" si="7"/>
        <v>G</v>
      </c>
      <c r="H75" t="str">
        <f t="shared" ca="1" si="7"/>
        <v>A</v>
      </c>
      <c r="I75" t="str">
        <f t="shared" ca="1" si="7"/>
        <v>T</v>
      </c>
      <c r="J75" t="str">
        <f t="shared" ca="1" si="7"/>
        <v>C</v>
      </c>
      <c r="K75" t="str">
        <f t="shared" ca="1" si="7"/>
        <v>T</v>
      </c>
      <c r="L75" t="str">
        <f t="shared" ca="1" si="7"/>
        <v>T</v>
      </c>
      <c r="M75" t="str">
        <f t="shared" ca="1" si="7"/>
        <v>G</v>
      </c>
    </row>
    <row r="76" spans="1:13">
      <c r="A76" t="str">
        <f t="shared" ca="1" si="7"/>
        <v>G</v>
      </c>
      <c r="B76" t="str">
        <f t="shared" ca="1" si="7"/>
        <v>C</v>
      </c>
      <c r="C76" t="str">
        <f t="shared" ca="1" si="7"/>
        <v>C</v>
      </c>
      <c r="D76" t="str">
        <f t="shared" ca="1" si="7"/>
        <v>T</v>
      </c>
      <c r="E76" t="str">
        <f t="shared" ca="1" si="7"/>
        <v>T</v>
      </c>
      <c r="F76" t="str">
        <f t="shared" ca="1" si="7"/>
        <v>A</v>
      </c>
      <c r="G76" t="str">
        <f t="shared" ca="1" si="7"/>
        <v>C</v>
      </c>
      <c r="H76" t="str">
        <f t="shared" ca="1" si="7"/>
        <v>T</v>
      </c>
      <c r="I76" t="str">
        <f t="shared" ca="1" si="7"/>
        <v>A</v>
      </c>
      <c r="J76" t="str">
        <f t="shared" ca="1" si="7"/>
        <v>T</v>
      </c>
      <c r="K76" t="str">
        <f t="shared" ca="1" si="7"/>
        <v>A</v>
      </c>
      <c r="L76" t="str">
        <f t="shared" ca="1" si="7"/>
        <v>T</v>
      </c>
      <c r="M76" t="str">
        <f t="shared" ca="1" si="7"/>
        <v>A</v>
      </c>
    </row>
    <row r="77" spans="1:13">
      <c r="A77" t="str">
        <f t="shared" ca="1" si="7"/>
        <v>A</v>
      </c>
      <c r="B77" t="str">
        <f t="shared" ca="1" si="7"/>
        <v>T</v>
      </c>
      <c r="C77" t="str">
        <f t="shared" ca="1" si="7"/>
        <v>T</v>
      </c>
      <c r="D77" t="str">
        <f t="shared" ca="1" si="7"/>
        <v>G</v>
      </c>
      <c r="E77" t="str">
        <f t="shared" ca="1" si="7"/>
        <v>A</v>
      </c>
      <c r="F77" t="str">
        <f t="shared" ca="1" si="7"/>
        <v>T</v>
      </c>
      <c r="G77" t="str">
        <f t="shared" ca="1" si="7"/>
        <v>A</v>
      </c>
      <c r="H77" t="str">
        <f t="shared" ca="1" si="7"/>
        <v>G</v>
      </c>
      <c r="I77" t="str">
        <f t="shared" ca="1" si="7"/>
        <v>C</v>
      </c>
      <c r="J77" t="str">
        <f t="shared" ca="1" si="7"/>
        <v>A</v>
      </c>
      <c r="K77" t="str">
        <f t="shared" ca="1" si="7"/>
        <v>A</v>
      </c>
      <c r="L77" t="str">
        <f t="shared" ca="1" si="7"/>
        <v>A</v>
      </c>
      <c r="M77" t="str">
        <f t="shared" ca="1" si="7"/>
        <v>A</v>
      </c>
    </row>
    <row r="78" spans="1:13">
      <c r="A78" t="str">
        <f t="shared" ca="1" si="7"/>
        <v>A</v>
      </c>
      <c r="B78" t="str">
        <f t="shared" ca="1" si="7"/>
        <v>T</v>
      </c>
      <c r="C78" t="str">
        <f t="shared" ca="1" si="7"/>
        <v>C</v>
      </c>
      <c r="D78" t="str">
        <f t="shared" ca="1" si="7"/>
        <v>C</v>
      </c>
      <c r="E78" t="str">
        <f t="shared" ca="1" si="7"/>
        <v>C</v>
      </c>
      <c r="F78" t="str">
        <f t="shared" ca="1" si="7"/>
        <v>G</v>
      </c>
      <c r="G78" t="str">
        <f t="shared" ca="1" si="7"/>
        <v>T</v>
      </c>
      <c r="H78" t="str">
        <f t="shared" ca="1" si="7"/>
        <v>A</v>
      </c>
      <c r="I78" t="str">
        <f t="shared" ca="1" si="7"/>
        <v>T</v>
      </c>
      <c r="J78" t="str">
        <f t="shared" ca="1" si="7"/>
        <v>A</v>
      </c>
      <c r="K78" t="str">
        <f t="shared" ca="1" si="7"/>
        <v>A</v>
      </c>
      <c r="L78" t="str">
        <f t="shared" ca="1" si="7"/>
        <v>T</v>
      </c>
      <c r="M78" t="str">
        <f t="shared" ca="1" si="7"/>
        <v>A</v>
      </c>
    </row>
    <row r="79" spans="1:13">
      <c r="A79" t="str">
        <f t="shared" ca="1" si="7"/>
        <v>G</v>
      </c>
      <c r="B79" t="str">
        <f t="shared" ca="1" si="7"/>
        <v>C</v>
      </c>
      <c r="C79" t="str">
        <f t="shared" ca="1" si="7"/>
        <v>G</v>
      </c>
      <c r="D79" t="str">
        <f t="shared" ca="1" si="7"/>
        <v>T</v>
      </c>
      <c r="E79" t="str">
        <f t="shared" ca="1" si="7"/>
        <v>A</v>
      </c>
      <c r="F79" t="str">
        <f t="shared" ca="1" si="7"/>
        <v>A</v>
      </c>
      <c r="G79" t="str">
        <f t="shared" ca="1" si="7"/>
        <v>A</v>
      </c>
      <c r="H79" t="str">
        <f t="shared" ca="1" si="7"/>
        <v>A</v>
      </c>
      <c r="I79" t="str">
        <f t="shared" ca="1" si="7"/>
        <v>C</v>
      </c>
      <c r="J79" t="str">
        <f t="shared" ca="1" si="7"/>
        <v>C</v>
      </c>
      <c r="K79" t="str">
        <f t="shared" ca="1" si="7"/>
        <v>A</v>
      </c>
      <c r="L79" t="str">
        <f t="shared" ca="1" si="7"/>
        <v>T</v>
      </c>
      <c r="M79" t="str">
        <f t="shared" ca="1" si="7"/>
        <v>A</v>
      </c>
    </row>
    <row r="80" spans="1:13">
      <c r="A80" t="str">
        <f t="shared" ca="1" si="7"/>
        <v>A</v>
      </c>
      <c r="B80" t="str">
        <f t="shared" ca="1" si="7"/>
        <v>C</v>
      </c>
      <c r="C80" t="str">
        <f t="shared" ca="1" si="7"/>
        <v>T</v>
      </c>
      <c r="D80" t="str">
        <f t="shared" ca="1" si="7"/>
        <v>T</v>
      </c>
      <c r="E80" t="str">
        <f t="shared" ca="1" si="7"/>
        <v>T</v>
      </c>
      <c r="F80" t="str">
        <f t="shared" ca="1" si="7"/>
        <v>T</v>
      </c>
      <c r="G80" t="str">
        <f t="shared" ca="1" si="7"/>
        <v>C</v>
      </c>
      <c r="H80" t="str">
        <f t="shared" ca="1" si="7"/>
        <v>C</v>
      </c>
      <c r="I80" t="str">
        <f t="shared" ca="1" si="7"/>
        <v>G</v>
      </c>
      <c r="J80" t="str">
        <f t="shared" ca="1" si="7"/>
        <v>T</v>
      </c>
      <c r="K80" t="str">
        <f t="shared" ca="1" si="7"/>
        <v>C</v>
      </c>
      <c r="L80" t="str">
        <f t="shared" ca="1" si="7"/>
        <v>A</v>
      </c>
      <c r="M80" t="str">
        <f t="shared" ca="1" si="7"/>
        <v>A</v>
      </c>
    </row>
    <row r="81" spans="1:13">
      <c r="A81" t="str">
        <f t="shared" ca="1" si="7"/>
        <v>A</v>
      </c>
      <c r="B81" t="str">
        <f t="shared" ca="1" si="7"/>
        <v>A</v>
      </c>
      <c r="C81" t="str">
        <f t="shared" ca="1" si="7"/>
        <v>T</v>
      </c>
      <c r="D81" t="str">
        <f t="shared" ca="1" si="7"/>
        <v>G</v>
      </c>
      <c r="E81" t="str">
        <f t="shared" ca="1" si="7"/>
        <v>G</v>
      </c>
      <c r="F81" t="str">
        <f t="shared" ca="1" si="7"/>
        <v>C</v>
      </c>
      <c r="G81" t="str">
        <f t="shared" ca="1" si="7"/>
        <v>G</v>
      </c>
      <c r="H81" t="str">
        <f t="shared" ca="1" si="7"/>
        <v>G</v>
      </c>
      <c r="I81" t="str">
        <f t="shared" ca="1" si="7"/>
        <v>C</v>
      </c>
      <c r="J81" t="str">
        <f t="shared" ca="1" si="7"/>
        <v>A</v>
      </c>
      <c r="K81" t="str">
        <f t="shared" ca="1" si="7"/>
        <v>A</v>
      </c>
      <c r="L81" t="str">
        <f t="shared" ca="1" si="7"/>
        <v>A</v>
      </c>
      <c r="M81" t="str">
        <f t="shared" ca="1" si="7"/>
        <v>C</v>
      </c>
    </row>
    <row r="82" spans="1:13">
      <c r="A82" t="str">
        <f t="shared" ref="A82:M91" ca="1" si="8">VLOOKUP(RAND(),NT_Lookup,2)</f>
        <v>C</v>
      </c>
      <c r="B82" t="str">
        <f t="shared" ca="1" si="8"/>
        <v>A</v>
      </c>
      <c r="C82" t="str">
        <f t="shared" ca="1" si="8"/>
        <v>G</v>
      </c>
      <c r="D82" t="str">
        <f t="shared" ca="1" si="8"/>
        <v>A</v>
      </c>
      <c r="E82" t="str">
        <f t="shared" ca="1" si="8"/>
        <v>T</v>
      </c>
      <c r="F82" t="str">
        <f t="shared" ca="1" si="8"/>
        <v>A</v>
      </c>
      <c r="G82" t="str">
        <f t="shared" ca="1" si="8"/>
        <v>A</v>
      </c>
      <c r="H82" t="str">
        <f t="shared" ca="1" si="8"/>
        <v>A</v>
      </c>
      <c r="I82" t="str">
        <f t="shared" ca="1" si="8"/>
        <v>T</v>
      </c>
      <c r="J82" t="str">
        <f t="shared" ca="1" si="8"/>
        <v>T</v>
      </c>
      <c r="K82" t="str">
        <f t="shared" ca="1" si="8"/>
        <v>T</v>
      </c>
      <c r="L82" t="str">
        <f t="shared" ca="1" si="8"/>
        <v>G</v>
      </c>
      <c r="M82" t="str">
        <f t="shared" ca="1" si="8"/>
        <v>A</v>
      </c>
    </row>
    <row r="83" spans="1:13">
      <c r="A83" t="str">
        <f t="shared" ca="1" si="8"/>
        <v>C</v>
      </c>
      <c r="B83" t="str">
        <f t="shared" ca="1" si="8"/>
        <v>A</v>
      </c>
      <c r="C83" t="str">
        <f t="shared" ca="1" si="8"/>
        <v>C</v>
      </c>
      <c r="D83" t="str">
        <f t="shared" ca="1" si="8"/>
        <v>T</v>
      </c>
      <c r="E83" t="str">
        <f t="shared" ca="1" si="8"/>
        <v>T</v>
      </c>
      <c r="F83" t="str">
        <f t="shared" ca="1" si="8"/>
        <v>G</v>
      </c>
      <c r="G83" t="str">
        <f t="shared" ca="1" si="8"/>
        <v>G</v>
      </c>
      <c r="H83" t="str">
        <f t="shared" ca="1" si="8"/>
        <v>T</v>
      </c>
      <c r="I83" t="str">
        <f t="shared" ca="1" si="8"/>
        <v>T</v>
      </c>
      <c r="J83" t="str">
        <f t="shared" ca="1" si="8"/>
        <v>A</v>
      </c>
      <c r="K83" t="str">
        <f t="shared" ca="1" si="8"/>
        <v>C</v>
      </c>
      <c r="L83" t="str">
        <f t="shared" ca="1" si="8"/>
        <v>A</v>
      </c>
      <c r="M83" t="str">
        <f t="shared" ca="1" si="8"/>
        <v>T</v>
      </c>
    </row>
    <row r="84" spans="1:13">
      <c r="A84" t="str">
        <f t="shared" ca="1" si="8"/>
        <v>C</v>
      </c>
      <c r="B84" t="str">
        <f t="shared" ca="1" si="8"/>
        <v>T</v>
      </c>
      <c r="C84" t="str">
        <f t="shared" ca="1" si="8"/>
        <v>G</v>
      </c>
      <c r="D84" t="str">
        <f t="shared" ca="1" si="8"/>
        <v>T</v>
      </c>
      <c r="E84" t="str">
        <f t="shared" ca="1" si="8"/>
        <v>C</v>
      </c>
      <c r="F84" t="str">
        <f t="shared" ca="1" si="8"/>
        <v>G</v>
      </c>
      <c r="G84" t="str">
        <f t="shared" ca="1" si="8"/>
        <v>A</v>
      </c>
      <c r="H84" t="str">
        <f t="shared" ca="1" si="8"/>
        <v>T</v>
      </c>
      <c r="I84" t="str">
        <f t="shared" ca="1" si="8"/>
        <v>G</v>
      </c>
      <c r="J84" t="str">
        <f t="shared" ca="1" si="8"/>
        <v>A</v>
      </c>
      <c r="K84" t="str">
        <f t="shared" ca="1" si="8"/>
        <v>T</v>
      </c>
      <c r="L84" t="str">
        <f t="shared" ca="1" si="8"/>
        <v>A</v>
      </c>
      <c r="M84" t="str">
        <f t="shared" ca="1" si="8"/>
        <v>T</v>
      </c>
    </row>
    <row r="85" spans="1:13">
      <c r="A85" t="str">
        <f t="shared" ca="1" si="8"/>
        <v>A</v>
      </c>
      <c r="B85" t="str">
        <f t="shared" ca="1" si="8"/>
        <v>T</v>
      </c>
      <c r="C85" t="str">
        <f t="shared" ca="1" si="8"/>
        <v>G</v>
      </c>
      <c r="D85" t="str">
        <f t="shared" ca="1" si="8"/>
        <v>A</v>
      </c>
      <c r="E85" t="str">
        <f t="shared" ca="1" si="8"/>
        <v>T</v>
      </c>
      <c r="F85" t="str">
        <f t="shared" ca="1" si="8"/>
        <v>T</v>
      </c>
      <c r="G85" t="str">
        <f t="shared" ca="1" si="8"/>
        <v>A</v>
      </c>
      <c r="H85" t="str">
        <f t="shared" ca="1" si="8"/>
        <v>T</v>
      </c>
      <c r="I85" t="str">
        <f t="shared" ca="1" si="8"/>
        <v>A</v>
      </c>
      <c r="J85" t="str">
        <f t="shared" ca="1" si="8"/>
        <v>A</v>
      </c>
      <c r="K85" t="str">
        <f t="shared" ca="1" si="8"/>
        <v>A</v>
      </c>
      <c r="L85" t="str">
        <f t="shared" ca="1" si="8"/>
        <v>C</v>
      </c>
      <c r="M85" t="str">
        <f t="shared" ca="1" si="8"/>
        <v>A</v>
      </c>
    </row>
    <row r="86" spans="1:13">
      <c r="A86" t="str">
        <f t="shared" ca="1" si="8"/>
        <v>G</v>
      </c>
      <c r="B86" t="str">
        <f t="shared" ca="1" si="8"/>
        <v>T</v>
      </c>
      <c r="C86" t="str">
        <f t="shared" ca="1" si="8"/>
        <v>T</v>
      </c>
      <c r="D86" t="str">
        <f t="shared" ca="1" si="8"/>
        <v>A</v>
      </c>
      <c r="E86" t="str">
        <f t="shared" ca="1" si="8"/>
        <v>C</v>
      </c>
      <c r="F86" t="str">
        <f t="shared" ca="1" si="8"/>
        <v>T</v>
      </c>
      <c r="G86" t="str">
        <f t="shared" ca="1" si="8"/>
        <v>G</v>
      </c>
      <c r="H86" t="str">
        <f t="shared" ca="1" si="8"/>
        <v>T</v>
      </c>
      <c r="I86" t="str">
        <f t="shared" ca="1" si="8"/>
        <v>C</v>
      </c>
      <c r="J86" t="str">
        <f t="shared" ca="1" si="8"/>
        <v>A</v>
      </c>
      <c r="K86" t="str">
        <f t="shared" ca="1" si="8"/>
        <v>T</v>
      </c>
      <c r="L86" t="str">
        <f t="shared" ca="1" si="8"/>
        <v>T</v>
      </c>
      <c r="M86" t="str">
        <f t="shared" ca="1" si="8"/>
        <v>T</v>
      </c>
    </row>
    <row r="87" spans="1:13">
      <c r="A87" t="str">
        <f t="shared" ca="1" si="8"/>
        <v>A</v>
      </c>
      <c r="B87" t="str">
        <f t="shared" ca="1" si="8"/>
        <v>C</v>
      </c>
      <c r="C87" t="str">
        <f t="shared" ca="1" si="8"/>
        <v>T</v>
      </c>
      <c r="D87" t="str">
        <f t="shared" ca="1" si="8"/>
        <v>A</v>
      </c>
      <c r="E87" t="str">
        <f t="shared" ca="1" si="8"/>
        <v>T</v>
      </c>
      <c r="F87" t="str">
        <f t="shared" ca="1" si="8"/>
        <v>A</v>
      </c>
      <c r="G87" t="str">
        <f t="shared" ca="1" si="8"/>
        <v>A</v>
      </c>
      <c r="H87" t="str">
        <f t="shared" ca="1" si="8"/>
        <v>C</v>
      </c>
      <c r="I87" t="str">
        <f t="shared" ca="1" si="8"/>
        <v>T</v>
      </c>
      <c r="J87" t="str">
        <f t="shared" ca="1" si="8"/>
        <v>T</v>
      </c>
      <c r="K87" t="str">
        <f t="shared" ca="1" si="8"/>
        <v>G</v>
      </c>
      <c r="L87" t="str">
        <f t="shared" ca="1" si="8"/>
        <v>A</v>
      </c>
      <c r="M87" t="str">
        <f t="shared" ca="1" si="8"/>
        <v>G</v>
      </c>
    </row>
    <row r="88" spans="1:13">
      <c r="A88" t="str">
        <f t="shared" ca="1" si="8"/>
        <v>T</v>
      </c>
      <c r="B88" t="str">
        <f t="shared" ca="1" si="8"/>
        <v>T</v>
      </c>
      <c r="C88" t="str">
        <f t="shared" ca="1" si="8"/>
        <v>T</v>
      </c>
      <c r="D88" t="str">
        <f t="shared" ca="1" si="8"/>
        <v>T</v>
      </c>
      <c r="E88" t="str">
        <f t="shared" ca="1" si="8"/>
        <v>G</v>
      </c>
      <c r="F88" t="str">
        <f t="shared" ca="1" si="8"/>
        <v>T</v>
      </c>
      <c r="G88" t="str">
        <f t="shared" ca="1" si="8"/>
        <v>G</v>
      </c>
      <c r="H88" t="str">
        <f t="shared" ca="1" si="8"/>
        <v>T</v>
      </c>
      <c r="I88" t="str">
        <f t="shared" ca="1" si="8"/>
        <v>G</v>
      </c>
      <c r="J88" t="str">
        <f t="shared" ca="1" si="8"/>
        <v>C</v>
      </c>
      <c r="K88" t="str">
        <f t="shared" ca="1" si="8"/>
        <v>T</v>
      </c>
      <c r="L88" t="str">
        <f t="shared" ca="1" si="8"/>
        <v>G</v>
      </c>
      <c r="M88" t="str">
        <f t="shared" ca="1" si="8"/>
        <v>G</v>
      </c>
    </row>
    <row r="89" spans="1:13">
      <c r="A89" t="str">
        <f t="shared" ca="1" si="8"/>
        <v>A</v>
      </c>
      <c r="B89" t="str">
        <f t="shared" ca="1" si="8"/>
        <v>A</v>
      </c>
      <c r="C89" t="str">
        <f t="shared" ca="1" si="8"/>
        <v>A</v>
      </c>
      <c r="D89" t="str">
        <f t="shared" ca="1" si="8"/>
        <v>A</v>
      </c>
      <c r="E89" t="str">
        <f t="shared" ca="1" si="8"/>
        <v>A</v>
      </c>
      <c r="F89" t="str">
        <f t="shared" ca="1" si="8"/>
        <v>C</v>
      </c>
      <c r="G89" t="str">
        <f t="shared" ca="1" si="8"/>
        <v>A</v>
      </c>
      <c r="H89" t="str">
        <f t="shared" ca="1" si="8"/>
        <v>A</v>
      </c>
      <c r="I89" t="str">
        <f t="shared" ca="1" si="8"/>
        <v>T</v>
      </c>
      <c r="J89" t="str">
        <f t="shared" ca="1" si="8"/>
        <v>T</v>
      </c>
      <c r="K89" t="str">
        <f t="shared" ca="1" si="8"/>
        <v>A</v>
      </c>
      <c r="L89" t="str">
        <f t="shared" ca="1" si="8"/>
        <v>G</v>
      </c>
      <c r="M89" t="str">
        <f t="shared" ca="1" si="8"/>
        <v>T</v>
      </c>
    </row>
    <row r="90" spans="1:13">
      <c r="A90" t="str">
        <f t="shared" ca="1" si="8"/>
        <v>A</v>
      </c>
      <c r="B90" t="str">
        <f t="shared" ca="1" si="8"/>
        <v>T</v>
      </c>
      <c r="C90" t="str">
        <f t="shared" ca="1" si="8"/>
        <v>A</v>
      </c>
      <c r="D90" t="str">
        <f t="shared" ca="1" si="8"/>
        <v>G</v>
      </c>
      <c r="E90" t="str">
        <f t="shared" ca="1" si="8"/>
        <v>A</v>
      </c>
      <c r="F90" t="str">
        <f t="shared" ca="1" si="8"/>
        <v>T</v>
      </c>
      <c r="G90" t="str">
        <f t="shared" ca="1" si="8"/>
        <v>G</v>
      </c>
      <c r="H90" t="str">
        <f t="shared" ca="1" si="8"/>
        <v>A</v>
      </c>
      <c r="I90" t="str">
        <f t="shared" ca="1" si="8"/>
        <v>A</v>
      </c>
      <c r="J90" t="str">
        <f t="shared" ca="1" si="8"/>
        <v>G</v>
      </c>
      <c r="K90" t="str">
        <f t="shared" ca="1" si="8"/>
        <v>C</v>
      </c>
      <c r="L90" t="str">
        <f t="shared" ca="1" si="8"/>
        <v>A</v>
      </c>
      <c r="M90" t="str">
        <f t="shared" ca="1" si="8"/>
        <v>A</v>
      </c>
    </row>
    <row r="91" spans="1:13">
      <c r="A91" t="str">
        <f t="shared" ca="1" si="8"/>
        <v>G</v>
      </c>
      <c r="B91" t="str">
        <f t="shared" ca="1" si="8"/>
        <v>C</v>
      </c>
      <c r="C91" t="str">
        <f t="shared" ca="1" si="8"/>
        <v>C</v>
      </c>
      <c r="D91" t="str">
        <f t="shared" ca="1" si="8"/>
        <v>T</v>
      </c>
      <c r="E91" t="str">
        <f t="shared" ca="1" si="8"/>
        <v>C</v>
      </c>
      <c r="F91" t="str">
        <f t="shared" ca="1" si="8"/>
        <v>G</v>
      </c>
      <c r="G91" t="str">
        <f t="shared" ca="1" si="8"/>
        <v>T</v>
      </c>
      <c r="H91" t="str">
        <f t="shared" ca="1" si="8"/>
        <v>G</v>
      </c>
      <c r="I91" t="str">
        <f t="shared" ca="1" si="8"/>
        <v>A</v>
      </c>
      <c r="J91" t="str">
        <f t="shared" ca="1" si="8"/>
        <v>T</v>
      </c>
      <c r="K91" t="str">
        <f t="shared" ca="1" si="8"/>
        <v>G</v>
      </c>
      <c r="L91" t="str">
        <f t="shared" ca="1" si="8"/>
        <v>A</v>
      </c>
      <c r="M91" t="str">
        <f t="shared" ca="1" si="8"/>
        <v>T</v>
      </c>
    </row>
    <row r="92" spans="1:13">
      <c r="A92" t="str">
        <f t="shared" ref="A92:M107" ca="1" si="9">VLOOKUP(RAND(),NT_Lookup,2)</f>
        <v>C</v>
      </c>
      <c r="B92" t="str">
        <f t="shared" ca="1" si="9"/>
        <v>C</v>
      </c>
      <c r="C92" t="str">
        <f t="shared" ca="1" si="9"/>
        <v>G</v>
      </c>
      <c r="D92" t="str">
        <f t="shared" ca="1" si="9"/>
        <v>T</v>
      </c>
      <c r="E92" t="str">
        <f t="shared" ca="1" si="9"/>
        <v>A</v>
      </c>
      <c r="F92" t="str">
        <f t="shared" ca="1" si="9"/>
        <v>C</v>
      </c>
      <c r="G92" t="str">
        <f t="shared" ca="1" si="9"/>
        <v>T</v>
      </c>
      <c r="H92" t="str">
        <f t="shared" ca="1" si="9"/>
        <v>T</v>
      </c>
      <c r="I92" t="str">
        <f t="shared" ca="1" si="9"/>
        <v>G</v>
      </c>
      <c r="J92" t="str">
        <f t="shared" ca="1" si="9"/>
        <v>C</v>
      </c>
      <c r="K92" t="str">
        <f t="shared" ca="1" si="9"/>
        <v>A</v>
      </c>
      <c r="L92" t="str">
        <f t="shared" ca="1" si="9"/>
        <v>A</v>
      </c>
      <c r="M92" t="str">
        <f t="shared" ca="1" si="9"/>
        <v>T</v>
      </c>
    </row>
    <row r="93" spans="1:13">
      <c r="A93" t="str">
        <f t="shared" ca="1" si="9"/>
        <v>G</v>
      </c>
      <c r="B93" t="str">
        <f t="shared" ca="1" si="9"/>
        <v>A</v>
      </c>
      <c r="C93" t="str">
        <f t="shared" ca="1" si="9"/>
        <v>T</v>
      </c>
      <c r="D93" t="str">
        <f t="shared" ca="1" si="9"/>
        <v>A</v>
      </c>
      <c r="E93" t="str">
        <f t="shared" ca="1" si="9"/>
        <v>A</v>
      </c>
      <c r="F93" t="str">
        <f t="shared" ca="1" si="9"/>
        <v>A</v>
      </c>
      <c r="G93" t="str">
        <f t="shared" ca="1" si="9"/>
        <v>T</v>
      </c>
      <c r="H93" t="str">
        <f t="shared" ca="1" si="9"/>
        <v>T</v>
      </c>
      <c r="I93" t="str">
        <f t="shared" ca="1" si="9"/>
        <v>A</v>
      </c>
      <c r="J93" t="str">
        <f t="shared" ca="1" si="9"/>
        <v>G</v>
      </c>
      <c r="K93" t="str">
        <f t="shared" ca="1" si="9"/>
        <v>A</v>
      </c>
      <c r="L93" t="str">
        <f t="shared" ca="1" si="9"/>
        <v>T</v>
      </c>
      <c r="M93" t="str">
        <f t="shared" ca="1" si="9"/>
        <v>A</v>
      </c>
    </row>
    <row r="94" spans="1:13">
      <c r="A94" t="str">
        <f t="shared" ca="1" si="9"/>
        <v>C</v>
      </c>
      <c r="B94" t="str">
        <f t="shared" ca="1" si="9"/>
        <v>C</v>
      </c>
      <c r="C94" t="str">
        <f t="shared" ca="1" si="9"/>
        <v>A</v>
      </c>
      <c r="D94" t="str">
        <f t="shared" ca="1" si="9"/>
        <v>T</v>
      </c>
      <c r="E94" t="str">
        <f t="shared" ca="1" si="9"/>
        <v>T</v>
      </c>
      <c r="F94" t="str">
        <f t="shared" ca="1" si="9"/>
        <v>A</v>
      </c>
      <c r="G94" t="str">
        <f t="shared" ca="1" si="9"/>
        <v>G</v>
      </c>
      <c r="H94" t="str">
        <f t="shared" ca="1" si="9"/>
        <v>T</v>
      </c>
      <c r="I94" t="str">
        <f t="shared" ca="1" si="9"/>
        <v>T</v>
      </c>
      <c r="J94" t="str">
        <f t="shared" ca="1" si="9"/>
        <v>A</v>
      </c>
      <c r="K94" t="str">
        <f t="shared" ca="1" si="9"/>
        <v>A</v>
      </c>
      <c r="L94" t="str">
        <f t="shared" ca="1" si="9"/>
        <v>A</v>
      </c>
      <c r="M94" t="str">
        <f t="shared" ca="1" si="9"/>
        <v>T</v>
      </c>
    </row>
    <row r="95" spans="1:13">
      <c r="A95" t="str">
        <f t="shared" ca="1" si="9"/>
        <v>T</v>
      </c>
      <c r="B95" t="str">
        <f t="shared" ca="1" si="9"/>
        <v>C</v>
      </c>
      <c r="C95" t="str">
        <f t="shared" ca="1" si="9"/>
        <v>C</v>
      </c>
      <c r="D95" t="str">
        <f t="shared" ca="1" si="9"/>
        <v>T</v>
      </c>
      <c r="E95" t="str">
        <f t="shared" ca="1" si="9"/>
        <v>G</v>
      </c>
      <c r="F95" t="str">
        <f t="shared" ca="1" si="9"/>
        <v>T</v>
      </c>
      <c r="G95" t="str">
        <f t="shared" ca="1" si="9"/>
        <v>T</v>
      </c>
      <c r="H95" t="str">
        <f t="shared" ca="1" si="9"/>
        <v>A</v>
      </c>
      <c r="I95" t="str">
        <f t="shared" ca="1" si="9"/>
        <v>T</v>
      </c>
      <c r="J95" t="str">
        <f t="shared" ca="1" si="9"/>
        <v>C</v>
      </c>
      <c r="K95" t="str">
        <f t="shared" ca="1" si="9"/>
        <v>A</v>
      </c>
      <c r="L95" t="str">
        <f t="shared" ca="1" si="9"/>
        <v>G</v>
      </c>
      <c r="M95" t="str">
        <f t="shared" ca="1" si="9"/>
        <v>T</v>
      </c>
    </row>
    <row r="96" spans="1:13">
      <c r="A96" t="str">
        <f t="shared" ca="1" si="9"/>
        <v>A</v>
      </c>
      <c r="B96" t="str">
        <f t="shared" ca="1" si="9"/>
        <v>T</v>
      </c>
      <c r="C96" t="str">
        <f t="shared" ca="1" si="9"/>
        <v>G</v>
      </c>
      <c r="D96" t="str">
        <f t="shared" ca="1" si="9"/>
        <v>A</v>
      </c>
      <c r="E96" t="str">
        <f t="shared" ca="1" si="9"/>
        <v>A</v>
      </c>
      <c r="F96" t="str">
        <f t="shared" ca="1" si="9"/>
        <v>T</v>
      </c>
      <c r="G96" t="str">
        <f t="shared" ca="1" si="9"/>
        <v>A</v>
      </c>
      <c r="H96" t="str">
        <f t="shared" ca="1" si="9"/>
        <v>G</v>
      </c>
      <c r="I96" t="str">
        <f t="shared" ca="1" si="9"/>
        <v>A</v>
      </c>
      <c r="J96" t="str">
        <f t="shared" ca="1" si="9"/>
        <v>A</v>
      </c>
      <c r="K96" t="str">
        <f t="shared" ca="1" si="9"/>
        <v>G</v>
      </c>
      <c r="L96" t="str">
        <f t="shared" ca="1" si="9"/>
        <v>T</v>
      </c>
      <c r="M96" t="str">
        <f t="shared" ca="1" si="9"/>
        <v>A</v>
      </c>
    </row>
    <row r="97" spans="1:13">
      <c r="A97" t="str">
        <f t="shared" ca="1" si="9"/>
        <v>A</v>
      </c>
      <c r="B97" t="str">
        <f t="shared" ca="1" si="9"/>
        <v>G</v>
      </c>
      <c r="C97" t="str">
        <f t="shared" ca="1" si="9"/>
        <v>C</v>
      </c>
      <c r="D97" t="str">
        <f t="shared" ca="1" si="9"/>
        <v>T</v>
      </c>
      <c r="E97" t="str">
        <f t="shared" ca="1" si="9"/>
        <v>T</v>
      </c>
      <c r="F97" t="str">
        <f t="shared" ca="1" si="9"/>
        <v>T</v>
      </c>
      <c r="G97" t="str">
        <f t="shared" ca="1" si="9"/>
        <v>G</v>
      </c>
      <c r="H97" t="str">
        <f t="shared" ca="1" si="9"/>
        <v>A</v>
      </c>
      <c r="I97" t="str">
        <f t="shared" ca="1" si="9"/>
        <v>A</v>
      </c>
      <c r="J97" t="str">
        <f t="shared" ca="1" si="9"/>
        <v>C</v>
      </c>
      <c r="K97" t="str">
        <f t="shared" ca="1" si="9"/>
        <v>A</v>
      </c>
      <c r="L97" t="str">
        <f t="shared" ca="1" si="9"/>
        <v>T</v>
      </c>
      <c r="M97" t="str">
        <f t="shared" ca="1" si="9"/>
        <v>G</v>
      </c>
    </row>
    <row r="98" spans="1:13">
      <c r="A98" t="str">
        <f t="shared" ca="1" si="9"/>
        <v>T</v>
      </c>
      <c r="B98" t="str">
        <f t="shared" ca="1" si="9"/>
        <v>A</v>
      </c>
      <c r="C98" t="str">
        <f t="shared" ca="1" si="9"/>
        <v>T</v>
      </c>
      <c r="D98" t="str">
        <f t="shared" ca="1" si="9"/>
        <v>A</v>
      </c>
      <c r="E98" t="str">
        <f t="shared" ca="1" si="9"/>
        <v>A</v>
      </c>
      <c r="F98" t="str">
        <f t="shared" ca="1" si="9"/>
        <v>A</v>
      </c>
      <c r="G98" t="str">
        <f t="shared" ca="1" si="9"/>
        <v>T</v>
      </c>
      <c r="H98" t="str">
        <f t="shared" ca="1" si="9"/>
        <v>A</v>
      </c>
      <c r="I98" t="str">
        <f t="shared" ca="1" si="9"/>
        <v>C</v>
      </c>
      <c r="J98" t="str">
        <f t="shared" ca="1" si="9"/>
        <v>C</v>
      </c>
      <c r="K98" t="str">
        <f t="shared" ca="1" si="9"/>
        <v>A</v>
      </c>
      <c r="L98" t="str">
        <f t="shared" ca="1" si="9"/>
        <v>T</v>
      </c>
      <c r="M98" t="str">
        <f t="shared" ca="1" si="9"/>
        <v>T</v>
      </c>
    </row>
    <row r="99" spans="1:13">
      <c r="A99" t="str">
        <f t="shared" ca="1" si="9"/>
        <v>C</v>
      </c>
      <c r="B99" t="str">
        <f t="shared" ca="1" si="9"/>
        <v>A</v>
      </c>
      <c r="C99" t="str">
        <f t="shared" ca="1" si="9"/>
        <v>G</v>
      </c>
      <c r="D99" t="str">
        <f t="shared" ca="1" si="9"/>
        <v>G</v>
      </c>
      <c r="E99" t="str">
        <f t="shared" ca="1" si="9"/>
        <v>A</v>
      </c>
      <c r="F99" t="str">
        <f t="shared" ca="1" si="9"/>
        <v>A</v>
      </c>
      <c r="G99" t="str">
        <f t="shared" ca="1" si="9"/>
        <v>C</v>
      </c>
      <c r="H99" t="str">
        <f t="shared" ca="1" si="9"/>
        <v>T</v>
      </c>
      <c r="I99" t="str">
        <f t="shared" ca="1" si="9"/>
        <v>A</v>
      </c>
      <c r="J99" t="str">
        <f t="shared" ca="1" si="9"/>
        <v>G</v>
      </c>
      <c r="K99" t="str">
        <f t="shared" ca="1" si="9"/>
        <v>G</v>
      </c>
      <c r="L99" t="str">
        <f t="shared" ca="1" si="9"/>
        <v>A</v>
      </c>
      <c r="M99" t="str">
        <f t="shared" ca="1" si="9"/>
        <v>T</v>
      </c>
    </row>
    <row r="100" spans="1:13">
      <c r="A100" t="str">
        <f t="shared" ca="1" si="9"/>
        <v>C</v>
      </c>
      <c r="B100" t="str">
        <f t="shared" ca="1" si="9"/>
        <v>A</v>
      </c>
      <c r="C100" t="str">
        <f t="shared" ca="1" si="9"/>
        <v>G</v>
      </c>
      <c r="D100" t="str">
        <f t="shared" ca="1" si="9"/>
        <v>T</v>
      </c>
      <c r="E100" t="str">
        <f t="shared" ca="1" si="9"/>
        <v>C</v>
      </c>
      <c r="F100" t="str">
        <f t="shared" ca="1" si="9"/>
        <v>A</v>
      </c>
      <c r="G100" t="str">
        <f t="shared" ca="1" si="9"/>
        <v>G</v>
      </c>
      <c r="H100" t="str">
        <f t="shared" ca="1" si="9"/>
        <v>G</v>
      </c>
      <c r="I100" t="str">
        <f t="shared" ca="1" si="9"/>
        <v>A</v>
      </c>
      <c r="J100" t="str">
        <f t="shared" ca="1" si="9"/>
        <v>T</v>
      </c>
      <c r="K100" t="str">
        <f t="shared" ca="1" si="9"/>
        <v>C</v>
      </c>
      <c r="L100" t="str">
        <f t="shared" ca="1" si="9"/>
        <v>T</v>
      </c>
      <c r="M100" t="str">
        <f t="shared" ca="1" si="9"/>
        <v>T</v>
      </c>
    </row>
    <row r="101" spans="1:13">
      <c r="A101" t="str">
        <f t="shared" ca="1" si="9"/>
        <v>C</v>
      </c>
      <c r="B101" t="str">
        <f t="shared" ca="1" si="9"/>
        <v>T</v>
      </c>
      <c r="C101" t="str">
        <f t="shared" ca="1" si="9"/>
        <v>A</v>
      </c>
      <c r="D101" t="str">
        <f t="shared" ca="1" si="9"/>
        <v>G</v>
      </c>
      <c r="E101" t="str">
        <f t="shared" ca="1" si="9"/>
        <v>G</v>
      </c>
      <c r="F101" t="str">
        <f t="shared" ca="1" si="9"/>
        <v>A</v>
      </c>
      <c r="G101" t="str">
        <f t="shared" ca="1" si="9"/>
        <v>T</v>
      </c>
      <c r="H101" t="str">
        <f t="shared" ca="1" si="9"/>
        <v>G</v>
      </c>
      <c r="I101" t="str">
        <f t="shared" ca="1" si="9"/>
        <v>C</v>
      </c>
      <c r="J101" t="str">
        <f t="shared" ca="1" si="9"/>
        <v>A</v>
      </c>
      <c r="K101" t="str">
        <f t="shared" ca="1" si="9"/>
        <v>T</v>
      </c>
      <c r="L101" t="str">
        <f t="shared" ca="1" si="9"/>
        <v>A</v>
      </c>
      <c r="M101" t="str">
        <f t="shared" ca="1" si="9"/>
        <v>A</v>
      </c>
    </row>
    <row r="102" spans="1:13">
      <c r="A102" t="str">
        <f t="shared" ca="1" si="9"/>
        <v>C</v>
      </c>
      <c r="B102" t="str">
        <f t="shared" ca="1" si="9"/>
        <v>C</v>
      </c>
      <c r="C102" t="str">
        <f t="shared" ca="1" si="9"/>
        <v>C</v>
      </c>
      <c r="D102" t="str">
        <f t="shared" ca="1" si="9"/>
        <v>A</v>
      </c>
      <c r="E102" t="str">
        <f t="shared" ca="1" si="9"/>
        <v>G</v>
      </c>
      <c r="F102" t="str">
        <f t="shared" ca="1" si="9"/>
        <v>G</v>
      </c>
      <c r="G102" t="str">
        <f t="shared" ca="1" si="9"/>
        <v>T</v>
      </c>
      <c r="H102" t="str">
        <f t="shared" ca="1" si="9"/>
        <v>C</v>
      </c>
      <c r="I102" t="str">
        <f t="shared" ca="1" si="9"/>
        <v>T</v>
      </c>
      <c r="J102" t="str">
        <f t="shared" ca="1" si="9"/>
        <v>T</v>
      </c>
      <c r="K102" t="str">
        <f t="shared" ca="1" si="9"/>
        <v>A</v>
      </c>
      <c r="L102" t="str">
        <f t="shared" ca="1" si="9"/>
        <v>A</v>
      </c>
      <c r="M102" t="str">
        <f t="shared" ca="1" si="9"/>
        <v>A</v>
      </c>
    </row>
    <row r="103" spans="1:13">
      <c r="A103" t="str">
        <f t="shared" ca="1" si="9"/>
        <v>T</v>
      </c>
      <c r="B103" t="str">
        <f t="shared" ca="1" si="9"/>
        <v>G</v>
      </c>
      <c r="C103" t="str">
        <f t="shared" ca="1" si="9"/>
        <v>A</v>
      </c>
      <c r="D103" t="str">
        <f t="shared" ca="1" si="9"/>
        <v>A</v>
      </c>
      <c r="E103" t="str">
        <f t="shared" ca="1" si="9"/>
        <v>T</v>
      </c>
      <c r="F103" t="str">
        <f t="shared" ca="1" si="9"/>
        <v>C</v>
      </c>
      <c r="G103" t="str">
        <f t="shared" ca="1" si="9"/>
        <v>A</v>
      </c>
      <c r="H103" t="str">
        <f t="shared" ca="1" si="9"/>
        <v>T</v>
      </c>
      <c r="I103" t="str">
        <f t="shared" ca="1" si="9"/>
        <v>A</v>
      </c>
      <c r="J103" t="str">
        <f t="shared" ca="1" si="9"/>
        <v>C</v>
      </c>
      <c r="K103" t="str">
        <f t="shared" ca="1" si="9"/>
        <v>T</v>
      </c>
      <c r="L103" t="str">
        <f t="shared" ca="1" si="9"/>
        <v>T</v>
      </c>
      <c r="M103" t="str">
        <f t="shared" ca="1" si="9"/>
        <v>T</v>
      </c>
    </row>
    <row r="104" spans="1:13">
      <c r="A104" t="str">
        <f t="shared" ca="1" si="9"/>
        <v>T</v>
      </c>
      <c r="B104" t="str">
        <f t="shared" ca="1" si="9"/>
        <v>A</v>
      </c>
      <c r="C104" t="str">
        <f t="shared" ca="1" si="9"/>
        <v>C</v>
      </c>
      <c r="D104" t="str">
        <f t="shared" ca="1" si="9"/>
        <v>A</v>
      </c>
      <c r="E104" t="str">
        <f t="shared" ca="1" si="9"/>
        <v>A</v>
      </c>
      <c r="F104" t="str">
        <f t="shared" ca="1" si="9"/>
        <v>T</v>
      </c>
      <c r="G104" t="str">
        <f t="shared" ca="1" si="9"/>
        <v>A</v>
      </c>
      <c r="H104" t="str">
        <f t="shared" ca="1" si="9"/>
        <v>A</v>
      </c>
      <c r="I104" t="str">
        <f t="shared" ca="1" si="9"/>
        <v>A</v>
      </c>
      <c r="J104" t="str">
        <f t="shared" ca="1" si="9"/>
        <v>T</v>
      </c>
      <c r="K104" t="str">
        <f t="shared" ca="1" si="9"/>
        <v>A</v>
      </c>
      <c r="L104" t="str">
        <f t="shared" ca="1" si="9"/>
        <v>A</v>
      </c>
      <c r="M104" t="str">
        <f t="shared" ca="1" si="9"/>
        <v>T</v>
      </c>
    </row>
    <row r="105" spans="1:13">
      <c r="A105" t="str">
        <f t="shared" ca="1" si="9"/>
        <v>C</v>
      </c>
      <c r="B105" t="str">
        <f t="shared" ca="1" si="9"/>
        <v>C</v>
      </c>
      <c r="C105" t="str">
        <f t="shared" ca="1" si="9"/>
        <v>T</v>
      </c>
      <c r="D105" t="str">
        <f t="shared" ca="1" si="9"/>
        <v>A</v>
      </c>
      <c r="E105" t="str">
        <f t="shared" ca="1" si="9"/>
        <v>T</v>
      </c>
      <c r="F105" t="str">
        <f t="shared" ca="1" si="9"/>
        <v>G</v>
      </c>
      <c r="G105" t="str">
        <f t="shared" ca="1" si="9"/>
        <v>T</v>
      </c>
      <c r="H105" t="str">
        <f t="shared" ca="1" si="9"/>
        <v>T</v>
      </c>
      <c r="I105" t="str">
        <f t="shared" ca="1" si="9"/>
        <v>A</v>
      </c>
      <c r="J105" t="str">
        <f t="shared" ca="1" si="9"/>
        <v>G</v>
      </c>
      <c r="K105" t="str">
        <f t="shared" ca="1" si="9"/>
        <v>A</v>
      </c>
      <c r="L105" t="str">
        <f t="shared" ca="1" si="9"/>
        <v>G</v>
      </c>
      <c r="M105" t="str">
        <f t="shared" ca="1" si="9"/>
        <v>T</v>
      </c>
    </row>
    <row r="106" spans="1:13">
      <c r="A106" t="str">
        <f t="shared" ca="1" si="9"/>
        <v>A</v>
      </c>
      <c r="B106" t="str">
        <f t="shared" ca="1" si="9"/>
        <v>G</v>
      </c>
      <c r="C106" t="str">
        <f t="shared" ca="1" si="9"/>
        <v>G</v>
      </c>
      <c r="D106" t="str">
        <f t="shared" ca="1" si="9"/>
        <v>T</v>
      </c>
      <c r="E106" t="str">
        <f t="shared" ca="1" si="9"/>
        <v>A</v>
      </c>
      <c r="F106" t="str">
        <f t="shared" ca="1" si="9"/>
        <v>A</v>
      </c>
      <c r="G106" t="str">
        <f t="shared" ca="1" si="9"/>
        <v>A</v>
      </c>
      <c r="H106" t="str">
        <f t="shared" ca="1" si="9"/>
        <v>G</v>
      </c>
      <c r="I106" t="str">
        <f t="shared" ca="1" si="9"/>
        <v>A</v>
      </c>
      <c r="J106" t="str">
        <f t="shared" ca="1" si="9"/>
        <v>A</v>
      </c>
      <c r="K106" t="str">
        <f t="shared" ca="1" si="9"/>
        <v>T</v>
      </c>
      <c r="L106" t="str">
        <f t="shared" ca="1" si="9"/>
        <v>A</v>
      </c>
      <c r="M106" t="str">
        <f t="shared" ca="1" si="9"/>
        <v>T</v>
      </c>
    </row>
    <row r="107" spans="1:13">
      <c r="A107" t="str">
        <f t="shared" ca="1" si="9"/>
        <v>C</v>
      </c>
      <c r="B107" t="str">
        <f t="shared" ca="1" si="9"/>
        <v>T</v>
      </c>
      <c r="C107" t="str">
        <f t="shared" ca="1" si="9"/>
        <v>A</v>
      </c>
      <c r="D107" t="str">
        <f t="shared" ca="1" si="9"/>
        <v>A</v>
      </c>
      <c r="E107" t="str">
        <f t="shared" ca="1" si="9"/>
        <v>C</v>
      </c>
      <c r="F107" t="str">
        <f t="shared" ca="1" si="9"/>
        <v>A</v>
      </c>
      <c r="G107" t="str">
        <f t="shared" ca="1" si="9"/>
        <v>T</v>
      </c>
      <c r="H107" t="str">
        <f t="shared" ca="1" si="9"/>
        <v>T</v>
      </c>
      <c r="I107" t="str">
        <f t="shared" ca="1" si="9"/>
        <v>T</v>
      </c>
      <c r="J107" t="str">
        <f t="shared" ca="1" si="9"/>
        <v>T</v>
      </c>
      <c r="K107" t="str">
        <f t="shared" ca="1" si="9"/>
        <v>C</v>
      </c>
      <c r="L107" t="str">
        <f t="shared" ca="1" si="9"/>
        <v>A</v>
      </c>
      <c r="M107" t="str">
        <f t="shared" ca="1" si="9"/>
        <v>A</v>
      </c>
    </row>
    <row r="108" spans="1:13">
      <c r="A108" t="str">
        <f t="shared" ref="A108:M127" ca="1" si="10">VLOOKUP(RAND(),NT_Lookup,2)</f>
        <v>T</v>
      </c>
      <c r="B108" t="str">
        <f t="shared" ca="1" si="10"/>
        <v>C</v>
      </c>
      <c r="C108" t="str">
        <f t="shared" ca="1" si="10"/>
        <v>C</v>
      </c>
      <c r="D108" t="str">
        <f t="shared" ca="1" si="10"/>
        <v>A</v>
      </c>
      <c r="E108" t="str">
        <f t="shared" ca="1" si="10"/>
        <v>A</v>
      </c>
      <c r="F108" t="str">
        <f t="shared" ca="1" si="10"/>
        <v>C</v>
      </c>
      <c r="G108" t="str">
        <f t="shared" ca="1" si="10"/>
        <v>T</v>
      </c>
      <c r="H108" t="str">
        <f t="shared" ca="1" si="10"/>
        <v>G</v>
      </c>
      <c r="I108" t="str">
        <f t="shared" ca="1" si="10"/>
        <v>A</v>
      </c>
      <c r="J108" t="str">
        <f t="shared" ca="1" si="10"/>
        <v>C</v>
      </c>
      <c r="K108" t="str">
        <f t="shared" ca="1" si="10"/>
        <v>T</v>
      </c>
      <c r="L108" t="str">
        <f t="shared" ca="1" si="10"/>
        <v>A</v>
      </c>
      <c r="M108" t="str">
        <f t="shared" ca="1" si="10"/>
        <v>C</v>
      </c>
    </row>
    <row r="109" spans="1:13">
      <c r="A109" t="str">
        <f t="shared" ca="1" si="10"/>
        <v>T</v>
      </c>
      <c r="B109" t="str">
        <f t="shared" ca="1" si="10"/>
        <v>T</v>
      </c>
      <c r="C109" t="str">
        <f t="shared" ca="1" si="10"/>
        <v>G</v>
      </c>
      <c r="D109" t="str">
        <f t="shared" ca="1" si="10"/>
        <v>A</v>
      </c>
      <c r="E109" t="str">
        <f t="shared" ca="1" si="10"/>
        <v>A</v>
      </c>
      <c r="F109" t="str">
        <f t="shared" ca="1" si="10"/>
        <v>G</v>
      </c>
      <c r="G109" t="str">
        <f t="shared" ca="1" si="10"/>
        <v>T</v>
      </c>
      <c r="H109" t="str">
        <f t="shared" ca="1" si="10"/>
        <v>C</v>
      </c>
      <c r="I109" t="str">
        <f t="shared" ca="1" si="10"/>
        <v>T</v>
      </c>
      <c r="J109" t="str">
        <f t="shared" ca="1" si="10"/>
        <v>G</v>
      </c>
      <c r="K109" t="str">
        <f t="shared" ca="1" si="10"/>
        <v>G</v>
      </c>
      <c r="L109" t="str">
        <f t="shared" ca="1" si="10"/>
        <v>T</v>
      </c>
      <c r="M109" t="str">
        <f t="shared" ca="1" si="10"/>
        <v>T</v>
      </c>
    </row>
    <row r="110" spans="1:13">
      <c r="A110" t="str">
        <f t="shared" ca="1" si="10"/>
        <v>G</v>
      </c>
      <c r="B110" t="str">
        <f t="shared" ca="1" si="10"/>
        <v>G</v>
      </c>
      <c r="C110" t="str">
        <f t="shared" ca="1" si="10"/>
        <v>G</v>
      </c>
      <c r="D110" t="str">
        <f t="shared" ca="1" si="10"/>
        <v>A</v>
      </c>
      <c r="E110" t="str">
        <f t="shared" ca="1" si="10"/>
        <v>G</v>
      </c>
      <c r="F110" t="str">
        <f t="shared" ca="1" si="10"/>
        <v>A</v>
      </c>
      <c r="G110" t="str">
        <f t="shared" ca="1" si="10"/>
        <v>G</v>
      </c>
      <c r="H110" t="str">
        <f t="shared" ca="1" si="10"/>
        <v>T</v>
      </c>
      <c r="I110" t="str">
        <f t="shared" ca="1" si="10"/>
        <v>T</v>
      </c>
      <c r="J110" t="str">
        <f t="shared" ca="1" si="10"/>
        <v>T</v>
      </c>
      <c r="K110" t="str">
        <f t="shared" ca="1" si="10"/>
        <v>C</v>
      </c>
      <c r="L110" t="str">
        <f t="shared" ca="1" si="10"/>
        <v>T</v>
      </c>
      <c r="M110" t="str">
        <f t="shared" ca="1" si="10"/>
        <v>T</v>
      </c>
    </row>
    <row r="111" spans="1:13">
      <c r="A111" t="str">
        <f t="shared" ca="1" si="10"/>
        <v>A</v>
      </c>
      <c r="B111" t="str">
        <f t="shared" ca="1" si="10"/>
        <v>T</v>
      </c>
      <c r="C111" t="str">
        <f t="shared" ca="1" si="10"/>
        <v>A</v>
      </c>
      <c r="D111" t="str">
        <f t="shared" ca="1" si="10"/>
        <v>T</v>
      </c>
      <c r="E111" t="str">
        <f t="shared" ca="1" si="10"/>
        <v>A</v>
      </c>
      <c r="F111" t="str">
        <f t="shared" ca="1" si="10"/>
        <v>T</v>
      </c>
      <c r="G111" t="str">
        <f t="shared" ca="1" si="10"/>
        <v>C</v>
      </c>
      <c r="H111" t="str">
        <f t="shared" ca="1" si="10"/>
        <v>C</v>
      </c>
      <c r="I111" t="str">
        <f t="shared" ca="1" si="10"/>
        <v>A</v>
      </c>
      <c r="J111" t="str">
        <f t="shared" ca="1" si="10"/>
        <v>G</v>
      </c>
      <c r="K111" t="str">
        <f t="shared" ca="1" si="10"/>
        <v>T</v>
      </c>
      <c r="L111" t="str">
        <f t="shared" ca="1" si="10"/>
        <v>A</v>
      </c>
      <c r="M111" t="str">
        <f t="shared" ca="1" si="10"/>
        <v>A</v>
      </c>
    </row>
    <row r="112" spans="1:13">
      <c r="A112" t="str">
        <f t="shared" ca="1" si="10"/>
        <v>G</v>
      </c>
      <c r="B112" t="str">
        <f t="shared" ca="1" si="10"/>
        <v>A</v>
      </c>
      <c r="C112" t="str">
        <f t="shared" ca="1" si="10"/>
        <v>A</v>
      </c>
      <c r="D112" t="str">
        <f t="shared" ca="1" si="10"/>
        <v>A</v>
      </c>
      <c r="E112" t="str">
        <f t="shared" ca="1" si="10"/>
        <v>T</v>
      </c>
      <c r="F112" t="str">
        <f t="shared" ca="1" si="10"/>
        <v>T</v>
      </c>
      <c r="G112" t="str">
        <f t="shared" ca="1" si="10"/>
        <v>T</v>
      </c>
      <c r="H112" t="str">
        <f t="shared" ca="1" si="10"/>
        <v>G</v>
      </c>
      <c r="I112" t="str">
        <f t="shared" ca="1" si="10"/>
        <v>A</v>
      </c>
      <c r="J112" t="str">
        <f t="shared" ca="1" si="10"/>
        <v>A</v>
      </c>
      <c r="K112" t="str">
        <f t="shared" ca="1" si="10"/>
        <v>A</v>
      </c>
      <c r="L112" t="str">
        <f t="shared" ca="1" si="10"/>
        <v>A</v>
      </c>
      <c r="M112" t="str">
        <f t="shared" ca="1" si="10"/>
        <v>T</v>
      </c>
    </row>
    <row r="113" spans="1:13">
      <c r="A113" t="str">
        <f t="shared" ca="1" si="10"/>
        <v>C</v>
      </c>
      <c r="B113" t="str">
        <f t="shared" ca="1" si="10"/>
        <v>C</v>
      </c>
      <c r="C113" t="str">
        <f t="shared" ca="1" si="10"/>
        <v>G</v>
      </c>
      <c r="D113" t="str">
        <f t="shared" ca="1" si="10"/>
        <v>A</v>
      </c>
      <c r="E113" t="str">
        <f t="shared" ca="1" si="10"/>
        <v>T</v>
      </c>
      <c r="F113" t="str">
        <f t="shared" ca="1" si="10"/>
        <v>G</v>
      </c>
      <c r="G113" t="str">
        <f t="shared" ca="1" si="10"/>
        <v>A</v>
      </c>
      <c r="H113" t="str">
        <f t="shared" ca="1" si="10"/>
        <v>A</v>
      </c>
      <c r="I113" t="str">
        <f t="shared" ca="1" si="10"/>
        <v>A</v>
      </c>
      <c r="J113" t="str">
        <f t="shared" ca="1" si="10"/>
        <v>G</v>
      </c>
      <c r="K113" t="str">
        <f t="shared" ca="1" si="10"/>
        <v>T</v>
      </c>
      <c r="L113" t="str">
        <f t="shared" ca="1" si="10"/>
        <v>A</v>
      </c>
      <c r="M113" t="str">
        <f t="shared" ca="1" si="10"/>
        <v>A</v>
      </c>
    </row>
    <row r="114" spans="1:13">
      <c r="A114" t="str">
        <f t="shared" ca="1" si="10"/>
        <v>G</v>
      </c>
      <c r="B114" t="str">
        <f t="shared" ca="1" si="10"/>
        <v>T</v>
      </c>
      <c r="C114" t="str">
        <f t="shared" ca="1" si="10"/>
        <v>A</v>
      </c>
      <c r="D114" t="str">
        <f t="shared" ca="1" si="10"/>
        <v>T</v>
      </c>
      <c r="E114" t="str">
        <f t="shared" ca="1" si="10"/>
        <v>T</v>
      </c>
      <c r="F114" t="str">
        <f t="shared" ca="1" si="10"/>
        <v>G</v>
      </c>
      <c r="G114" t="str">
        <f t="shared" ca="1" si="10"/>
        <v>C</v>
      </c>
      <c r="H114" t="str">
        <f t="shared" ca="1" si="10"/>
        <v>A</v>
      </c>
      <c r="I114" t="str">
        <f t="shared" ca="1" si="10"/>
        <v>A</v>
      </c>
      <c r="J114" t="str">
        <f t="shared" ca="1" si="10"/>
        <v>C</v>
      </c>
      <c r="K114" t="str">
        <f t="shared" ca="1" si="10"/>
        <v>A</v>
      </c>
      <c r="L114" t="str">
        <f t="shared" ca="1" si="10"/>
        <v>T</v>
      </c>
      <c r="M114" t="str">
        <f t="shared" ca="1" si="10"/>
        <v>T</v>
      </c>
    </row>
    <row r="115" spans="1:13">
      <c r="A115" t="str">
        <f t="shared" ca="1" si="10"/>
        <v>T</v>
      </c>
      <c r="B115" t="str">
        <f t="shared" ca="1" si="10"/>
        <v>T</v>
      </c>
      <c r="C115" t="str">
        <f t="shared" ca="1" si="10"/>
        <v>A</v>
      </c>
      <c r="D115" t="str">
        <f t="shared" ca="1" si="10"/>
        <v>C</v>
      </c>
      <c r="E115" t="str">
        <f t="shared" ca="1" si="10"/>
        <v>T</v>
      </c>
      <c r="F115" t="str">
        <f t="shared" ca="1" si="10"/>
        <v>A</v>
      </c>
      <c r="G115" t="str">
        <f t="shared" ca="1" si="10"/>
        <v>C</v>
      </c>
      <c r="H115" t="str">
        <f t="shared" ca="1" si="10"/>
        <v>G</v>
      </c>
      <c r="I115" t="str">
        <f t="shared" ca="1" si="10"/>
        <v>C</v>
      </c>
      <c r="J115" t="str">
        <f t="shared" ca="1" si="10"/>
        <v>T</v>
      </c>
      <c r="K115" t="str">
        <f t="shared" ca="1" si="10"/>
        <v>A</v>
      </c>
      <c r="L115" t="str">
        <f t="shared" ca="1" si="10"/>
        <v>C</v>
      </c>
      <c r="M115" t="str">
        <f t="shared" ca="1" si="10"/>
        <v>T</v>
      </c>
    </row>
    <row r="116" spans="1:13">
      <c r="A116" t="str">
        <f t="shared" ca="1" si="10"/>
        <v>C</v>
      </c>
      <c r="B116" t="str">
        <f t="shared" ca="1" si="10"/>
        <v>A</v>
      </c>
      <c r="C116" t="str">
        <f t="shared" ca="1" si="10"/>
        <v>A</v>
      </c>
      <c r="D116" t="str">
        <f t="shared" ca="1" si="10"/>
        <v>T</v>
      </c>
      <c r="E116" t="str">
        <f t="shared" ca="1" si="10"/>
        <v>T</v>
      </c>
      <c r="F116" t="str">
        <f t="shared" ca="1" si="10"/>
        <v>A</v>
      </c>
      <c r="G116" t="str">
        <f t="shared" ca="1" si="10"/>
        <v>T</v>
      </c>
      <c r="H116" t="str">
        <f t="shared" ca="1" si="10"/>
        <v>G</v>
      </c>
      <c r="I116" t="str">
        <f t="shared" ca="1" si="10"/>
        <v>C</v>
      </c>
      <c r="J116" t="str">
        <f t="shared" ca="1" si="10"/>
        <v>T</v>
      </c>
      <c r="K116" t="str">
        <f t="shared" ca="1" si="10"/>
        <v>T</v>
      </c>
      <c r="L116" t="str">
        <f t="shared" ca="1" si="10"/>
        <v>A</v>
      </c>
      <c r="M116" t="str">
        <f t="shared" ca="1" si="10"/>
        <v>T</v>
      </c>
    </row>
    <row r="117" spans="1:13">
      <c r="A117" t="str">
        <f t="shared" ca="1" si="10"/>
        <v>A</v>
      </c>
      <c r="B117" t="str">
        <f t="shared" ca="1" si="10"/>
        <v>A</v>
      </c>
      <c r="C117" t="str">
        <f t="shared" ca="1" si="10"/>
        <v>C</v>
      </c>
      <c r="D117" t="str">
        <f t="shared" ca="1" si="10"/>
        <v>C</v>
      </c>
      <c r="E117" t="str">
        <f t="shared" ca="1" si="10"/>
        <v>G</v>
      </c>
      <c r="F117" t="str">
        <f t="shared" ca="1" si="10"/>
        <v>T</v>
      </c>
      <c r="G117" t="str">
        <f t="shared" ca="1" si="10"/>
        <v>C</v>
      </c>
      <c r="H117" t="str">
        <f t="shared" ca="1" si="10"/>
        <v>T</v>
      </c>
      <c r="I117" t="str">
        <f t="shared" ca="1" si="10"/>
        <v>T</v>
      </c>
      <c r="J117" t="str">
        <f t="shared" ca="1" si="10"/>
        <v>C</v>
      </c>
      <c r="K117" t="str">
        <f t="shared" ca="1" si="10"/>
        <v>C</v>
      </c>
      <c r="L117" t="str">
        <f t="shared" ca="1" si="10"/>
        <v>T</v>
      </c>
      <c r="M117" t="str">
        <f t="shared" ca="1" si="10"/>
        <v>T</v>
      </c>
    </row>
    <row r="118" spans="1:13">
      <c r="A118" t="str">
        <f t="shared" ca="1" si="10"/>
        <v>A</v>
      </c>
      <c r="B118" t="str">
        <f t="shared" ca="1" si="10"/>
        <v>A</v>
      </c>
      <c r="C118" t="str">
        <f t="shared" ca="1" si="10"/>
        <v>T</v>
      </c>
      <c r="D118" t="str">
        <f t="shared" ca="1" si="10"/>
        <v>G</v>
      </c>
      <c r="E118" t="str">
        <f t="shared" ca="1" si="10"/>
        <v>A</v>
      </c>
      <c r="F118" t="str">
        <f t="shared" ca="1" si="10"/>
        <v>A</v>
      </c>
      <c r="G118" t="str">
        <f t="shared" ca="1" si="10"/>
        <v>A</v>
      </c>
      <c r="H118" t="str">
        <f t="shared" ca="1" si="10"/>
        <v>C</v>
      </c>
      <c r="I118" t="str">
        <f t="shared" ca="1" si="10"/>
        <v>C</v>
      </c>
      <c r="J118" t="str">
        <f t="shared" ca="1" si="10"/>
        <v>T</v>
      </c>
      <c r="K118" t="str">
        <f t="shared" ca="1" si="10"/>
        <v>T</v>
      </c>
      <c r="L118" t="str">
        <f t="shared" ca="1" si="10"/>
        <v>A</v>
      </c>
      <c r="M118" t="str">
        <f t="shared" ca="1" si="10"/>
        <v>C</v>
      </c>
    </row>
    <row r="119" spans="1:13">
      <c r="A119" t="str">
        <f t="shared" ca="1" si="10"/>
        <v>A</v>
      </c>
      <c r="B119" t="str">
        <f t="shared" ca="1" si="10"/>
        <v>T</v>
      </c>
      <c r="C119" t="str">
        <f t="shared" ca="1" si="10"/>
        <v>C</v>
      </c>
      <c r="D119" t="str">
        <f t="shared" ca="1" si="10"/>
        <v>A</v>
      </c>
      <c r="E119" t="str">
        <f t="shared" ca="1" si="10"/>
        <v>G</v>
      </c>
      <c r="F119" t="str">
        <f t="shared" ca="1" si="10"/>
        <v>A</v>
      </c>
      <c r="G119" t="str">
        <f t="shared" ca="1" si="10"/>
        <v>T</v>
      </c>
      <c r="H119" t="str">
        <f t="shared" ca="1" si="10"/>
        <v>T</v>
      </c>
      <c r="I119" t="str">
        <f t="shared" ca="1" si="10"/>
        <v>A</v>
      </c>
      <c r="J119" t="str">
        <f t="shared" ca="1" si="10"/>
        <v>T</v>
      </c>
      <c r="K119" t="str">
        <f t="shared" ca="1" si="10"/>
        <v>G</v>
      </c>
      <c r="L119" t="str">
        <f t="shared" ca="1" si="10"/>
        <v>A</v>
      </c>
      <c r="M119" t="str">
        <f t="shared" ca="1" si="10"/>
        <v>A</v>
      </c>
    </row>
    <row r="120" spans="1:13">
      <c r="A120" t="str">
        <f t="shared" ca="1" si="10"/>
        <v>T</v>
      </c>
      <c r="B120" t="str">
        <f t="shared" ca="1" si="10"/>
        <v>T</v>
      </c>
      <c r="C120" t="str">
        <f t="shared" ca="1" si="10"/>
        <v>A</v>
      </c>
      <c r="D120" t="str">
        <f t="shared" ca="1" si="10"/>
        <v>T</v>
      </c>
      <c r="E120" t="str">
        <f t="shared" ca="1" si="10"/>
        <v>T</v>
      </c>
      <c r="F120" t="str">
        <f t="shared" ca="1" si="10"/>
        <v>T</v>
      </c>
      <c r="G120" t="str">
        <f t="shared" ca="1" si="10"/>
        <v>T</v>
      </c>
      <c r="H120" t="str">
        <f t="shared" ca="1" si="10"/>
        <v>C</v>
      </c>
      <c r="I120" t="str">
        <f t="shared" ca="1" si="10"/>
        <v>C</v>
      </c>
      <c r="J120" t="str">
        <f t="shared" ca="1" si="10"/>
        <v>A</v>
      </c>
      <c r="K120" t="str">
        <f t="shared" ca="1" si="10"/>
        <v>A</v>
      </c>
      <c r="L120" t="str">
        <f t="shared" ca="1" si="10"/>
        <v>A</v>
      </c>
      <c r="M120" t="str">
        <f t="shared" ca="1" si="10"/>
        <v>T</v>
      </c>
    </row>
    <row r="121" spans="1:13">
      <c r="A121" t="str">
        <f t="shared" ca="1" si="10"/>
        <v>A</v>
      </c>
      <c r="B121" t="str">
        <f t="shared" ca="1" si="10"/>
        <v>A</v>
      </c>
      <c r="C121" t="str">
        <f t="shared" ca="1" si="10"/>
        <v>A</v>
      </c>
      <c r="D121" t="str">
        <f t="shared" ca="1" si="10"/>
        <v>G</v>
      </c>
      <c r="E121" t="str">
        <f t="shared" ca="1" si="10"/>
        <v>T</v>
      </c>
      <c r="F121" t="str">
        <f t="shared" ca="1" si="10"/>
        <v>C</v>
      </c>
      <c r="G121" t="str">
        <f t="shared" ca="1" si="10"/>
        <v>G</v>
      </c>
      <c r="H121" t="str">
        <f t="shared" ca="1" si="10"/>
        <v>A</v>
      </c>
      <c r="I121" t="str">
        <f t="shared" ca="1" si="10"/>
        <v>T</v>
      </c>
      <c r="J121" t="str">
        <f t="shared" ca="1" si="10"/>
        <v>C</v>
      </c>
      <c r="K121" t="str">
        <f t="shared" ca="1" si="10"/>
        <v>A</v>
      </c>
      <c r="L121" t="str">
        <f t="shared" ca="1" si="10"/>
        <v>T</v>
      </c>
      <c r="M121" t="str">
        <f t="shared" ca="1" si="10"/>
        <v>C</v>
      </c>
    </row>
    <row r="122" spans="1:13">
      <c r="A122" t="str">
        <f t="shared" ca="1" si="10"/>
        <v>G</v>
      </c>
      <c r="B122" t="str">
        <f t="shared" ca="1" si="10"/>
        <v>T</v>
      </c>
      <c r="C122" t="str">
        <f t="shared" ca="1" si="10"/>
        <v>T</v>
      </c>
      <c r="D122" t="str">
        <f t="shared" ca="1" si="10"/>
        <v>T</v>
      </c>
      <c r="E122" t="str">
        <f t="shared" ca="1" si="10"/>
        <v>C</v>
      </c>
      <c r="F122" t="str">
        <f t="shared" ca="1" si="10"/>
        <v>C</v>
      </c>
      <c r="G122" t="str">
        <f t="shared" ca="1" si="10"/>
        <v>T</v>
      </c>
      <c r="H122" t="str">
        <f t="shared" ca="1" si="10"/>
        <v>G</v>
      </c>
      <c r="I122" t="str">
        <f t="shared" ca="1" si="10"/>
        <v>T</v>
      </c>
      <c r="J122" t="str">
        <f t="shared" ca="1" si="10"/>
        <v>A</v>
      </c>
      <c r="K122" t="str">
        <f t="shared" ca="1" si="10"/>
        <v>A</v>
      </c>
      <c r="L122" t="str">
        <f t="shared" ca="1" si="10"/>
        <v>T</v>
      </c>
      <c r="M122" t="str">
        <f t="shared" ca="1" si="10"/>
        <v>A</v>
      </c>
    </row>
    <row r="123" spans="1:13">
      <c r="A123" t="str">
        <f t="shared" ca="1" si="10"/>
        <v>T</v>
      </c>
      <c r="B123" t="str">
        <f t="shared" ca="1" si="10"/>
        <v>T</v>
      </c>
      <c r="C123" t="str">
        <f t="shared" ca="1" si="10"/>
        <v>T</v>
      </c>
      <c r="D123" t="str">
        <f t="shared" ca="1" si="10"/>
        <v>C</v>
      </c>
      <c r="E123" t="str">
        <f t="shared" ca="1" si="10"/>
        <v>T</v>
      </c>
      <c r="F123" t="str">
        <f t="shared" ca="1" si="10"/>
        <v>C</v>
      </c>
      <c r="G123" t="str">
        <f t="shared" ca="1" si="10"/>
        <v>C</v>
      </c>
      <c r="H123" t="str">
        <f t="shared" ca="1" si="10"/>
        <v>A</v>
      </c>
      <c r="I123" t="str">
        <f t="shared" ca="1" si="10"/>
        <v>C</v>
      </c>
      <c r="J123" t="str">
        <f t="shared" ca="1" si="10"/>
        <v>G</v>
      </c>
      <c r="K123" t="str">
        <f t="shared" ca="1" si="10"/>
        <v>C</v>
      </c>
      <c r="L123" t="str">
        <f t="shared" ca="1" si="10"/>
        <v>A</v>
      </c>
      <c r="M123" t="str">
        <f t="shared" ca="1" si="10"/>
        <v>A</v>
      </c>
    </row>
    <row r="124" spans="1:13">
      <c r="A124" t="str">
        <f t="shared" ca="1" si="10"/>
        <v>A</v>
      </c>
      <c r="B124" t="str">
        <f t="shared" ca="1" si="10"/>
        <v>A</v>
      </c>
      <c r="C124" t="str">
        <f t="shared" ca="1" si="10"/>
        <v>C</v>
      </c>
      <c r="D124" t="str">
        <f t="shared" ca="1" si="10"/>
        <v>A</v>
      </c>
      <c r="E124" t="str">
        <f t="shared" ca="1" si="10"/>
        <v>C</v>
      </c>
      <c r="F124" t="str">
        <f t="shared" ca="1" si="10"/>
        <v>T</v>
      </c>
      <c r="G124" t="str">
        <f t="shared" ca="1" si="10"/>
        <v>A</v>
      </c>
      <c r="H124" t="str">
        <f t="shared" ca="1" si="10"/>
        <v>G</v>
      </c>
      <c r="I124" t="str">
        <f t="shared" ca="1" si="10"/>
        <v>A</v>
      </c>
      <c r="J124" t="str">
        <f t="shared" ca="1" si="10"/>
        <v>T</v>
      </c>
      <c r="K124" t="str">
        <f t="shared" ca="1" si="10"/>
        <v>A</v>
      </c>
      <c r="L124" t="str">
        <f t="shared" ca="1" si="10"/>
        <v>A</v>
      </c>
      <c r="M124" t="str">
        <f t="shared" ca="1" si="10"/>
        <v>G</v>
      </c>
    </row>
    <row r="125" spans="1:13">
      <c r="A125" t="str">
        <f t="shared" ca="1" si="10"/>
        <v>A</v>
      </c>
      <c r="B125" t="str">
        <f t="shared" ca="1" si="10"/>
        <v>A</v>
      </c>
      <c r="C125" t="str">
        <f t="shared" ca="1" si="10"/>
        <v>A</v>
      </c>
      <c r="D125" t="str">
        <f t="shared" ca="1" si="10"/>
        <v>G</v>
      </c>
      <c r="E125" t="str">
        <f t="shared" ca="1" si="10"/>
        <v>T</v>
      </c>
      <c r="F125" t="str">
        <f t="shared" ca="1" si="10"/>
        <v>T</v>
      </c>
      <c r="G125" t="str">
        <f t="shared" ca="1" si="10"/>
        <v>G</v>
      </c>
      <c r="H125" t="str">
        <f t="shared" ca="1" si="10"/>
        <v>C</v>
      </c>
      <c r="I125" t="str">
        <f t="shared" ca="1" si="10"/>
        <v>G</v>
      </c>
      <c r="J125" t="str">
        <f t="shared" ca="1" si="10"/>
        <v>A</v>
      </c>
      <c r="K125" t="str">
        <f t="shared" ca="1" si="10"/>
        <v>T</v>
      </c>
      <c r="L125" t="str">
        <f t="shared" ca="1" si="10"/>
        <v>G</v>
      </c>
      <c r="M125" t="str">
        <f t="shared" ca="1" si="10"/>
        <v>A</v>
      </c>
    </row>
    <row r="126" spans="1:13">
      <c r="A126" t="str">
        <f t="shared" ca="1" si="10"/>
        <v>G</v>
      </c>
      <c r="B126" t="str">
        <f t="shared" ca="1" si="10"/>
        <v>T</v>
      </c>
      <c r="C126" t="str">
        <f t="shared" ca="1" si="10"/>
        <v>A</v>
      </c>
      <c r="D126" t="str">
        <f t="shared" ca="1" si="10"/>
        <v>G</v>
      </c>
      <c r="E126" t="str">
        <f t="shared" ca="1" si="10"/>
        <v>T</v>
      </c>
      <c r="F126" t="str">
        <f t="shared" ca="1" si="10"/>
        <v>T</v>
      </c>
      <c r="G126" t="str">
        <f t="shared" ca="1" si="10"/>
        <v>T</v>
      </c>
      <c r="H126" t="str">
        <f t="shared" ca="1" si="10"/>
        <v>G</v>
      </c>
      <c r="I126" t="str">
        <f t="shared" ca="1" si="10"/>
        <v>A</v>
      </c>
      <c r="J126" t="str">
        <f t="shared" ca="1" si="10"/>
        <v>T</v>
      </c>
      <c r="K126" t="str">
        <f t="shared" ca="1" si="10"/>
        <v>G</v>
      </c>
      <c r="L126" t="str">
        <f t="shared" ca="1" si="10"/>
        <v>T</v>
      </c>
      <c r="M126" t="str">
        <f t="shared" ca="1" si="10"/>
        <v>A</v>
      </c>
    </row>
    <row r="127" spans="1:13">
      <c r="A127" t="str">
        <f t="shared" ca="1" si="10"/>
        <v>T</v>
      </c>
      <c r="B127" t="str">
        <f t="shared" ca="1" si="10"/>
        <v>A</v>
      </c>
      <c r="C127" t="str">
        <f t="shared" ca="1" si="10"/>
        <v>C</v>
      </c>
      <c r="D127" t="str">
        <f t="shared" ca="1" si="10"/>
        <v>C</v>
      </c>
      <c r="E127" t="str">
        <f t="shared" ca="1" si="10"/>
        <v>A</v>
      </c>
      <c r="F127" t="str">
        <f t="shared" ca="1" si="10"/>
        <v>T</v>
      </c>
      <c r="G127" t="str">
        <f t="shared" ca="1" si="10"/>
        <v>G</v>
      </c>
      <c r="H127" t="str">
        <f t="shared" ca="1" si="10"/>
        <v>G</v>
      </c>
      <c r="I127" t="str">
        <f t="shared" ref="A127:M147" ca="1" si="11">VLOOKUP(RAND(),NT_Lookup,2)</f>
        <v>A</v>
      </c>
      <c r="J127" t="str">
        <f t="shared" ca="1" si="11"/>
        <v>A</v>
      </c>
      <c r="K127" t="str">
        <f t="shared" ca="1" si="11"/>
        <v>T</v>
      </c>
      <c r="L127" t="str">
        <f t="shared" ca="1" si="11"/>
        <v>G</v>
      </c>
      <c r="M127" t="str">
        <f t="shared" ca="1" si="11"/>
        <v>A</v>
      </c>
    </row>
    <row r="128" spans="1:13">
      <c r="A128" t="str">
        <f t="shared" ca="1" si="11"/>
        <v>T</v>
      </c>
      <c r="B128" t="str">
        <f t="shared" ca="1" si="11"/>
        <v>C</v>
      </c>
      <c r="C128" t="str">
        <f t="shared" ca="1" si="11"/>
        <v>T</v>
      </c>
      <c r="D128" t="str">
        <f t="shared" ca="1" si="11"/>
        <v>T</v>
      </c>
      <c r="E128" t="str">
        <f t="shared" ca="1" si="11"/>
        <v>A</v>
      </c>
      <c r="F128" t="str">
        <f t="shared" ca="1" si="11"/>
        <v>C</v>
      </c>
      <c r="G128" t="str">
        <f t="shared" ca="1" si="11"/>
        <v>G</v>
      </c>
      <c r="H128" t="str">
        <f t="shared" ca="1" si="11"/>
        <v>G</v>
      </c>
      <c r="I128" t="str">
        <f t="shared" ca="1" si="11"/>
        <v>T</v>
      </c>
      <c r="J128" t="str">
        <f t="shared" ca="1" si="11"/>
        <v>A</v>
      </c>
      <c r="K128" t="str">
        <f t="shared" ca="1" si="11"/>
        <v>T</v>
      </c>
      <c r="L128" t="str">
        <f t="shared" ca="1" si="11"/>
        <v>G</v>
      </c>
      <c r="M128" t="str">
        <f t="shared" ca="1" si="11"/>
        <v>A</v>
      </c>
    </row>
    <row r="129" spans="1:13">
      <c r="A129" t="str">
        <f t="shared" ca="1" si="11"/>
        <v>C</v>
      </c>
      <c r="B129" t="str">
        <f t="shared" ca="1" si="11"/>
        <v>C</v>
      </c>
      <c r="C129" t="str">
        <f t="shared" ca="1" si="11"/>
        <v>T</v>
      </c>
      <c r="D129" t="str">
        <f t="shared" ca="1" si="11"/>
        <v>T</v>
      </c>
      <c r="E129" t="str">
        <f t="shared" ca="1" si="11"/>
        <v>A</v>
      </c>
      <c r="F129" t="str">
        <f t="shared" ca="1" si="11"/>
        <v>T</v>
      </c>
      <c r="G129" t="str">
        <f t="shared" ca="1" si="11"/>
        <v>A</v>
      </c>
      <c r="H129" t="str">
        <f t="shared" ca="1" si="11"/>
        <v>T</v>
      </c>
      <c r="I129" t="str">
        <f t="shared" ca="1" si="11"/>
        <v>A</v>
      </c>
      <c r="J129" t="str">
        <f t="shared" ca="1" si="11"/>
        <v>A</v>
      </c>
      <c r="K129" t="str">
        <f t="shared" ca="1" si="11"/>
        <v>G</v>
      </c>
      <c r="L129" t="str">
        <f t="shared" ca="1" si="11"/>
        <v>T</v>
      </c>
      <c r="M129" t="str">
        <f t="shared" ca="1" si="11"/>
        <v>G</v>
      </c>
    </row>
    <row r="130" spans="1:13">
      <c r="A130" t="str">
        <f t="shared" ca="1" si="11"/>
        <v>T</v>
      </c>
      <c r="B130" t="str">
        <f t="shared" ca="1" si="11"/>
        <v>C</v>
      </c>
      <c r="C130" t="str">
        <f t="shared" ca="1" si="11"/>
        <v>T</v>
      </c>
      <c r="D130" t="str">
        <f t="shared" ca="1" si="11"/>
        <v>G</v>
      </c>
      <c r="E130" t="str">
        <f t="shared" ca="1" si="11"/>
        <v>T</v>
      </c>
      <c r="F130" t="str">
        <f t="shared" ca="1" si="11"/>
        <v>T</v>
      </c>
      <c r="G130" t="str">
        <f t="shared" ca="1" si="11"/>
        <v>T</v>
      </c>
      <c r="H130" t="str">
        <f t="shared" ca="1" si="11"/>
        <v>T</v>
      </c>
      <c r="I130" t="str">
        <f t="shared" ca="1" si="11"/>
        <v>G</v>
      </c>
      <c r="J130" t="str">
        <f t="shared" ca="1" si="11"/>
        <v>A</v>
      </c>
      <c r="K130" t="str">
        <f t="shared" ca="1" si="11"/>
        <v>A</v>
      </c>
      <c r="L130" t="str">
        <f t="shared" ca="1" si="11"/>
        <v>G</v>
      </c>
      <c r="M130" t="str">
        <f t="shared" ca="1" si="11"/>
        <v>G</v>
      </c>
    </row>
    <row r="131" spans="1:13">
      <c r="A131" t="str">
        <f t="shared" ca="1" si="11"/>
        <v>A</v>
      </c>
      <c r="B131" t="str">
        <f t="shared" ca="1" si="11"/>
        <v>A</v>
      </c>
      <c r="C131" t="str">
        <f t="shared" ca="1" si="11"/>
        <v>A</v>
      </c>
      <c r="D131" t="str">
        <f t="shared" ca="1" si="11"/>
        <v>G</v>
      </c>
      <c r="E131" t="str">
        <f t="shared" ca="1" si="11"/>
        <v>C</v>
      </c>
      <c r="F131" t="str">
        <f t="shared" ca="1" si="11"/>
        <v>T</v>
      </c>
      <c r="G131" t="str">
        <f t="shared" ca="1" si="11"/>
        <v>G</v>
      </c>
      <c r="H131" t="str">
        <f t="shared" ca="1" si="11"/>
        <v>G</v>
      </c>
      <c r="I131" t="str">
        <f t="shared" ca="1" si="11"/>
        <v>T</v>
      </c>
      <c r="J131" t="str">
        <f t="shared" ca="1" si="11"/>
        <v>A</v>
      </c>
      <c r="K131" t="str">
        <f t="shared" ca="1" si="11"/>
        <v>A</v>
      </c>
      <c r="L131" t="str">
        <f t="shared" ca="1" si="11"/>
        <v>T</v>
      </c>
      <c r="M131" t="str">
        <f t="shared" ca="1" si="11"/>
        <v>T</v>
      </c>
    </row>
    <row r="132" spans="1:13">
      <c r="A132" t="str">
        <f t="shared" ca="1" si="11"/>
        <v>T</v>
      </c>
      <c r="B132" t="str">
        <f t="shared" ca="1" si="11"/>
        <v>G</v>
      </c>
      <c r="C132" t="str">
        <f t="shared" ca="1" si="11"/>
        <v>T</v>
      </c>
      <c r="D132" t="str">
        <f t="shared" ca="1" si="11"/>
        <v>T</v>
      </c>
      <c r="E132" t="str">
        <f t="shared" ca="1" si="11"/>
        <v>G</v>
      </c>
      <c r="F132" t="str">
        <f t="shared" ca="1" si="11"/>
        <v>A</v>
      </c>
      <c r="G132" t="str">
        <f t="shared" ca="1" si="11"/>
        <v>A</v>
      </c>
      <c r="H132" t="str">
        <f t="shared" ca="1" si="11"/>
        <v>C</v>
      </c>
      <c r="I132" t="str">
        <f t="shared" ca="1" si="11"/>
        <v>T</v>
      </c>
      <c r="J132" t="str">
        <f t="shared" ca="1" si="11"/>
        <v>T</v>
      </c>
      <c r="K132" t="str">
        <f t="shared" ca="1" si="11"/>
        <v>C</v>
      </c>
      <c r="L132" t="str">
        <f t="shared" ca="1" si="11"/>
        <v>A</v>
      </c>
      <c r="M132" t="str">
        <f t="shared" ca="1" si="11"/>
        <v>T</v>
      </c>
    </row>
    <row r="133" spans="1:13">
      <c r="A133" t="str">
        <f t="shared" ca="1" si="11"/>
        <v>A</v>
      </c>
      <c r="B133" t="str">
        <f t="shared" ca="1" si="11"/>
        <v>T</v>
      </c>
      <c r="C133" t="str">
        <f t="shared" ca="1" si="11"/>
        <v>A</v>
      </c>
      <c r="D133" t="str">
        <f t="shared" ca="1" si="11"/>
        <v>T</v>
      </c>
      <c r="E133" t="str">
        <f t="shared" ca="1" si="11"/>
        <v>T</v>
      </c>
      <c r="F133" t="str">
        <f t="shared" ca="1" si="11"/>
        <v>T</v>
      </c>
      <c r="G133" t="str">
        <f t="shared" ca="1" si="11"/>
        <v>A</v>
      </c>
      <c r="H133" t="str">
        <f t="shared" ca="1" si="11"/>
        <v>C</v>
      </c>
      <c r="I133" t="str">
        <f t="shared" ca="1" si="11"/>
        <v>T</v>
      </c>
      <c r="J133" t="str">
        <f t="shared" ca="1" si="11"/>
        <v>T</v>
      </c>
      <c r="K133" t="str">
        <f t="shared" ca="1" si="11"/>
        <v>A</v>
      </c>
      <c r="L133" t="str">
        <f t="shared" ca="1" si="11"/>
        <v>T</v>
      </c>
      <c r="M133" t="str">
        <f t="shared" ca="1" si="11"/>
        <v>A</v>
      </c>
    </row>
    <row r="134" spans="1:13">
      <c r="A134" t="str">
        <f t="shared" ca="1" si="11"/>
        <v>C</v>
      </c>
      <c r="B134" t="str">
        <f t="shared" ca="1" si="11"/>
        <v>T</v>
      </c>
      <c r="C134" t="str">
        <f t="shared" ca="1" si="11"/>
        <v>T</v>
      </c>
      <c r="D134" t="str">
        <f t="shared" ca="1" si="11"/>
        <v>A</v>
      </c>
      <c r="E134" t="str">
        <f t="shared" ca="1" si="11"/>
        <v>C</v>
      </c>
      <c r="F134" t="str">
        <f t="shared" ca="1" si="11"/>
        <v>T</v>
      </c>
      <c r="G134" t="str">
        <f t="shared" ca="1" si="11"/>
        <v>G</v>
      </c>
      <c r="H134" t="str">
        <f t="shared" ca="1" si="11"/>
        <v>T</v>
      </c>
      <c r="I134" t="str">
        <f t="shared" ca="1" si="11"/>
        <v>T</v>
      </c>
      <c r="J134" t="str">
        <f t="shared" ca="1" si="11"/>
        <v>T</v>
      </c>
      <c r="K134" t="str">
        <f t="shared" ca="1" si="11"/>
        <v>A</v>
      </c>
      <c r="L134" t="str">
        <f t="shared" ca="1" si="11"/>
        <v>C</v>
      </c>
      <c r="M134" t="str">
        <f t="shared" ca="1" si="11"/>
        <v>T</v>
      </c>
    </row>
    <row r="135" spans="1:13">
      <c r="A135" t="str">
        <f t="shared" ca="1" si="11"/>
        <v>T</v>
      </c>
      <c r="B135" t="str">
        <f t="shared" ca="1" si="11"/>
        <v>C</v>
      </c>
      <c r="C135" t="str">
        <f t="shared" ca="1" si="11"/>
        <v>T</v>
      </c>
      <c r="D135" t="str">
        <f t="shared" ca="1" si="11"/>
        <v>T</v>
      </c>
      <c r="E135" t="str">
        <f t="shared" ca="1" si="11"/>
        <v>C</v>
      </c>
      <c r="F135" t="str">
        <f t="shared" ca="1" si="11"/>
        <v>T</v>
      </c>
      <c r="G135" t="str">
        <f t="shared" ca="1" si="11"/>
        <v>C</v>
      </c>
      <c r="H135" t="str">
        <f t="shared" ca="1" si="11"/>
        <v>A</v>
      </c>
      <c r="I135" t="str">
        <f t="shared" ca="1" si="11"/>
        <v>A</v>
      </c>
      <c r="J135" t="str">
        <f t="shared" ca="1" si="11"/>
        <v>G</v>
      </c>
      <c r="K135" t="str">
        <f t="shared" ca="1" si="11"/>
        <v>A</v>
      </c>
      <c r="L135" t="str">
        <f t="shared" ca="1" si="11"/>
        <v>G</v>
      </c>
      <c r="M135" t="str">
        <f t="shared" ca="1" si="11"/>
        <v>T</v>
      </c>
    </row>
    <row r="136" spans="1:13">
      <c r="A136" t="str">
        <f t="shared" ca="1" si="11"/>
        <v>T</v>
      </c>
      <c r="B136" t="str">
        <f t="shared" ca="1" si="11"/>
        <v>A</v>
      </c>
      <c r="C136" t="str">
        <f t="shared" ca="1" si="11"/>
        <v>A</v>
      </c>
      <c r="D136" t="str">
        <f t="shared" ca="1" si="11"/>
        <v>A</v>
      </c>
      <c r="E136" t="str">
        <f t="shared" ca="1" si="11"/>
        <v>T</v>
      </c>
      <c r="F136" t="str">
        <f t="shared" ca="1" si="11"/>
        <v>A</v>
      </c>
      <c r="G136" t="str">
        <f t="shared" ca="1" si="11"/>
        <v>A</v>
      </c>
      <c r="H136" t="str">
        <f t="shared" ca="1" si="11"/>
        <v>C</v>
      </c>
      <c r="I136" t="str">
        <f t="shared" ca="1" si="11"/>
        <v>T</v>
      </c>
      <c r="J136" t="str">
        <f t="shared" ca="1" si="11"/>
        <v>C</v>
      </c>
      <c r="K136" t="str">
        <f t="shared" ca="1" si="11"/>
        <v>A</v>
      </c>
      <c r="L136" t="str">
        <f t="shared" ca="1" si="11"/>
        <v>A</v>
      </c>
      <c r="M136" t="str">
        <f t="shared" ca="1" si="11"/>
        <v>T</v>
      </c>
    </row>
    <row r="137" spans="1:13">
      <c r="A137" t="str">
        <f t="shared" ca="1" si="11"/>
        <v>A</v>
      </c>
      <c r="B137" t="str">
        <f t="shared" ca="1" si="11"/>
        <v>T</v>
      </c>
      <c r="C137" t="str">
        <f t="shared" ca="1" si="11"/>
        <v>A</v>
      </c>
      <c r="D137" t="str">
        <f t="shared" ca="1" si="11"/>
        <v>G</v>
      </c>
      <c r="E137" t="str">
        <f t="shared" ca="1" si="11"/>
        <v>T</v>
      </c>
      <c r="F137" t="str">
        <f t="shared" ca="1" si="11"/>
        <v>A</v>
      </c>
      <c r="G137" t="str">
        <f t="shared" ca="1" si="11"/>
        <v>T</v>
      </c>
      <c r="H137" t="str">
        <f t="shared" ca="1" si="11"/>
        <v>A</v>
      </c>
      <c r="I137" t="str">
        <f t="shared" ca="1" si="11"/>
        <v>C</v>
      </c>
      <c r="J137" t="str">
        <f t="shared" ca="1" si="11"/>
        <v>A</v>
      </c>
      <c r="K137" t="str">
        <f t="shared" ca="1" si="11"/>
        <v>A</v>
      </c>
      <c r="L137" t="str">
        <f t="shared" ca="1" si="11"/>
        <v>T</v>
      </c>
      <c r="M137" t="str">
        <f t="shared" ca="1" si="11"/>
        <v>G</v>
      </c>
    </row>
    <row r="138" spans="1:13">
      <c r="A138" t="str">
        <f t="shared" ca="1" si="11"/>
        <v>C</v>
      </c>
      <c r="B138" t="str">
        <f t="shared" ca="1" si="11"/>
        <v>T</v>
      </c>
      <c r="C138" t="str">
        <f t="shared" ca="1" si="11"/>
        <v>A</v>
      </c>
      <c r="D138" t="str">
        <f t="shared" ca="1" si="11"/>
        <v>C</v>
      </c>
      <c r="E138" t="str">
        <f t="shared" ca="1" si="11"/>
        <v>T</v>
      </c>
      <c r="F138" t="str">
        <f t="shared" ca="1" si="11"/>
        <v>G</v>
      </c>
      <c r="G138" t="str">
        <f t="shared" ca="1" si="11"/>
        <v>G</v>
      </c>
      <c r="H138" t="str">
        <f t="shared" ca="1" si="11"/>
        <v>T</v>
      </c>
      <c r="I138" t="str">
        <f t="shared" ca="1" si="11"/>
        <v>T</v>
      </c>
      <c r="J138" t="str">
        <f t="shared" ca="1" si="11"/>
        <v>A</v>
      </c>
      <c r="K138" t="str">
        <f t="shared" ca="1" si="11"/>
        <v>A</v>
      </c>
      <c r="L138" t="str">
        <f t="shared" ca="1" si="11"/>
        <v>C</v>
      </c>
      <c r="M138" t="str">
        <f t="shared" ca="1" si="11"/>
        <v>T</v>
      </c>
    </row>
    <row r="139" spans="1:13">
      <c r="A139" t="str">
        <f t="shared" ca="1" si="11"/>
        <v>C</v>
      </c>
      <c r="B139" t="str">
        <f t="shared" ca="1" si="11"/>
        <v>A</v>
      </c>
      <c r="C139" t="str">
        <f t="shared" ca="1" si="11"/>
        <v>A</v>
      </c>
      <c r="D139" t="str">
        <f t="shared" ca="1" si="11"/>
        <v>T</v>
      </c>
      <c r="E139" t="str">
        <f t="shared" ca="1" si="11"/>
        <v>A</v>
      </c>
      <c r="F139" t="str">
        <f t="shared" ca="1" si="11"/>
        <v>C</v>
      </c>
      <c r="G139" t="str">
        <f t="shared" ca="1" si="11"/>
        <v>T</v>
      </c>
      <c r="H139" t="str">
        <f t="shared" ca="1" si="11"/>
        <v>A</v>
      </c>
      <c r="I139" t="str">
        <f t="shared" ca="1" si="11"/>
        <v>C</v>
      </c>
      <c r="J139" t="str">
        <f t="shared" ca="1" si="11"/>
        <v>G</v>
      </c>
      <c r="K139" t="str">
        <f t="shared" ca="1" si="11"/>
        <v>T</v>
      </c>
      <c r="L139" t="str">
        <f t="shared" ca="1" si="11"/>
        <v>G</v>
      </c>
      <c r="M139" t="str">
        <f t="shared" ca="1" si="11"/>
        <v>A</v>
      </c>
    </row>
    <row r="140" spans="1:13">
      <c r="A140" t="str">
        <f t="shared" ca="1" si="11"/>
        <v>T</v>
      </c>
      <c r="B140" t="str">
        <f t="shared" ca="1" si="11"/>
        <v>T</v>
      </c>
      <c r="C140" t="str">
        <f t="shared" ca="1" si="11"/>
        <v>T</v>
      </c>
      <c r="D140" t="str">
        <f t="shared" ca="1" si="11"/>
        <v>C</v>
      </c>
      <c r="E140" t="str">
        <f t="shared" ca="1" si="11"/>
        <v>A</v>
      </c>
      <c r="F140" t="str">
        <f t="shared" ca="1" si="11"/>
        <v>T</v>
      </c>
      <c r="G140" t="str">
        <f t="shared" ca="1" si="11"/>
        <v>G</v>
      </c>
      <c r="H140" t="str">
        <f t="shared" ca="1" si="11"/>
        <v>C</v>
      </c>
      <c r="I140" t="str">
        <f t="shared" ca="1" si="11"/>
        <v>T</v>
      </c>
      <c r="J140" t="str">
        <f t="shared" ca="1" si="11"/>
        <v>A</v>
      </c>
      <c r="K140" t="str">
        <f t="shared" ca="1" si="11"/>
        <v>A</v>
      </c>
      <c r="L140" t="str">
        <f t="shared" ca="1" si="11"/>
        <v>T</v>
      </c>
      <c r="M140" t="str">
        <f t="shared" ca="1" si="11"/>
        <v>T</v>
      </c>
    </row>
    <row r="141" spans="1:13">
      <c r="A141" t="str">
        <f t="shared" ca="1" si="11"/>
        <v>A</v>
      </c>
      <c r="B141" t="str">
        <f t="shared" ca="1" si="11"/>
        <v>T</v>
      </c>
      <c r="C141" t="str">
        <f t="shared" ca="1" si="11"/>
        <v>A</v>
      </c>
      <c r="D141" t="str">
        <f t="shared" ca="1" si="11"/>
        <v>G</v>
      </c>
      <c r="E141" t="str">
        <f t="shared" ca="1" si="11"/>
        <v>A</v>
      </c>
      <c r="F141" t="str">
        <f t="shared" ca="1" si="11"/>
        <v>T</v>
      </c>
      <c r="G141" t="str">
        <f t="shared" ca="1" si="11"/>
        <v>A</v>
      </c>
      <c r="H141" t="str">
        <f t="shared" ca="1" si="11"/>
        <v>A</v>
      </c>
      <c r="I141" t="str">
        <f t="shared" ca="1" si="11"/>
        <v>T</v>
      </c>
      <c r="J141" t="str">
        <f t="shared" ca="1" si="11"/>
        <v>T</v>
      </c>
      <c r="K141" t="str">
        <f t="shared" ca="1" si="11"/>
        <v>T</v>
      </c>
      <c r="L141" t="str">
        <f t="shared" ca="1" si="11"/>
        <v>A</v>
      </c>
      <c r="M141" t="str">
        <f t="shared" ca="1" si="11"/>
        <v>C</v>
      </c>
    </row>
    <row r="142" spans="1:13">
      <c r="A142" t="str">
        <f t="shared" ca="1" si="11"/>
        <v>T</v>
      </c>
      <c r="B142" t="str">
        <f t="shared" ca="1" si="11"/>
        <v>T</v>
      </c>
      <c r="C142" t="str">
        <f t="shared" ca="1" si="11"/>
        <v>A</v>
      </c>
      <c r="D142" t="str">
        <f t="shared" ca="1" si="11"/>
        <v>T</v>
      </c>
      <c r="E142" t="str">
        <f t="shared" ca="1" si="11"/>
        <v>A</v>
      </c>
      <c r="F142" t="str">
        <f t="shared" ca="1" si="11"/>
        <v>A</v>
      </c>
      <c r="G142" t="str">
        <f t="shared" ca="1" si="11"/>
        <v>C</v>
      </c>
      <c r="H142" t="str">
        <f t="shared" ca="1" si="11"/>
        <v>T</v>
      </c>
      <c r="I142" t="str">
        <f t="shared" ca="1" si="11"/>
        <v>A</v>
      </c>
      <c r="J142" t="str">
        <f t="shared" ca="1" si="11"/>
        <v>T</v>
      </c>
      <c r="K142" t="str">
        <f t="shared" ca="1" si="11"/>
        <v>A</v>
      </c>
      <c r="L142" t="str">
        <f t="shared" ca="1" si="11"/>
        <v>T</v>
      </c>
      <c r="M142" t="str">
        <f t="shared" ca="1" si="11"/>
        <v>C</v>
      </c>
    </row>
    <row r="143" spans="1:13">
      <c r="A143" t="str">
        <f t="shared" ca="1" si="11"/>
        <v>T</v>
      </c>
      <c r="B143" t="str">
        <f t="shared" ca="1" si="11"/>
        <v>T</v>
      </c>
      <c r="C143" t="str">
        <f t="shared" ca="1" si="11"/>
        <v>C</v>
      </c>
      <c r="D143" t="str">
        <f t="shared" ca="1" si="11"/>
        <v>T</v>
      </c>
      <c r="E143" t="str">
        <f t="shared" ca="1" si="11"/>
        <v>G</v>
      </c>
      <c r="F143" t="str">
        <f t="shared" ca="1" si="11"/>
        <v>T</v>
      </c>
      <c r="G143" t="str">
        <f t="shared" ca="1" si="11"/>
        <v>C</v>
      </c>
      <c r="H143" t="str">
        <f t="shared" ca="1" si="11"/>
        <v>T</v>
      </c>
      <c r="I143" t="str">
        <f t="shared" ca="1" si="11"/>
        <v>A</v>
      </c>
      <c r="J143" t="str">
        <f t="shared" ca="1" si="11"/>
        <v>T</v>
      </c>
      <c r="K143" t="str">
        <f t="shared" ca="1" si="11"/>
        <v>G</v>
      </c>
      <c r="L143" t="str">
        <f t="shared" ca="1" si="11"/>
        <v>T</v>
      </c>
      <c r="M143" t="str">
        <f t="shared" ca="1" si="11"/>
        <v>A</v>
      </c>
    </row>
    <row r="144" spans="1:13">
      <c r="A144" t="str">
        <f t="shared" ca="1" si="11"/>
        <v>A</v>
      </c>
      <c r="B144" t="str">
        <f t="shared" ca="1" si="11"/>
        <v>A</v>
      </c>
      <c r="C144" t="str">
        <f t="shared" ca="1" si="11"/>
        <v>G</v>
      </c>
      <c r="D144" t="str">
        <f t="shared" ca="1" si="11"/>
        <v>C</v>
      </c>
      <c r="E144" t="str">
        <f t="shared" ca="1" si="11"/>
        <v>T</v>
      </c>
      <c r="F144" t="str">
        <f t="shared" ca="1" si="11"/>
        <v>T</v>
      </c>
      <c r="G144" t="str">
        <f t="shared" ca="1" si="11"/>
        <v>A</v>
      </c>
      <c r="H144" t="str">
        <f t="shared" ca="1" si="11"/>
        <v>T</v>
      </c>
      <c r="I144" t="str">
        <f t="shared" ca="1" si="11"/>
        <v>C</v>
      </c>
      <c r="J144" t="str">
        <f t="shared" ca="1" si="11"/>
        <v>T</v>
      </c>
      <c r="K144" t="str">
        <f t="shared" ca="1" si="11"/>
        <v>C</v>
      </c>
      <c r="L144" t="str">
        <f t="shared" ca="1" si="11"/>
        <v>A</v>
      </c>
      <c r="M144" t="str">
        <f t="shared" ca="1" si="11"/>
        <v>A</v>
      </c>
    </row>
    <row r="145" spans="1:13">
      <c r="A145" t="str">
        <f t="shared" ca="1" si="11"/>
        <v>A</v>
      </c>
      <c r="B145" t="str">
        <f t="shared" ca="1" si="11"/>
        <v>G</v>
      </c>
      <c r="C145" t="str">
        <f t="shared" ca="1" si="11"/>
        <v>T</v>
      </c>
      <c r="D145" t="str">
        <f t="shared" ca="1" si="11"/>
        <v>T</v>
      </c>
      <c r="E145" t="str">
        <f t="shared" ca="1" si="11"/>
        <v>A</v>
      </c>
      <c r="F145" t="str">
        <f t="shared" ca="1" si="11"/>
        <v>G</v>
      </c>
      <c r="G145" t="str">
        <f t="shared" ca="1" si="11"/>
        <v>G</v>
      </c>
      <c r="H145" t="str">
        <f t="shared" ca="1" si="11"/>
        <v>A</v>
      </c>
      <c r="I145" t="str">
        <f t="shared" ca="1" si="11"/>
        <v>A</v>
      </c>
      <c r="J145" t="str">
        <f t="shared" ca="1" si="11"/>
        <v>C</v>
      </c>
      <c r="K145" t="str">
        <f t="shared" ca="1" si="11"/>
        <v>T</v>
      </c>
      <c r="L145" t="str">
        <f t="shared" ca="1" si="11"/>
        <v>C</v>
      </c>
      <c r="M145" t="str">
        <f t="shared" ca="1" si="11"/>
        <v>C</v>
      </c>
    </row>
    <row r="146" spans="1:13">
      <c r="A146" t="str">
        <f t="shared" ca="1" si="11"/>
        <v>T</v>
      </c>
      <c r="B146" t="str">
        <f t="shared" ca="1" si="11"/>
        <v>C</v>
      </c>
      <c r="C146" t="str">
        <f t="shared" ca="1" si="11"/>
        <v>T</v>
      </c>
      <c r="D146" t="str">
        <f t="shared" ca="1" si="11"/>
        <v>C</v>
      </c>
      <c r="E146" t="str">
        <f t="shared" ca="1" si="11"/>
        <v>G</v>
      </c>
      <c r="F146" t="str">
        <f t="shared" ca="1" si="11"/>
        <v>C</v>
      </c>
      <c r="G146" t="str">
        <f t="shared" ca="1" si="11"/>
        <v>T</v>
      </c>
      <c r="H146" t="str">
        <f t="shared" ca="1" si="11"/>
        <v>A</v>
      </c>
      <c r="I146" t="str">
        <f t="shared" ca="1" si="11"/>
        <v>T</v>
      </c>
      <c r="J146" t="str">
        <f t="shared" ca="1" si="11"/>
        <v>A</v>
      </c>
      <c r="K146" t="str">
        <f t="shared" ca="1" si="11"/>
        <v>A</v>
      </c>
      <c r="L146" t="str">
        <f t="shared" ca="1" si="11"/>
        <v>G</v>
      </c>
      <c r="M146" t="str">
        <f t="shared" ca="1" si="11"/>
        <v>G</v>
      </c>
    </row>
    <row r="147" spans="1:13">
      <c r="A147" t="str">
        <f t="shared" ca="1" si="11"/>
        <v>T</v>
      </c>
      <c r="B147" t="str">
        <f t="shared" ca="1" si="11"/>
        <v>C</v>
      </c>
      <c r="C147" t="str">
        <f t="shared" ca="1" si="11"/>
        <v>A</v>
      </c>
      <c r="D147" t="str">
        <f t="shared" ref="A147:M166" ca="1" si="12">VLOOKUP(RAND(),NT_Lookup,2)</f>
        <v>T</v>
      </c>
      <c r="E147" t="str">
        <f t="shared" ca="1" si="12"/>
        <v>G</v>
      </c>
      <c r="F147" t="str">
        <f t="shared" ca="1" si="12"/>
        <v>T</v>
      </c>
      <c r="G147" t="str">
        <f t="shared" ca="1" si="12"/>
        <v>A</v>
      </c>
      <c r="H147" t="str">
        <f t="shared" ca="1" si="12"/>
        <v>A</v>
      </c>
      <c r="I147" t="str">
        <f t="shared" ca="1" si="12"/>
        <v>A</v>
      </c>
      <c r="J147" t="str">
        <f t="shared" ca="1" si="12"/>
        <v>A</v>
      </c>
      <c r="K147" t="str">
        <f t="shared" ca="1" si="12"/>
        <v>T</v>
      </c>
      <c r="L147" t="str">
        <f t="shared" ca="1" si="12"/>
        <v>T</v>
      </c>
      <c r="M147" t="str">
        <f t="shared" ca="1" si="12"/>
        <v>T</v>
      </c>
    </row>
    <row r="148" spans="1:13">
      <c r="A148" t="str">
        <f t="shared" ca="1" si="12"/>
        <v>T</v>
      </c>
      <c r="B148" t="str">
        <f t="shared" ca="1" si="12"/>
        <v>T</v>
      </c>
      <c r="C148" t="str">
        <f t="shared" ca="1" si="12"/>
        <v>A</v>
      </c>
      <c r="D148" t="str">
        <f t="shared" ca="1" si="12"/>
        <v>T</v>
      </c>
      <c r="E148" t="str">
        <f t="shared" ca="1" si="12"/>
        <v>T</v>
      </c>
      <c r="F148" t="str">
        <f t="shared" ca="1" si="12"/>
        <v>A</v>
      </c>
      <c r="G148" t="str">
        <f t="shared" ca="1" si="12"/>
        <v>A</v>
      </c>
      <c r="H148" t="str">
        <f t="shared" ca="1" si="12"/>
        <v>T</v>
      </c>
      <c r="I148" t="str">
        <f t="shared" ca="1" si="12"/>
        <v>C</v>
      </c>
      <c r="J148" t="str">
        <f t="shared" ca="1" si="12"/>
        <v>C</v>
      </c>
      <c r="K148" t="str">
        <f t="shared" ca="1" si="12"/>
        <v>G</v>
      </c>
      <c r="L148" t="str">
        <f t="shared" ca="1" si="12"/>
        <v>A</v>
      </c>
      <c r="M148" t="str">
        <f t="shared" ca="1" si="12"/>
        <v>C</v>
      </c>
    </row>
    <row r="149" spans="1:13">
      <c r="A149" t="str">
        <f t="shared" ca="1" si="12"/>
        <v>T</v>
      </c>
      <c r="B149" t="str">
        <f t="shared" ca="1" si="12"/>
        <v>T</v>
      </c>
      <c r="C149" t="str">
        <f t="shared" ca="1" si="12"/>
        <v>A</v>
      </c>
      <c r="D149" t="str">
        <f t="shared" ca="1" si="12"/>
        <v>G</v>
      </c>
      <c r="E149" t="str">
        <f t="shared" ca="1" si="12"/>
        <v>G</v>
      </c>
      <c r="F149" t="str">
        <f t="shared" ca="1" si="12"/>
        <v>T</v>
      </c>
      <c r="G149" t="str">
        <f t="shared" ca="1" si="12"/>
        <v>T</v>
      </c>
      <c r="H149" t="str">
        <f t="shared" ca="1" si="12"/>
        <v>G</v>
      </c>
      <c r="I149" t="str">
        <f t="shared" ca="1" si="12"/>
        <v>A</v>
      </c>
      <c r="J149" t="str">
        <f t="shared" ca="1" si="12"/>
        <v>A</v>
      </c>
      <c r="K149" t="str">
        <f t="shared" ca="1" si="12"/>
        <v>A</v>
      </c>
      <c r="L149" t="str">
        <f t="shared" ca="1" si="12"/>
        <v>T</v>
      </c>
      <c r="M149" t="str">
        <f t="shared" ca="1" si="12"/>
        <v>T</v>
      </c>
    </row>
    <row r="150" spans="1:13">
      <c r="A150" t="str">
        <f t="shared" ca="1" si="12"/>
        <v>T</v>
      </c>
      <c r="B150" t="str">
        <f t="shared" ca="1" si="12"/>
        <v>T</v>
      </c>
      <c r="C150" t="str">
        <f t="shared" ca="1" si="12"/>
        <v>G</v>
      </c>
      <c r="D150" t="str">
        <f t="shared" ca="1" si="12"/>
        <v>G</v>
      </c>
      <c r="E150" t="str">
        <f t="shared" ca="1" si="12"/>
        <v>T</v>
      </c>
      <c r="F150" t="str">
        <f t="shared" ca="1" si="12"/>
        <v>A</v>
      </c>
      <c r="G150" t="str">
        <f t="shared" ca="1" si="12"/>
        <v>T</v>
      </c>
      <c r="H150" t="str">
        <f t="shared" ca="1" si="12"/>
        <v>T</v>
      </c>
      <c r="I150" t="str">
        <f t="shared" ca="1" si="12"/>
        <v>T</v>
      </c>
      <c r="J150" t="str">
        <f t="shared" ca="1" si="12"/>
        <v>C</v>
      </c>
      <c r="K150" t="str">
        <f t="shared" ca="1" si="12"/>
        <v>T</v>
      </c>
      <c r="L150" t="str">
        <f t="shared" ca="1" si="12"/>
        <v>T</v>
      </c>
      <c r="M150" t="str">
        <f t="shared" ca="1" si="12"/>
        <v>T</v>
      </c>
    </row>
    <row r="151" spans="1:13">
      <c r="A151" t="str">
        <f t="shared" ca="1" si="12"/>
        <v>G</v>
      </c>
      <c r="B151" t="str">
        <f t="shared" ca="1" si="12"/>
        <v>T</v>
      </c>
      <c r="C151" t="str">
        <f t="shared" ca="1" si="12"/>
        <v>C</v>
      </c>
      <c r="D151" t="str">
        <f t="shared" ca="1" si="12"/>
        <v>C</v>
      </c>
      <c r="E151" t="str">
        <f t="shared" ca="1" si="12"/>
        <v>C</v>
      </c>
      <c r="F151" t="str">
        <f t="shared" ca="1" si="12"/>
        <v>T</v>
      </c>
      <c r="G151" t="str">
        <f t="shared" ca="1" si="12"/>
        <v>G</v>
      </c>
      <c r="H151" t="str">
        <f t="shared" ca="1" si="12"/>
        <v>C</v>
      </c>
      <c r="I151" t="str">
        <f t="shared" ca="1" si="12"/>
        <v>T</v>
      </c>
      <c r="J151" t="str">
        <f t="shared" ca="1" si="12"/>
        <v>T</v>
      </c>
      <c r="K151" t="str">
        <f t="shared" ca="1" si="12"/>
        <v>T</v>
      </c>
      <c r="L151" t="str">
        <f t="shared" ca="1" si="12"/>
        <v>G</v>
      </c>
      <c r="M151" t="str">
        <f t="shared" ca="1" si="12"/>
        <v>T</v>
      </c>
    </row>
    <row r="152" spans="1:13">
      <c r="A152" t="str">
        <f t="shared" ca="1" si="12"/>
        <v>A</v>
      </c>
      <c r="B152" t="str">
        <f t="shared" ca="1" si="12"/>
        <v>A</v>
      </c>
      <c r="C152" t="str">
        <f t="shared" ca="1" si="12"/>
        <v>A</v>
      </c>
      <c r="D152" t="str">
        <f t="shared" ca="1" si="12"/>
        <v>G</v>
      </c>
      <c r="E152" t="str">
        <f t="shared" ca="1" si="12"/>
        <v>C</v>
      </c>
      <c r="F152" t="str">
        <f t="shared" ca="1" si="12"/>
        <v>C</v>
      </c>
      <c r="G152" t="str">
        <f t="shared" ca="1" si="12"/>
        <v>G</v>
      </c>
      <c r="H152" t="str">
        <f t="shared" ca="1" si="12"/>
        <v>A</v>
      </c>
      <c r="I152" t="str">
        <f t="shared" ca="1" si="12"/>
        <v>T</v>
      </c>
      <c r="J152" t="str">
        <f t="shared" ca="1" si="12"/>
        <v>T</v>
      </c>
      <c r="K152" t="str">
        <f t="shared" ca="1" si="12"/>
        <v>T</v>
      </c>
      <c r="L152" t="str">
        <f t="shared" ca="1" si="12"/>
        <v>T</v>
      </c>
      <c r="M152" t="str">
        <f t="shared" ca="1" si="12"/>
        <v>A</v>
      </c>
    </row>
    <row r="153" spans="1:13">
      <c r="A153" t="str">
        <f t="shared" ca="1" si="12"/>
        <v>T</v>
      </c>
      <c r="B153" t="str">
        <f t="shared" ca="1" si="12"/>
        <v>A</v>
      </c>
      <c r="C153" t="str">
        <f t="shared" ca="1" si="12"/>
        <v>T</v>
      </c>
      <c r="D153" t="str">
        <f t="shared" ca="1" si="12"/>
        <v>G</v>
      </c>
      <c r="E153" t="str">
        <f t="shared" ca="1" si="12"/>
        <v>T</v>
      </c>
      <c r="F153" t="str">
        <f t="shared" ca="1" si="12"/>
        <v>G</v>
      </c>
      <c r="G153" t="str">
        <f t="shared" ca="1" si="12"/>
        <v>G</v>
      </c>
      <c r="H153" t="str">
        <f t="shared" ca="1" si="12"/>
        <v>T</v>
      </c>
      <c r="I153" t="str">
        <f t="shared" ca="1" si="12"/>
        <v>G</v>
      </c>
      <c r="J153" t="str">
        <f t="shared" ca="1" si="12"/>
        <v>A</v>
      </c>
      <c r="K153" t="str">
        <f t="shared" ca="1" si="12"/>
        <v>A</v>
      </c>
      <c r="L153" t="str">
        <f t="shared" ca="1" si="12"/>
        <v>G</v>
      </c>
      <c r="M153" t="str">
        <f t="shared" ca="1" si="12"/>
        <v>T</v>
      </c>
    </row>
    <row r="154" spans="1:13">
      <c r="A154" t="str">
        <f t="shared" ca="1" si="12"/>
        <v>T</v>
      </c>
      <c r="B154" t="str">
        <f t="shared" ca="1" si="12"/>
        <v>T</v>
      </c>
      <c r="C154" t="str">
        <f t="shared" ca="1" si="12"/>
        <v>G</v>
      </c>
      <c r="D154" t="str">
        <f t="shared" ca="1" si="12"/>
        <v>A</v>
      </c>
      <c r="E154" t="str">
        <f t="shared" ca="1" si="12"/>
        <v>T</v>
      </c>
      <c r="F154" t="str">
        <f t="shared" ca="1" si="12"/>
        <v>T</v>
      </c>
      <c r="G154" t="str">
        <f t="shared" ca="1" si="12"/>
        <v>T</v>
      </c>
      <c r="H154" t="str">
        <f t="shared" ca="1" si="12"/>
        <v>A</v>
      </c>
      <c r="I154" t="str">
        <f t="shared" ca="1" si="12"/>
        <v>G</v>
      </c>
      <c r="J154" t="str">
        <f t="shared" ca="1" si="12"/>
        <v>T</v>
      </c>
      <c r="K154" t="str">
        <f t="shared" ca="1" si="12"/>
        <v>A</v>
      </c>
      <c r="L154" t="str">
        <f t="shared" ca="1" si="12"/>
        <v>T</v>
      </c>
      <c r="M154" t="str">
        <f t="shared" ca="1" si="12"/>
        <v>T</v>
      </c>
    </row>
    <row r="155" spans="1:13">
      <c r="A155" t="str">
        <f t="shared" ca="1" si="12"/>
        <v>T</v>
      </c>
      <c r="B155" t="str">
        <f t="shared" ca="1" si="12"/>
        <v>A</v>
      </c>
      <c r="C155" t="str">
        <f t="shared" ca="1" si="12"/>
        <v>A</v>
      </c>
      <c r="D155" t="str">
        <f t="shared" ca="1" si="12"/>
        <v>T</v>
      </c>
      <c r="E155" t="str">
        <f t="shared" ca="1" si="12"/>
        <v>A</v>
      </c>
      <c r="F155" t="str">
        <f t="shared" ca="1" si="12"/>
        <v>T</v>
      </c>
      <c r="G155" t="str">
        <f t="shared" ca="1" si="12"/>
        <v>T</v>
      </c>
      <c r="H155" t="str">
        <f t="shared" ca="1" si="12"/>
        <v>G</v>
      </c>
      <c r="I155" t="str">
        <f t="shared" ca="1" si="12"/>
        <v>A</v>
      </c>
      <c r="J155" t="str">
        <f t="shared" ca="1" si="12"/>
        <v>C</v>
      </c>
      <c r="K155" t="str">
        <f t="shared" ca="1" si="12"/>
        <v>A</v>
      </c>
      <c r="L155" t="str">
        <f t="shared" ca="1" si="12"/>
        <v>T</v>
      </c>
      <c r="M155" t="str">
        <f t="shared" ca="1" si="12"/>
        <v>G</v>
      </c>
    </row>
    <row r="156" spans="1:13">
      <c r="A156" t="str">
        <f t="shared" ca="1" si="12"/>
        <v>T</v>
      </c>
      <c r="B156" t="str">
        <f t="shared" ca="1" si="12"/>
        <v>T</v>
      </c>
      <c r="C156" t="str">
        <f t="shared" ca="1" si="12"/>
        <v>T</v>
      </c>
      <c r="D156" t="str">
        <f t="shared" ca="1" si="12"/>
        <v>C</v>
      </c>
      <c r="E156" t="str">
        <f t="shared" ca="1" si="12"/>
        <v>C</v>
      </c>
      <c r="F156" t="str">
        <f t="shared" ca="1" si="12"/>
        <v>T</v>
      </c>
      <c r="G156" t="str">
        <f t="shared" ca="1" si="12"/>
        <v>T</v>
      </c>
      <c r="H156" t="str">
        <f t="shared" ca="1" si="12"/>
        <v>A</v>
      </c>
      <c r="I156" t="str">
        <f t="shared" ca="1" si="12"/>
        <v>C</v>
      </c>
      <c r="J156" t="str">
        <f t="shared" ca="1" si="12"/>
        <v>A</v>
      </c>
      <c r="K156" t="str">
        <f t="shared" ca="1" si="12"/>
        <v>A</v>
      </c>
      <c r="L156" t="str">
        <f t="shared" ca="1" si="12"/>
        <v>T</v>
      </c>
      <c r="M156" t="str">
        <f t="shared" ca="1" si="12"/>
        <v>G</v>
      </c>
    </row>
    <row r="157" spans="1:13">
      <c r="A157" t="str">
        <f t="shared" ca="1" si="12"/>
        <v>A</v>
      </c>
      <c r="B157" t="str">
        <f t="shared" ca="1" si="12"/>
        <v>G</v>
      </c>
      <c r="C157" t="str">
        <f t="shared" ca="1" si="12"/>
        <v>T</v>
      </c>
      <c r="D157" t="str">
        <f t="shared" ca="1" si="12"/>
        <v>T</v>
      </c>
      <c r="E157" t="str">
        <f t="shared" ca="1" si="12"/>
        <v>A</v>
      </c>
      <c r="F157" t="str">
        <f t="shared" ca="1" si="12"/>
        <v>T</v>
      </c>
      <c r="G157" t="str">
        <f t="shared" ca="1" si="12"/>
        <v>A</v>
      </c>
      <c r="H157" t="str">
        <f t="shared" ca="1" si="12"/>
        <v>A</v>
      </c>
      <c r="I157" t="str">
        <f t="shared" ca="1" si="12"/>
        <v>A</v>
      </c>
      <c r="J157" t="str">
        <f t="shared" ca="1" si="12"/>
        <v>A</v>
      </c>
      <c r="K157" t="str">
        <f t="shared" ca="1" si="12"/>
        <v>G</v>
      </c>
      <c r="L157" t="str">
        <f t="shared" ca="1" si="12"/>
        <v>T</v>
      </c>
      <c r="M157" t="str">
        <f t="shared" ca="1" si="12"/>
        <v>C</v>
      </c>
    </row>
    <row r="158" spans="1:13">
      <c r="A158" t="str">
        <f t="shared" ca="1" si="12"/>
        <v>T</v>
      </c>
      <c r="B158" t="str">
        <f t="shared" ca="1" si="12"/>
        <v>G</v>
      </c>
      <c r="C158" t="str">
        <f t="shared" ca="1" si="12"/>
        <v>T</v>
      </c>
      <c r="D158" t="str">
        <f t="shared" ca="1" si="12"/>
        <v>T</v>
      </c>
      <c r="E158" t="str">
        <f t="shared" ca="1" si="12"/>
        <v>A</v>
      </c>
      <c r="F158" t="str">
        <f t="shared" ca="1" si="12"/>
        <v>T</v>
      </c>
      <c r="G158" t="str">
        <f t="shared" ca="1" si="12"/>
        <v>A</v>
      </c>
      <c r="H158" t="str">
        <f t="shared" ca="1" si="12"/>
        <v>A</v>
      </c>
      <c r="I158" t="str">
        <f t="shared" ca="1" si="12"/>
        <v>A</v>
      </c>
      <c r="J158" t="str">
        <f t="shared" ca="1" si="12"/>
        <v>T</v>
      </c>
      <c r="K158" t="str">
        <f t="shared" ca="1" si="12"/>
        <v>T</v>
      </c>
      <c r="L158" t="str">
        <f t="shared" ca="1" si="12"/>
        <v>A</v>
      </c>
      <c r="M158" t="str">
        <f t="shared" ca="1" si="12"/>
        <v>T</v>
      </c>
    </row>
    <row r="159" spans="1:13">
      <c r="A159" t="str">
        <f t="shared" ca="1" si="12"/>
        <v>C</v>
      </c>
      <c r="B159" t="str">
        <f t="shared" ca="1" si="12"/>
        <v>G</v>
      </c>
      <c r="C159" t="str">
        <f t="shared" ca="1" si="12"/>
        <v>C</v>
      </c>
      <c r="D159" t="str">
        <f t="shared" ca="1" si="12"/>
        <v>A</v>
      </c>
      <c r="E159" t="str">
        <f t="shared" ca="1" si="12"/>
        <v>T</v>
      </c>
      <c r="F159" t="str">
        <f t="shared" ca="1" si="12"/>
        <v>T</v>
      </c>
      <c r="G159" t="str">
        <f t="shared" ca="1" si="12"/>
        <v>C</v>
      </c>
      <c r="H159" t="str">
        <f t="shared" ca="1" si="12"/>
        <v>T</v>
      </c>
      <c r="I159" t="str">
        <f t="shared" ca="1" si="12"/>
        <v>T</v>
      </c>
      <c r="J159" t="str">
        <f t="shared" ca="1" si="12"/>
        <v>T</v>
      </c>
      <c r="K159" t="str">
        <f t="shared" ca="1" si="12"/>
        <v>A</v>
      </c>
      <c r="L159" t="str">
        <f t="shared" ca="1" si="12"/>
        <v>C</v>
      </c>
      <c r="M159" t="str">
        <f t="shared" ca="1" si="12"/>
        <v>C</v>
      </c>
    </row>
    <row r="160" spans="1:13">
      <c r="A160" t="str">
        <f t="shared" ca="1" si="12"/>
        <v>T</v>
      </c>
      <c r="B160" t="str">
        <f t="shared" ca="1" si="12"/>
        <v>C</v>
      </c>
      <c r="C160" t="str">
        <f t="shared" ca="1" si="12"/>
        <v>A</v>
      </c>
      <c r="D160" t="str">
        <f t="shared" ca="1" si="12"/>
        <v>A</v>
      </c>
      <c r="E160" t="str">
        <f t="shared" ca="1" si="12"/>
        <v>A</v>
      </c>
      <c r="F160" t="str">
        <f t="shared" ca="1" si="12"/>
        <v>C</v>
      </c>
      <c r="G160" t="str">
        <f t="shared" ca="1" si="12"/>
        <v>T</v>
      </c>
      <c r="H160" t="str">
        <f t="shared" ca="1" si="12"/>
        <v>C</v>
      </c>
      <c r="I160" t="str">
        <f t="shared" ca="1" si="12"/>
        <v>A</v>
      </c>
      <c r="J160" t="str">
        <f t="shared" ca="1" si="12"/>
        <v>G</v>
      </c>
      <c r="K160" t="str">
        <f t="shared" ca="1" si="12"/>
        <v>C</v>
      </c>
      <c r="L160" t="str">
        <f t="shared" ca="1" si="12"/>
        <v>G</v>
      </c>
      <c r="M160" t="str">
        <f t="shared" ca="1" si="12"/>
        <v>A</v>
      </c>
    </row>
    <row r="161" spans="1:13">
      <c r="A161" t="str">
        <f t="shared" ca="1" si="12"/>
        <v>A</v>
      </c>
      <c r="B161" t="str">
        <f t="shared" ca="1" si="12"/>
        <v>A</v>
      </c>
      <c r="C161" t="str">
        <f t="shared" ca="1" si="12"/>
        <v>T</v>
      </c>
      <c r="D161" t="str">
        <f t="shared" ca="1" si="12"/>
        <v>A</v>
      </c>
      <c r="E161" t="str">
        <f t="shared" ca="1" si="12"/>
        <v>G</v>
      </c>
      <c r="F161" t="str">
        <f t="shared" ca="1" si="12"/>
        <v>C</v>
      </c>
      <c r="G161" t="str">
        <f t="shared" ca="1" si="12"/>
        <v>G</v>
      </c>
      <c r="H161" t="str">
        <f t="shared" ca="1" si="12"/>
        <v>C</v>
      </c>
      <c r="I161" t="str">
        <f t="shared" ca="1" si="12"/>
        <v>A</v>
      </c>
      <c r="J161" t="str">
        <f t="shared" ca="1" si="12"/>
        <v>C</v>
      </c>
      <c r="K161" t="str">
        <f t="shared" ca="1" si="12"/>
        <v>T</v>
      </c>
      <c r="L161" t="str">
        <f t="shared" ca="1" si="12"/>
        <v>A</v>
      </c>
      <c r="M161" t="str">
        <f t="shared" ca="1" si="12"/>
        <v>G</v>
      </c>
    </row>
    <row r="162" spans="1:13">
      <c r="A162" t="str">
        <f t="shared" ca="1" si="12"/>
        <v>T</v>
      </c>
      <c r="B162" t="str">
        <f t="shared" ca="1" si="12"/>
        <v>T</v>
      </c>
      <c r="C162" t="str">
        <f t="shared" ca="1" si="12"/>
        <v>G</v>
      </c>
      <c r="D162" t="str">
        <f t="shared" ca="1" si="12"/>
        <v>T</v>
      </c>
      <c r="E162" t="str">
        <f t="shared" ca="1" si="12"/>
        <v>G</v>
      </c>
      <c r="F162" t="str">
        <f t="shared" ca="1" si="12"/>
        <v>G</v>
      </c>
      <c r="G162" t="str">
        <f t="shared" ca="1" si="12"/>
        <v>T</v>
      </c>
      <c r="H162" t="str">
        <f t="shared" ca="1" si="12"/>
        <v>A</v>
      </c>
      <c r="I162" t="str">
        <f t="shared" ca="1" si="12"/>
        <v>T</v>
      </c>
      <c r="J162" t="str">
        <f t="shared" ca="1" si="12"/>
        <v>T</v>
      </c>
      <c r="K162" t="str">
        <f t="shared" ca="1" si="12"/>
        <v>C</v>
      </c>
      <c r="L162" t="str">
        <f t="shared" ca="1" si="12"/>
        <v>T</v>
      </c>
      <c r="M162" t="str">
        <f t="shared" ca="1" si="12"/>
        <v>A</v>
      </c>
    </row>
    <row r="163" spans="1:13">
      <c r="A163" t="str">
        <f t="shared" ca="1" si="12"/>
        <v>C</v>
      </c>
      <c r="B163" t="str">
        <f t="shared" ca="1" si="12"/>
        <v>T</v>
      </c>
      <c r="C163" t="str">
        <f t="shared" ca="1" si="12"/>
        <v>C</v>
      </c>
      <c r="D163" t="str">
        <f t="shared" ca="1" si="12"/>
        <v>T</v>
      </c>
      <c r="E163" t="str">
        <f t="shared" ca="1" si="12"/>
        <v>T</v>
      </c>
      <c r="F163" t="str">
        <f t="shared" ca="1" si="12"/>
        <v>A</v>
      </c>
      <c r="G163" t="str">
        <f t="shared" ca="1" si="12"/>
        <v>A</v>
      </c>
      <c r="H163" t="str">
        <f t="shared" ca="1" si="12"/>
        <v>T</v>
      </c>
      <c r="I163" t="str">
        <f t="shared" ca="1" si="12"/>
        <v>A</v>
      </c>
      <c r="J163" t="str">
        <f t="shared" ca="1" si="12"/>
        <v>C</v>
      </c>
      <c r="K163" t="str">
        <f t="shared" ca="1" si="12"/>
        <v>G</v>
      </c>
      <c r="L163" t="str">
        <f t="shared" ca="1" si="12"/>
        <v>A</v>
      </c>
      <c r="M163" t="str">
        <f t="shared" ca="1" si="12"/>
        <v>T</v>
      </c>
    </row>
    <row r="164" spans="1:13">
      <c r="A164" t="str">
        <f t="shared" ca="1" si="12"/>
        <v>T</v>
      </c>
      <c r="B164" t="str">
        <f t="shared" ca="1" si="12"/>
        <v>A</v>
      </c>
      <c r="C164" t="str">
        <f t="shared" ca="1" si="12"/>
        <v>C</v>
      </c>
      <c r="D164" t="str">
        <f t="shared" ca="1" si="12"/>
        <v>A</v>
      </c>
      <c r="E164" t="str">
        <f t="shared" ca="1" si="12"/>
        <v>A</v>
      </c>
      <c r="F164" t="str">
        <f t="shared" ca="1" si="12"/>
        <v>G</v>
      </c>
      <c r="G164" t="str">
        <f t="shared" ca="1" si="12"/>
        <v>T</v>
      </c>
      <c r="H164" t="str">
        <f t="shared" ca="1" si="12"/>
        <v>A</v>
      </c>
      <c r="I164" t="str">
        <f t="shared" ca="1" si="12"/>
        <v>T</v>
      </c>
      <c r="J164" t="str">
        <f t="shared" ca="1" si="12"/>
        <v>T</v>
      </c>
      <c r="K164" t="str">
        <f t="shared" ca="1" si="12"/>
        <v>T</v>
      </c>
      <c r="L164" t="str">
        <f t="shared" ca="1" si="12"/>
        <v>T</v>
      </c>
      <c r="M164" t="str">
        <f t="shared" ca="1" si="12"/>
        <v>T</v>
      </c>
    </row>
    <row r="165" spans="1:13">
      <c r="A165" t="str">
        <f t="shared" ca="1" si="12"/>
        <v>A</v>
      </c>
      <c r="B165" t="str">
        <f t="shared" ca="1" si="12"/>
        <v>T</v>
      </c>
      <c r="C165" t="str">
        <f t="shared" ca="1" si="12"/>
        <v>A</v>
      </c>
      <c r="D165" t="str">
        <f t="shared" ca="1" si="12"/>
        <v>A</v>
      </c>
      <c r="E165" t="str">
        <f t="shared" ca="1" si="12"/>
        <v>T</v>
      </c>
      <c r="F165" t="str">
        <f t="shared" ca="1" si="12"/>
        <v>C</v>
      </c>
      <c r="G165" t="str">
        <f t="shared" ca="1" si="12"/>
        <v>A</v>
      </c>
      <c r="H165" t="str">
        <f t="shared" ca="1" si="12"/>
        <v>T</v>
      </c>
      <c r="I165" t="str">
        <f t="shared" ca="1" si="12"/>
        <v>C</v>
      </c>
      <c r="J165" t="str">
        <f t="shared" ca="1" si="12"/>
        <v>T</v>
      </c>
      <c r="K165" t="str">
        <f t="shared" ca="1" si="12"/>
        <v>T</v>
      </c>
      <c r="L165" t="str">
        <f t="shared" ca="1" si="12"/>
        <v>A</v>
      </c>
      <c r="M165" t="str">
        <f t="shared" ca="1" si="12"/>
        <v>A</v>
      </c>
    </row>
    <row r="166" spans="1:13">
      <c r="A166" t="str">
        <f t="shared" ca="1" si="12"/>
        <v>T</v>
      </c>
      <c r="B166" t="str">
        <f t="shared" ca="1" si="12"/>
        <v>A</v>
      </c>
      <c r="C166" t="str">
        <f t="shared" ca="1" si="12"/>
        <v>G</v>
      </c>
      <c r="D166" t="str">
        <f t="shared" ca="1" si="12"/>
        <v>T</v>
      </c>
      <c r="E166" t="str">
        <f t="shared" ca="1" si="12"/>
        <v>C</v>
      </c>
      <c r="F166" t="str">
        <f t="shared" ca="1" si="12"/>
        <v>T</v>
      </c>
      <c r="G166" t="str">
        <f t="shared" ca="1" si="12"/>
        <v>T</v>
      </c>
      <c r="H166" t="str">
        <f t="shared" ca="1" si="12"/>
        <v>T</v>
      </c>
      <c r="I166" t="str">
        <f t="shared" ca="1" si="12"/>
        <v>T</v>
      </c>
      <c r="J166" t="str">
        <f t="shared" ca="1" si="12"/>
        <v>C</v>
      </c>
      <c r="K166" t="str">
        <f t="shared" ca="1" si="12"/>
        <v>T</v>
      </c>
      <c r="L166" t="str">
        <f t="shared" ref="A166:M186" ca="1" si="13">VLOOKUP(RAND(),NT_Lookup,2)</f>
        <v>C</v>
      </c>
      <c r="M166" t="str">
        <f t="shared" ca="1" si="13"/>
        <v>G</v>
      </c>
    </row>
    <row r="167" spans="1:13">
      <c r="A167" t="str">
        <f t="shared" ca="1" si="13"/>
        <v>A</v>
      </c>
      <c r="B167" t="str">
        <f t="shared" ca="1" si="13"/>
        <v>A</v>
      </c>
      <c r="C167" t="str">
        <f t="shared" ca="1" si="13"/>
        <v>G</v>
      </c>
      <c r="D167" t="str">
        <f t="shared" ca="1" si="13"/>
        <v>G</v>
      </c>
      <c r="E167" t="str">
        <f t="shared" ca="1" si="13"/>
        <v>G</v>
      </c>
      <c r="F167" t="str">
        <f t="shared" ca="1" si="13"/>
        <v>G</v>
      </c>
      <c r="G167" t="str">
        <f t="shared" ca="1" si="13"/>
        <v>A</v>
      </c>
      <c r="H167" t="str">
        <f t="shared" ca="1" si="13"/>
        <v>A</v>
      </c>
      <c r="I167" t="str">
        <f t="shared" ca="1" si="13"/>
        <v>A</v>
      </c>
      <c r="J167" t="str">
        <f t="shared" ca="1" si="13"/>
        <v>C</v>
      </c>
      <c r="K167" t="str">
        <f t="shared" ca="1" si="13"/>
        <v>T</v>
      </c>
      <c r="L167" t="str">
        <f t="shared" ca="1" si="13"/>
        <v>G</v>
      </c>
      <c r="M167" t="str">
        <f t="shared" ca="1" si="13"/>
        <v>A</v>
      </c>
    </row>
    <row r="168" spans="1:13">
      <c r="A168" t="str">
        <f t="shared" ca="1" si="13"/>
        <v>C</v>
      </c>
      <c r="B168" t="str">
        <f t="shared" ca="1" si="13"/>
        <v>A</v>
      </c>
      <c r="C168" t="str">
        <f t="shared" ca="1" si="13"/>
        <v>T</v>
      </c>
      <c r="D168" t="str">
        <f t="shared" ca="1" si="13"/>
        <v>G</v>
      </c>
      <c r="E168" t="str">
        <f t="shared" ca="1" si="13"/>
        <v>C</v>
      </c>
      <c r="F168" t="str">
        <f t="shared" ca="1" si="13"/>
        <v>G</v>
      </c>
      <c r="G168" t="str">
        <f t="shared" ca="1" si="13"/>
        <v>T</v>
      </c>
      <c r="H168" t="str">
        <f t="shared" ca="1" si="13"/>
        <v>A</v>
      </c>
      <c r="I168" t="str">
        <f t="shared" ca="1" si="13"/>
        <v>A</v>
      </c>
      <c r="J168" t="str">
        <f t="shared" ca="1" si="13"/>
        <v>C</v>
      </c>
      <c r="K168" t="str">
        <f t="shared" ca="1" si="13"/>
        <v>C</v>
      </c>
      <c r="L168" t="str">
        <f t="shared" ca="1" si="13"/>
        <v>G</v>
      </c>
      <c r="M168" t="str">
        <f t="shared" ca="1" si="13"/>
        <v>G</v>
      </c>
    </row>
    <row r="169" spans="1:13">
      <c r="A169" t="str">
        <f t="shared" ca="1" si="13"/>
        <v>A</v>
      </c>
      <c r="B169" t="str">
        <f t="shared" ca="1" si="13"/>
        <v>G</v>
      </c>
      <c r="C169" t="str">
        <f t="shared" ca="1" si="13"/>
        <v>T</v>
      </c>
      <c r="D169" t="str">
        <f t="shared" ca="1" si="13"/>
        <v>G</v>
      </c>
      <c r="E169" t="str">
        <f t="shared" ca="1" si="13"/>
        <v>T</v>
      </c>
      <c r="F169" t="str">
        <f t="shared" ca="1" si="13"/>
        <v>T</v>
      </c>
      <c r="G169" t="str">
        <f t="shared" ca="1" si="13"/>
        <v>C</v>
      </c>
      <c r="H169" t="str">
        <f t="shared" ca="1" si="13"/>
        <v>T</v>
      </c>
      <c r="I169" t="str">
        <f t="shared" ca="1" si="13"/>
        <v>C</v>
      </c>
      <c r="J169" t="str">
        <f t="shared" ca="1" si="13"/>
        <v>G</v>
      </c>
      <c r="K169" t="str">
        <f t="shared" ca="1" si="13"/>
        <v>A</v>
      </c>
      <c r="L169" t="str">
        <f t="shared" ca="1" si="13"/>
        <v>A</v>
      </c>
      <c r="M169" t="str">
        <f t="shared" ca="1" si="13"/>
        <v>T</v>
      </c>
    </row>
    <row r="170" spans="1:13">
      <c r="A170" t="str">
        <f t="shared" ca="1" si="13"/>
        <v>C</v>
      </c>
      <c r="B170" t="str">
        <f t="shared" ca="1" si="13"/>
        <v>G</v>
      </c>
      <c r="C170" t="str">
        <f t="shared" ca="1" si="13"/>
        <v>A</v>
      </c>
      <c r="D170" t="str">
        <f t="shared" ca="1" si="13"/>
        <v>T</v>
      </c>
      <c r="E170" t="str">
        <f t="shared" ca="1" si="13"/>
        <v>A</v>
      </c>
      <c r="F170" t="str">
        <f t="shared" ca="1" si="13"/>
        <v>C</v>
      </c>
      <c r="G170" t="str">
        <f t="shared" ca="1" si="13"/>
        <v>A</v>
      </c>
      <c r="H170" t="str">
        <f t="shared" ca="1" si="13"/>
        <v>A</v>
      </c>
      <c r="I170" t="str">
        <f t="shared" ca="1" si="13"/>
        <v>T</v>
      </c>
      <c r="J170" t="str">
        <f t="shared" ca="1" si="13"/>
        <v>G</v>
      </c>
      <c r="K170" t="str">
        <f t="shared" ca="1" si="13"/>
        <v>T</v>
      </c>
      <c r="L170" t="str">
        <f t="shared" ca="1" si="13"/>
        <v>C</v>
      </c>
      <c r="M170" t="str">
        <f t="shared" ca="1" si="13"/>
        <v>C</v>
      </c>
    </row>
    <row r="171" spans="1:13">
      <c r="A171" t="str">
        <f t="shared" ca="1" si="13"/>
        <v>T</v>
      </c>
      <c r="B171" t="str">
        <f t="shared" ca="1" si="13"/>
        <v>T</v>
      </c>
      <c r="C171" t="str">
        <f t="shared" ca="1" si="13"/>
        <v>G</v>
      </c>
      <c r="D171" t="str">
        <f t="shared" ca="1" si="13"/>
        <v>G</v>
      </c>
      <c r="E171" t="str">
        <f t="shared" ca="1" si="13"/>
        <v>A</v>
      </c>
      <c r="F171" t="str">
        <f t="shared" ca="1" si="13"/>
        <v>T</v>
      </c>
      <c r="G171" t="str">
        <f t="shared" ca="1" si="13"/>
        <v>A</v>
      </c>
      <c r="H171" t="str">
        <f t="shared" ca="1" si="13"/>
        <v>T</v>
      </c>
      <c r="I171" t="str">
        <f t="shared" ca="1" si="13"/>
        <v>T</v>
      </c>
      <c r="J171" t="str">
        <f t="shared" ca="1" si="13"/>
        <v>C</v>
      </c>
      <c r="K171" t="str">
        <f t="shared" ca="1" si="13"/>
        <v>A</v>
      </c>
      <c r="L171" t="str">
        <f t="shared" ca="1" si="13"/>
        <v>T</v>
      </c>
      <c r="M171" t="str">
        <f t="shared" ca="1" si="13"/>
        <v>A</v>
      </c>
    </row>
    <row r="172" spans="1:13">
      <c r="A172" t="str">
        <f t="shared" ca="1" si="13"/>
        <v>C</v>
      </c>
      <c r="B172" t="str">
        <f t="shared" ca="1" si="13"/>
        <v>T</v>
      </c>
      <c r="C172" t="str">
        <f t="shared" ca="1" si="13"/>
        <v>T</v>
      </c>
      <c r="D172" t="str">
        <f t="shared" ca="1" si="13"/>
        <v>C</v>
      </c>
      <c r="E172" t="str">
        <f t="shared" ca="1" si="13"/>
        <v>A</v>
      </c>
      <c r="F172" t="str">
        <f t="shared" ca="1" si="13"/>
        <v>A</v>
      </c>
      <c r="G172" t="str">
        <f t="shared" ca="1" si="13"/>
        <v>A</v>
      </c>
      <c r="H172" t="str">
        <f t="shared" ca="1" si="13"/>
        <v>A</v>
      </c>
      <c r="I172" t="str">
        <f t="shared" ca="1" si="13"/>
        <v>T</v>
      </c>
      <c r="J172" t="str">
        <f t="shared" ca="1" si="13"/>
        <v>A</v>
      </c>
      <c r="K172" t="str">
        <f t="shared" ca="1" si="13"/>
        <v>T</v>
      </c>
      <c r="L172" t="str">
        <f t="shared" ca="1" si="13"/>
        <v>T</v>
      </c>
      <c r="M172" t="str">
        <f t="shared" ca="1" si="13"/>
        <v>C</v>
      </c>
    </row>
    <row r="173" spans="1:13">
      <c r="A173" t="str">
        <f t="shared" ca="1" si="13"/>
        <v>T</v>
      </c>
      <c r="B173" t="str">
        <f t="shared" ca="1" si="13"/>
        <v>C</v>
      </c>
      <c r="C173" t="str">
        <f t="shared" ca="1" si="13"/>
        <v>G</v>
      </c>
      <c r="D173" t="str">
        <f t="shared" ca="1" si="13"/>
        <v>A</v>
      </c>
      <c r="E173" t="str">
        <f t="shared" ca="1" si="13"/>
        <v>A</v>
      </c>
      <c r="F173" t="str">
        <f t="shared" ca="1" si="13"/>
        <v>G</v>
      </c>
      <c r="G173" t="str">
        <f t="shared" ca="1" si="13"/>
        <v>A</v>
      </c>
      <c r="H173" t="str">
        <f t="shared" ca="1" si="13"/>
        <v>T</v>
      </c>
      <c r="I173" t="str">
        <f t="shared" ca="1" si="13"/>
        <v>A</v>
      </c>
      <c r="J173" t="str">
        <f t="shared" ca="1" si="13"/>
        <v>T</v>
      </c>
      <c r="K173" t="str">
        <f t="shared" ca="1" si="13"/>
        <v>G</v>
      </c>
      <c r="L173" t="str">
        <f t="shared" ca="1" si="13"/>
        <v>A</v>
      </c>
      <c r="M173" t="str">
        <f t="shared" ca="1" si="13"/>
        <v>A</v>
      </c>
    </row>
    <row r="174" spans="1:13">
      <c r="A174" t="str">
        <f t="shared" ca="1" si="13"/>
        <v>A</v>
      </c>
      <c r="B174" t="str">
        <f t="shared" ca="1" si="13"/>
        <v>G</v>
      </c>
      <c r="C174" t="str">
        <f t="shared" ca="1" si="13"/>
        <v>T</v>
      </c>
      <c r="D174" t="str">
        <f t="shared" ca="1" si="13"/>
        <v>A</v>
      </c>
      <c r="E174" t="str">
        <f t="shared" ca="1" si="13"/>
        <v>G</v>
      </c>
      <c r="F174" t="str">
        <f t="shared" ca="1" si="13"/>
        <v>T</v>
      </c>
      <c r="G174" t="str">
        <f t="shared" ca="1" si="13"/>
        <v>C</v>
      </c>
      <c r="H174" t="str">
        <f t="shared" ca="1" si="13"/>
        <v>G</v>
      </c>
      <c r="I174" t="str">
        <f t="shared" ca="1" si="13"/>
        <v>T</v>
      </c>
      <c r="J174" t="str">
        <f t="shared" ca="1" si="13"/>
        <v>A</v>
      </c>
      <c r="K174" t="str">
        <f t="shared" ca="1" si="13"/>
        <v>C</v>
      </c>
      <c r="L174" t="str">
        <f t="shared" ca="1" si="13"/>
        <v>A</v>
      </c>
      <c r="M174" t="str">
        <f t="shared" ca="1" si="13"/>
        <v>G</v>
      </c>
    </row>
    <row r="175" spans="1:13">
      <c r="A175" t="str">
        <f t="shared" ca="1" si="13"/>
        <v>A</v>
      </c>
      <c r="B175" t="str">
        <f t="shared" ca="1" si="13"/>
        <v>A</v>
      </c>
      <c r="C175" t="str">
        <f t="shared" ca="1" si="13"/>
        <v>A</v>
      </c>
      <c r="D175" t="str">
        <f t="shared" ca="1" si="13"/>
        <v>T</v>
      </c>
      <c r="E175" t="str">
        <f t="shared" ca="1" si="13"/>
        <v>T</v>
      </c>
      <c r="F175" t="str">
        <f t="shared" ca="1" si="13"/>
        <v>T</v>
      </c>
      <c r="G175" t="str">
        <f t="shared" ca="1" si="13"/>
        <v>T</v>
      </c>
      <c r="H175" t="str">
        <f t="shared" ca="1" si="13"/>
        <v>T</v>
      </c>
      <c r="I175" t="str">
        <f t="shared" ca="1" si="13"/>
        <v>A</v>
      </c>
      <c r="J175" t="str">
        <f t="shared" ca="1" si="13"/>
        <v>T</v>
      </c>
      <c r="K175" t="str">
        <f t="shared" ca="1" si="13"/>
        <v>C</v>
      </c>
      <c r="L175" t="str">
        <f t="shared" ca="1" si="13"/>
        <v>A</v>
      </c>
      <c r="M175" t="str">
        <f t="shared" ca="1" si="13"/>
        <v>A</v>
      </c>
    </row>
    <row r="176" spans="1:13">
      <c r="A176" t="str">
        <f t="shared" ca="1" si="13"/>
        <v>C</v>
      </c>
      <c r="B176" t="str">
        <f t="shared" ca="1" si="13"/>
        <v>T</v>
      </c>
      <c r="C176" t="str">
        <f t="shared" ca="1" si="13"/>
        <v>C</v>
      </c>
      <c r="D176" t="str">
        <f t="shared" ca="1" si="13"/>
        <v>G</v>
      </c>
      <c r="E176" t="str">
        <f t="shared" ca="1" si="13"/>
        <v>C</v>
      </c>
      <c r="F176" t="str">
        <f t="shared" ca="1" si="13"/>
        <v>T</v>
      </c>
      <c r="G176" t="str">
        <f t="shared" ca="1" si="13"/>
        <v>A</v>
      </c>
      <c r="H176" t="str">
        <f t="shared" ca="1" si="13"/>
        <v>T</v>
      </c>
      <c r="I176" t="str">
        <f t="shared" ca="1" si="13"/>
        <v>T</v>
      </c>
      <c r="J176" t="str">
        <f t="shared" ca="1" si="13"/>
        <v>T</v>
      </c>
      <c r="K176" t="str">
        <f t="shared" ca="1" si="13"/>
        <v>A</v>
      </c>
      <c r="L176" t="str">
        <f t="shared" ca="1" si="13"/>
        <v>A</v>
      </c>
      <c r="M176" t="str">
        <f t="shared" ca="1" si="13"/>
        <v>G</v>
      </c>
    </row>
    <row r="177" spans="1:13">
      <c r="A177" t="str">
        <f t="shared" ca="1" si="13"/>
        <v>A</v>
      </c>
      <c r="B177" t="str">
        <f t="shared" ca="1" si="13"/>
        <v>T</v>
      </c>
      <c r="C177" t="str">
        <f t="shared" ca="1" si="13"/>
        <v>T</v>
      </c>
      <c r="D177" t="str">
        <f t="shared" ca="1" si="13"/>
        <v>T</v>
      </c>
      <c r="E177" t="str">
        <f t="shared" ca="1" si="13"/>
        <v>A</v>
      </c>
      <c r="F177" t="str">
        <f t="shared" ca="1" si="13"/>
        <v>A</v>
      </c>
      <c r="G177" t="str">
        <f t="shared" ca="1" si="13"/>
        <v>G</v>
      </c>
      <c r="H177" t="str">
        <f t="shared" ca="1" si="13"/>
        <v>G</v>
      </c>
      <c r="I177" t="str">
        <f t="shared" ca="1" si="13"/>
        <v>A</v>
      </c>
      <c r="J177" t="str">
        <f t="shared" ca="1" si="13"/>
        <v>C</v>
      </c>
      <c r="K177" t="str">
        <f t="shared" ca="1" si="13"/>
        <v>C</v>
      </c>
      <c r="L177" t="str">
        <f t="shared" ca="1" si="13"/>
        <v>A</v>
      </c>
      <c r="M177" t="str">
        <f t="shared" ca="1" si="13"/>
        <v>A</v>
      </c>
    </row>
    <row r="178" spans="1:13">
      <c r="A178" t="str">
        <f t="shared" ca="1" si="13"/>
        <v>A</v>
      </c>
      <c r="B178" t="str">
        <f t="shared" ca="1" si="13"/>
        <v>T</v>
      </c>
      <c r="C178" t="str">
        <f t="shared" ca="1" si="13"/>
        <v>T</v>
      </c>
      <c r="D178" t="str">
        <f t="shared" ca="1" si="13"/>
        <v>T</v>
      </c>
      <c r="E178" t="str">
        <f t="shared" ca="1" si="13"/>
        <v>A</v>
      </c>
      <c r="F178" t="str">
        <f t="shared" ca="1" si="13"/>
        <v>T</v>
      </c>
      <c r="G178" t="str">
        <f t="shared" ca="1" si="13"/>
        <v>A</v>
      </c>
      <c r="H178" t="str">
        <f t="shared" ca="1" si="13"/>
        <v>A</v>
      </c>
      <c r="I178" t="str">
        <f t="shared" ca="1" si="13"/>
        <v>A</v>
      </c>
      <c r="J178" t="str">
        <f t="shared" ca="1" si="13"/>
        <v>C</v>
      </c>
      <c r="K178" t="str">
        <f t="shared" ca="1" si="13"/>
        <v>G</v>
      </c>
      <c r="L178" t="str">
        <f t="shared" ca="1" si="13"/>
        <v>T</v>
      </c>
      <c r="M178" t="str">
        <f t="shared" ca="1" si="13"/>
        <v>A</v>
      </c>
    </row>
    <row r="179" spans="1:13">
      <c r="A179" t="str">
        <f t="shared" ca="1" si="13"/>
        <v>G</v>
      </c>
      <c r="B179" t="str">
        <f t="shared" ca="1" si="13"/>
        <v>G</v>
      </c>
      <c r="C179" t="str">
        <f t="shared" ca="1" si="13"/>
        <v>T</v>
      </c>
      <c r="D179" t="str">
        <f t="shared" ca="1" si="13"/>
        <v>A</v>
      </c>
      <c r="E179" t="str">
        <f t="shared" ca="1" si="13"/>
        <v>T</v>
      </c>
      <c r="F179" t="str">
        <f t="shared" ca="1" si="13"/>
        <v>A</v>
      </c>
      <c r="G179" t="str">
        <f t="shared" ca="1" si="13"/>
        <v>A</v>
      </c>
      <c r="H179" t="str">
        <f t="shared" ca="1" si="13"/>
        <v>T</v>
      </c>
      <c r="I179" t="str">
        <f t="shared" ca="1" si="13"/>
        <v>A</v>
      </c>
      <c r="J179" t="str">
        <f t="shared" ca="1" si="13"/>
        <v>T</v>
      </c>
      <c r="K179" t="str">
        <f t="shared" ca="1" si="13"/>
        <v>T</v>
      </c>
      <c r="L179" t="str">
        <f t="shared" ca="1" si="13"/>
        <v>T</v>
      </c>
      <c r="M179" t="str">
        <f t="shared" ca="1" si="13"/>
        <v>T</v>
      </c>
    </row>
    <row r="180" spans="1:13">
      <c r="A180" t="str">
        <f t="shared" ca="1" si="13"/>
        <v>A</v>
      </c>
      <c r="B180" t="str">
        <f t="shared" ca="1" si="13"/>
        <v>T</v>
      </c>
      <c r="C180" t="str">
        <f t="shared" ca="1" si="13"/>
        <v>A</v>
      </c>
      <c r="D180" t="str">
        <f t="shared" ca="1" si="13"/>
        <v>A</v>
      </c>
      <c r="E180" t="str">
        <f t="shared" ca="1" si="13"/>
        <v>T</v>
      </c>
      <c r="F180" t="str">
        <f t="shared" ca="1" si="13"/>
        <v>A</v>
      </c>
      <c r="G180" t="str">
        <f t="shared" ca="1" si="13"/>
        <v>T</v>
      </c>
      <c r="H180" t="str">
        <f t="shared" ca="1" si="13"/>
        <v>C</v>
      </c>
      <c r="I180" t="str">
        <f t="shared" ca="1" si="13"/>
        <v>G</v>
      </c>
      <c r="J180" t="str">
        <f t="shared" ca="1" si="13"/>
        <v>A</v>
      </c>
      <c r="K180" t="str">
        <f t="shared" ca="1" si="13"/>
        <v>G</v>
      </c>
      <c r="L180" t="str">
        <f t="shared" ca="1" si="13"/>
        <v>A</v>
      </c>
      <c r="M180" t="str">
        <f t="shared" ca="1" si="13"/>
        <v>T</v>
      </c>
    </row>
    <row r="181" spans="1:13">
      <c r="A181" t="str">
        <f t="shared" ca="1" si="13"/>
        <v>A</v>
      </c>
      <c r="B181" t="str">
        <f t="shared" ca="1" si="13"/>
        <v>A</v>
      </c>
      <c r="C181" t="str">
        <f t="shared" ca="1" si="13"/>
        <v>A</v>
      </c>
      <c r="D181" t="str">
        <f t="shared" ca="1" si="13"/>
        <v>G</v>
      </c>
      <c r="E181" t="str">
        <f t="shared" ca="1" si="13"/>
        <v>G</v>
      </c>
      <c r="F181" t="str">
        <f t="shared" ca="1" si="13"/>
        <v>T</v>
      </c>
      <c r="G181" t="str">
        <f t="shared" ca="1" si="13"/>
        <v>T</v>
      </c>
      <c r="H181" t="str">
        <f t="shared" ca="1" si="13"/>
        <v>T</v>
      </c>
      <c r="I181" t="str">
        <f t="shared" ca="1" si="13"/>
        <v>A</v>
      </c>
      <c r="J181" t="str">
        <f t="shared" ca="1" si="13"/>
        <v>C</v>
      </c>
      <c r="K181" t="str">
        <f t="shared" ca="1" si="13"/>
        <v>T</v>
      </c>
      <c r="L181" t="str">
        <f t="shared" ca="1" si="13"/>
        <v>A</v>
      </c>
      <c r="M181" t="str">
        <f t="shared" ca="1" si="13"/>
        <v>A</v>
      </c>
    </row>
    <row r="182" spans="1:13">
      <c r="A182" t="str">
        <f t="shared" ca="1" si="13"/>
        <v>T</v>
      </c>
      <c r="B182" t="str">
        <f t="shared" ca="1" si="13"/>
        <v>A</v>
      </c>
      <c r="C182" t="str">
        <f t="shared" ca="1" si="13"/>
        <v>T</v>
      </c>
      <c r="D182" t="str">
        <f t="shared" ca="1" si="13"/>
        <v>G</v>
      </c>
      <c r="E182" t="str">
        <f t="shared" ca="1" si="13"/>
        <v>C</v>
      </c>
      <c r="F182" t="str">
        <f t="shared" ca="1" si="13"/>
        <v>C</v>
      </c>
      <c r="G182" t="str">
        <f t="shared" ca="1" si="13"/>
        <v>T</v>
      </c>
      <c r="H182" t="str">
        <f t="shared" ca="1" si="13"/>
        <v>G</v>
      </c>
      <c r="I182" t="str">
        <f t="shared" ca="1" si="13"/>
        <v>T</v>
      </c>
      <c r="J182" t="str">
        <f t="shared" ca="1" si="13"/>
        <v>T</v>
      </c>
      <c r="K182" t="str">
        <f t="shared" ca="1" si="13"/>
        <v>A</v>
      </c>
      <c r="L182" t="str">
        <f t="shared" ca="1" si="13"/>
        <v>G</v>
      </c>
      <c r="M182" t="str">
        <f t="shared" ca="1" si="13"/>
        <v>T</v>
      </c>
    </row>
    <row r="183" spans="1:13">
      <c r="A183" t="str">
        <f t="shared" ca="1" si="13"/>
        <v>A</v>
      </c>
      <c r="B183" t="str">
        <f t="shared" ca="1" si="13"/>
        <v>A</v>
      </c>
      <c r="C183" t="str">
        <f t="shared" ca="1" si="13"/>
        <v>T</v>
      </c>
      <c r="D183" t="str">
        <f t="shared" ca="1" si="13"/>
        <v>A</v>
      </c>
      <c r="E183" t="str">
        <f t="shared" ca="1" si="13"/>
        <v>G</v>
      </c>
      <c r="F183" t="str">
        <f t="shared" ca="1" si="13"/>
        <v>T</v>
      </c>
      <c r="G183" t="str">
        <f t="shared" ca="1" si="13"/>
        <v>T</v>
      </c>
      <c r="H183" t="str">
        <f t="shared" ca="1" si="13"/>
        <v>C</v>
      </c>
      <c r="I183" t="str">
        <f t="shared" ca="1" si="13"/>
        <v>T</v>
      </c>
      <c r="J183" t="str">
        <f t="shared" ca="1" si="13"/>
        <v>A</v>
      </c>
      <c r="K183" t="str">
        <f t="shared" ca="1" si="13"/>
        <v>T</v>
      </c>
      <c r="L183" t="str">
        <f t="shared" ca="1" si="13"/>
        <v>T</v>
      </c>
      <c r="M183" t="str">
        <f t="shared" ca="1" si="13"/>
        <v>A</v>
      </c>
    </row>
    <row r="184" spans="1:13">
      <c r="A184" t="str">
        <f t="shared" ca="1" si="13"/>
        <v>C</v>
      </c>
      <c r="B184" t="str">
        <f t="shared" ca="1" si="13"/>
        <v>A</v>
      </c>
      <c r="C184" t="str">
        <f t="shared" ca="1" si="13"/>
        <v>T</v>
      </c>
      <c r="D184" t="str">
        <f t="shared" ca="1" si="13"/>
        <v>T</v>
      </c>
      <c r="E184" t="str">
        <f t="shared" ca="1" si="13"/>
        <v>G</v>
      </c>
      <c r="F184" t="str">
        <f t="shared" ca="1" si="13"/>
        <v>C</v>
      </c>
      <c r="G184" t="str">
        <f t="shared" ca="1" si="13"/>
        <v>T</v>
      </c>
      <c r="H184" t="str">
        <f t="shared" ca="1" si="13"/>
        <v>A</v>
      </c>
      <c r="I184" t="str">
        <f t="shared" ca="1" si="13"/>
        <v>C</v>
      </c>
      <c r="J184" t="str">
        <f t="shared" ca="1" si="13"/>
        <v>G</v>
      </c>
      <c r="K184" t="str">
        <f t="shared" ca="1" si="13"/>
        <v>C</v>
      </c>
      <c r="L184" t="str">
        <f t="shared" ca="1" si="13"/>
        <v>G</v>
      </c>
      <c r="M184" t="str">
        <f t="shared" ca="1" si="13"/>
        <v>A</v>
      </c>
    </row>
    <row r="185" spans="1:13">
      <c r="A185" t="str">
        <f t="shared" ca="1" si="13"/>
        <v>A</v>
      </c>
      <c r="B185" t="str">
        <f t="shared" ca="1" si="13"/>
        <v>C</v>
      </c>
      <c r="C185" t="str">
        <f t="shared" ca="1" si="13"/>
        <v>A</v>
      </c>
      <c r="D185" t="str">
        <f t="shared" ca="1" si="13"/>
        <v>A</v>
      </c>
      <c r="E185" t="str">
        <f t="shared" ca="1" si="13"/>
        <v>T</v>
      </c>
      <c r="F185" t="str">
        <f t="shared" ca="1" si="13"/>
        <v>C</v>
      </c>
      <c r="G185" t="str">
        <f t="shared" ca="1" si="13"/>
        <v>T</v>
      </c>
      <c r="H185" t="str">
        <f t="shared" ca="1" si="13"/>
        <v>T</v>
      </c>
      <c r="I185" t="str">
        <f t="shared" ca="1" si="13"/>
        <v>T</v>
      </c>
      <c r="J185" t="str">
        <f t="shared" ca="1" si="13"/>
        <v>T</v>
      </c>
      <c r="K185" t="str">
        <f t="shared" ca="1" si="13"/>
        <v>G</v>
      </c>
      <c r="L185" t="str">
        <f t="shared" ca="1" si="13"/>
        <v>A</v>
      </c>
      <c r="M185" t="str">
        <f t="shared" ca="1" si="13"/>
        <v>A</v>
      </c>
    </row>
    <row r="186" spans="1:13">
      <c r="A186" t="str">
        <f t="shared" ca="1" si="13"/>
        <v>A</v>
      </c>
      <c r="B186" t="str">
        <f t="shared" ca="1" si="13"/>
        <v>T</v>
      </c>
      <c r="C186" t="str">
        <f t="shared" ca="1" si="13"/>
        <v>T</v>
      </c>
      <c r="D186" t="str">
        <f t="shared" ca="1" si="13"/>
        <v>G</v>
      </c>
      <c r="E186" t="str">
        <f t="shared" ca="1" si="13"/>
        <v>A</v>
      </c>
      <c r="F186" t="str">
        <f t="shared" ca="1" si="13"/>
        <v>C</v>
      </c>
      <c r="G186" t="str">
        <f t="shared" ref="A186:M206" ca="1" si="14">VLOOKUP(RAND(),NT_Lookup,2)</f>
        <v>T</v>
      </c>
      <c r="H186" t="str">
        <f t="shared" ca="1" si="14"/>
        <v>T</v>
      </c>
      <c r="I186" t="str">
        <f t="shared" ca="1" si="14"/>
        <v>A</v>
      </c>
      <c r="J186" t="str">
        <f t="shared" ca="1" si="14"/>
        <v>G</v>
      </c>
      <c r="K186" t="str">
        <f t="shared" ca="1" si="14"/>
        <v>G</v>
      </c>
      <c r="L186" t="str">
        <f t="shared" ca="1" si="14"/>
        <v>T</v>
      </c>
      <c r="M186" t="str">
        <f t="shared" ca="1" si="14"/>
        <v>T</v>
      </c>
    </row>
    <row r="187" spans="1:13">
      <c r="A187" t="str">
        <f t="shared" ca="1" si="14"/>
        <v>G</v>
      </c>
      <c r="B187" t="str">
        <f t="shared" ca="1" si="14"/>
        <v>C</v>
      </c>
      <c r="C187" t="str">
        <f t="shared" ca="1" si="14"/>
        <v>T</v>
      </c>
      <c r="D187" t="str">
        <f t="shared" ca="1" si="14"/>
        <v>T</v>
      </c>
      <c r="E187" t="str">
        <f t="shared" ca="1" si="14"/>
        <v>A</v>
      </c>
      <c r="F187" t="str">
        <f t="shared" ca="1" si="14"/>
        <v>T</v>
      </c>
      <c r="G187" t="str">
        <f t="shared" ca="1" si="14"/>
        <v>T</v>
      </c>
      <c r="H187" t="str">
        <f t="shared" ca="1" si="14"/>
        <v>G</v>
      </c>
      <c r="I187" t="str">
        <f t="shared" ca="1" si="14"/>
        <v>C</v>
      </c>
      <c r="J187" t="str">
        <f t="shared" ca="1" si="14"/>
        <v>A</v>
      </c>
      <c r="K187" t="str">
        <f t="shared" ca="1" si="14"/>
        <v>A</v>
      </c>
      <c r="L187" t="str">
        <f t="shared" ca="1" si="14"/>
        <v>C</v>
      </c>
      <c r="M187" t="str">
        <f t="shared" ca="1" si="14"/>
        <v>G</v>
      </c>
    </row>
    <row r="188" spans="1:13">
      <c r="A188" t="str">
        <f t="shared" ca="1" si="14"/>
        <v>A</v>
      </c>
      <c r="B188" t="str">
        <f t="shared" ca="1" si="14"/>
        <v>A</v>
      </c>
      <c r="C188" t="str">
        <f t="shared" ca="1" si="14"/>
        <v>T</v>
      </c>
      <c r="D188" t="str">
        <f t="shared" ca="1" si="14"/>
        <v>T</v>
      </c>
      <c r="E188" t="str">
        <f t="shared" ca="1" si="14"/>
        <v>T</v>
      </c>
      <c r="F188" t="str">
        <f t="shared" ca="1" si="14"/>
        <v>A</v>
      </c>
      <c r="G188" t="str">
        <f t="shared" ca="1" si="14"/>
        <v>A</v>
      </c>
      <c r="H188" t="str">
        <f t="shared" ca="1" si="14"/>
        <v>A</v>
      </c>
      <c r="I188" t="str">
        <f t="shared" ca="1" si="14"/>
        <v>C</v>
      </c>
      <c r="J188" t="str">
        <f t="shared" ca="1" si="14"/>
        <v>C</v>
      </c>
      <c r="K188" t="str">
        <f t="shared" ca="1" si="14"/>
        <v>T</v>
      </c>
      <c r="L188" t="str">
        <f t="shared" ca="1" si="14"/>
        <v>G</v>
      </c>
      <c r="M188" t="str">
        <f t="shared" ca="1" si="14"/>
        <v>A</v>
      </c>
    </row>
    <row r="189" spans="1:13">
      <c r="A189" t="str">
        <f t="shared" ca="1" si="14"/>
        <v>C</v>
      </c>
      <c r="B189" t="str">
        <f t="shared" ca="1" si="14"/>
        <v>T</v>
      </c>
      <c r="C189" t="str">
        <f t="shared" ca="1" si="14"/>
        <v>G</v>
      </c>
      <c r="D189" t="str">
        <f t="shared" ca="1" si="14"/>
        <v>C</v>
      </c>
      <c r="E189" t="str">
        <f t="shared" ca="1" si="14"/>
        <v>A</v>
      </c>
      <c r="F189" t="str">
        <f t="shared" ca="1" si="14"/>
        <v>T</v>
      </c>
      <c r="G189" t="str">
        <f t="shared" ca="1" si="14"/>
        <v>T</v>
      </c>
      <c r="H189" t="str">
        <f t="shared" ca="1" si="14"/>
        <v>T</v>
      </c>
      <c r="I189" t="str">
        <f t="shared" ca="1" si="14"/>
        <v>G</v>
      </c>
      <c r="J189" t="str">
        <f t="shared" ca="1" si="14"/>
        <v>A</v>
      </c>
      <c r="K189" t="str">
        <f t="shared" ca="1" si="14"/>
        <v>T</v>
      </c>
      <c r="L189" t="str">
        <f t="shared" ca="1" si="14"/>
        <v>G</v>
      </c>
      <c r="M189" t="str">
        <f t="shared" ca="1" si="14"/>
        <v>A</v>
      </c>
    </row>
    <row r="190" spans="1:13">
      <c r="A190" t="str">
        <f t="shared" ca="1" si="14"/>
        <v>G</v>
      </c>
      <c r="B190" t="str">
        <f t="shared" ca="1" si="14"/>
        <v>G</v>
      </c>
      <c r="C190" t="str">
        <f t="shared" ca="1" si="14"/>
        <v>A</v>
      </c>
      <c r="D190" t="str">
        <f t="shared" ca="1" si="14"/>
        <v>T</v>
      </c>
      <c r="E190" t="str">
        <f t="shared" ca="1" si="14"/>
        <v>T</v>
      </c>
      <c r="F190" t="str">
        <f t="shared" ca="1" si="14"/>
        <v>C</v>
      </c>
      <c r="G190" t="str">
        <f t="shared" ca="1" si="14"/>
        <v>T</v>
      </c>
      <c r="H190" t="str">
        <f t="shared" ca="1" si="14"/>
        <v>T</v>
      </c>
      <c r="I190" t="str">
        <f t="shared" ca="1" si="14"/>
        <v>T</v>
      </c>
      <c r="J190" t="str">
        <f t="shared" ca="1" si="14"/>
        <v>G</v>
      </c>
      <c r="K190" t="str">
        <f t="shared" ca="1" si="14"/>
        <v>T</v>
      </c>
      <c r="L190" t="str">
        <f t="shared" ca="1" si="14"/>
        <v>A</v>
      </c>
      <c r="M190" t="str">
        <f t="shared" ca="1" si="14"/>
        <v>A</v>
      </c>
    </row>
    <row r="191" spans="1:13">
      <c r="A191" t="str">
        <f t="shared" ca="1" si="14"/>
        <v>A</v>
      </c>
      <c r="B191" t="str">
        <f t="shared" ca="1" si="14"/>
        <v>T</v>
      </c>
      <c r="C191" t="str">
        <f t="shared" ca="1" si="14"/>
        <v>T</v>
      </c>
      <c r="D191" t="str">
        <f t="shared" ca="1" si="14"/>
        <v>T</v>
      </c>
      <c r="E191" t="str">
        <f t="shared" ca="1" si="14"/>
        <v>C</v>
      </c>
      <c r="F191" t="str">
        <f t="shared" ca="1" si="14"/>
        <v>A</v>
      </c>
      <c r="G191" t="str">
        <f t="shared" ca="1" si="14"/>
        <v>G</v>
      </c>
      <c r="H191" t="str">
        <f t="shared" ca="1" si="14"/>
        <v>T</v>
      </c>
      <c r="I191" t="str">
        <f t="shared" ca="1" si="14"/>
        <v>A</v>
      </c>
      <c r="J191" t="str">
        <f t="shared" ca="1" si="14"/>
        <v>A</v>
      </c>
      <c r="K191" t="str">
        <f t="shared" ca="1" si="14"/>
        <v>G</v>
      </c>
      <c r="L191" t="str">
        <f t="shared" ca="1" si="14"/>
        <v>A</v>
      </c>
      <c r="M191" t="str">
        <f t="shared" ca="1" si="14"/>
        <v>T</v>
      </c>
    </row>
    <row r="192" spans="1:13">
      <c r="A192" t="str">
        <f t="shared" ca="1" si="14"/>
        <v>C</v>
      </c>
      <c r="B192" t="str">
        <f t="shared" ca="1" si="14"/>
        <v>A</v>
      </c>
      <c r="C192" t="str">
        <f t="shared" ca="1" si="14"/>
        <v>A</v>
      </c>
      <c r="D192" t="str">
        <f t="shared" ca="1" si="14"/>
        <v>A</v>
      </c>
      <c r="E192" t="str">
        <f t="shared" ca="1" si="14"/>
        <v>T</v>
      </c>
      <c r="F192" t="str">
        <f t="shared" ca="1" si="14"/>
        <v>A</v>
      </c>
      <c r="G192" t="str">
        <f t="shared" ca="1" si="14"/>
        <v>C</v>
      </c>
      <c r="H192" t="str">
        <f t="shared" ca="1" si="14"/>
        <v>A</v>
      </c>
      <c r="I192" t="str">
        <f t="shared" ca="1" si="14"/>
        <v>T</v>
      </c>
      <c r="J192" t="str">
        <f t="shared" ca="1" si="14"/>
        <v>T</v>
      </c>
      <c r="K192" t="str">
        <f t="shared" ca="1" si="14"/>
        <v>A</v>
      </c>
      <c r="L192" t="str">
        <f t="shared" ca="1" si="14"/>
        <v>A</v>
      </c>
      <c r="M192" t="str">
        <f t="shared" ca="1" si="14"/>
        <v>C</v>
      </c>
    </row>
    <row r="193" spans="1:13">
      <c r="A193" t="str">
        <f t="shared" ca="1" si="14"/>
        <v>C</v>
      </c>
      <c r="B193" t="str">
        <f t="shared" ca="1" si="14"/>
        <v>A</v>
      </c>
      <c r="C193" t="str">
        <f t="shared" ca="1" si="14"/>
        <v>G</v>
      </c>
      <c r="D193" t="str">
        <f t="shared" ca="1" si="14"/>
        <v>C</v>
      </c>
      <c r="E193" t="str">
        <f t="shared" ca="1" si="14"/>
        <v>A</v>
      </c>
      <c r="F193" t="str">
        <f t="shared" ca="1" si="14"/>
        <v>C</v>
      </c>
      <c r="G193" t="str">
        <f t="shared" ca="1" si="14"/>
        <v>A</v>
      </c>
      <c r="H193" t="str">
        <f t="shared" ca="1" si="14"/>
        <v>C</v>
      </c>
      <c r="I193" t="str">
        <f t="shared" ca="1" si="14"/>
        <v>A</v>
      </c>
      <c r="J193" t="str">
        <f t="shared" ca="1" si="14"/>
        <v>G</v>
      </c>
      <c r="K193" t="str">
        <f t="shared" ca="1" si="14"/>
        <v>C</v>
      </c>
      <c r="L193" t="str">
        <f t="shared" ca="1" si="14"/>
        <v>T</v>
      </c>
      <c r="M193" t="str">
        <f t="shared" ca="1" si="14"/>
        <v>A</v>
      </c>
    </row>
    <row r="194" spans="1:13">
      <c r="A194" t="str">
        <f t="shared" ca="1" si="14"/>
        <v>T</v>
      </c>
      <c r="B194" t="str">
        <f t="shared" ca="1" si="14"/>
        <v>A</v>
      </c>
      <c r="C194" t="str">
        <f t="shared" ca="1" si="14"/>
        <v>A</v>
      </c>
      <c r="D194" t="str">
        <f t="shared" ca="1" si="14"/>
        <v>C</v>
      </c>
      <c r="E194" t="str">
        <f t="shared" ca="1" si="14"/>
        <v>A</v>
      </c>
      <c r="F194" t="str">
        <f t="shared" ca="1" si="14"/>
        <v>T</v>
      </c>
      <c r="G194" t="str">
        <f t="shared" ca="1" si="14"/>
        <v>T</v>
      </c>
      <c r="H194" t="str">
        <f t="shared" ca="1" si="14"/>
        <v>C</v>
      </c>
      <c r="I194" t="str">
        <f t="shared" ca="1" si="14"/>
        <v>G</v>
      </c>
      <c r="J194" t="str">
        <f t="shared" ca="1" si="14"/>
        <v>T</v>
      </c>
      <c r="K194" t="str">
        <f t="shared" ca="1" si="14"/>
        <v>A</v>
      </c>
      <c r="L194" t="str">
        <f t="shared" ca="1" si="14"/>
        <v>T</v>
      </c>
      <c r="M194" t="str">
        <f t="shared" ca="1" si="14"/>
        <v>C</v>
      </c>
    </row>
    <row r="195" spans="1:13">
      <c r="A195" t="str">
        <f t="shared" ca="1" si="14"/>
        <v>A</v>
      </c>
      <c r="B195" t="str">
        <f t="shared" ca="1" si="14"/>
        <v>A</v>
      </c>
      <c r="C195" t="str">
        <f t="shared" ca="1" si="14"/>
        <v>C</v>
      </c>
      <c r="D195" t="str">
        <f t="shared" ca="1" si="14"/>
        <v>A</v>
      </c>
      <c r="E195" t="str">
        <f t="shared" ca="1" si="14"/>
        <v>G</v>
      </c>
      <c r="F195" t="str">
        <f t="shared" ca="1" si="14"/>
        <v>A</v>
      </c>
      <c r="G195" t="str">
        <f t="shared" ca="1" si="14"/>
        <v>T</v>
      </c>
      <c r="H195" t="str">
        <f t="shared" ca="1" si="14"/>
        <v>A</v>
      </c>
      <c r="I195" t="str">
        <f t="shared" ca="1" si="14"/>
        <v>A</v>
      </c>
      <c r="J195" t="str">
        <f t="shared" ca="1" si="14"/>
        <v>T</v>
      </c>
      <c r="K195" t="str">
        <f t="shared" ca="1" si="14"/>
        <v>T</v>
      </c>
      <c r="L195" t="str">
        <f t="shared" ca="1" si="14"/>
        <v>T</v>
      </c>
      <c r="M195" t="str">
        <f t="shared" ca="1" si="14"/>
        <v>A</v>
      </c>
    </row>
    <row r="196" spans="1:13">
      <c r="A196" t="str">
        <f t="shared" ca="1" si="14"/>
        <v>A</v>
      </c>
      <c r="B196" t="str">
        <f t="shared" ca="1" si="14"/>
        <v>T</v>
      </c>
      <c r="C196" t="str">
        <f t="shared" ca="1" si="14"/>
        <v>A</v>
      </c>
      <c r="D196" t="str">
        <f t="shared" ca="1" si="14"/>
        <v>A</v>
      </c>
      <c r="E196" t="str">
        <f t="shared" ca="1" si="14"/>
        <v>T</v>
      </c>
      <c r="F196" t="str">
        <f t="shared" ca="1" si="14"/>
        <v>A</v>
      </c>
      <c r="G196" t="str">
        <f t="shared" ca="1" si="14"/>
        <v>A</v>
      </c>
      <c r="H196" t="str">
        <f t="shared" ca="1" si="14"/>
        <v>G</v>
      </c>
      <c r="I196" t="str">
        <f t="shared" ca="1" si="14"/>
        <v>A</v>
      </c>
      <c r="J196" t="str">
        <f t="shared" ca="1" si="14"/>
        <v>G</v>
      </c>
      <c r="K196" t="str">
        <f t="shared" ca="1" si="14"/>
        <v>C</v>
      </c>
      <c r="L196" t="str">
        <f t="shared" ca="1" si="14"/>
        <v>T</v>
      </c>
      <c r="M196" t="str">
        <f t="shared" ca="1" si="14"/>
        <v>G</v>
      </c>
    </row>
    <row r="197" spans="1:13">
      <c r="A197" t="str">
        <f t="shared" ca="1" si="14"/>
        <v>T</v>
      </c>
      <c r="B197" t="str">
        <f t="shared" ca="1" si="14"/>
        <v>T</v>
      </c>
      <c r="C197" t="str">
        <f t="shared" ca="1" si="14"/>
        <v>A</v>
      </c>
      <c r="D197" t="str">
        <f t="shared" ca="1" si="14"/>
        <v>G</v>
      </c>
      <c r="E197" t="str">
        <f t="shared" ca="1" si="14"/>
        <v>A</v>
      </c>
      <c r="F197" t="str">
        <f t="shared" ca="1" si="14"/>
        <v>G</v>
      </c>
      <c r="G197" t="str">
        <f t="shared" ca="1" si="14"/>
        <v>G</v>
      </c>
      <c r="H197" t="str">
        <f t="shared" ca="1" si="14"/>
        <v>A</v>
      </c>
      <c r="I197" t="str">
        <f t="shared" ca="1" si="14"/>
        <v>A</v>
      </c>
      <c r="J197" t="str">
        <f t="shared" ca="1" si="14"/>
        <v>C</v>
      </c>
      <c r="K197" t="str">
        <f t="shared" ca="1" si="14"/>
        <v>G</v>
      </c>
      <c r="L197" t="str">
        <f t="shared" ca="1" si="14"/>
        <v>G</v>
      </c>
      <c r="M197" t="str">
        <f t="shared" ca="1" si="14"/>
        <v>G</v>
      </c>
    </row>
    <row r="198" spans="1:13">
      <c r="A198" t="str">
        <f t="shared" ca="1" si="14"/>
        <v>T</v>
      </c>
      <c r="B198" t="str">
        <f t="shared" ca="1" si="14"/>
        <v>C</v>
      </c>
      <c r="C198" t="str">
        <f t="shared" ca="1" si="14"/>
        <v>A</v>
      </c>
      <c r="D198" t="str">
        <f t="shared" ca="1" si="14"/>
        <v>A</v>
      </c>
      <c r="E198" t="str">
        <f t="shared" ca="1" si="14"/>
        <v>A</v>
      </c>
      <c r="F198" t="str">
        <f t="shared" ca="1" si="14"/>
        <v>T</v>
      </c>
      <c r="G198" t="str">
        <f t="shared" ca="1" si="14"/>
        <v>T</v>
      </c>
      <c r="H198" t="str">
        <f t="shared" ca="1" si="14"/>
        <v>A</v>
      </c>
      <c r="I198" t="str">
        <f t="shared" ca="1" si="14"/>
        <v>G</v>
      </c>
      <c r="J198" t="str">
        <f t="shared" ca="1" si="14"/>
        <v>T</v>
      </c>
      <c r="K198" t="str">
        <f t="shared" ca="1" si="14"/>
        <v>T</v>
      </c>
      <c r="L198" t="str">
        <f t="shared" ca="1" si="14"/>
        <v>G</v>
      </c>
      <c r="M198" t="str">
        <f t="shared" ca="1" si="14"/>
        <v>C</v>
      </c>
    </row>
    <row r="199" spans="1:13">
      <c r="A199" t="str">
        <f t="shared" ca="1" si="14"/>
        <v>T</v>
      </c>
      <c r="B199" t="str">
        <f t="shared" ca="1" si="14"/>
        <v>C</v>
      </c>
      <c r="C199" t="str">
        <f t="shared" ca="1" si="14"/>
        <v>T</v>
      </c>
      <c r="D199" t="str">
        <f t="shared" ca="1" si="14"/>
        <v>C</v>
      </c>
      <c r="E199" t="str">
        <f t="shared" ca="1" si="14"/>
        <v>C</v>
      </c>
      <c r="F199" t="str">
        <f t="shared" ca="1" si="14"/>
        <v>A</v>
      </c>
      <c r="G199" t="str">
        <f t="shared" ca="1" si="14"/>
        <v>G</v>
      </c>
      <c r="H199" t="str">
        <f t="shared" ca="1" si="14"/>
        <v>T</v>
      </c>
      <c r="I199" t="str">
        <f t="shared" ca="1" si="14"/>
        <v>T</v>
      </c>
      <c r="J199" t="str">
        <f t="shared" ca="1" si="14"/>
        <v>T</v>
      </c>
      <c r="K199" t="str">
        <f t="shared" ca="1" si="14"/>
        <v>T</v>
      </c>
      <c r="L199" t="str">
        <f t="shared" ca="1" si="14"/>
        <v>T</v>
      </c>
      <c r="M199" t="str">
        <f t="shared" ca="1" si="14"/>
        <v>T</v>
      </c>
    </row>
    <row r="200" spans="1:13">
      <c r="A200" t="str">
        <f t="shared" ca="1" si="14"/>
        <v>G</v>
      </c>
      <c r="B200" t="str">
        <f t="shared" ca="1" si="14"/>
        <v>T</v>
      </c>
      <c r="C200" t="str">
        <f t="shared" ca="1" si="14"/>
        <v>A</v>
      </c>
      <c r="D200" t="str">
        <f t="shared" ca="1" si="14"/>
        <v>T</v>
      </c>
      <c r="E200" t="str">
        <f t="shared" ca="1" si="14"/>
        <v>C</v>
      </c>
      <c r="F200" t="str">
        <f t="shared" ca="1" si="14"/>
        <v>C</v>
      </c>
      <c r="G200" t="str">
        <f t="shared" ca="1" si="14"/>
        <v>C</v>
      </c>
      <c r="H200" t="str">
        <f t="shared" ca="1" si="14"/>
        <v>C</v>
      </c>
      <c r="I200" t="str">
        <f t="shared" ca="1" si="14"/>
        <v>A</v>
      </c>
      <c r="J200" t="str">
        <f t="shared" ca="1" si="14"/>
        <v>T</v>
      </c>
      <c r="K200" t="str">
        <f t="shared" ca="1" si="14"/>
        <v>C</v>
      </c>
      <c r="L200" t="str">
        <f t="shared" ca="1" si="14"/>
        <v>T</v>
      </c>
      <c r="M200" t="str">
        <f t="shared" ca="1" si="14"/>
        <v>T</v>
      </c>
    </row>
    <row r="201" spans="1:13">
      <c r="A201" t="str">
        <f t="shared" ca="1" si="14"/>
        <v>A</v>
      </c>
      <c r="B201" t="str">
        <f t="shared" ca="1" si="14"/>
        <v>A</v>
      </c>
      <c r="C201" t="str">
        <f t="shared" ca="1" si="14"/>
        <v>A</v>
      </c>
      <c r="D201" t="str">
        <f t="shared" ca="1" si="14"/>
        <v>A</v>
      </c>
      <c r="E201" t="str">
        <f t="shared" ca="1" si="14"/>
        <v>A</v>
      </c>
      <c r="F201" t="str">
        <f t="shared" ca="1" si="14"/>
        <v>C</v>
      </c>
      <c r="G201" t="str">
        <f t="shared" ca="1" si="14"/>
        <v>T</v>
      </c>
      <c r="H201" t="str">
        <f t="shared" ca="1" si="14"/>
        <v>G</v>
      </c>
      <c r="I201" t="str">
        <f t="shared" ca="1" si="14"/>
        <v>T</v>
      </c>
      <c r="J201" t="str">
        <f t="shared" ca="1" si="14"/>
        <v>A</v>
      </c>
      <c r="K201" t="str">
        <f t="shared" ca="1" si="14"/>
        <v>C</v>
      </c>
      <c r="L201" t="str">
        <f t="shared" ca="1" si="14"/>
        <v>T</v>
      </c>
      <c r="M201" t="str">
        <f t="shared" ca="1" si="14"/>
        <v>T</v>
      </c>
    </row>
    <row r="202" spans="1:13">
      <c r="A202" t="str">
        <f t="shared" ca="1" si="14"/>
        <v>G</v>
      </c>
      <c r="B202" t="str">
        <f t="shared" ca="1" si="14"/>
        <v>G</v>
      </c>
      <c r="C202" t="str">
        <f t="shared" ca="1" si="14"/>
        <v>T</v>
      </c>
      <c r="D202" t="str">
        <f t="shared" ca="1" si="14"/>
        <v>A</v>
      </c>
      <c r="E202" t="str">
        <f t="shared" ca="1" si="14"/>
        <v>A</v>
      </c>
      <c r="F202" t="str">
        <f t="shared" ca="1" si="14"/>
        <v>T</v>
      </c>
      <c r="G202" t="str">
        <f t="shared" ca="1" si="14"/>
        <v>T</v>
      </c>
      <c r="H202" t="str">
        <f t="shared" ca="1" si="14"/>
        <v>A</v>
      </c>
      <c r="I202" t="str">
        <f t="shared" ca="1" si="14"/>
        <v>C</v>
      </c>
      <c r="J202" t="str">
        <f t="shared" ca="1" si="14"/>
        <v>T</v>
      </c>
      <c r="K202" t="str">
        <f t="shared" ca="1" si="14"/>
        <v>C</v>
      </c>
      <c r="L202" t="str">
        <f t="shared" ca="1" si="14"/>
        <v>T</v>
      </c>
      <c r="M202" t="str">
        <f t="shared" ca="1" si="14"/>
        <v>G</v>
      </c>
    </row>
    <row r="203" spans="1:13">
      <c r="A203" t="str">
        <f t="shared" ca="1" si="14"/>
        <v>T</v>
      </c>
      <c r="B203" t="str">
        <f t="shared" ca="1" si="14"/>
        <v>T</v>
      </c>
      <c r="C203" t="str">
        <f t="shared" ca="1" si="14"/>
        <v>T</v>
      </c>
      <c r="D203" t="str">
        <f t="shared" ca="1" si="14"/>
        <v>A</v>
      </c>
      <c r="E203" t="str">
        <f t="shared" ca="1" si="14"/>
        <v>C</v>
      </c>
      <c r="F203" t="str">
        <f t="shared" ca="1" si="14"/>
        <v>G</v>
      </c>
      <c r="G203" t="str">
        <f t="shared" ca="1" si="14"/>
        <v>G</v>
      </c>
      <c r="H203" t="str">
        <f t="shared" ca="1" si="14"/>
        <v>T</v>
      </c>
      <c r="I203" t="str">
        <f t="shared" ca="1" si="14"/>
        <v>G</v>
      </c>
      <c r="J203" t="str">
        <f t="shared" ca="1" si="14"/>
        <v>A</v>
      </c>
      <c r="K203" t="str">
        <f t="shared" ca="1" si="14"/>
        <v>T</v>
      </c>
      <c r="L203" t="str">
        <f t="shared" ca="1" si="14"/>
        <v>T</v>
      </c>
      <c r="M203" t="str">
        <f t="shared" ca="1" si="14"/>
        <v>G</v>
      </c>
    </row>
    <row r="204" spans="1:13">
      <c r="A204" t="str">
        <f t="shared" ca="1" si="14"/>
        <v>A</v>
      </c>
      <c r="B204" t="str">
        <f t="shared" ca="1" si="14"/>
        <v>T</v>
      </c>
      <c r="C204" t="str">
        <f t="shared" ca="1" si="14"/>
        <v>T</v>
      </c>
      <c r="D204" t="str">
        <f t="shared" ca="1" si="14"/>
        <v>A</v>
      </c>
      <c r="E204" t="str">
        <f t="shared" ca="1" si="14"/>
        <v>T</v>
      </c>
      <c r="F204" t="str">
        <f t="shared" ca="1" si="14"/>
        <v>C</v>
      </c>
      <c r="G204" t="str">
        <f t="shared" ca="1" si="14"/>
        <v>T</v>
      </c>
      <c r="H204" t="str">
        <f t="shared" ca="1" si="14"/>
        <v>T</v>
      </c>
      <c r="I204" t="str">
        <f t="shared" ca="1" si="14"/>
        <v>A</v>
      </c>
      <c r="J204" t="str">
        <f t="shared" ca="1" si="14"/>
        <v>T</v>
      </c>
      <c r="K204" t="str">
        <f t="shared" ca="1" si="14"/>
        <v>C</v>
      </c>
      <c r="L204" t="str">
        <f t="shared" ca="1" si="14"/>
        <v>T</v>
      </c>
      <c r="M204" t="str">
        <f t="shared" ca="1" si="14"/>
        <v>A</v>
      </c>
    </row>
    <row r="205" spans="1:13">
      <c r="A205" t="str">
        <f t="shared" ca="1" si="14"/>
        <v>A</v>
      </c>
      <c r="B205" t="str">
        <f t="shared" ca="1" si="14"/>
        <v>G</v>
      </c>
      <c r="C205" t="str">
        <f t="shared" ca="1" si="14"/>
        <v>A</v>
      </c>
      <c r="D205" t="str">
        <f t="shared" ca="1" si="14"/>
        <v>T</v>
      </c>
      <c r="E205" t="str">
        <f t="shared" ca="1" si="14"/>
        <v>T</v>
      </c>
      <c r="F205" t="str">
        <f t="shared" ca="1" si="14"/>
        <v>T</v>
      </c>
      <c r="G205" t="str">
        <f t="shared" ca="1" si="14"/>
        <v>G</v>
      </c>
      <c r="H205" t="str">
        <f t="shared" ca="1" si="14"/>
        <v>T</v>
      </c>
      <c r="I205" t="str">
        <f t="shared" ca="1" si="14"/>
        <v>G</v>
      </c>
      <c r="J205" t="str">
        <f t="shared" ca="1" si="14"/>
        <v>A</v>
      </c>
      <c r="K205" t="str">
        <f t="shared" ca="1" si="14"/>
        <v>T</v>
      </c>
      <c r="L205" t="str">
        <f t="shared" ca="1" si="14"/>
        <v>C</v>
      </c>
      <c r="M205" t="str">
        <f t="shared" ca="1" si="14"/>
        <v>T</v>
      </c>
    </row>
    <row r="206" spans="1:13">
      <c r="A206" t="str">
        <f t="shared" ca="1" si="14"/>
        <v>A</v>
      </c>
      <c r="B206" t="str">
        <f t="shared" ref="A206:M225" ca="1" si="15">VLOOKUP(RAND(),NT_Lookup,2)</f>
        <v>T</v>
      </c>
      <c r="C206" t="str">
        <f t="shared" ca="1" si="15"/>
        <v>T</v>
      </c>
      <c r="D206" t="str">
        <f t="shared" ca="1" si="15"/>
        <v>C</v>
      </c>
      <c r="E206" t="str">
        <f t="shared" ca="1" si="15"/>
        <v>C</v>
      </c>
      <c r="F206" t="str">
        <f t="shared" ca="1" si="15"/>
        <v>G</v>
      </c>
      <c r="G206" t="str">
        <f t="shared" ca="1" si="15"/>
        <v>T</v>
      </c>
      <c r="H206" t="str">
        <f t="shared" ca="1" si="15"/>
        <v>T</v>
      </c>
      <c r="I206" t="str">
        <f t="shared" ca="1" si="15"/>
        <v>C</v>
      </c>
      <c r="J206" t="str">
        <f t="shared" ca="1" si="15"/>
        <v>C</v>
      </c>
      <c r="K206" t="str">
        <f t="shared" ca="1" si="15"/>
        <v>C</v>
      </c>
      <c r="L206" t="str">
        <f t="shared" ca="1" si="15"/>
        <v>A</v>
      </c>
      <c r="M206" t="str">
        <f t="shared" ca="1" si="15"/>
        <v>C</v>
      </c>
    </row>
    <row r="207" spans="1:13">
      <c r="A207" t="str">
        <f t="shared" ca="1" si="15"/>
        <v>A</v>
      </c>
      <c r="B207" t="str">
        <f t="shared" ca="1" si="15"/>
        <v>T</v>
      </c>
      <c r="C207" t="str">
        <f t="shared" ca="1" si="15"/>
        <v>T</v>
      </c>
      <c r="D207" t="str">
        <f t="shared" ca="1" si="15"/>
        <v>T</v>
      </c>
      <c r="E207" t="str">
        <f t="shared" ca="1" si="15"/>
        <v>A</v>
      </c>
      <c r="F207" t="str">
        <f t="shared" ca="1" si="15"/>
        <v>T</v>
      </c>
      <c r="G207" t="str">
        <f t="shared" ca="1" si="15"/>
        <v>C</v>
      </c>
      <c r="H207" t="str">
        <f t="shared" ca="1" si="15"/>
        <v>C</v>
      </c>
      <c r="I207" t="str">
        <f t="shared" ca="1" si="15"/>
        <v>T</v>
      </c>
      <c r="J207" t="str">
        <f t="shared" ca="1" si="15"/>
        <v>T</v>
      </c>
      <c r="K207" t="str">
        <f t="shared" ca="1" si="15"/>
        <v>A</v>
      </c>
      <c r="L207" t="str">
        <f t="shared" ca="1" si="15"/>
        <v>T</v>
      </c>
      <c r="M207" t="str">
        <f t="shared" ca="1" si="15"/>
        <v>T</v>
      </c>
    </row>
    <row r="208" spans="1:13">
      <c r="A208" t="str">
        <f t="shared" ca="1" si="15"/>
        <v>A</v>
      </c>
      <c r="B208" t="str">
        <f t="shared" ca="1" si="15"/>
        <v>T</v>
      </c>
      <c r="C208" t="str">
        <f t="shared" ca="1" si="15"/>
        <v>A</v>
      </c>
      <c r="D208" t="str">
        <f t="shared" ca="1" si="15"/>
        <v>A</v>
      </c>
      <c r="E208" t="str">
        <f t="shared" ca="1" si="15"/>
        <v>A</v>
      </c>
      <c r="F208" t="str">
        <f t="shared" ca="1" si="15"/>
        <v>C</v>
      </c>
      <c r="G208" t="str">
        <f t="shared" ca="1" si="15"/>
        <v>T</v>
      </c>
      <c r="H208" t="str">
        <f t="shared" ca="1" si="15"/>
        <v>T</v>
      </c>
      <c r="I208" t="str">
        <f t="shared" ca="1" si="15"/>
        <v>T</v>
      </c>
      <c r="J208" t="str">
        <f t="shared" ca="1" si="15"/>
        <v>C</v>
      </c>
      <c r="K208" t="str">
        <f t="shared" ca="1" si="15"/>
        <v>A</v>
      </c>
      <c r="L208" t="str">
        <f t="shared" ca="1" si="15"/>
        <v>T</v>
      </c>
      <c r="M208" t="str">
        <f t="shared" ca="1" si="15"/>
        <v>A</v>
      </c>
    </row>
    <row r="209" spans="1:13">
      <c r="A209" t="str">
        <f t="shared" ca="1" si="15"/>
        <v>T</v>
      </c>
      <c r="B209" t="str">
        <f t="shared" ca="1" si="15"/>
        <v>A</v>
      </c>
      <c r="C209" t="str">
        <f t="shared" ca="1" si="15"/>
        <v>T</v>
      </c>
      <c r="D209" t="str">
        <f t="shared" ca="1" si="15"/>
        <v>C</v>
      </c>
      <c r="E209" t="str">
        <f t="shared" ca="1" si="15"/>
        <v>G</v>
      </c>
      <c r="F209" t="str">
        <f t="shared" ca="1" si="15"/>
        <v>T</v>
      </c>
      <c r="G209" t="str">
        <f t="shared" ca="1" si="15"/>
        <v>A</v>
      </c>
      <c r="H209" t="str">
        <f t="shared" ca="1" si="15"/>
        <v>A</v>
      </c>
      <c r="I209" t="str">
        <f t="shared" ca="1" si="15"/>
        <v>A</v>
      </c>
      <c r="J209" t="str">
        <f t="shared" ca="1" si="15"/>
        <v>T</v>
      </c>
      <c r="K209" t="str">
        <f t="shared" ca="1" si="15"/>
        <v>T</v>
      </c>
      <c r="L209" t="str">
        <f t="shared" ca="1" si="15"/>
        <v>T</v>
      </c>
      <c r="M209" t="str">
        <f t="shared" ca="1" si="15"/>
        <v>G</v>
      </c>
    </row>
    <row r="210" spans="1:13">
      <c r="A210" t="str">
        <f t="shared" ca="1" si="15"/>
        <v>T</v>
      </c>
      <c r="B210" t="str">
        <f t="shared" ca="1" si="15"/>
        <v>A</v>
      </c>
      <c r="C210" t="str">
        <f t="shared" ca="1" si="15"/>
        <v>A</v>
      </c>
      <c r="D210" t="str">
        <f t="shared" ca="1" si="15"/>
        <v>A</v>
      </c>
      <c r="E210" t="str">
        <f t="shared" ca="1" si="15"/>
        <v>T</v>
      </c>
      <c r="F210" t="str">
        <f t="shared" ca="1" si="15"/>
        <v>G</v>
      </c>
      <c r="G210" t="str">
        <f t="shared" ca="1" si="15"/>
        <v>T</v>
      </c>
      <c r="H210" t="str">
        <f t="shared" ca="1" si="15"/>
        <v>T</v>
      </c>
      <c r="I210" t="str">
        <f t="shared" ca="1" si="15"/>
        <v>T</v>
      </c>
      <c r="J210" t="str">
        <f t="shared" ca="1" si="15"/>
        <v>T</v>
      </c>
      <c r="K210" t="str">
        <f t="shared" ca="1" si="15"/>
        <v>A</v>
      </c>
      <c r="L210" t="str">
        <f t="shared" ca="1" si="15"/>
        <v>G</v>
      </c>
      <c r="M210" t="str">
        <f t="shared" ca="1" si="15"/>
        <v>T</v>
      </c>
    </row>
    <row r="211" spans="1:13">
      <c r="A211" t="str">
        <f t="shared" ca="1" si="15"/>
        <v>A</v>
      </c>
      <c r="B211" t="str">
        <f t="shared" ca="1" si="15"/>
        <v>T</v>
      </c>
      <c r="C211" t="str">
        <f t="shared" ca="1" si="15"/>
        <v>T</v>
      </c>
      <c r="D211" t="str">
        <f t="shared" ca="1" si="15"/>
        <v>C</v>
      </c>
      <c r="E211" t="str">
        <f t="shared" ca="1" si="15"/>
        <v>T</v>
      </c>
      <c r="F211" t="str">
        <f t="shared" ca="1" si="15"/>
        <v>T</v>
      </c>
      <c r="G211" t="str">
        <f t="shared" ca="1" si="15"/>
        <v>A</v>
      </c>
      <c r="H211" t="str">
        <f t="shared" ca="1" si="15"/>
        <v>T</v>
      </c>
      <c r="I211" t="str">
        <f t="shared" ca="1" si="15"/>
        <v>A</v>
      </c>
      <c r="J211" t="str">
        <f t="shared" ca="1" si="15"/>
        <v>A</v>
      </c>
      <c r="K211" t="str">
        <f t="shared" ca="1" si="15"/>
        <v>A</v>
      </c>
      <c r="L211" t="str">
        <f t="shared" ca="1" si="15"/>
        <v>G</v>
      </c>
      <c r="M211" t="str">
        <f t="shared" ca="1" si="15"/>
        <v>A</v>
      </c>
    </row>
    <row r="212" spans="1:13">
      <c r="A212" t="str">
        <f t="shared" ca="1" si="15"/>
        <v>G</v>
      </c>
      <c r="B212" t="str">
        <f t="shared" ca="1" si="15"/>
        <v>G</v>
      </c>
      <c r="C212" t="str">
        <f t="shared" ca="1" si="15"/>
        <v>T</v>
      </c>
      <c r="D212" t="str">
        <f t="shared" ca="1" si="15"/>
        <v>A</v>
      </c>
      <c r="E212" t="str">
        <f t="shared" ca="1" si="15"/>
        <v>T</v>
      </c>
      <c r="F212" t="str">
        <f t="shared" ca="1" si="15"/>
        <v>A</v>
      </c>
      <c r="G212" t="str">
        <f t="shared" ca="1" si="15"/>
        <v>T</v>
      </c>
      <c r="H212" t="str">
        <f t="shared" ca="1" si="15"/>
        <v>A</v>
      </c>
      <c r="I212" t="str">
        <f t="shared" ca="1" si="15"/>
        <v>C</v>
      </c>
      <c r="J212" t="str">
        <f t="shared" ca="1" si="15"/>
        <v>T</v>
      </c>
      <c r="K212" t="str">
        <f t="shared" ca="1" si="15"/>
        <v>T</v>
      </c>
      <c r="L212" t="str">
        <f t="shared" ca="1" si="15"/>
        <v>T</v>
      </c>
      <c r="M212" t="str">
        <f t="shared" ca="1" si="15"/>
        <v>A</v>
      </c>
    </row>
    <row r="213" spans="1:13">
      <c r="A213" t="str">
        <f t="shared" ca="1" si="15"/>
        <v>A</v>
      </c>
      <c r="B213" t="str">
        <f t="shared" ca="1" si="15"/>
        <v>A</v>
      </c>
      <c r="C213" t="str">
        <f t="shared" ca="1" si="15"/>
        <v>A</v>
      </c>
      <c r="D213" t="str">
        <f t="shared" ca="1" si="15"/>
        <v>G</v>
      </c>
      <c r="E213" t="str">
        <f t="shared" ca="1" si="15"/>
        <v>T</v>
      </c>
      <c r="F213" t="str">
        <f t="shared" ca="1" si="15"/>
        <v>A</v>
      </c>
      <c r="G213" t="str">
        <f t="shared" ca="1" si="15"/>
        <v>A</v>
      </c>
      <c r="H213" t="str">
        <f t="shared" ca="1" si="15"/>
        <v>T</v>
      </c>
      <c r="I213" t="str">
        <f t="shared" ca="1" si="15"/>
        <v>A</v>
      </c>
      <c r="J213" t="str">
        <f t="shared" ca="1" si="15"/>
        <v>C</v>
      </c>
      <c r="K213" t="str">
        <f t="shared" ca="1" si="15"/>
        <v>G</v>
      </c>
      <c r="L213" t="str">
        <f t="shared" ca="1" si="15"/>
        <v>C</v>
      </c>
      <c r="M213" t="str">
        <f t="shared" ca="1" si="15"/>
        <v>C</v>
      </c>
    </row>
    <row r="214" spans="1:13">
      <c r="A214" t="str">
        <f t="shared" ca="1" si="15"/>
        <v>C</v>
      </c>
      <c r="B214" t="str">
        <f t="shared" ca="1" si="15"/>
        <v>T</v>
      </c>
      <c r="C214" t="str">
        <f t="shared" ca="1" si="15"/>
        <v>C</v>
      </c>
      <c r="D214" t="str">
        <f t="shared" ca="1" si="15"/>
        <v>G</v>
      </c>
      <c r="E214" t="str">
        <f t="shared" ca="1" si="15"/>
        <v>T</v>
      </c>
      <c r="F214" t="str">
        <f t="shared" ca="1" si="15"/>
        <v>C</v>
      </c>
      <c r="G214" t="str">
        <f t="shared" ca="1" si="15"/>
        <v>A</v>
      </c>
      <c r="H214" t="str">
        <f t="shared" ca="1" si="15"/>
        <v>T</v>
      </c>
      <c r="I214" t="str">
        <f t="shared" ca="1" si="15"/>
        <v>A</v>
      </c>
      <c r="J214" t="str">
        <f t="shared" ca="1" si="15"/>
        <v>C</v>
      </c>
      <c r="K214" t="str">
        <f t="shared" ca="1" si="15"/>
        <v>A</v>
      </c>
      <c r="L214" t="str">
        <f t="shared" ca="1" si="15"/>
        <v>A</v>
      </c>
      <c r="M214" t="str">
        <f t="shared" ca="1" si="15"/>
        <v>A</v>
      </c>
    </row>
    <row r="215" spans="1:13">
      <c r="A215" t="str">
        <f t="shared" ca="1" si="15"/>
        <v>T</v>
      </c>
      <c r="B215" t="str">
        <f t="shared" ca="1" si="15"/>
        <v>A</v>
      </c>
      <c r="C215" t="str">
        <f t="shared" ca="1" si="15"/>
        <v>A</v>
      </c>
      <c r="D215" t="str">
        <f t="shared" ca="1" si="15"/>
        <v>A</v>
      </c>
      <c r="E215" t="str">
        <f t="shared" ca="1" si="15"/>
        <v>A</v>
      </c>
      <c r="F215" t="str">
        <f t="shared" ca="1" si="15"/>
        <v>A</v>
      </c>
      <c r="G215" t="str">
        <f t="shared" ca="1" si="15"/>
        <v>T</v>
      </c>
      <c r="H215" t="str">
        <f t="shared" ca="1" si="15"/>
        <v>T</v>
      </c>
      <c r="I215" t="str">
        <f t="shared" ca="1" si="15"/>
        <v>G</v>
      </c>
      <c r="J215" t="str">
        <f t="shared" ca="1" si="15"/>
        <v>C</v>
      </c>
      <c r="K215" t="str">
        <f t="shared" ca="1" si="15"/>
        <v>A</v>
      </c>
      <c r="L215" t="str">
        <f t="shared" ca="1" si="15"/>
        <v>G</v>
      </c>
      <c r="M215" t="str">
        <f t="shared" ca="1" si="15"/>
        <v>A</v>
      </c>
    </row>
    <row r="216" spans="1:13">
      <c r="A216" t="str">
        <f t="shared" ca="1" si="15"/>
        <v>T</v>
      </c>
      <c r="B216" t="str">
        <f t="shared" ca="1" si="15"/>
        <v>C</v>
      </c>
      <c r="C216" t="str">
        <f t="shared" ca="1" si="15"/>
        <v>C</v>
      </c>
      <c r="D216" t="str">
        <f t="shared" ca="1" si="15"/>
        <v>A</v>
      </c>
      <c r="E216" t="str">
        <f t="shared" ca="1" si="15"/>
        <v>C</v>
      </c>
      <c r="F216" t="str">
        <f t="shared" ca="1" si="15"/>
        <v>A</v>
      </c>
      <c r="G216" t="str">
        <f t="shared" ca="1" si="15"/>
        <v>A</v>
      </c>
      <c r="H216" t="str">
        <f t="shared" ca="1" si="15"/>
        <v>T</v>
      </c>
      <c r="I216" t="str">
        <f t="shared" ca="1" si="15"/>
        <v>T</v>
      </c>
      <c r="J216" t="str">
        <f t="shared" ca="1" si="15"/>
        <v>A</v>
      </c>
      <c r="K216" t="str">
        <f t="shared" ca="1" si="15"/>
        <v>C</v>
      </c>
      <c r="L216" t="str">
        <f t="shared" ca="1" si="15"/>
        <v>T</v>
      </c>
      <c r="M216" t="str">
        <f t="shared" ca="1" si="15"/>
        <v>A</v>
      </c>
    </row>
    <row r="217" spans="1:13">
      <c r="A217" t="str">
        <f t="shared" ca="1" si="15"/>
        <v>A</v>
      </c>
      <c r="B217" t="str">
        <f t="shared" ca="1" si="15"/>
        <v>C</v>
      </c>
      <c r="C217" t="str">
        <f t="shared" ca="1" si="15"/>
        <v>G</v>
      </c>
      <c r="D217" t="str">
        <f t="shared" ca="1" si="15"/>
        <v>A</v>
      </c>
      <c r="E217" t="str">
        <f t="shared" ca="1" si="15"/>
        <v>C</v>
      </c>
      <c r="F217" t="str">
        <f t="shared" ca="1" si="15"/>
        <v>A</v>
      </c>
      <c r="G217" t="str">
        <f t="shared" ca="1" si="15"/>
        <v>A</v>
      </c>
      <c r="H217" t="str">
        <f t="shared" ca="1" si="15"/>
        <v>T</v>
      </c>
      <c r="I217" t="str">
        <f t="shared" ca="1" si="15"/>
        <v>A</v>
      </c>
      <c r="J217" t="str">
        <f t="shared" ca="1" si="15"/>
        <v>C</v>
      </c>
      <c r="K217" t="str">
        <f t="shared" ca="1" si="15"/>
        <v>G</v>
      </c>
      <c r="L217" t="str">
        <f t="shared" ca="1" si="15"/>
        <v>G</v>
      </c>
      <c r="M217" t="str">
        <f t="shared" ca="1" si="15"/>
        <v>G</v>
      </c>
    </row>
    <row r="218" spans="1:13">
      <c r="A218" t="str">
        <f t="shared" ca="1" si="15"/>
        <v>A</v>
      </c>
      <c r="B218" t="str">
        <f t="shared" ca="1" si="15"/>
        <v>G</v>
      </c>
      <c r="C218" t="str">
        <f t="shared" ca="1" si="15"/>
        <v>A</v>
      </c>
      <c r="D218" t="str">
        <f t="shared" ca="1" si="15"/>
        <v>C</v>
      </c>
      <c r="E218" t="str">
        <f t="shared" ca="1" si="15"/>
        <v>A</v>
      </c>
      <c r="F218" t="str">
        <f t="shared" ca="1" si="15"/>
        <v>T</v>
      </c>
      <c r="G218" t="str">
        <f t="shared" ca="1" si="15"/>
        <v>A</v>
      </c>
      <c r="H218" t="str">
        <f t="shared" ca="1" si="15"/>
        <v>A</v>
      </c>
      <c r="I218" t="str">
        <f t="shared" ca="1" si="15"/>
        <v>G</v>
      </c>
      <c r="J218" t="str">
        <f t="shared" ca="1" si="15"/>
        <v>G</v>
      </c>
      <c r="K218" t="str">
        <f t="shared" ca="1" si="15"/>
        <v>G</v>
      </c>
      <c r="L218" t="str">
        <f t="shared" ca="1" si="15"/>
        <v>G</v>
      </c>
      <c r="M218" t="str">
        <f t="shared" ca="1" si="15"/>
        <v>A</v>
      </c>
    </row>
    <row r="219" spans="1:13">
      <c r="A219" t="str">
        <f t="shared" ca="1" si="15"/>
        <v>G</v>
      </c>
      <c r="B219" t="str">
        <f t="shared" ca="1" si="15"/>
        <v>A</v>
      </c>
      <c r="C219" t="str">
        <f t="shared" ca="1" si="15"/>
        <v>G</v>
      </c>
      <c r="D219" t="str">
        <f t="shared" ca="1" si="15"/>
        <v>T</v>
      </c>
      <c r="E219" t="str">
        <f t="shared" ca="1" si="15"/>
        <v>T</v>
      </c>
      <c r="F219" t="str">
        <f t="shared" ca="1" si="15"/>
        <v>A</v>
      </c>
      <c r="G219" t="str">
        <f t="shared" ca="1" si="15"/>
        <v>A</v>
      </c>
      <c r="H219" t="str">
        <f t="shared" ca="1" si="15"/>
        <v>C</v>
      </c>
      <c r="I219" t="str">
        <f t="shared" ca="1" si="15"/>
        <v>T</v>
      </c>
      <c r="J219" t="str">
        <f t="shared" ca="1" si="15"/>
        <v>T</v>
      </c>
      <c r="K219" t="str">
        <f t="shared" ca="1" si="15"/>
        <v>T</v>
      </c>
      <c r="L219" t="str">
        <f t="shared" ca="1" si="15"/>
        <v>A</v>
      </c>
      <c r="M219" t="str">
        <f t="shared" ca="1" si="15"/>
        <v>T</v>
      </c>
    </row>
    <row r="220" spans="1:13">
      <c r="A220" t="str">
        <f t="shared" ca="1" si="15"/>
        <v>A</v>
      </c>
      <c r="B220" t="str">
        <f t="shared" ca="1" si="15"/>
        <v>G</v>
      </c>
      <c r="C220" t="str">
        <f t="shared" ca="1" si="15"/>
        <v>T</v>
      </c>
      <c r="D220" t="str">
        <f t="shared" ca="1" si="15"/>
        <v>T</v>
      </c>
      <c r="E220" t="str">
        <f t="shared" ca="1" si="15"/>
        <v>T</v>
      </c>
      <c r="F220" t="str">
        <f t="shared" ca="1" si="15"/>
        <v>G</v>
      </c>
      <c r="G220" t="str">
        <f t="shared" ca="1" si="15"/>
        <v>A</v>
      </c>
      <c r="H220" t="str">
        <f t="shared" ca="1" si="15"/>
        <v>G</v>
      </c>
      <c r="I220" t="str">
        <f t="shared" ca="1" si="15"/>
        <v>C</v>
      </c>
      <c r="J220" t="str">
        <f t="shared" ca="1" si="15"/>
        <v>C</v>
      </c>
      <c r="K220" t="str">
        <f t="shared" ca="1" si="15"/>
        <v>T</v>
      </c>
      <c r="L220" t="str">
        <f t="shared" ca="1" si="15"/>
        <v>G</v>
      </c>
      <c r="M220" t="str">
        <f t="shared" ca="1" si="15"/>
        <v>T</v>
      </c>
    </row>
    <row r="221" spans="1:13">
      <c r="A221" t="str">
        <f t="shared" ca="1" si="15"/>
        <v>A</v>
      </c>
      <c r="B221" t="str">
        <f t="shared" ca="1" si="15"/>
        <v>T</v>
      </c>
      <c r="C221" t="str">
        <f t="shared" ca="1" si="15"/>
        <v>A</v>
      </c>
      <c r="D221" t="str">
        <f t="shared" ca="1" si="15"/>
        <v>T</v>
      </c>
      <c r="E221" t="str">
        <f t="shared" ca="1" si="15"/>
        <v>T</v>
      </c>
      <c r="F221" t="str">
        <f t="shared" ca="1" si="15"/>
        <v>A</v>
      </c>
      <c r="G221" t="str">
        <f t="shared" ca="1" si="15"/>
        <v>A</v>
      </c>
      <c r="H221" t="str">
        <f t="shared" ca="1" si="15"/>
        <v>T</v>
      </c>
      <c r="I221" t="str">
        <f t="shared" ca="1" si="15"/>
        <v>T</v>
      </c>
      <c r="J221" t="str">
        <f t="shared" ca="1" si="15"/>
        <v>A</v>
      </c>
      <c r="K221" t="str">
        <f t="shared" ca="1" si="15"/>
        <v>A</v>
      </c>
      <c r="L221" t="str">
        <f t="shared" ca="1" si="15"/>
        <v>T</v>
      </c>
      <c r="M221" t="str">
        <f t="shared" ca="1" si="15"/>
        <v>T</v>
      </c>
    </row>
    <row r="222" spans="1:13">
      <c r="A222" t="str">
        <f t="shared" ca="1" si="15"/>
        <v>T</v>
      </c>
      <c r="B222" t="str">
        <f t="shared" ca="1" si="15"/>
        <v>A</v>
      </c>
      <c r="C222" t="str">
        <f t="shared" ca="1" si="15"/>
        <v>T</v>
      </c>
      <c r="D222" t="str">
        <f t="shared" ca="1" si="15"/>
        <v>A</v>
      </c>
      <c r="E222" t="str">
        <f t="shared" ca="1" si="15"/>
        <v>G</v>
      </c>
      <c r="F222" t="str">
        <f t="shared" ca="1" si="15"/>
        <v>T</v>
      </c>
      <c r="G222" t="str">
        <f t="shared" ca="1" si="15"/>
        <v>G</v>
      </c>
      <c r="H222" t="str">
        <f t="shared" ca="1" si="15"/>
        <v>C</v>
      </c>
      <c r="I222" t="str">
        <f t="shared" ca="1" si="15"/>
        <v>T</v>
      </c>
      <c r="J222" t="str">
        <f t="shared" ca="1" si="15"/>
        <v>A</v>
      </c>
      <c r="K222" t="str">
        <f t="shared" ca="1" si="15"/>
        <v>A</v>
      </c>
      <c r="L222" t="str">
        <f t="shared" ca="1" si="15"/>
        <v>G</v>
      </c>
      <c r="M222" t="str">
        <f t="shared" ca="1" si="15"/>
        <v>T</v>
      </c>
    </row>
    <row r="223" spans="1:13">
      <c r="A223" t="str">
        <f t="shared" ca="1" si="15"/>
        <v>C</v>
      </c>
      <c r="B223" t="str">
        <f t="shared" ca="1" si="15"/>
        <v>T</v>
      </c>
      <c r="C223" t="str">
        <f t="shared" ca="1" si="15"/>
        <v>T</v>
      </c>
      <c r="D223" t="str">
        <f t="shared" ca="1" si="15"/>
        <v>T</v>
      </c>
      <c r="E223" t="str">
        <f t="shared" ca="1" si="15"/>
        <v>A</v>
      </c>
      <c r="F223" t="str">
        <f t="shared" ca="1" si="15"/>
        <v>A</v>
      </c>
      <c r="G223" t="str">
        <f t="shared" ca="1" si="15"/>
        <v>G</v>
      </c>
      <c r="H223" t="str">
        <f t="shared" ca="1" si="15"/>
        <v>T</v>
      </c>
      <c r="I223" t="str">
        <f t="shared" ca="1" si="15"/>
        <v>C</v>
      </c>
      <c r="J223" t="str">
        <f t="shared" ca="1" si="15"/>
        <v>A</v>
      </c>
      <c r="K223" t="str">
        <f t="shared" ca="1" si="15"/>
        <v>G</v>
      </c>
      <c r="L223" t="str">
        <f t="shared" ca="1" si="15"/>
        <v>T</v>
      </c>
      <c r="M223" t="str">
        <f t="shared" ca="1" si="15"/>
        <v>G</v>
      </c>
    </row>
    <row r="224" spans="1:13">
      <c r="A224" t="str">
        <f t="shared" ca="1" si="15"/>
        <v>G</v>
      </c>
      <c r="B224" t="str">
        <f t="shared" ca="1" si="15"/>
        <v>C</v>
      </c>
      <c r="C224" t="str">
        <f t="shared" ca="1" si="15"/>
        <v>G</v>
      </c>
      <c r="D224" t="str">
        <f t="shared" ca="1" si="15"/>
        <v>A</v>
      </c>
      <c r="E224" t="str">
        <f t="shared" ca="1" si="15"/>
        <v>A</v>
      </c>
      <c r="F224" t="str">
        <f t="shared" ca="1" si="15"/>
        <v>T</v>
      </c>
      <c r="G224" t="str">
        <f t="shared" ca="1" si="15"/>
        <v>A</v>
      </c>
      <c r="H224" t="str">
        <f t="shared" ca="1" si="15"/>
        <v>T</v>
      </c>
      <c r="I224" t="str">
        <f t="shared" ca="1" si="15"/>
        <v>A</v>
      </c>
      <c r="J224" t="str">
        <f t="shared" ca="1" si="15"/>
        <v>G</v>
      </c>
      <c r="K224" t="str">
        <f t="shared" ca="1" si="15"/>
        <v>A</v>
      </c>
      <c r="L224" t="str">
        <f t="shared" ca="1" si="15"/>
        <v>C</v>
      </c>
      <c r="M224" t="str">
        <f t="shared" ca="1" si="15"/>
        <v>G</v>
      </c>
    </row>
    <row r="225" spans="1:13">
      <c r="A225" t="str">
        <f t="shared" ca="1" si="15"/>
        <v>A</v>
      </c>
      <c r="B225" t="str">
        <f t="shared" ca="1" si="15"/>
        <v>C</v>
      </c>
      <c r="C225" t="str">
        <f t="shared" ca="1" si="15"/>
        <v>C</v>
      </c>
      <c r="D225" t="str">
        <f t="shared" ca="1" si="15"/>
        <v>T</v>
      </c>
      <c r="E225" t="str">
        <f t="shared" ca="1" si="15"/>
        <v>T</v>
      </c>
      <c r="F225" t="str">
        <f t="shared" ca="1" si="15"/>
        <v>T</v>
      </c>
      <c r="G225" t="str">
        <f t="shared" ca="1" si="15"/>
        <v>T</v>
      </c>
      <c r="H225" t="str">
        <f t="shared" ca="1" si="15"/>
        <v>T</v>
      </c>
      <c r="I225" t="str">
        <f t="shared" ca="1" si="15"/>
        <v>C</v>
      </c>
      <c r="J225" t="str">
        <f t="shared" ref="A225:M245" ca="1" si="16">VLOOKUP(RAND(),NT_Lookup,2)</f>
        <v>G</v>
      </c>
      <c r="K225" t="str">
        <f t="shared" ca="1" si="16"/>
        <v>T</v>
      </c>
      <c r="L225" t="str">
        <f t="shared" ca="1" si="16"/>
        <v>C</v>
      </c>
      <c r="M225" t="str">
        <f t="shared" ca="1" si="16"/>
        <v>T</v>
      </c>
    </row>
    <row r="226" spans="1:13">
      <c r="A226" t="str">
        <f t="shared" ca="1" si="16"/>
        <v>T</v>
      </c>
      <c r="B226" t="str">
        <f t="shared" ca="1" si="16"/>
        <v>G</v>
      </c>
      <c r="C226" t="str">
        <f t="shared" ca="1" si="16"/>
        <v>G</v>
      </c>
      <c r="D226" t="str">
        <f t="shared" ca="1" si="16"/>
        <v>A</v>
      </c>
      <c r="E226" t="str">
        <f t="shared" ca="1" si="16"/>
        <v>T</v>
      </c>
      <c r="F226" t="str">
        <f t="shared" ca="1" si="16"/>
        <v>A</v>
      </c>
      <c r="G226" t="str">
        <f t="shared" ca="1" si="16"/>
        <v>T</v>
      </c>
      <c r="H226" t="str">
        <f t="shared" ca="1" si="16"/>
        <v>A</v>
      </c>
      <c r="I226" t="str">
        <f t="shared" ca="1" si="16"/>
        <v>T</v>
      </c>
      <c r="J226" t="str">
        <f t="shared" ca="1" si="16"/>
        <v>T</v>
      </c>
      <c r="K226" t="str">
        <f t="shared" ca="1" si="16"/>
        <v>T</v>
      </c>
      <c r="L226" t="str">
        <f t="shared" ca="1" si="16"/>
        <v>T</v>
      </c>
      <c r="M226" t="str">
        <f t="shared" ca="1" si="16"/>
        <v>T</v>
      </c>
    </row>
    <row r="227" spans="1:13">
      <c r="A227" t="str">
        <f t="shared" ca="1" si="16"/>
        <v>G</v>
      </c>
      <c r="B227" t="str">
        <f t="shared" ca="1" si="16"/>
        <v>T</v>
      </c>
      <c r="C227" t="str">
        <f t="shared" ca="1" si="16"/>
        <v>G</v>
      </c>
      <c r="D227" t="str">
        <f t="shared" ca="1" si="16"/>
        <v>A</v>
      </c>
      <c r="E227" t="str">
        <f t="shared" ca="1" si="16"/>
        <v>G</v>
      </c>
      <c r="F227" t="str">
        <f t="shared" ca="1" si="16"/>
        <v>C</v>
      </c>
      <c r="G227" t="str">
        <f t="shared" ca="1" si="16"/>
        <v>T</v>
      </c>
      <c r="H227" t="str">
        <f t="shared" ca="1" si="16"/>
        <v>T</v>
      </c>
      <c r="I227" t="str">
        <f t="shared" ca="1" si="16"/>
        <v>T</v>
      </c>
      <c r="J227" t="str">
        <f t="shared" ca="1" si="16"/>
        <v>T</v>
      </c>
      <c r="K227" t="str">
        <f t="shared" ca="1" si="16"/>
        <v>T</v>
      </c>
      <c r="L227" t="str">
        <f t="shared" ca="1" si="16"/>
        <v>T</v>
      </c>
      <c r="M227" t="str">
        <f t="shared" ca="1" si="16"/>
        <v>T</v>
      </c>
    </row>
    <row r="228" spans="1:13">
      <c r="A228" t="str">
        <f t="shared" ca="1" si="16"/>
        <v>T</v>
      </c>
      <c r="B228" t="str">
        <f t="shared" ca="1" si="16"/>
        <v>T</v>
      </c>
      <c r="C228" t="str">
        <f t="shared" ca="1" si="16"/>
        <v>T</v>
      </c>
      <c r="D228" t="str">
        <f t="shared" ca="1" si="16"/>
        <v>A</v>
      </c>
      <c r="E228" t="str">
        <f t="shared" ca="1" si="16"/>
        <v>T</v>
      </c>
      <c r="F228" t="str">
        <f t="shared" ca="1" si="16"/>
        <v>A</v>
      </c>
      <c r="G228" t="str">
        <f t="shared" ca="1" si="16"/>
        <v>T</v>
      </c>
      <c r="H228" t="str">
        <f t="shared" ca="1" si="16"/>
        <v>G</v>
      </c>
      <c r="I228" t="str">
        <f t="shared" ca="1" si="16"/>
        <v>A</v>
      </c>
      <c r="J228" t="str">
        <f t="shared" ca="1" si="16"/>
        <v>T</v>
      </c>
      <c r="K228" t="str">
        <f t="shared" ca="1" si="16"/>
        <v>A</v>
      </c>
      <c r="L228" t="str">
        <f t="shared" ca="1" si="16"/>
        <v>T</v>
      </c>
      <c r="M228" t="str">
        <f t="shared" ca="1" si="16"/>
        <v>T</v>
      </c>
    </row>
    <row r="229" spans="1:13">
      <c r="A229" t="str">
        <f t="shared" ca="1" si="16"/>
        <v>A</v>
      </c>
      <c r="B229" t="str">
        <f t="shared" ca="1" si="16"/>
        <v>A</v>
      </c>
      <c r="C229" t="str">
        <f t="shared" ca="1" si="16"/>
        <v>T</v>
      </c>
      <c r="D229" t="str">
        <f t="shared" ca="1" si="16"/>
        <v>C</v>
      </c>
      <c r="E229" t="str">
        <f t="shared" ca="1" si="16"/>
        <v>T</v>
      </c>
      <c r="F229" t="str">
        <f t="shared" ca="1" si="16"/>
        <v>G</v>
      </c>
      <c r="G229" t="str">
        <f t="shared" ca="1" si="16"/>
        <v>C</v>
      </c>
      <c r="H229" t="str">
        <f t="shared" ca="1" si="16"/>
        <v>T</v>
      </c>
      <c r="I229" t="str">
        <f t="shared" ca="1" si="16"/>
        <v>C</v>
      </c>
      <c r="J229" t="str">
        <f t="shared" ca="1" si="16"/>
        <v>T</v>
      </c>
      <c r="K229" t="str">
        <f t="shared" ca="1" si="16"/>
        <v>T</v>
      </c>
      <c r="L229" t="str">
        <f t="shared" ca="1" si="16"/>
        <v>C</v>
      </c>
      <c r="M229" t="str">
        <f t="shared" ca="1" si="16"/>
        <v>T</v>
      </c>
    </row>
    <row r="230" spans="1:13">
      <c r="A230" t="str">
        <f t="shared" ca="1" si="16"/>
        <v>A</v>
      </c>
      <c r="B230" t="str">
        <f t="shared" ca="1" si="16"/>
        <v>C</v>
      </c>
      <c r="C230" t="str">
        <f t="shared" ca="1" si="16"/>
        <v>A</v>
      </c>
      <c r="D230" t="str">
        <f t="shared" ca="1" si="16"/>
        <v>T</v>
      </c>
      <c r="E230" t="str">
        <f t="shared" ca="1" si="16"/>
        <v>C</v>
      </c>
      <c r="F230" t="str">
        <f t="shared" ca="1" si="16"/>
        <v>T</v>
      </c>
      <c r="G230" t="str">
        <f t="shared" ca="1" si="16"/>
        <v>T</v>
      </c>
      <c r="H230" t="str">
        <f t="shared" ca="1" si="16"/>
        <v>A</v>
      </c>
      <c r="I230" t="str">
        <f t="shared" ca="1" si="16"/>
        <v>T</v>
      </c>
      <c r="J230" t="str">
        <f t="shared" ca="1" si="16"/>
        <v>A</v>
      </c>
      <c r="K230" t="str">
        <f t="shared" ca="1" si="16"/>
        <v>C</v>
      </c>
      <c r="L230" t="str">
        <f t="shared" ca="1" si="16"/>
        <v>A</v>
      </c>
      <c r="M230" t="str">
        <f t="shared" ca="1" si="16"/>
        <v>C</v>
      </c>
    </row>
    <row r="231" spans="1:13">
      <c r="A231" t="str">
        <f t="shared" ca="1" si="16"/>
        <v>G</v>
      </c>
      <c r="B231" t="str">
        <f t="shared" ca="1" si="16"/>
        <v>A</v>
      </c>
      <c r="C231" t="str">
        <f t="shared" ca="1" si="16"/>
        <v>A</v>
      </c>
      <c r="D231" t="str">
        <f t="shared" ca="1" si="16"/>
        <v>T</v>
      </c>
      <c r="E231" t="str">
        <f t="shared" ca="1" si="16"/>
        <v>T</v>
      </c>
      <c r="F231" t="str">
        <f t="shared" ca="1" si="16"/>
        <v>C</v>
      </c>
      <c r="G231" t="str">
        <f t="shared" ca="1" si="16"/>
        <v>T</v>
      </c>
      <c r="H231" t="str">
        <f t="shared" ca="1" si="16"/>
        <v>A</v>
      </c>
      <c r="I231" t="str">
        <f t="shared" ca="1" si="16"/>
        <v>A</v>
      </c>
      <c r="J231" t="str">
        <f t="shared" ca="1" si="16"/>
        <v>G</v>
      </c>
      <c r="K231" t="str">
        <f t="shared" ca="1" si="16"/>
        <v>C</v>
      </c>
      <c r="L231" t="str">
        <f t="shared" ca="1" si="16"/>
        <v>A</v>
      </c>
      <c r="M231" t="str">
        <f t="shared" ca="1" si="16"/>
        <v>T</v>
      </c>
    </row>
    <row r="232" spans="1:13">
      <c r="A232" t="str">
        <f t="shared" ca="1" si="16"/>
        <v>T</v>
      </c>
      <c r="B232" t="str">
        <f t="shared" ca="1" si="16"/>
        <v>T</v>
      </c>
      <c r="C232" t="str">
        <f t="shared" ca="1" si="16"/>
        <v>T</v>
      </c>
      <c r="D232" t="str">
        <f t="shared" ca="1" si="16"/>
        <v>T</v>
      </c>
      <c r="E232" t="str">
        <f t="shared" ca="1" si="16"/>
        <v>A</v>
      </c>
      <c r="F232" t="str">
        <f t="shared" ca="1" si="16"/>
        <v>T</v>
      </c>
      <c r="G232" t="str">
        <f t="shared" ca="1" si="16"/>
        <v>T</v>
      </c>
      <c r="H232" t="str">
        <f t="shared" ca="1" si="16"/>
        <v>C</v>
      </c>
      <c r="I232" t="str">
        <f t="shared" ca="1" si="16"/>
        <v>A</v>
      </c>
      <c r="J232" t="str">
        <f t="shared" ca="1" si="16"/>
        <v>C</v>
      </c>
      <c r="K232" t="str">
        <f t="shared" ca="1" si="16"/>
        <v>T</v>
      </c>
      <c r="L232" t="str">
        <f t="shared" ca="1" si="16"/>
        <v>C</v>
      </c>
      <c r="M232" t="str">
        <f t="shared" ca="1" si="16"/>
        <v>A</v>
      </c>
    </row>
    <row r="233" spans="1:13">
      <c r="A233" t="str">
        <f t="shared" ca="1" si="16"/>
        <v>T</v>
      </c>
      <c r="B233" t="str">
        <f t="shared" ca="1" si="16"/>
        <v>T</v>
      </c>
      <c r="C233" t="str">
        <f t="shared" ca="1" si="16"/>
        <v>T</v>
      </c>
      <c r="D233" t="str">
        <f t="shared" ca="1" si="16"/>
        <v>C</v>
      </c>
      <c r="E233" t="str">
        <f t="shared" ca="1" si="16"/>
        <v>T</v>
      </c>
      <c r="F233" t="str">
        <f t="shared" ca="1" si="16"/>
        <v>C</v>
      </c>
      <c r="G233" t="str">
        <f t="shared" ca="1" si="16"/>
        <v>A</v>
      </c>
      <c r="H233" t="str">
        <f t="shared" ca="1" si="16"/>
        <v>G</v>
      </c>
      <c r="I233" t="str">
        <f t="shared" ca="1" si="16"/>
        <v>T</v>
      </c>
      <c r="J233" t="str">
        <f t="shared" ca="1" si="16"/>
        <v>A</v>
      </c>
      <c r="K233" t="str">
        <f t="shared" ca="1" si="16"/>
        <v>C</v>
      </c>
      <c r="L233" t="str">
        <f t="shared" ca="1" si="16"/>
        <v>A</v>
      </c>
      <c r="M233" t="str">
        <f t="shared" ca="1" si="16"/>
        <v>T</v>
      </c>
    </row>
    <row r="234" spans="1:13">
      <c r="A234" t="str">
        <f t="shared" ca="1" si="16"/>
        <v>A</v>
      </c>
      <c r="B234" t="str">
        <f t="shared" ca="1" si="16"/>
        <v>A</v>
      </c>
      <c r="C234" t="str">
        <f t="shared" ca="1" si="16"/>
        <v>G</v>
      </c>
      <c r="D234" t="str">
        <f t="shared" ca="1" si="16"/>
        <v>A</v>
      </c>
      <c r="E234" t="str">
        <f t="shared" ca="1" si="16"/>
        <v>T</v>
      </c>
      <c r="F234" t="str">
        <f t="shared" ca="1" si="16"/>
        <v>A</v>
      </c>
      <c r="G234" t="str">
        <f t="shared" ca="1" si="16"/>
        <v>A</v>
      </c>
      <c r="H234" t="str">
        <f t="shared" ca="1" si="16"/>
        <v>G</v>
      </c>
      <c r="I234" t="str">
        <f t="shared" ca="1" si="16"/>
        <v>A</v>
      </c>
      <c r="J234" t="str">
        <f t="shared" ca="1" si="16"/>
        <v>A</v>
      </c>
      <c r="K234" t="str">
        <f t="shared" ca="1" si="16"/>
        <v>T</v>
      </c>
      <c r="L234" t="str">
        <f t="shared" ca="1" si="16"/>
        <v>A</v>
      </c>
      <c r="M234" t="str">
        <f t="shared" ca="1" si="16"/>
        <v>C</v>
      </c>
    </row>
    <row r="235" spans="1:13">
      <c r="A235" t="str">
        <f t="shared" ca="1" si="16"/>
        <v>G</v>
      </c>
      <c r="B235" t="str">
        <f t="shared" ca="1" si="16"/>
        <v>A</v>
      </c>
      <c r="C235" t="str">
        <f t="shared" ca="1" si="16"/>
        <v>A</v>
      </c>
      <c r="D235" t="str">
        <f t="shared" ca="1" si="16"/>
        <v>G</v>
      </c>
      <c r="E235" t="str">
        <f t="shared" ca="1" si="16"/>
        <v>C</v>
      </c>
      <c r="F235" t="str">
        <f t="shared" ca="1" si="16"/>
        <v>T</v>
      </c>
      <c r="G235" t="str">
        <f t="shared" ca="1" si="16"/>
        <v>A</v>
      </c>
      <c r="H235" t="str">
        <f t="shared" ca="1" si="16"/>
        <v>A</v>
      </c>
      <c r="I235" t="str">
        <f t="shared" ca="1" si="16"/>
        <v>T</v>
      </c>
      <c r="J235" t="str">
        <f t="shared" ca="1" si="16"/>
        <v>T</v>
      </c>
      <c r="K235" t="str">
        <f t="shared" ca="1" si="16"/>
        <v>A</v>
      </c>
      <c r="L235" t="str">
        <f t="shared" ca="1" si="16"/>
        <v>G</v>
      </c>
      <c r="M235" t="str">
        <f t="shared" ca="1" si="16"/>
        <v>T</v>
      </c>
    </row>
    <row r="236" spans="1:13">
      <c r="A236" t="str">
        <f t="shared" ca="1" si="16"/>
        <v>T</v>
      </c>
      <c r="B236" t="str">
        <f t="shared" ca="1" si="16"/>
        <v>T</v>
      </c>
      <c r="C236" t="str">
        <f t="shared" ca="1" si="16"/>
        <v>T</v>
      </c>
      <c r="D236" t="str">
        <f t="shared" ca="1" si="16"/>
        <v>G</v>
      </c>
      <c r="E236" t="str">
        <f t="shared" ca="1" si="16"/>
        <v>G</v>
      </c>
      <c r="F236" t="str">
        <f t="shared" ca="1" si="16"/>
        <v>G</v>
      </c>
      <c r="G236" t="str">
        <f t="shared" ca="1" si="16"/>
        <v>A</v>
      </c>
      <c r="H236" t="str">
        <f t="shared" ca="1" si="16"/>
        <v>A</v>
      </c>
      <c r="I236" t="str">
        <f t="shared" ca="1" si="16"/>
        <v>C</v>
      </c>
      <c r="J236" t="str">
        <f t="shared" ca="1" si="16"/>
        <v>T</v>
      </c>
      <c r="K236" t="str">
        <f t="shared" ca="1" si="16"/>
        <v>T</v>
      </c>
      <c r="L236" t="str">
        <f t="shared" ca="1" si="16"/>
        <v>C</v>
      </c>
      <c r="M236" t="str">
        <f t="shared" ca="1" si="16"/>
        <v>C</v>
      </c>
    </row>
    <row r="237" spans="1:13">
      <c r="A237" t="str">
        <f t="shared" ca="1" si="16"/>
        <v>T</v>
      </c>
      <c r="B237" t="str">
        <f t="shared" ca="1" si="16"/>
        <v>A</v>
      </c>
      <c r="C237" t="str">
        <f t="shared" ca="1" si="16"/>
        <v>G</v>
      </c>
      <c r="D237" t="str">
        <f t="shared" ca="1" si="16"/>
        <v>T</v>
      </c>
      <c r="E237" t="str">
        <f t="shared" ca="1" si="16"/>
        <v>T</v>
      </c>
      <c r="F237" t="str">
        <f t="shared" ca="1" si="16"/>
        <v>A</v>
      </c>
      <c r="G237" t="str">
        <f t="shared" ca="1" si="16"/>
        <v>A</v>
      </c>
      <c r="H237" t="str">
        <f t="shared" ca="1" si="16"/>
        <v>A</v>
      </c>
      <c r="I237" t="str">
        <f t="shared" ca="1" si="16"/>
        <v>A</v>
      </c>
      <c r="J237" t="str">
        <f t="shared" ca="1" si="16"/>
        <v>T</v>
      </c>
      <c r="K237" t="str">
        <f t="shared" ca="1" si="16"/>
        <v>T</v>
      </c>
      <c r="L237" t="str">
        <f t="shared" ca="1" si="16"/>
        <v>A</v>
      </c>
      <c r="M237" t="str">
        <f t="shared" ca="1" si="16"/>
        <v>A</v>
      </c>
    </row>
    <row r="238" spans="1:13">
      <c r="A238" t="str">
        <f t="shared" ca="1" si="16"/>
        <v>A</v>
      </c>
      <c r="B238" t="str">
        <f t="shared" ca="1" si="16"/>
        <v>A</v>
      </c>
      <c r="C238" t="str">
        <f t="shared" ca="1" si="16"/>
        <v>A</v>
      </c>
      <c r="D238" t="str">
        <f t="shared" ca="1" si="16"/>
        <v>G</v>
      </c>
      <c r="E238" t="str">
        <f t="shared" ca="1" si="16"/>
        <v>T</v>
      </c>
      <c r="F238" t="str">
        <f t="shared" ca="1" si="16"/>
        <v>A</v>
      </c>
      <c r="G238" t="str">
        <f t="shared" ca="1" si="16"/>
        <v>A</v>
      </c>
      <c r="H238" t="str">
        <f t="shared" ca="1" si="16"/>
        <v>T</v>
      </c>
      <c r="I238" t="str">
        <f t="shared" ca="1" si="16"/>
        <v>T</v>
      </c>
      <c r="J238" t="str">
        <f t="shared" ca="1" si="16"/>
        <v>C</v>
      </c>
      <c r="K238" t="str">
        <f t="shared" ca="1" si="16"/>
        <v>T</v>
      </c>
      <c r="L238" t="str">
        <f t="shared" ca="1" si="16"/>
        <v>A</v>
      </c>
      <c r="M238" t="str">
        <f t="shared" ca="1" si="16"/>
        <v>T</v>
      </c>
    </row>
    <row r="239" spans="1:13">
      <c r="A239" t="str">
        <f t="shared" ca="1" si="16"/>
        <v>A</v>
      </c>
      <c r="B239" t="str">
        <f t="shared" ca="1" si="16"/>
        <v>A</v>
      </c>
      <c r="C239" t="str">
        <f t="shared" ca="1" si="16"/>
        <v>T</v>
      </c>
      <c r="D239" t="str">
        <f t="shared" ca="1" si="16"/>
        <v>T</v>
      </c>
      <c r="E239" t="str">
        <f t="shared" ca="1" si="16"/>
        <v>A</v>
      </c>
      <c r="F239" t="str">
        <f t="shared" ca="1" si="16"/>
        <v>G</v>
      </c>
      <c r="G239" t="str">
        <f t="shared" ca="1" si="16"/>
        <v>T</v>
      </c>
      <c r="H239" t="str">
        <f t="shared" ca="1" si="16"/>
        <v>A</v>
      </c>
      <c r="I239" t="str">
        <f t="shared" ca="1" si="16"/>
        <v>A</v>
      </c>
      <c r="J239" t="str">
        <f t="shared" ca="1" si="16"/>
        <v>A</v>
      </c>
      <c r="K239" t="str">
        <f t="shared" ca="1" si="16"/>
        <v>T</v>
      </c>
      <c r="L239" t="str">
        <f t="shared" ca="1" si="16"/>
        <v>A</v>
      </c>
      <c r="M239" t="str">
        <f t="shared" ca="1" si="16"/>
        <v>G</v>
      </c>
    </row>
    <row r="240" spans="1:13">
      <c r="A240" t="str">
        <f t="shared" ca="1" si="16"/>
        <v>T</v>
      </c>
      <c r="B240" t="str">
        <f t="shared" ca="1" si="16"/>
        <v>C</v>
      </c>
      <c r="C240" t="str">
        <f t="shared" ca="1" si="16"/>
        <v>A</v>
      </c>
      <c r="D240" t="str">
        <f t="shared" ca="1" si="16"/>
        <v>A</v>
      </c>
      <c r="E240" t="str">
        <f t="shared" ca="1" si="16"/>
        <v>A</v>
      </c>
      <c r="F240" t="str">
        <f t="shared" ca="1" si="16"/>
        <v>T</v>
      </c>
      <c r="G240" t="str">
        <f t="shared" ca="1" si="16"/>
        <v>G</v>
      </c>
      <c r="H240" t="str">
        <f t="shared" ca="1" si="16"/>
        <v>A</v>
      </c>
      <c r="I240" t="str">
        <f t="shared" ca="1" si="16"/>
        <v>T</v>
      </c>
      <c r="J240" t="str">
        <f t="shared" ca="1" si="16"/>
        <v>A</v>
      </c>
      <c r="K240" t="str">
        <f t="shared" ca="1" si="16"/>
        <v>C</v>
      </c>
      <c r="L240" t="str">
        <f t="shared" ca="1" si="16"/>
        <v>A</v>
      </c>
      <c r="M240" t="str">
        <f t="shared" ca="1" si="16"/>
        <v>T</v>
      </c>
    </row>
    <row r="241" spans="1:13">
      <c r="A241" t="str">
        <f t="shared" ca="1" si="16"/>
        <v>T</v>
      </c>
      <c r="B241" t="str">
        <f t="shared" ca="1" si="16"/>
        <v>A</v>
      </c>
      <c r="C241" t="str">
        <f t="shared" ca="1" si="16"/>
        <v>A</v>
      </c>
      <c r="D241" t="str">
        <f t="shared" ca="1" si="16"/>
        <v>A</v>
      </c>
      <c r="E241" t="str">
        <f t="shared" ca="1" si="16"/>
        <v>A</v>
      </c>
      <c r="F241" t="str">
        <f t="shared" ca="1" si="16"/>
        <v>A</v>
      </c>
      <c r="G241" t="str">
        <f t="shared" ca="1" si="16"/>
        <v>C</v>
      </c>
      <c r="H241" t="str">
        <f t="shared" ca="1" si="16"/>
        <v>A</v>
      </c>
      <c r="I241" t="str">
        <f t="shared" ca="1" si="16"/>
        <v>A</v>
      </c>
      <c r="J241" t="str">
        <f t="shared" ca="1" si="16"/>
        <v>T</v>
      </c>
      <c r="K241" t="str">
        <f t="shared" ca="1" si="16"/>
        <v>G</v>
      </c>
      <c r="L241" t="str">
        <f t="shared" ca="1" si="16"/>
        <v>G</v>
      </c>
      <c r="M241" t="str">
        <f t="shared" ca="1" si="16"/>
        <v>G</v>
      </c>
    </row>
    <row r="242" spans="1:13">
      <c r="A242" t="str">
        <f t="shared" ca="1" si="16"/>
        <v>C</v>
      </c>
      <c r="B242" t="str">
        <f t="shared" ca="1" si="16"/>
        <v>T</v>
      </c>
      <c r="C242" t="str">
        <f t="shared" ca="1" si="16"/>
        <v>A</v>
      </c>
      <c r="D242" t="str">
        <f t="shared" ca="1" si="16"/>
        <v>T</v>
      </c>
      <c r="E242" t="str">
        <f t="shared" ca="1" si="16"/>
        <v>A</v>
      </c>
      <c r="F242" t="str">
        <f t="shared" ca="1" si="16"/>
        <v>G</v>
      </c>
      <c r="G242" t="str">
        <f t="shared" ca="1" si="16"/>
        <v>A</v>
      </c>
      <c r="H242" t="str">
        <f t="shared" ca="1" si="16"/>
        <v>G</v>
      </c>
      <c r="I242" t="str">
        <f t="shared" ca="1" si="16"/>
        <v>G</v>
      </c>
      <c r="J242" t="str">
        <f t="shared" ca="1" si="16"/>
        <v>T</v>
      </c>
      <c r="K242" t="str">
        <f t="shared" ca="1" si="16"/>
        <v>C</v>
      </c>
      <c r="L242" t="str">
        <f t="shared" ca="1" si="16"/>
        <v>A</v>
      </c>
      <c r="M242" t="str">
        <f t="shared" ca="1" si="16"/>
        <v>G</v>
      </c>
    </row>
    <row r="243" spans="1:13">
      <c r="A243" t="str">
        <f t="shared" ca="1" si="16"/>
        <v>C</v>
      </c>
      <c r="B243" t="str">
        <f t="shared" ca="1" si="16"/>
        <v>A</v>
      </c>
      <c r="C243" t="str">
        <f t="shared" ca="1" si="16"/>
        <v>C</v>
      </c>
      <c r="D243" t="str">
        <f t="shared" ca="1" si="16"/>
        <v>T</v>
      </c>
      <c r="E243" t="str">
        <f t="shared" ca="1" si="16"/>
        <v>A</v>
      </c>
      <c r="F243" t="str">
        <f t="shared" ca="1" si="16"/>
        <v>G</v>
      </c>
      <c r="G243" t="str">
        <f t="shared" ca="1" si="16"/>
        <v>C</v>
      </c>
      <c r="H243" t="str">
        <f t="shared" ca="1" si="16"/>
        <v>T</v>
      </c>
      <c r="I243" t="str">
        <f t="shared" ca="1" si="16"/>
        <v>T</v>
      </c>
      <c r="J243" t="str">
        <f t="shared" ca="1" si="16"/>
        <v>T</v>
      </c>
      <c r="K243" t="str">
        <f t="shared" ca="1" si="16"/>
        <v>T</v>
      </c>
      <c r="L243" t="str">
        <f t="shared" ca="1" si="16"/>
        <v>A</v>
      </c>
      <c r="M243" t="str">
        <f t="shared" ca="1" si="16"/>
        <v>T</v>
      </c>
    </row>
    <row r="244" spans="1:13">
      <c r="A244" t="str">
        <f t="shared" ca="1" si="16"/>
        <v>A</v>
      </c>
      <c r="B244" t="str">
        <f t="shared" ca="1" si="16"/>
        <v>A</v>
      </c>
      <c r="C244" t="str">
        <f t="shared" ca="1" si="16"/>
        <v>A</v>
      </c>
      <c r="D244" t="str">
        <f t="shared" ca="1" si="16"/>
        <v>T</v>
      </c>
      <c r="E244" t="str">
        <f t="shared" ca="1" si="16"/>
        <v>G</v>
      </c>
      <c r="F244" t="str">
        <f t="shared" ca="1" si="16"/>
        <v>C</v>
      </c>
      <c r="G244" t="str">
        <f t="shared" ca="1" si="16"/>
        <v>T</v>
      </c>
      <c r="H244" t="str">
        <f t="shared" ca="1" si="16"/>
        <v>T</v>
      </c>
      <c r="I244" t="str">
        <f t="shared" ca="1" si="16"/>
        <v>T</v>
      </c>
      <c r="J244" t="str">
        <f t="shared" ca="1" si="16"/>
        <v>A</v>
      </c>
      <c r="K244" t="str">
        <f t="shared" ca="1" si="16"/>
        <v>A</v>
      </c>
      <c r="L244" t="str">
        <f t="shared" ca="1" si="16"/>
        <v>A</v>
      </c>
      <c r="M244" t="str">
        <f t="shared" ca="1" si="16"/>
        <v>T</v>
      </c>
    </row>
    <row r="245" spans="1:13">
      <c r="A245" t="str">
        <f t="shared" ca="1" si="16"/>
        <v>C</v>
      </c>
      <c r="B245" t="str">
        <f t="shared" ca="1" si="16"/>
        <v>A</v>
      </c>
      <c r="C245" t="str">
        <f t="shared" ca="1" si="16"/>
        <v>T</v>
      </c>
      <c r="D245" t="str">
        <f t="shared" ca="1" si="16"/>
        <v>A</v>
      </c>
      <c r="E245" t="str">
        <f t="shared" ref="A245:M264" ca="1" si="17">VLOOKUP(RAND(),NT_Lookup,2)</f>
        <v>A</v>
      </c>
      <c r="F245" t="str">
        <f t="shared" ca="1" si="17"/>
        <v>A</v>
      </c>
      <c r="G245" t="str">
        <f t="shared" ca="1" si="17"/>
        <v>A</v>
      </c>
      <c r="H245" t="str">
        <f t="shared" ca="1" si="17"/>
        <v>G</v>
      </c>
      <c r="I245" t="str">
        <f t="shared" ca="1" si="17"/>
        <v>G</v>
      </c>
      <c r="J245" t="str">
        <f t="shared" ca="1" si="17"/>
        <v>T</v>
      </c>
      <c r="K245" t="str">
        <f t="shared" ca="1" si="17"/>
        <v>A</v>
      </c>
      <c r="L245" t="str">
        <f t="shared" ca="1" si="17"/>
        <v>G</v>
      </c>
      <c r="M245" t="str">
        <f t="shared" ca="1" si="17"/>
        <v>T</v>
      </c>
    </row>
    <row r="246" spans="1:13">
      <c r="A246" t="str">
        <f t="shared" ca="1" si="17"/>
        <v>G</v>
      </c>
      <c r="B246" t="str">
        <f t="shared" ca="1" si="17"/>
        <v>T</v>
      </c>
      <c r="C246" t="str">
        <f t="shared" ca="1" si="17"/>
        <v>A</v>
      </c>
      <c r="D246" t="str">
        <f t="shared" ca="1" si="17"/>
        <v>T</v>
      </c>
      <c r="E246" t="str">
        <f t="shared" ca="1" si="17"/>
        <v>C</v>
      </c>
      <c r="F246" t="str">
        <f t="shared" ca="1" si="17"/>
        <v>A</v>
      </c>
      <c r="G246" t="str">
        <f t="shared" ca="1" si="17"/>
        <v>G</v>
      </c>
      <c r="H246" t="str">
        <f t="shared" ca="1" si="17"/>
        <v>G</v>
      </c>
      <c r="I246" t="str">
        <f t="shared" ca="1" si="17"/>
        <v>G</v>
      </c>
      <c r="J246" t="str">
        <f t="shared" ca="1" si="17"/>
        <v>A</v>
      </c>
      <c r="K246" t="str">
        <f t="shared" ca="1" si="17"/>
        <v>A</v>
      </c>
      <c r="L246" t="str">
        <f t="shared" ca="1" si="17"/>
        <v>C</v>
      </c>
      <c r="M246" t="str">
        <f t="shared" ca="1" si="17"/>
        <v>T</v>
      </c>
    </row>
    <row r="247" spans="1:13">
      <c r="A247" t="str">
        <f t="shared" ca="1" si="17"/>
        <v>A</v>
      </c>
      <c r="B247" t="str">
        <f t="shared" ca="1" si="17"/>
        <v>A</v>
      </c>
      <c r="C247" t="str">
        <f t="shared" ca="1" si="17"/>
        <v>T</v>
      </c>
      <c r="D247" t="str">
        <f t="shared" ca="1" si="17"/>
        <v>A</v>
      </c>
      <c r="E247" t="str">
        <f t="shared" ca="1" si="17"/>
        <v>G</v>
      </c>
      <c r="F247" t="str">
        <f t="shared" ca="1" si="17"/>
        <v>T</v>
      </c>
      <c r="G247" t="str">
        <f t="shared" ca="1" si="17"/>
        <v>C</v>
      </c>
      <c r="H247" t="str">
        <f t="shared" ca="1" si="17"/>
        <v>A</v>
      </c>
      <c r="I247" t="str">
        <f t="shared" ca="1" si="17"/>
        <v>A</v>
      </c>
      <c r="J247" t="str">
        <f t="shared" ca="1" si="17"/>
        <v>A</v>
      </c>
      <c r="K247" t="str">
        <f t="shared" ca="1" si="17"/>
        <v>G</v>
      </c>
      <c r="L247" t="str">
        <f t="shared" ca="1" si="17"/>
        <v>T</v>
      </c>
      <c r="M247" t="str">
        <f t="shared" ca="1" si="17"/>
        <v>T</v>
      </c>
    </row>
    <row r="248" spans="1:13">
      <c r="A248" t="str">
        <f t="shared" ca="1" si="17"/>
        <v>C</v>
      </c>
      <c r="B248" t="str">
        <f t="shared" ca="1" si="17"/>
        <v>A</v>
      </c>
      <c r="C248" t="str">
        <f t="shared" ca="1" si="17"/>
        <v>T</v>
      </c>
      <c r="D248" t="str">
        <f t="shared" ca="1" si="17"/>
        <v>A</v>
      </c>
      <c r="E248" t="str">
        <f t="shared" ca="1" si="17"/>
        <v>T</v>
      </c>
      <c r="F248" t="str">
        <f t="shared" ca="1" si="17"/>
        <v>G</v>
      </c>
      <c r="G248" t="str">
        <f t="shared" ca="1" si="17"/>
        <v>A</v>
      </c>
      <c r="H248" t="str">
        <f t="shared" ca="1" si="17"/>
        <v>T</v>
      </c>
      <c r="I248" t="str">
        <f t="shared" ca="1" si="17"/>
        <v>A</v>
      </c>
      <c r="J248" t="str">
        <f t="shared" ca="1" si="17"/>
        <v>G</v>
      </c>
      <c r="K248" t="str">
        <f t="shared" ca="1" si="17"/>
        <v>G</v>
      </c>
      <c r="L248" t="str">
        <f t="shared" ca="1" si="17"/>
        <v>A</v>
      </c>
      <c r="M248" t="str">
        <f t="shared" ca="1" si="17"/>
        <v>C</v>
      </c>
    </row>
    <row r="249" spans="1:13">
      <c r="A249" t="str">
        <f t="shared" ca="1" si="17"/>
        <v>T</v>
      </c>
      <c r="B249" t="str">
        <f t="shared" ca="1" si="17"/>
        <v>A</v>
      </c>
      <c r="C249" t="str">
        <f t="shared" ca="1" si="17"/>
        <v>T</v>
      </c>
      <c r="D249" t="str">
        <f t="shared" ca="1" si="17"/>
        <v>C</v>
      </c>
      <c r="E249" t="str">
        <f t="shared" ca="1" si="17"/>
        <v>T</v>
      </c>
      <c r="F249" t="str">
        <f t="shared" ca="1" si="17"/>
        <v>T</v>
      </c>
      <c r="G249" t="str">
        <f t="shared" ca="1" si="17"/>
        <v>A</v>
      </c>
      <c r="H249" t="str">
        <f t="shared" ca="1" si="17"/>
        <v>T</v>
      </c>
      <c r="I249" t="str">
        <f t="shared" ca="1" si="17"/>
        <v>A</v>
      </c>
      <c r="J249" t="str">
        <f t="shared" ca="1" si="17"/>
        <v>A</v>
      </c>
      <c r="K249" t="str">
        <f t="shared" ca="1" si="17"/>
        <v>A</v>
      </c>
      <c r="L249" t="str">
        <f t="shared" ca="1" si="17"/>
        <v>G</v>
      </c>
      <c r="M249" t="str">
        <f t="shared" ca="1" si="17"/>
        <v>A</v>
      </c>
    </row>
    <row r="250" spans="1:13">
      <c r="A250" t="str">
        <f t="shared" ca="1" si="17"/>
        <v>G</v>
      </c>
      <c r="B250" t="str">
        <f t="shared" ca="1" si="17"/>
        <v>C</v>
      </c>
      <c r="C250" t="str">
        <f t="shared" ca="1" si="17"/>
        <v>G</v>
      </c>
      <c r="D250" t="str">
        <f t="shared" ca="1" si="17"/>
        <v>T</v>
      </c>
      <c r="E250" t="str">
        <f t="shared" ca="1" si="17"/>
        <v>T</v>
      </c>
      <c r="F250" t="str">
        <f t="shared" ca="1" si="17"/>
        <v>C</v>
      </c>
      <c r="G250" t="str">
        <f t="shared" ca="1" si="17"/>
        <v>A</v>
      </c>
      <c r="H250" t="str">
        <f t="shared" ca="1" si="17"/>
        <v>A</v>
      </c>
      <c r="I250" t="str">
        <f t="shared" ca="1" si="17"/>
        <v>C</v>
      </c>
      <c r="J250" t="str">
        <f t="shared" ca="1" si="17"/>
        <v>A</v>
      </c>
      <c r="K250" t="str">
        <f t="shared" ca="1" si="17"/>
        <v>T</v>
      </c>
      <c r="L250" t="str">
        <f t="shared" ca="1" si="17"/>
        <v>T</v>
      </c>
      <c r="M250" t="str">
        <f t="shared" ca="1" si="17"/>
        <v>T</v>
      </c>
    </row>
    <row r="251" spans="1:13">
      <c r="A251" t="str">
        <f t="shared" ca="1" si="17"/>
        <v>T</v>
      </c>
      <c r="B251" t="str">
        <f t="shared" ca="1" si="17"/>
        <v>A</v>
      </c>
      <c r="C251" t="str">
        <f t="shared" ca="1" si="17"/>
        <v>T</v>
      </c>
      <c r="D251" t="str">
        <f t="shared" ca="1" si="17"/>
        <v>A</v>
      </c>
      <c r="E251" t="str">
        <f t="shared" ca="1" si="17"/>
        <v>G</v>
      </c>
      <c r="F251" t="str">
        <f t="shared" ca="1" si="17"/>
        <v>T</v>
      </c>
      <c r="G251" t="str">
        <f t="shared" ca="1" si="17"/>
        <v>T</v>
      </c>
      <c r="H251" t="str">
        <f t="shared" ca="1" si="17"/>
        <v>C</v>
      </c>
      <c r="I251" t="str">
        <f t="shared" ca="1" si="17"/>
        <v>A</v>
      </c>
      <c r="J251" t="str">
        <f t="shared" ca="1" si="17"/>
        <v>T</v>
      </c>
      <c r="K251" t="str">
        <f t="shared" ca="1" si="17"/>
        <v>A</v>
      </c>
      <c r="L251" t="str">
        <f t="shared" ca="1" si="17"/>
        <v>C</v>
      </c>
      <c r="M251" t="str">
        <f t="shared" ca="1" si="17"/>
        <v>A</v>
      </c>
    </row>
    <row r="252" spans="1:13">
      <c r="A252" t="str">
        <f t="shared" ca="1" si="17"/>
        <v>T</v>
      </c>
      <c r="B252" t="str">
        <f t="shared" ca="1" si="17"/>
        <v>G</v>
      </c>
      <c r="C252" t="str">
        <f t="shared" ca="1" si="17"/>
        <v>C</v>
      </c>
      <c r="D252" t="str">
        <f t="shared" ca="1" si="17"/>
        <v>T</v>
      </c>
      <c r="E252" t="str">
        <f t="shared" ca="1" si="17"/>
        <v>C</v>
      </c>
      <c r="F252" t="str">
        <f t="shared" ca="1" si="17"/>
        <v>T</v>
      </c>
      <c r="G252" t="str">
        <f t="shared" ca="1" si="17"/>
        <v>T</v>
      </c>
      <c r="H252" t="str">
        <f t="shared" ca="1" si="17"/>
        <v>G</v>
      </c>
      <c r="I252" t="str">
        <f t="shared" ca="1" si="17"/>
        <v>A</v>
      </c>
      <c r="J252" t="str">
        <f t="shared" ca="1" si="17"/>
        <v>C</v>
      </c>
      <c r="K252" t="str">
        <f t="shared" ca="1" si="17"/>
        <v>C</v>
      </c>
      <c r="L252" t="str">
        <f t="shared" ca="1" si="17"/>
        <v>C</v>
      </c>
      <c r="M252" t="str">
        <f t="shared" ca="1" si="17"/>
        <v>T</v>
      </c>
    </row>
    <row r="253" spans="1:13">
      <c r="A253" t="str">
        <f t="shared" ca="1" si="17"/>
        <v>A</v>
      </c>
      <c r="B253" t="str">
        <f t="shared" ca="1" si="17"/>
        <v>A</v>
      </c>
      <c r="C253" t="str">
        <f t="shared" ca="1" si="17"/>
        <v>T</v>
      </c>
      <c r="D253" t="str">
        <f t="shared" ca="1" si="17"/>
        <v>C</v>
      </c>
      <c r="E253" t="str">
        <f t="shared" ca="1" si="17"/>
        <v>T</v>
      </c>
      <c r="F253" t="str">
        <f t="shared" ca="1" si="17"/>
        <v>A</v>
      </c>
      <c r="G253" t="str">
        <f t="shared" ca="1" si="17"/>
        <v>A</v>
      </c>
      <c r="H253" t="str">
        <f t="shared" ca="1" si="17"/>
        <v>A</v>
      </c>
      <c r="I253" t="str">
        <f t="shared" ca="1" si="17"/>
        <v>A</v>
      </c>
      <c r="J253" t="str">
        <f t="shared" ca="1" si="17"/>
        <v>A</v>
      </c>
      <c r="K253" t="str">
        <f t="shared" ca="1" si="17"/>
        <v>T</v>
      </c>
      <c r="L253" t="str">
        <f t="shared" ca="1" si="17"/>
        <v>A</v>
      </c>
      <c r="M253" t="str">
        <f t="shared" ca="1" si="17"/>
        <v>T</v>
      </c>
    </row>
    <row r="254" spans="1:13">
      <c r="A254" t="str">
        <f t="shared" ca="1" si="17"/>
        <v>A</v>
      </c>
      <c r="B254" t="str">
        <f t="shared" ca="1" si="17"/>
        <v>T</v>
      </c>
      <c r="C254" t="str">
        <f t="shared" ca="1" si="17"/>
        <v>A</v>
      </c>
      <c r="D254" t="str">
        <f t="shared" ca="1" si="17"/>
        <v>G</v>
      </c>
      <c r="E254" t="str">
        <f t="shared" ca="1" si="17"/>
        <v>T</v>
      </c>
      <c r="F254" t="str">
        <f t="shared" ca="1" si="17"/>
        <v>A</v>
      </c>
      <c r="G254" t="str">
        <f t="shared" ca="1" si="17"/>
        <v>T</v>
      </c>
      <c r="H254" t="str">
        <f t="shared" ca="1" si="17"/>
        <v>G</v>
      </c>
      <c r="I254" t="str">
        <f t="shared" ca="1" si="17"/>
        <v>A</v>
      </c>
      <c r="J254" t="str">
        <f t="shared" ca="1" si="17"/>
        <v>G</v>
      </c>
      <c r="K254" t="str">
        <f t="shared" ca="1" si="17"/>
        <v>T</v>
      </c>
      <c r="L254" t="str">
        <f t="shared" ca="1" si="17"/>
        <v>T</v>
      </c>
      <c r="M254" t="str">
        <f t="shared" ca="1" si="17"/>
        <v>C</v>
      </c>
    </row>
    <row r="255" spans="1:13">
      <c r="A255" t="str">
        <f t="shared" ca="1" si="17"/>
        <v>A</v>
      </c>
      <c r="B255" t="str">
        <f t="shared" ca="1" si="17"/>
        <v>T</v>
      </c>
      <c r="C255" t="str">
        <f t="shared" ca="1" si="17"/>
        <v>A</v>
      </c>
      <c r="D255" t="str">
        <f t="shared" ca="1" si="17"/>
        <v>T</v>
      </c>
      <c r="E255" t="str">
        <f t="shared" ca="1" si="17"/>
        <v>A</v>
      </c>
      <c r="F255" t="str">
        <f t="shared" ca="1" si="17"/>
        <v>A</v>
      </c>
      <c r="G255" t="str">
        <f t="shared" ca="1" si="17"/>
        <v>A</v>
      </c>
      <c r="H255" t="str">
        <f t="shared" ca="1" si="17"/>
        <v>A</v>
      </c>
      <c r="I255" t="str">
        <f t="shared" ca="1" si="17"/>
        <v>T</v>
      </c>
      <c r="J255" t="str">
        <f t="shared" ca="1" si="17"/>
        <v>A</v>
      </c>
      <c r="K255" t="str">
        <f t="shared" ca="1" si="17"/>
        <v>T</v>
      </c>
      <c r="L255" t="str">
        <f t="shared" ca="1" si="17"/>
        <v>C</v>
      </c>
      <c r="M255" t="str">
        <f t="shared" ca="1" si="17"/>
        <v>A</v>
      </c>
    </row>
    <row r="256" spans="1:13">
      <c r="A256" t="str">
        <f t="shared" ca="1" si="17"/>
        <v>C</v>
      </c>
      <c r="B256" t="str">
        <f t="shared" ca="1" si="17"/>
        <v>A</v>
      </c>
      <c r="C256" t="str">
        <f t="shared" ca="1" si="17"/>
        <v>T</v>
      </c>
      <c r="D256" t="str">
        <f t="shared" ca="1" si="17"/>
        <v>G</v>
      </c>
      <c r="E256" t="str">
        <f t="shared" ca="1" si="17"/>
        <v>T</v>
      </c>
      <c r="F256" t="str">
        <f t="shared" ca="1" si="17"/>
        <v>T</v>
      </c>
      <c r="G256" t="str">
        <f t="shared" ca="1" si="17"/>
        <v>A</v>
      </c>
      <c r="H256" t="str">
        <f t="shared" ca="1" si="17"/>
        <v>G</v>
      </c>
      <c r="I256" t="str">
        <f t="shared" ca="1" si="17"/>
        <v>A</v>
      </c>
      <c r="J256" t="str">
        <f t="shared" ca="1" si="17"/>
        <v>A</v>
      </c>
      <c r="K256" t="str">
        <f t="shared" ca="1" si="17"/>
        <v>T</v>
      </c>
      <c r="L256" t="str">
        <f t="shared" ca="1" si="17"/>
        <v>G</v>
      </c>
      <c r="M256" t="str">
        <f t="shared" ca="1" si="17"/>
        <v>T</v>
      </c>
    </row>
    <row r="257" spans="1:13">
      <c r="A257" t="str">
        <f t="shared" ca="1" si="17"/>
        <v>T</v>
      </c>
      <c r="B257" t="str">
        <f t="shared" ca="1" si="17"/>
        <v>G</v>
      </c>
      <c r="C257" t="str">
        <f t="shared" ca="1" si="17"/>
        <v>A</v>
      </c>
      <c r="D257" t="str">
        <f t="shared" ca="1" si="17"/>
        <v>A</v>
      </c>
      <c r="E257" t="str">
        <f t="shared" ca="1" si="17"/>
        <v>A</v>
      </c>
      <c r="F257" t="str">
        <f t="shared" ca="1" si="17"/>
        <v>G</v>
      </c>
      <c r="G257" t="str">
        <f t="shared" ca="1" si="17"/>
        <v>G</v>
      </c>
      <c r="H257" t="str">
        <f t="shared" ca="1" si="17"/>
        <v>G</v>
      </c>
      <c r="I257" t="str">
        <f t="shared" ca="1" si="17"/>
        <v>A</v>
      </c>
      <c r="J257" t="str">
        <f t="shared" ca="1" si="17"/>
        <v>G</v>
      </c>
      <c r="K257" t="str">
        <f t="shared" ca="1" si="17"/>
        <v>C</v>
      </c>
      <c r="L257" t="str">
        <f t="shared" ca="1" si="17"/>
        <v>C</v>
      </c>
      <c r="M257" t="str">
        <f t="shared" ca="1" si="17"/>
        <v>G</v>
      </c>
    </row>
    <row r="258" spans="1:13">
      <c r="A258" t="str">
        <f t="shared" ca="1" si="17"/>
        <v>T</v>
      </c>
      <c r="B258" t="str">
        <f t="shared" ca="1" si="17"/>
        <v>T</v>
      </c>
      <c r="C258" t="str">
        <f t="shared" ca="1" si="17"/>
        <v>A</v>
      </c>
      <c r="D258" t="str">
        <f t="shared" ca="1" si="17"/>
        <v>G</v>
      </c>
      <c r="E258" t="str">
        <f t="shared" ca="1" si="17"/>
        <v>T</v>
      </c>
      <c r="F258" t="str">
        <f t="shared" ca="1" si="17"/>
        <v>A</v>
      </c>
      <c r="G258" t="str">
        <f t="shared" ca="1" si="17"/>
        <v>A</v>
      </c>
      <c r="H258" t="str">
        <f t="shared" ca="1" si="17"/>
        <v>A</v>
      </c>
      <c r="I258" t="str">
        <f t="shared" ca="1" si="17"/>
        <v>T</v>
      </c>
      <c r="J258" t="str">
        <f t="shared" ca="1" si="17"/>
        <v>A</v>
      </c>
      <c r="K258" t="str">
        <f t="shared" ca="1" si="17"/>
        <v>T</v>
      </c>
      <c r="L258" t="str">
        <f t="shared" ca="1" si="17"/>
        <v>A</v>
      </c>
      <c r="M258" t="str">
        <f t="shared" ca="1" si="17"/>
        <v>C</v>
      </c>
    </row>
    <row r="259" spans="1:13">
      <c r="A259" t="str">
        <f t="shared" ca="1" si="17"/>
        <v>T</v>
      </c>
      <c r="B259" t="str">
        <f t="shared" ca="1" si="17"/>
        <v>T</v>
      </c>
      <c r="C259" t="str">
        <f t="shared" ca="1" si="17"/>
        <v>A</v>
      </c>
      <c r="D259" t="str">
        <f t="shared" ca="1" si="17"/>
        <v>A</v>
      </c>
      <c r="E259" t="str">
        <f t="shared" ca="1" si="17"/>
        <v>G</v>
      </c>
      <c r="F259" t="str">
        <f t="shared" ca="1" si="17"/>
        <v>G</v>
      </c>
      <c r="G259" t="str">
        <f t="shared" ca="1" si="17"/>
        <v>A</v>
      </c>
      <c r="H259" t="str">
        <f t="shared" ca="1" si="17"/>
        <v>A</v>
      </c>
      <c r="I259" t="str">
        <f t="shared" ca="1" si="17"/>
        <v>C</v>
      </c>
      <c r="J259" t="str">
        <f t="shared" ca="1" si="17"/>
        <v>T</v>
      </c>
      <c r="K259" t="str">
        <f t="shared" ca="1" si="17"/>
        <v>A</v>
      </c>
      <c r="L259" t="str">
        <f t="shared" ca="1" si="17"/>
        <v>A</v>
      </c>
      <c r="M259" t="str">
        <f t="shared" ca="1" si="17"/>
        <v>T</v>
      </c>
    </row>
    <row r="260" spans="1:13">
      <c r="A260" t="str">
        <f t="shared" ca="1" si="17"/>
        <v>C</v>
      </c>
      <c r="B260" t="str">
        <f t="shared" ca="1" si="17"/>
        <v>T</v>
      </c>
      <c r="C260" t="str">
        <f t="shared" ca="1" si="17"/>
        <v>T</v>
      </c>
      <c r="D260" t="str">
        <f t="shared" ca="1" si="17"/>
        <v>T</v>
      </c>
      <c r="E260" t="str">
        <f t="shared" ca="1" si="17"/>
        <v>A</v>
      </c>
      <c r="F260" t="str">
        <f t="shared" ca="1" si="17"/>
        <v>C</v>
      </c>
      <c r="G260" t="str">
        <f t="shared" ca="1" si="17"/>
        <v>G</v>
      </c>
      <c r="H260" t="str">
        <f t="shared" ca="1" si="17"/>
        <v>A</v>
      </c>
      <c r="I260" t="str">
        <f t="shared" ca="1" si="17"/>
        <v>T</v>
      </c>
      <c r="J260" t="str">
        <f t="shared" ca="1" si="17"/>
        <v>A</v>
      </c>
      <c r="K260" t="str">
        <f t="shared" ca="1" si="17"/>
        <v>C</v>
      </c>
      <c r="L260" t="str">
        <f t="shared" ca="1" si="17"/>
        <v>A</v>
      </c>
      <c r="M260" t="str">
        <f t="shared" ca="1" si="17"/>
        <v>A</v>
      </c>
    </row>
    <row r="261" spans="1:13">
      <c r="A261" t="str">
        <f t="shared" ca="1" si="17"/>
        <v>T</v>
      </c>
      <c r="B261" t="str">
        <f t="shared" ca="1" si="17"/>
        <v>T</v>
      </c>
      <c r="C261" t="str">
        <f t="shared" ca="1" si="17"/>
        <v>G</v>
      </c>
      <c r="D261" t="str">
        <f t="shared" ca="1" si="17"/>
        <v>T</v>
      </c>
      <c r="E261" t="str">
        <f t="shared" ca="1" si="17"/>
        <v>A</v>
      </c>
      <c r="F261" t="str">
        <f t="shared" ca="1" si="17"/>
        <v>A</v>
      </c>
      <c r="G261" t="str">
        <f t="shared" ca="1" si="17"/>
        <v>T</v>
      </c>
      <c r="H261" t="str">
        <f t="shared" ca="1" si="17"/>
        <v>G</v>
      </c>
      <c r="I261" t="str">
        <f t="shared" ca="1" si="17"/>
        <v>A</v>
      </c>
      <c r="J261" t="str">
        <f t="shared" ca="1" si="17"/>
        <v>T</v>
      </c>
      <c r="K261" t="str">
        <f t="shared" ca="1" si="17"/>
        <v>T</v>
      </c>
      <c r="L261" t="str">
        <f t="shared" ca="1" si="17"/>
        <v>G</v>
      </c>
      <c r="M261" t="str">
        <f t="shared" ca="1" si="17"/>
        <v>A</v>
      </c>
    </row>
    <row r="262" spans="1:13">
      <c r="A262" t="str">
        <f t="shared" ca="1" si="17"/>
        <v>T</v>
      </c>
      <c r="B262" t="str">
        <f t="shared" ca="1" si="17"/>
        <v>C</v>
      </c>
      <c r="C262" t="str">
        <f t="shared" ca="1" si="17"/>
        <v>T</v>
      </c>
      <c r="D262" t="str">
        <f t="shared" ca="1" si="17"/>
        <v>T</v>
      </c>
      <c r="E262" t="str">
        <f t="shared" ca="1" si="17"/>
        <v>T</v>
      </c>
      <c r="F262" t="str">
        <f t="shared" ca="1" si="17"/>
        <v>G</v>
      </c>
      <c r="G262" t="str">
        <f t="shared" ca="1" si="17"/>
        <v>A</v>
      </c>
      <c r="H262" t="str">
        <f t="shared" ca="1" si="17"/>
        <v>A</v>
      </c>
      <c r="I262" t="str">
        <f t="shared" ca="1" si="17"/>
        <v>C</v>
      </c>
      <c r="J262" t="str">
        <f t="shared" ca="1" si="17"/>
        <v>A</v>
      </c>
      <c r="K262" t="str">
        <f t="shared" ca="1" si="17"/>
        <v>T</v>
      </c>
      <c r="L262" t="str">
        <f t="shared" ca="1" si="17"/>
        <v>A</v>
      </c>
      <c r="M262" t="str">
        <f t="shared" ca="1" si="17"/>
        <v>T</v>
      </c>
    </row>
    <row r="263" spans="1:13">
      <c r="A263" t="str">
        <f t="shared" ca="1" si="17"/>
        <v>C</v>
      </c>
      <c r="B263" t="str">
        <f t="shared" ca="1" si="17"/>
        <v>T</v>
      </c>
      <c r="C263" t="str">
        <f t="shared" ca="1" si="17"/>
        <v>G</v>
      </c>
      <c r="D263" t="str">
        <f t="shared" ca="1" si="17"/>
        <v>T</v>
      </c>
      <c r="E263" t="str">
        <f t="shared" ca="1" si="17"/>
        <v>C</v>
      </c>
      <c r="F263" t="str">
        <f t="shared" ca="1" si="17"/>
        <v>A</v>
      </c>
      <c r="G263" t="str">
        <f t="shared" ca="1" si="17"/>
        <v>C</v>
      </c>
      <c r="H263" t="str">
        <f t="shared" ca="1" si="17"/>
        <v>A</v>
      </c>
      <c r="I263" t="str">
        <f t="shared" ca="1" si="17"/>
        <v>T</v>
      </c>
      <c r="J263" t="str">
        <f t="shared" ca="1" si="17"/>
        <v>T</v>
      </c>
      <c r="K263" t="str">
        <f t="shared" ca="1" si="17"/>
        <v>A</v>
      </c>
      <c r="L263" t="str">
        <f t="shared" ca="1" si="17"/>
        <v>G</v>
      </c>
      <c r="M263" t="str">
        <f t="shared" ca="1" si="17"/>
        <v>T</v>
      </c>
    </row>
    <row r="264" spans="1:13">
      <c r="A264" t="str">
        <f t="shared" ca="1" si="17"/>
        <v>A</v>
      </c>
      <c r="B264" t="str">
        <f t="shared" ca="1" si="17"/>
        <v>C</v>
      </c>
      <c r="C264" t="str">
        <f t="shared" ca="1" si="17"/>
        <v>T</v>
      </c>
      <c r="D264" t="str">
        <f t="shared" ca="1" si="17"/>
        <v>C</v>
      </c>
      <c r="E264" t="str">
        <f t="shared" ca="1" si="17"/>
        <v>A</v>
      </c>
      <c r="F264" t="str">
        <f t="shared" ca="1" si="17"/>
        <v>C</v>
      </c>
      <c r="G264" t="str">
        <f t="shared" ca="1" si="17"/>
        <v>T</v>
      </c>
      <c r="H264" t="str">
        <f t="shared" ca="1" si="17"/>
        <v>T</v>
      </c>
      <c r="I264" t="str">
        <f t="shared" ca="1" si="17"/>
        <v>T</v>
      </c>
      <c r="J264" t="str">
        <f t="shared" ca="1" si="17"/>
        <v>A</v>
      </c>
      <c r="K264" t="str">
        <f t="shared" ca="1" si="17"/>
        <v>T</v>
      </c>
      <c r="L264" t="str">
        <f t="shared" ca="1" si="17"/>
        <v>T</v>
      </c>
      <c r="M264" t="str">
        <f t="shared" ref="A264:M284" ca="1" si="18">VLOOKUP(RAND(),NT_Lookup,2)</f>
        <v>T</v>
      </c>
    </row>
    <row r="265" spans="1:13">
      <c r="A265" t="str">
        <f t="shared" ca="1" si="18"/>
        <v>A</v>
      </c>
      <c r="B265" t="str">
        <f t="shared" ca="1" si="18"/>
        <v>T</v>
      </c>
      <c r="C265" t="str">
        <f t="shared" ca="1" si="18"/>
        <v>G</v>
      </c>
      <c r="D265" t="str">
        <f t="shared" ca="1" si="18"/>
        <v>T</v>
      </c>
      <c r="E265" t="str">
        <f t="shared" ca="1" si="18"/>
        <v>A</v>
      </c>
      <c r="F265" t="str">
        <f t="shared" ca="1" si="18"/>
        <v>T</v>
      </c>
      <c r="G265" t="str">
        <f t="shared" ca="1" si="18"/>
        <v>A</v>
      </c>
      <c r="H265" t="str">
        <f t="shared" ca="1" si="18"/>
        <v>C</v>
      </c>
      <c r="I265" t="str">
        <f t="shared" ca="1" si="18"/>
        <v>G</v>
      </c>
      <c r="J265" t="str">
        <f t="shared" ca="1" si="18"/>
        <v>G</v>
      </c>
      <c r="K265" t="str">
        <f t="shared" ca="1" si="18"/>
        <v>T</v>
      </c>
      <c r="L265" t="str">
        <f t="shared" ca="1" si="18"/>
        <v>C</v>
      </c>
      <c r="M265" t="str">
        <f t="shared" ca="1" si="18"/>
        <v>T</v>
      </c>
    </row>
    <row r="266" spans="1:13">
      <c r="A266" t="str">
        <f t="shared" ca="1" si="18"/>
        <v>T</v>
      </c>
      <c r="B266" t="str">
        <f t="shared" ca="1" si="18"/>
        <v>A</v>
      </c>
      <c r="C266" t="str">
        <f t="shared" ca="1" si="18"/>
        <v>T</v>
      </c>
      <c r="D266" t="str">
        <f t="shared" ca="1" si="18"/>
        <v>A</v>
      </c>
      <c r="E266" t="str">
        <f t="shared" ca="1" si="18"/>
        <v>C</v>
      </c>
      <c r="F266" t="str">
        <f t="shared" ca="1" si="18"/>
        <v>A</v>
      </c>
      <c r="G266" t="str">
        <f t="shared" ca="1" si="18"/>
        <v>T</v>
      </c>
      <c r="H266" t="str">
        <f t="shared" ca="1" si="18"/>
        <v>C</v>
      </c>
      <c r="I266" t="str">
        <f t="shared" ca="1" si="18"/>
        <v>T</v>
      </c>
      <c r="J266" t="str">
        <f t="shared" ca="1" si="18"/>
        <v>T</v>
      </c>
      <c r="K266" t="str">
        <f t="shared" ca="1" si="18"/>
        <v>A</v>
      </c>
      <c r="L266" t="str">
        <f t="shared" ca="1" si="18"/>
        <v>C</v>
      </c>
      <c r="M266" t="str">
        <f t="shared" ca="1" si="18"/>
        <v>T</v>
      </c>
    </row>
    <row r="267" spans="1:13">
      <c r="A267" t="str">
        <f t="shared" ca="1" si="18"/>
        <v>A</v>
      </c>
      <c r="B267" t="str">
        <f t="shared" ca="1" si="18"/>
        <v>T</v>
      </c>
      <c r="C267" t="str">
        <f t="shared" ca="1" si="18"/>
        <v>T</v>
      </c>
      <c r="D267" t="str">
        <f t="shared" ca="1" si="18"/>
        <v>G</v>
      </c>
      <c r="E267" t="str">
        <f t="shared" ca="1" si="18"/>
        <v>T</v>
      </c>
      <c r="F267" t="str">
        <f t="shared" ca="1" si="18"/>
        <v>T</v>
      </c>
      <c r="G267" t="str">
        <f t="shared" ca="1" si="18"/>
        <v>C</v>
      </c>
      <c r="H267" t="str">
        <f t="shared" ca="1" si="18"/>
        <v>T</v>
      </c>
      <c r="I267" t="str">
        <f t="shared" ca="1" si="18"/>
        <v>G</v>
      </c>
      <c r="J267" t="str">
        <f t="shared" ca="1" si="18"/>
        <v>A</v>
      </c>
      <c r="K267" t="str">
        <f t="shared" ca="1" si="18"/>
        <v>T</v>
      </c>
      <c r="L267" t="str">
        <f t="shared" ca="1" si="18"/>
        <v>T</v>
      </c>
      <c r="M267" t="str">
        <f t="shared" ca="1" si="18"/>
        <v>A</v>
      </c>
    </row>
    <row r="268" spans="1:13">
      <c r="A268" t="str">
        <f t="shared" ca="1" si="18"/>
        <v>A</v>
      </c>
      <c r="B268" t="str">
        <f t="shared" ca="1" si="18"/>
        <v>T</v>
      </c>
      <c r="C268" t="str">
        <f t="shared" ca="1" si="18"/>
        <v>T</v>
      </c>
      <c r="D268" t="str">
        <f t="shared" ca="1" si="18"/>
        <v>T</v>
      </c>
      <c r="E268" t="str">
        <f t="shared" ca="1" si="18"/>
        <v>A</v>
      </c>
      <c r="F268" t="str">
        <f t="shared" ca="1" si="18"/>
        <v>G</v>
      </c>
      <c r="G268" t="str">
        <f t="shared" ca="1" si="18"/>
        <v>A</v>
      </c>
      <c r="H268" t="str">
        <f t="shared" ca="1" si="18"/>
        <v>A</v>
      </c>
      <c r="I268" t="str">
        <f t="shared" ca="1" si="18"/>
        <v>A</v>
      </c>
      <c r="J268" t="str">
        <f t="shared" ca="1" si="18"/>
        <v>A</v>
      </c>
      <c r="K268" t="str">
        <f t="shared" ca="1" si="18"/>
        <v>G</v>
      </c>
      <c r="L268" t="str">
        <f t="shared" ca="1" si="18"/>
        <v>G</v>
      </c>
      <c r="M268" t="str">
        <f t="shared" ca="1" si="18"/>
        <v>T</v>
      </c>
    </row>
    <row r="269" spans="1:13">
      <c r="A269" t="str">
        <f t="shared" ca="1" si="18"/>
        <v>T</v>
      </c>
      <c r="B269" t="str">
        <f t="shared" ca="1" si="18"/>
        <v>T</v>
      </c>
      <c r="C269" t="str">
        <f t="shared" ca="1" si="18"/>
        <v>G</v>
      </c>
      <c r="D269" t="str">
        <f t="shared" ca="1" si="18"/>
        <v>T</v>
      </c>
      <c r="E269" t="str">
        <f t="shared" ca="1" si="18"/>
        <v>G</v>
      </c>
      <c r="F269" t="str">
        <f t="shared" ca="1" si="18"/>
        <v>T</v>
      </c>
      <c r="G269" t="str">
        <f t="shared" ca="1" si="18"/>
        <v>T</v>
      </c>
      <c r="H269" t="str">
        <f t="shared" ca="1" si="18"/>
        <v>C</v>
      </c>
      <c r="I269" t="str">
        <f t="shared" ca="1" si="18"/>
        <v>G</v>
      </c>
      <c r="J269" t="str">
        <f t="shared" ca="1" si="18"/>
        <v>A</v>
      </c>
      <c r="K269" t="str">
        <f t="shared" ca="1" si="18"/>
        <v>T</v>
      </c>
      <c r="L269" t="str">
        <f t="shared" ca="1" si="18"/>
        <v>T</v>
      </c>
      <c r="M269" t="str">
        <f t="shared" ca="1" si="18"/>
        <v>C</v>
      </c>
    </row>
    <row r="270" spans="1:13">
      <c r="A270" t="str">
        <f t="shared" ca="1" si="18"/>
        <v>A</v>
      </c>
      <c r="B270" t="str">
        <f t="shared" ca="1" si="18"/>
        <v>T</v>
      </c>
      <c r="C270" t="str">
        <f t="shared" ca="1" si="18"/>
        <v>T</v>
      </c>
      <c r="D270" t="str">
        <f t="shared" ca="1" si="18"/>
        <v>T</v>
      </c>
      <c r="E270" t="str">
        <f t="shared" ca="1" si="18"/>
        <v>T</v>
      </c>
      <c r="F270" t="str">
        <f t="shared" ca="1" si="18"/>
        <v>A</v>
      </c>
      <c r="G270" t="str">
        <f t="shared" ca="1" si="18"/>
        <v>A</v>
      </c>
      <c r="H270" t="str">
        <f t="shared" ca="1" si="18"/>
        <v>C</v>
      </c>
      <c r="I270" t="str">
        <f t="shared" ca="1" si="18"/>
        <v>C</v>
      </c>
      <c r="J270" t="str">
        <f t="shared" ca="1" si="18"/>
        <v>T</v>
      </c>
      <c r="K270" t="str">
        <f t="shared" ca="1" si="18"/>
        <v>A</v>
      </c>
      <c r="L270" t="str">
        <f t="shared" ca="1" si="18"/>
        <v>A</v>
      </c>
      <c r="M270" t="str">
        <f t="shared" ca="1" si="18"/>
        <v>A</v>
      </c>
    </row>
    <row r="271" spans="1:13">
      <c r="A271" t="str">
        <f t="shared" ca="1" si="18"/>
        <v>C</v>
      </c>
      <c r="B271" t="str">
        <f t="shared" ca="1" si="18"/>
        <v>C</v>
      </c>
      <c r="C271" t="str">
        <f t="shared" ca="1" si="18"/>
        <v>G</v>
      </c>
      <c r="D271" t="str">
        <f t="shared" ca="1" si="18"/>
        <v>A</v>
      </c>
      <c r="E271" t="str">
        <f t="shared" ca="1" si="18"/>
        <v>A</v>
      </c>
      <c r="F271" t="str">
        <f t="shared" ca="1" si="18"/>
        <v>A</v>
      </c>
      <c r="G271" t="str">
        <f t="shared" ca="1" si="18"/>
        <v>T</v>
      </c>
      <c r="H271" t="str">
        <f t="shared" ca="1" si="18"/>
        <v>A</v>
      </c>
      <c r="I271" t="str">
        <f t="shared" ca="1" si="18"/>
        <v>C</v>
      </c>
      <c r="J271" t="str">
        <f t="shared" ca="1" si="18"/>
        <v>A</v>
      </c>
      <c r="K271" t="str">
        <f t="shared" ca="1" si="18"/>
        <v>T</v>
      </c>
      <c r="L271" t="str">
        <f t="shared" ca="1" si="18"/>
        <v>G</v>
      </c>
      <c r="M271" t="str">
        <f t="shared" ca="1" si="18"/>
        <v>A</v>
      </c>
    </row>
    <row r="272" spans="1:13">
      <c r="A272" t="str">
        <f t="shared" ca="1" si="18"/>
        <v>A</v>
      </c>
      <c r="B272" t="str">
        <f t="shared" ca="1" si="18"/>
        <v>T</v>
      </c>
      <c r="C272" t="str">
        <f t="shared" ca="1" si="18"/>
        <v>A</v>
      </c>
      <c r="D272" t="str">
        <f t="shared" ca="1" si="18"/>
        <v>A</v>
      </c>
      <c r="E272" t="str">
        <f t="shared" ca="1" si="18"/>
        <v>C</v>
      </c>
      <c r="F272" t="str">
        <f t="shared" ca="1" si="18"/>
        <v>A</v>
      </c>
      <c r="G272" t="str">
        <f t="shared" ca="1" si="18"/>
        <v>A</v>
      </c>
      <c r="H272" t="str">
        <f t="shared" ca="1" si="18"/>
        <v>T</v>
      </c>
      <c r="I272" t="str">
        <f t="shared" ca="1" si="18"/>
        <v>C</v>
      </c>
      <c r="J272" t="str">
        <f t="shared" ca="1" si="18"/>
        <v>G</v>
      </c>
      <c r="K272" t="str">
        <f t="shared" ca="1" si="18"/>
        <v>G</v>
      </c>
      <c r="L272" t="str">
        <f t="shared" ca="1" si="18"/>
        <v>A</v>
      </c>
      <c r="M272" t="str">
        <f t="shared" ca="1" si="18"/>
        <v>G</v>
      </c>
    </row>
    <row r="273" spans="1:13">
      <c r="A273" t="str">
        <f t="shared" ca="1" si="18"/>
        <v>C</v>
      </c>
      <c r="B273" t="str">
        <f t="shared" ca="1" si="18"/>
        <v>A</v>
      </c>
      <c r="C273" t="str">
        <f t="shared" ca="1" si="18"/>
        <v>T</v>
      </c>
      <c r="D273" t="str">
        <f t="shared" ca="1" si="18"/>
        <v>T</v>
      </c>
      <c r="E273" t="str">
        <f t="shared" ca="1" si="18"/>
        <v>A</v>
      </c>
      <c r="F273" t="str">
        <f t="shared" ca="1" si="18"/>
        <v>A</v>
      </c>
      <c r="G273" t="str">
        <f t="shared" ca="1" si="18"/>
        <v>C</v>
      </c>
      <c r="H273" t="str">
        <f t="shared" ca="1" si="18"/>
        <v>T</v>
      </c>
      <c r="I273" t="str">
        <f t="shared" ca="1" si="18"/>
        <v>C</v>
      </c>
      <c r="J273" t="str">
        <f t="shared" ca="1" si="18"/>
        <v>T</v>
      </c>
      <c r="K273" t="str">
        <f t="shared" ca="1" si="18"/>
        <v>A</v>
      </c>
      <c r="L273" t="str">
        <f t="shared" ca="1" si="18"/>
        <v>T</v>
      </c>
      <c r="M273" t="str">
        <f t="shared" ca="1" si="18"/>
        <v>C</v>
      </c>
    </row>
    <row r="274" spans="1:13">
      <c r="A274" t="str">
        <f t="shared" ca="1" si="18"/>
        <v>A</v>
      </c>
      <c r="B274" t="str">
        <f t="shared" ca="1" si="18"/>
        <v>G</v>
      </c>
      <c r="C274" t="str">
        <f t="shared" ca="1" si="18"/>
        <v>G</v>
      </c>
      <c r="D274" t="str">
        <f t="shared" ca="1" si="18"/>
        <v>C</v>
      </c>
      <c r="E274" t="str">
        <f t="shared" ca="1" si="18"/>
        <v>T</v>
      </c>
      <c r="F274" t="str">
        <f t="shared" ca="1" si="18"/>
        <v>T</v>
      </c>
      <c r="G274" t="str">
        <f t="shared" ca="1" si="18"/>
        <v>A</v>
      </c>
      <c r="H274" t="str">
        <f t="shared" ca="1" si="18"/>
        <v>C</v>
      </c>
      <c r="I274" t="str">
        <f t="shared" ca="1" si="18"/>
        <v>A</v>
      </c>
      <c r="J274" t="str">
        <f t="shared" ca="1" si="18"/>
        <v>T</v>
      </c>
      <c r="K274" t="str">
        <f t="shared" ca="1" si="18"/>
        <v>T</v>
      </c>
      <c r="L274" t="str">
        <f t="shared" ca="1" si="18"/>
        <v>A</v>
      </c>
      <c r="M274" t="str">
        <f t="shared" ca="1" si="18"/>
        <v>C</v>
      </c>
    </row>
    <row r="275" spans="1:13">
      <c r="A275" t="str">
        <f t="shared" ca="1" si="18"/>
        <v>C</v>
      </c>
      <c r="B275" t="str">
        <f t="shared" ca="1" si="18"/>
        <v>T</v>
      </c>
      <c r="C275" t="str">
        <f t="shared" ca="1" si="18"/>
        <v>T</v>
      </c>
      <c r="D275" t="str">
        <f t="shared" ca="1" si="18"/>
        <v>C</v>
      </c>
      <c r="E275" t="str">
        <f t="shared" ca="1" si="18"/>
        <v>A</v>
      </c>
      <c r="F275" t="str">
        <f t="shared" ca="1" si="18"/>
        <v>A</v>
      </c>
      <c r="G275" t="str">
        <f t="shared" ca="1" si="18"/>
        <v>C</v>
      </c>
      <c r="H275" t="str">
        <f t="shared" ca="1" si="18"/>
        <v>G</v>
      </c>
      <c r="I275" t="str">
        <f t="shared" ca="1" si="18"/>
        <v>T</v>
      </c>
      <c r="J275" t="str">
        <f t="shared" ca="1" si="18"/>
        <v>T</v>
      </c>
      <c r="K275" t="str">
        <f t="shared" ca="1" si="18"/>
        <v>C</v>
      </c>
      <c r="L275" t="str">
        <f t="shared" ca="1" si="18"/>
        <v>A</v>
      </c>
      <c r="M275" t="str">
        <f t="shared" ca="1" si="18"/>
        <v>A</v>
      </c>
    </row>
    <row r="276" spans="1:13">
      <c r="A276" t="str">
        <f t="shared" ca="1" si="18"/>
        <v>C</v>
      </c>
      <c r="B276" t="str">
        <f t="shared" ca="1" si="18"/>
        <v>C</v>
      </c>
      <c r="C276" t="str">
        <f t="shared" ca="1" si="18"/>
        <v>G</v>
      </c>
      <c r="D276" t="str">
        <f t="shared" ca="1" si="18"/>
        <v>A</v>
      </c>
      <c r="E276" t="str">
        <f t="shared" ca="1" si="18"/>
        <v>T</v>
      </c>
      <c r="F276" t="str">
        <f t="shared" ca="1" si="18"/>
        <v>G</v>
      </c>
      <c r="G276" t="str">
        <f t="shared" ca="1" si="18"/>
        <v>G</v>
      </c>
      <c r="H276" t="str">
        <f t="shared" ca="1" si="18"/>
        <v>T</v>
      </c>
      <c r="I276" t="str">
        <f t="shared" ca="1" si="18"/>
        <v>A</v>
      </c>
      <c r="J276" t="str">
        <f t="shared" ca="1" si="18"/>
        <v>A</v>
      </c>
      <c r="K276" t="str">
        <f t="shared" ca="1" si="18"/>
        <v>G</v>
      </c>
      <c r="L276" t="str">
        <f t="shared" ca="1" si="18"/>
        <v>G</v>
      </c>
      <c r="M276" t="str">
        <f t="shared" ca="1" si="18"/>
        <v>A</v>
      </c>
    </row>
    <row r="277" spans="1:13">
      <c r="A277" t="str">
        <f t="shared" ca="1" si="18"/>
        <v>T</v>
      </c>
      <c r="B277" t="str">
        <f t="shared" ca="1" si="18"/>
        <v>G</v>
      </c>
      <c r="C277" t="str">
        <f t="shared" ca="1" si="18"/>
        <v>A</v>
      </c>
      <c r="D277" t="str">
        <f t="shared" ca="1" si="18"/>
        <v>A</v>
      </c>
      <c r="E277" t="str">
        <f t="shared" ca="1" si="18"/>
        <v>A</v>
      </c>
      <c r="F277" t="str">
        <f t="shared" ca="1" si="18"/>
        <v>C</v>
      </c>
      <c r="G277" t="str">
        <f t="shared" ca="1" si="18"/>
        <v>A</v>
      </c>
      <c r="H277" t="str">
        <f t="shared" ca="1" si="18"/>
        <v>A</v>
      </c>
      <c r="I277" t="str">
        <f t="shared" ca="1" si="18"/>
        <v>T</v>
      </c>
      <c r="J277" t="str">
        <f t="shared" ca="1" si="18"/>
        <v>T</v>
      </c>
      <c r="K277" t="str">
        <f t="shared" ca="1" si="18"/>
        <v>T</v>
      </c>
      <c r="L277" t="str">
        <f t="shared" ca="1" si="18"/>
        <v>A</v>
      </c>
      <c r="M277" t="str">
        <f t="shared" ca="1" si="18"/>
        <v>A</v>
      </c>
    </row>
    <row r="278" spans="1:13">
      <c r="A278" t="str">
        <f t="shared" ca="1" si="18"/>
        <v>A</v>
      </c>
      <c r="B278" t="str">
        <f t="shared" ca="1" si="18"/>
        <v>G</v>
      </c>
      <c r="C278" t="str">
        <f t="shared" ca="1" si="18"/>
        <v>G</v>
      </c>
      <c r="D278" t="str">
        <f t="shared" ca="1" si="18"/>
        <v>A</v>
      </c>
      <c r="E278" t="str">
        <f t="shared" ca="1" si="18"/>
        <v>A</v>
      </c>
      <c r="F278" t="str">
        <f t="shared" ca="1" si="18"/>
        <v>G</v>
      </c>
      <c r="G278" t="str">
        <f t="shared" ca="1" si="18"/>
        <v>A</v>
      </c>
      <c r="H278" t="str">
        <f t="shared" ca="1" si="18"/>
        <v>C</v>
      </c>
      <c r="I278" t="str">
        <f t="shared" ca="1" si="18"/>
        <v>T</v>
      </c>
      <c r="J278" t="str">
        <f t="shared" ca="1" si="18"/>
        <v>C</v>
      </c>
      <c r="K278" t="str">
        <f t="shared" ca="1" si="18"/>
        <v>G</v>
      </c>
      <c r="L278" t="str">
        <f t="shared" ca="1" si="18"/>
        <v>A</v>
      </c>
      <c r="M278" t="str">
        <f t="shared" ca="1" si="18"/>
        <v>A</v>
      </c>
    </row>
    <row r="279" spans="1:13">
      <c r="A279" t="str">
        <f t="shared" ca="1" si="18"/>
        <v>G</v>
      </c>
      <c r="B279" t="str">
        <f t="shared" ca="1" si="18"/>
        <v>A</v>
      </c>
      <c r="C279" t="str">
        <f t="shared" ca="1" si="18"/>
        <v>G</v>
      </c>
      <c r="D279" t="str">
        <f t="shared" ca="1" si="18"/>
        <v>A</v>
      </c>
      <c r="E279" t="str">
        <f t="shared" ca="1" si="18"/>
        <v>T</v>
      </c>
      <c r="F279" t="str">
        <f t="shared" ca="1" si="18"/>
        <v>G</v>
      </c>
      <c r="G279" t="str">
        <f t="shared" ca="1" si="18"/>
        <v>C</v>
      </c>
      <c r="H279" t="str">
        <f t="shared" ca="1" si="18"/>
        <v>T</v>
      </c>
      <c r="I279" t="str">
        <f t="shared" ca="1" si="18"/>
        <v>C</v>
      </c>
      <c r="J279" t="str">
        <f t="shared" ca="1" si="18"/>
        <v>A</v>
      </c>
      <c r="K279" t="str">
        <f t="shared" ca="1" si="18"/>
        <v>T</v>
      </c>
      <c r="L279" t="str">
        <f t="shared" ca="1" si="18"/>
        <v>C</v>
      </c>
      <c r="M279" t="str">
        <f t="shared" ca="1" si="18"/>
        <v>T</v>
      </c>
    </row>
    <row r="280" spans="1:13">
      <c r="A280" t="str">
        <f t="shared" ca="1" si="18"/>
        <v>C</v>
      </c>
      <c r="B280" t="str">
        <f t="shared" ca="1" si="18"/>
        <v>C</v>
      </c>
      <c r="C280" t="str">
        <f t="shared" ca="1" si="18"/>
        <v>A</v>
      </c>
      <c r="D280" t="str">
        <f t="shared" ca="1" si="18"/>
        <v>C</v>
      </c>
      <c r="E280" t="str">
        <f t="shared" ca="1" si="18"/>
        <v>C</v>
      </c>
      <c r="F280" t="str">
        <f t="shared" ca="1" si="18"/>
        <v>A</v>
      </c>
      <c r="G280" t="str">
        <f t="shared" ca="1" si="18"/>
        <v>A</v>
      </c>
      <c r="H280" t="str">
        <f t="shared" ca="1" si="18"/>
        <v>T</v>
      </c>
      <c r="I280" t="str">
        <f t="shared" ca="1" si="18"/>
        <v>A</v>
      </c>
      <c r="J280" t="str">
        <f t="shared" ca="1" si="18"/>
        <v>A</v>
      </c>
      <c r="K280" t="str">
        <f t="shared" ca="1" si="18"/>
        <v>T</v>
      </c>
      <c r="L280" t="str">
        <f t="shared" ca="1" si="18"/>
        <v>C</v>
      </c>
      <c r="M280" t="str">
        <f t="shared" ca="1" si="18"/>
        <v>G</v>
      </c>
    </row>
    <row r="281" spans="1:13">
      <c r="A281" t="str">
        <f t="shared" ca="1" si="18"/>
        <v>A</v>
      </c>
      <c r="B281" t="str">
        <f t="shared" ca="1" si="18"/>
        <v>T</v>
      </c>
      <c r="C281" t="str">
        <f t="shared" ca="1" si="18"/>
        <v>A</v>
      </c>
      <c r="D281" t="str">
        <f t="shared" ca="1" si="18"/>
        <v>T</v>
      </c>
      <c r="E281" t="str">
        <f t="shared" ca="1" si="18"/>
        <v>C</v>
      </c>
      <c r="F281" t="str">
        <f t="shared" ca="1" si="18"/>
        <v>A</v>
      </c>
      <c r="G281" t="str">
        <f t="shared" ca="1" si="18"/>
        <v>C</v>
      </c>
      <c r="H281" t="str">
        <f t="shared" ca="1" si="18"/>
        <v>T</v>
      </c>
      <c r="I281" t="str">
        <f t="shared" ca="1" si="18"/>
        <v>A</v>
      </c>
      <c r="J281" t="str">
        <f t="shared" ca="1" si="18"/>
        <v>C</v>
      </c>
      <c r="K281" t="str">
        <f t="shared" ca="1" si="18"/>
        <v>C</v>
      </c>
      <c r="L281" t="str">
        <f t="shared" ca="1" si="18"/>
        <v>A</v>
      </c>
      <c r="M281" t="str">
        <f t="shared" ca="1" si="18"/>
        <v>A</v>
      </c>
    </row>
    <row r="282" spans="1:13">
      <c r="A282" t="str">
        <f t="shared" ca="1" si="18"/>
        <v>C</v>
      </c>
      <c r="B282" t="str">
        <f t="shared" ca="1" si="18"/>
        <v>C</v>
      </c>
      <c r="C282" t="str">
        <f t="shared" ca="1" si="18"/>
        <v>G</v>
      </c>
      <c r="D282" t="str">
        <f t="shared" ca="1" si="18"/>
        <v>A</v>
      </c>
      <c r="E282" t="str">
        <f t="shared" ca="1" si="18"/>
        <v>A</v>
      </c>
      <c r="F282" t="str">
        <f t="shared" ca="1" si="18"/>
        <v>T</v>
      </c>
      <c r="G282" t="str">
        <f t="shared" ca="1" si="18"/>
        <v>C</v>
      </c>
      <c r="H282" t="str">
        <f t="shared" ca="1" si="18"/>
        <v>A</v>
      </c>
      <c r="I282" t="str">
        <f t="shared" ca="1" si="18"/>
        <v>T</v>
      </c>
      <c r="J282" t="str">
        <f t="shared" ca="1" si="18"/>
        <v>A</v>
      </c>
      <c r="K282" t="str">
        <f t="shared" ca="1" si="18"/>
        <v>C</v>
      </c>
      <c r="L282" t="str">
        <f t="shared" ca="1" si="18"/>
        <v>A</v>
      </c>
      <c r="M282" t="str">
        <f t="shared" ca="1" si="18"/>
        <v>C</v>
      </c>
    </row>
    <row r="283" spans="1:13">
      <c r="A283" t="str">
        <f t="shared" ca="1" si="18"/>
        <v>T</v>
      </c>
      <c r="B283" t="str">
        <f t="shared" ca="1" si="18"/>
        <v>A</v>
      </c>
      <c r="C283" t="str">
        <f t="shared" ca="1" si="18"/>
        <v>G</v>
      </c>
      <c r="D283" t="str">
        <f t="shared" ca="1" si="18"/>
        <v>A</v>
      </c>
      <c r="E283" t="str">
        <f t="shared" ca="1" si="18"/>
        <v>C</v>
      </c>
      <c r="F283" t="str">
        <f t="shared" ca="1" si="18"/>
        <v>T</v>
      </c>
      <c r="G283" t="str">
        <f t="shared" ca="1" si="18"/>
        <v>T</v>
      </c>
      <c r="H283" t="str">
        <f t="shared" ca="1" si="18"/>
        <v>A</v>
      </c>
      <c r="I283" t="str">
        <f t="shared" ca="1" si="18"/>
        <v>T</v>
      </c>
      <c r="J283" t="str">
        <f t="shared" ca="1" si="18"/>
        <v>A</v>
      </c>
      <c r="K283" t="str">
        <f t="shared" ca="1" si="18"/>
        <v>C</v>
      </c>
      <c r="L283" t="str">
        <f t="shared" ca="1" si="18"/>
        <v>C</v>
      </c>
      <c r="M283" t="str">
        <f t="shared" ca="1" si="18"/>
        <v>T</v>
      </c>
    </row>
    <row r="284" spans="1:13">
      <c r="A284" t="str">
        <f t="shared" ca="1" si="18"/>
        <v>C</v>
      </c>
      <c r="B284" t="str">
        <f t="shared" ca="1" si="18"/>
        <v>C</v>
      </c>
      <c r="C284" t="str">
        <f t="shared" ca="1" si="18"/>
        <v>T</v>
      </c>
      <c r="D284" t="str">
        <f t="shared" ca="1" si="18"/>
        <v>C</v>
      </c>
      <c r="E284" t="str">
        <f t="shared" ca="1" si="18"/>
        <v>C</v>
      </c>
      <c r="F284" t="str">
        <f t="shared" ca="1" si="18"/>
        <v>A</v>
      </c>
      <c r="G284" t="str">
        <f t="shared" ca="1" si="18"/>
        <v>G</v>
      </c>
      <c r="H284" t="str">
        <f t="shared" ref="A284:M304" ca="1" si="19">VLOOKUP(RAND(),NT_Lookup,2)</f>
        <v>A</v>
      </c>
      <c r="I284" t="str">
        <f t="shared" ca="1" si="19"/>
        <v>A</v>
      </c>
      <c r="J284" t="str">
        <f t="shared" ca="1" si="19"/>
        <v>T</v>
      </c>
      <c r="K284" t="str">
        <f t="shared" ca="1" si="19"/>
        <v>T</v>
      </c>
      <c r="L284" t="str">
        <f t="shared" ca="1" si="19"/>
        <v>T</v>
      </c>
      <c r="M284" t="str">
        <f t="shared" ca="1" si="19"/>
        <v>A</v>
      </c>
    </row>
    <row r="285" spans="1:13">
      <c r="A285" t="str">
        <f t="shared" ca="1" si="19"/>
        <v>C</v>
      </c>
      <c r="B285" t="str">
        <f t="shared" ca="1" si="19"/>
        <v>C</v>
      </c>
      <c r="C285" t="str">
        <f t="shared" ca="1" si="19"/>
        <v>A</v>
      </c>
      <c r="D285" t="str">
        <f t="shared" ca="1" si="19"/>
        <v>G</v>
      </c>
      <c r="E285" t="str">
        <f t="shared" ca="1" si="19"/>
        <v>A</v>
      </c>
      <c r="F285" t="str">
        <f t="shared" ca="1" si="19"/>
        <v>A</v>
      </c>
      <c r="G285" t="str">
        <f t="shared" ca="1" si="19"/>
        <v>G</v>
      </c>
      <c r="H285" t="str">
        <f t="shared" ca="1" si="19"/>
        <v>G</v>
      </c>
      <c r="I285" t="str">
        <f t="shared" ca="1" si="19"/>
        <v>A</v>
      </c>
      <c r="J285" t="str">
        <f t="shared" ca="1" si="19"/>
        <v>C</v>
      </c>
      <c r="K285" t="str">
        <f t="shared" ca="1" si="19"/>
        <v>A</v>
      </c>
      <c r="L285" t="str">
        <f t="shared" ca="1" si="19"/>
        <v>T</v>
      </c>
      <c r="M285" t="str">
        <f t="shared" ca="1" si="19"/>
        <v>G</v>
      </c>
    </row>
    <row r="286" spans="1:13">
      <c r="A286" t="str">
        <f t="shared" ca="1" si="19"/>
        <v>C</v>
      </c>
      <c r="B286" t="str">
        <f t="shared" ca="1" si="19"/>
        <v>T</v>
      </c>
      <c r="C286" t="str">
        <f t="shared" ca="1" si="19"/>
        <v>A</v>
      </c>
      <c r="D286" t="str">
        <f t="shared" ca="1" si="19"/>
        <v>G</v>
      </c>
      <c r="E286" t="str">
        <f t="shared" ca="1" si="19"/>
        <v>A</v>
      </c>
      <c r="F286" t="str">
        <f t="shared" ca="1" si="19"/>
        <v>C</v>
      </c>
      <c r="G286" t="str">
        <f t="shared" ca="1" si="19"/>
        <v>T</v>
      </c>
      <c r="H286" t="str">
        <f t="shared" ca="1" si="19"/>
        <v>G</v>
      </c>
      <c r="I286" t="str">
        <f t="shared" ca="1" si="19"/>
        <v>A</v>
      </c>
      <c r="J286" t="str">
        <f t="shared" ca="1" si="19"/>
        <v>A</v>
      </c>
      <c r="K286" t="str">
        <f t="shared" ca="1" si="19"/>
        <v>C</v>
      </c>
      <c r="L286" t="str">
        <f t="shared" ca="1" si="19"/>
        <v>A</v>
      </c>
      <c r="M286" t="str">
        <f t="shared" ca="1" si="19"/>
        <v>T</v>
      </c>
    </row>
    <row r="287" spans="1:13">
      <c r="A287" t="str">
        <f t="shared" ca="1" si="19"/>
        <v>A</v>
      </c>
      <c r="B287" t="str">
        <f t="shared" ca="1" si="19"/>
        <v>T</v>
      </c>
      <c r="C287" t="str">
        <f t="shared" ca="1" si="19"/>
        <v>T</v>
      </c>
      <c r="D287" t="str">
        <f t="shared" ca="1" si="19"/>
        <v>G</v>
      </c>
      <c r="E287" t="str">
        <f t="shared" ca="1" si="19"/>
        <v>G</v>
      </c>
      <c r="F287" t="str">
        <f t="shared" ca="1" si="19"/>
        <v>A</v>
      </c>
      <c r="G287" t="str">
        <f t="shared" ca="1" si="19"/>
        <v>A</v>
      </c>
      <c r="H287" t="str">
        <f t="shared" ca="1" si="19"/>
        <v>A</v>
      </c>
      <c r="I287" t="str">
        <f t="shared" ca="1" si="19"/>
        <v>T</v>
      </c>
      <c r="J287" t="str">
        <f t="shared" ca="1" si="19"/>
        <v>T</v>
      </c>
      <c r="K287" t="str">
        <f t="shared" ca="1" si="19"/>
        <v>A</v>
      </c>
      <c r="L287" t="str">
        <f t="shared" ca="1" si="19"/>
        <v>A</v>
      </c>
      <c r="M287" t="str">
        <f t="shared" ca="1" si="19"/>
        <v>C</v>
      </c>
    </row>
    <row r="288" spans="1:13">
      <c r="A288" t="str">
        <f t="shared" ca="1" si="19"/>
        <v>A</v>
      </c>
      <c r="B288" t="str">
        <f t="shared" ca="1" si="19"/>
        <v>A</v>
      </c>
      <c r="C288" t="str">
        <f t="shared" ca="1" si="19"/>
        <v>T</v>
      </c>
      <c r="D288" t="str">
        <f t="shared" ca="1" si="19"/>
        <v>T</v>
      </c>
      <c r="E288" t="str">
        <f t="shared" ca="1" si="19"/>
        <v>C</v>
      </c>
      <c r="F288" t="str">
        <f t="shared" ca="1" si="19"/>
        <v>A</v>
      </c>
      <c r="G288" t="str">
        <f t="shared" ca="1" si="19"/>
        <v>A</v>
      </c>
      <c r="H288" t="str">
        <f t="shared" ca="1" si="19"/>
        <v>C</v>
      </c>
      <c r="I288" t="str">
        <f t="shared" ca="1" si="19"/>
        <v>A</v>
      </c>
      <c r="J288" t="str">
        <f t="shared" ca="1" si="19"/>
        <v>C</v>
      </c>
      <c r="K288" t="str">
        <f t="shared" ca="1" si="19"/>
        <v>T</v>
      </c>
      <c r="L288" t="str">
        <f t="shared" ca="1" si="19"/>
        <v>C</v>
      </c>
      <c r="M288" t="str">
        <f t="shared" ca="1" si="19"/>
        <v>G</v>
      </c>
    </row>
    <row r="289" spans="1:13">
      <c r="A289" t="str">
        <f t="shared" ca="1" si="19"/>
        <v>T</v>
      </c>
      <c r="B289" t="str">
        <f t="shared" ca="1" si="19"/>
        <v>T</v>
      </c>
      <c r="C289" t="str">
        <f t="shared" ca="1" si="19"/>
        <v>C</v>
      </c>
      <c r="D289" t="str">
        <f t="shared" ca="1" si="19"/>
        <v>T</v>
      </c>
      <c r="E289" t="str">
        <f t="shared" ca="1" si="19"/>
        <v>G</v>
      </c>
      <c r="F289" t="str">
        <f t="shared" ca="1" si="19"/>
        <v>G</v>
      </c>
      <c r="G289" t="str">
        <f t="shared" ca="1" si="19"/>
        <v>T</v>
      </c>
      <c r="H289" t="str">
        <f t="shared" ca="1" si="19"/>
        <v>T</v>
      </c>
      <c r="I289" t="str">
        <f t="shared" ca="1" si="19"/>
        <v>C</v>
      </c>
      <c r="J289" t="str">
        <f t="shared" ca="1" si="19"/>
        <v>A</v>
      </c>
      <c r="K289" t="str">
        <f t="shared" ca="1" si="19"/>
        <v>C</v>
      </c>
      <c r="L289" t="str">
        <f t="shared" ca="1" si="19"/>
        <v>T</v>
      </c>
      <c r="M289" t="str">
        <f t="shared" ca="1" si="19"/>
        <v>T</v>
      </c>
    </row>
    <row r="290" spans="1:13">
      <c r="A290" t="str">
        <f t="shared" ca="1" si="19"/>
        <v>C</v>
      </c>
      <c r="B290" t="str">
        <f t="shared" ca="1" si="19"/>
        <v>A</v>
      </c>
      <c r="C290" t="str">
        <f t="shared" ca="1" si="19"/>
        <v>G</v>
      </c>
      <c r="D290" t="str">
        <f t="shared" ca="1" si="19"/>
        <v>G</v>
      </c>
      <c r="E290" t="str">
        <f t="shared" ca="1" si="19"/>
        <v>G</v>
      </c>
      <c r="F290" t="str">
        <f t="shared" ca="1" si="19"/>
        <v>G</v>
      </c>
      <c r="G290" t="str">
        <f t="shared" ca="1" si="19"/>
        <v>A</v>
      </c>
      <c r="H290" t="str">
        <f t="shared" ca="1" si="19"/>
        <v>C</v>
      </c>
      <c r="I290" t="str">
        <f t="shared" ca="1" si="19"/>
        <v>T</v>
      </c>
      <c r="J290" t="str">
        <f t="shared" ca="1" si="19"/>
        <v>T</v>
      </c>
      <c r="K290" t="str">
        <f t="shared" ca="1" si="19"/>
        <v>T</v>
      </c>
      <c r="L290" t="str">
        <f t="shared" ca="1" si="19"/>
        <v>A</v>
      </c>
      <c r="M290" t="str">
        <f t="shared" ca="1" si="19"/>
        <v>A</v>
      </c>
    </row>
    <row r="291" spans="1:13">
      <c r="A291" t="str">
        <f t="shared" ca="1" si="19"/>
        <v>A</v>
      </c>
      <c r="B291" t="str">
        <f t="shared" ca="1" si="19"/>
        <v>G</v>
      </c>
      <c r="C291" t="str">
        <f t="shared" ca="1" si="19"/>
        <v>A</v>
      </c>
      <c r="D291" t="str">
        <f t="shared" ca="1" si="19"/>
        <v>T</v>
      </c>
      <c r="E291" t="str">
        <f t="shared" ca="1" si="19"/>
        <v>C</v>
      </c>
      <c r="F291" t="str">
        <f t="shared" ca="1" si="19"/>
        <v>A</v>
      </c>
      <c r="G291" t="str">
        <f t="shared" ca="1" si="19"/>
        <v>C</v>
      </c>
      <c r="H291" t="str">
        <f t="shared" ca="1" si="19"/>
        <v>T</v>
      </c>
      <c r="I291" t="str">
        <f t="shared" ca="1" si="19"/>
        <v>T</v>
      </c>
      <c r="J291" t="str">
        <f t="shared" ca="1" si="19"/>
        <v>T</v>
      </c>
      <c r="K291" t="str">
        <f t="shared" ca="1" si="19"/>
        <v>G</v>
      </c>
      <c r="L291" t="str">
        <f t="shared" ca="1" si="19"/>
        <v>C</v>
      </c>
      <c r="M291" t="str">
        <f t="shared" ca="1" si="19"/>
        <v>A</v>
      </c>
    </row>
    <row r="292" spans="1:13">
      <c r="A292" t="str">
        <f t="shared" ca="1" si="19"/>
        <v>A</v>
      </c>
      <c r="B292" t="str">
        <f t="shared" ca="1" si="19"/>
        <v>A</v>
      </c>
      <c r="C292" t="str">
        <f t="shared" ca="1" si="19"/>
        <v>C</v>
      </c>
      <c r="D292" t="str">
        <f t="shared" ca="1" si="19"/>
        <v>A</v>
      </c>
      <c r="E292" t="str">
        <f t="shared" ca="1" si="19"/>
        <v>T</v>
      </c>
      <c r="F292" t="str">
        <f t="shared" ca="1" si="19"/>
        <v>T</v>
      </c>
      <c r="G292" t="str">
        <f t="shared" ca="1" si="19"/>
        <v>A</v>
      </c>
      <c r="H292" t="str">
        <f t="shared" ca="1" si="19"/>
        <v>C</v>
      </c>
      <c r="I292" t="str">
        <f t="shared" ca="1" si="19"/>
        <v>C</v>
      </c>
      <c r="J292" t="str">
        <f t="shared" ca="1" si="19"/>
        <v>C</v>
      </c>
      <c r="K292" t="str">
        <f t="shared" ca="1" si="19"/>
        <v>T</v>
      </c>
      <c r="L292" t="str">
        <f t="shared" ca="1" si="19"/>
        <v>G</v>
      </c>
      <c r="M292" t="str">
        <f t="shared" ca="1" si="19"/>
        <v>A</v>
      </c>
    </row>
    <row r="293" spans="1:13">
      <c r="A293" t="str">
        <f t="shared" ca="1" si="19"/>
        <v>A</v>
      </c>
      <c r="B293" t="str">
        <f t="shared" ca="1" si="19"/>
        <v>T</v>
      </c>
      <c r="C293" t="str">
        <f t="shared" ca="1" si="19"/>
        <v>T</v>
      </c>
      <c r="D293" t="str">
        <f t="shared" ca="1" si="19"/>
        <v>A</v>
      </c>
      <c r="E293" t="str">
        <f t="shared" ca="1" si="19"/>
        <v>C</v>
      </c>
      <c r="F293" t="str">
        <f t="shared" ca="1" si="19"/>
        <v>A</v>
      </c>
      <c r="G293" t="str">
        <f t="shared" ca="1" si="19"/>
        <v>A</v>
      </c>
      <c r="H293" t="str">
        <f t="shared" ca="1" si="19"/>
        <v>T</v>
      </c>
      <c r="I293" t="str">
        <f t="shared" ca="1" si="19"/>
        <v>C</v>
      </c>
      <c r="J293" t="str">
        <f t="shared" ca="1" si="19"/>
        <v>C</v>
      </c>
      <c r="K293" t="str">
        <f t="shared" ca="1" si="19"/>
        <v>G</v>
      </c>
      <c r="L293" t="str">
        <f t="shared" ca="1" si="19"/>
        <v>A</v>
      </c>
      <c r="M293" t="str">
        <f t="shared" ca="1" si="19"/>
        <v>A</v>
      </c>
    </row>
    <row r="294" spans="1:13">
      <c r="A294" t="str">
        <f t="shared" ca="1" si="19"/>
        <v>G</v>
      </c>
      <c r="B294" t="str">
        <f t="shared" ca="1" si="19"/>
        <v>A</v>
      </c>
      <c r="C294" t="str">
        <f t="shared" ca="1" si="19"/>
        <v>A</v>
      </c>
      <c r="D294" t="str">
        <f t="shared" ca="1" si="19"/>
        <v>A</v>
      </c>
      <c r="E294" t="str">
        <f t="shared" ca="1" si="19"/>
        <v>G</v>
      </c>
      <c r="F294" t="str">
        <f t="shared" ca="1" si="19"/>
        <v>T</v>
      </c>
      <c r="G294" t="str">
        <f t="shared" ca="1" si="19"/>
        <v>T</v>
      </c>
      <c r="H294" t="str">
        <f t="shared" ca="1" si="19"/>
        <v>A</v>
      </c>
      <c r="I294" t="str">
        <f t="shared" ca="1" si="19"/>
        <v>G</v>
      </c>
      <c r="J294" t="str">
        <f t="shared" ca="1" si="19"/>
        <v>A</v>
      </c>
      <c r="K294" t="str">
        <f t="shared" ca="1" si="19"/>
        <v>G</v>
      </c>
      <c r="L294" t="str">
        <f t="shared" ca="1" si="19"/>
        <v>T</v>
      </c>
      <c r="M294" t="str">
        <f t="shared" ca="1" si="19"/>
        <v>A</v>
      </c>
    </row>
    <row r="295" spans="1:13">
      <c r="A295" t="str">
        <f t="shared" ca="1" si="19"/>
        <v>A</v>
      </c>
      <c r="B295" t="str">
        <f t="shared" ca="1" si="19"/>
        <v>C</v>
      </c>
      <c r="C295" t="str">
        <f t="shared" ca="1" si="19"/>
        <v>A</v>
      </c>
      <c r="D295" t="str">
        <f t="shared" ca="1" si="19"/>
        <v>T</v>
      </c>
      <c r="E295" t="str">
        <f t="shared" ca="1" si="19"/>
        <v>A</v>
      </c>
      <c r="F295" t="str">
        <f t="shared" ca="1" si="19"/>
        <v>T</v>
      </c>
      <c r="G295" t="str">
        <f t="shared" ca="1" si="19"/>
        <v>G</v>
      </c>
      <c r="H295" t="str">
        <f t="shared" ca="1" si="19"/>
        <v>A</v>
      </c>
      <c r="I295" t="str">
        <f t="shared" ca="1" si="19"/>
        <v>A</v>
      </c>
      <c r="J295" t="str">
        <f t="shared" ca="1" si="19"/>
        <v>T</v>
      </c>
      <c r="K295" t="str">
        <f t="shared" ca="1" si="19"/>
        <v>A</v>
      </c>
      <c r="L295" t="str">
        <f t="shared" ca="1" si="19"/>
        <v>C</v>
      </c>
      <c r="M295" t="str">
        <f t="shared" ca="1" si="19"/>
        <v>G</v>
      </c>
    </row>
    <row r="296" spans="1:13">
      <c r="A296" t="str">
        <f t="shared" ca="1" si="19"/>
        <v>T</v>
      </c>
      <c r="B296" t="str">
        <f t="shared" ca="1" si="19"/>
        <v>A</v>
      </c>
      <c r="C296" t="str">
        <f t="shared" ca="1" si="19"/>
        <v>T</v>
      </c>
      <c r="D296" t="str">
        <f t="shared" ca="1" si="19"/>
        <v>A</v>
      </c>
      <c r="E296" t="str">
        <f t="shared" ca="1" si="19"/>
        <v>A</v>
      </c>
      <c r="F296" t="str">
        <f t="shared" ca="1" si="19"/>
        <v>G</v>
      </c>
      <c r="G296" t="str">
        <f t="shared" ca="1" si="19"/>
        <v>T</v>
      </c>
      <c r="H296" t="str">
        <f t="shared" ca="1" si="19"/>
        <v>T</v>
      </c>
      <c r="I296" t="str">
        <f t="shared" ca="1" si="19"/>
        <v>C</v>
      </c>
      <c r="J296" t="str">
        <f t="shared" ca="1" si="19"/>
        <v>C</v>
      </c>
      <c r="K296" t="str">
        <f t="shared" ca="1" si="19"/>
        <v>T</v>
      </c>
      <c r="L296" t="str">
        <f t="shared" ca="1" si="19"/>
        <v>A</v>
      </c>
      <c r="M296" t="str">
        <f t="shared" ca="1" si="19"/>
        <v>A</v>
      </c>
    </row>
    <row r="297" spans="1:13">
      <c r="A297" t="str">
        <f t="shared" ca="1" si="19"/>
        <v>A</v>
      </c>
      <c r="B297" t="str">
        <f t="shared" ca="1" si="19"/>
        <v>G</v>
      </c>
      <c r="C297" t="str">
        <f t="shared" ca="1" si="19"/>
        <v>T</v>
      </c>
      <c r="D297" t="str">
        <f t="shared" ca="1" si="19"/>
        <v>A</v>
      </c>
      <c r="E297" t="str">
        <f t="shared" ca="1" si="19"/>
        <v>T</v>
      </c>
      <c r="F297" t="str">
        <f t="shared" ca="1" si="19"/>
        <v>A</v>
      </c>
      <c r="G297" t="str">
        <f t="shared" ca="1" si="19"/>
        <v>C</v>
      </c>
      <c r="H297" t="str">
        <f t="shared" ca="1" si="19"/>
        <v>A</v>
      </c>
      <c r="I297" t="str">
        <f t="shared" ca="1" si="19"/>
        <v>G</v>
      </c>
      <c r="J297" t="str">
        <f t="shared" ca="1" si="19"/>
        <v>A</v>
      </c>
      <c r="K297" t="str">
        <f t="shared" ca="1" si="19"/>
        <v>T</v>
      </c>
      <c r="L297" t="str">
        <f t="shared" ca="1" si="19"/>
        <v>A</v>
      </c>
      <c r="M297" t="str">
        <f t="shared" ca="1" si="19"/>
        <v>T</v>
      </c>
    </row>
    <row r="298" spans="1:13">
      <c r="A298" t="str">
        <f t="shared" ca="1" si="19"/>
        <v>A</v>
      </c>
      <c r="B298" t="str">
        <f t="shared" ca="1" si="19"/>
        <v>A</v>
      </c>
      <c r="C298" t="str">
        <f t="shared" ca="1" si="19"/>
        <v>A</v>
      </c>
      <c r="D298" t="str">
        <f t="shared" ca="1" si="19"/>
        <v>C</v>
      </c>
      <c r="E298" t="str">
        <f t="shared" ca="1" si="19"/>
        <v>G</v>
      </c>
      <c r="F298" t="str">
        <f t="shared" ca="1" si="19"/>
        <v>C</v>
      </c>
      <c r="G298" t="str">
        <f t="shared" ca="1" si="19"/>
        <v>A</v>
      </c>
      <c r="H298" t="str">
        <f t="shared" ca="1" si="19"/>
        <v>C</v>
      </c>
      <c r="I298" t="str">
        <f t="shared" ca="1" si="19"/>
        <v>G</v>
      </c>
      <c r="J298" t="str">
        <f t="shared" ca="1" si="19"/>
        <v>T</v>
      </c>
      <c r="K298" t="str">
        <f t="shared" ca="1" si="19"/>
        <v>A</v>
      </c>
      <c r="L298" t="str">
        <f t="shared" ca="1" si="19"/>
        <v>G</v>
      </c>
      <c r="M298" t="str">
        <f t="shared" ca="1" si="19"/>
        <v>A</v>
      </c>
    </row>
    <row r="299" spans="1:13">
      <c r="A299" t="str">
        <f t="shared" ca="1" si="19"/>
        <v>C</v>
      </c>
      <c r="B299" t="str">
        <f t="shared" ca="1" si="19"/>
        <v>T</v>
      </c>
      <c r="C299" t="str">
        <f t="shared" ca="1" si="19"/>
        <v>G</v>
      </c>
      <c r="D299" t="str">
        <f t="shared" ca="1" si="19"/>
        <v>A</v>
      </c>
      <c r="E299" t="str">
        <f t="shared" ca="1" si="19"/>
        <v>A</v>
      </c>
      <c r="F299" t="str">
        <f t="shared" ca="1" si="19"/>
        <v>A</v>
      </c>
      <c r="G299" t="str">
        <f t="shared" ca="1" si="19"/>
        <v>T</v>
      </c>
      <c r="H299" t="str">
        <f t="shared" ca="1" si="19"/>
        <v>T</v>
      </c>
      <c r="I299" t="str">
        <f t="shared" ca="1" si="19"/>
        <v>T</v>
      </c>
      <c r="J299" t="str">
        <f t="shared" ca="1" si="19"/>
        <v>T</v>
      </c>
      <c r="K299" t="str">
        <f t="shared" ca="1" si="19"/>
        <v>T</v>
      </c>
      <c r="L299" t="str">
        <f t="shared" ca="1" si="19"/>
        <v>T</v>
      </c>
      <c r="M299" t="str">
        <f t="shared" ca="1" si="19"/>
        <v>G</v>
      </c>
    </row>
    <row r="300" spans="1:13">
      <c r="A300" t="str">
        <f t="shared" ca="1" si="19"/>
        <v>T</v>
      </c>
      <c r="B300" t="str">
        <f t="shared" ca="1" si="19"/>
        <v>A</v>
      </c>
      <c r="C300" t="str">
        <f t="shared" ca="1" si="19"/>
        <v>A</v>
      </c>
      <c r="D300" t="str">
        <f t="shared" ca="1" si="19"/>
        <v>C</v>
      </c>
      <c r="E300" t="str">
        <f t="shared" ca="1" si="19"/>
        <v>A</v>
      </c>
      <c r="F300" t="str">
        <f t="shared" ca="1" si="19"/>
        <v>T</v>
      </c>
      <c r="G300" t="str">
        <f t="shared" ca="1" si="19"/>
        <v>G</v>
      </c>
      <c r="H300" t="str">
        <f t="shared" ca="1" si="19"/>
        <v>T</v>
      </c>
      <c r="I300" t="str">
        <f t="shared" ca="1" si="19"/>
        <v>G</v>
      </c>
      <c r="J300" t="str">
        <f t="shared" ca="1" si="19"/>
        <v>A</v>
      </c>
      <c r="K300" t="str">
        <f t="shared" ca="1" si="19"/>
        <v>T</v>
      </c>
      <c r="L300" t="str">
        <f t="shared" ca="1" si="19"/>
        <v>A</v>
      </c>
      <c r="M300" t="str">
        <f t="shared" ca="1" si="19"/>
        <v>C</v>
      </c>
    </row>
    <row r="301" spans="1:13">
      <c r="A301" t="str">
        <f t="shared" ca="1" si="19"/>
        <v>T</v>
      </c>
      <c r="B301" t="str">
        <f t="shared" ca="1" si="19"/>
        <v>A</v>
      </c>
      <c r="C301" t="str">
        <f t="shared" ca="1" si="19"/>
        <v>A</v>
      </c>
      <c r="D301" t="str">
        <f t="shared" ca="1" si="19"/>
        <v>C</v>
      </c>
      <c r="E301" t="str">
        <f t="shared" ca="1" si="19"/>
        <v>A</v>
      </c>
      <c r="F301" t="str">
        <f t="shared" ca="1" si="19"/>
        <v>A</v>
      </c>
      <c r="G301" t="str">
        <f t="shared" ca="1" si="19"/>
        <v>T</v>
      </c>
      <c r="H301" t="str">
        <f t="shared" ca="1" si="19"/>
        <v>T</v>
      </c>
      <c r="I301" t="str">
        <f t="shared" ca="1" si="19"/>
        <v>T</v>
      </c>
      <c r="J301" t="str">
        <f t="shared" ca="1" si="19"/>
        <v>T</v>
      </c>
      <c r="K301" t="str">
        <f t="shared" ca="1" si="19"/>
        <v>G</v>
      </c>
      <c r="L301" t="str">
        <f t="shared" ca="1" si="19"/>
        <v>T</v>
      </c>
      <c r="M301" t="str">
        <f t="shared" ca="1" si="19"/>
        <v>A</v>
      </c>
    </row>
    <row r="302" spans="1:13">
      <c r="A302" t="str">
        <f t="shared" ca="1" si="19"/>
        <v>C</v>
      </c>
      <c r="B302" t="str">
        <f t="shared" ca="1" si="19"/>
        <v>A</v>
      </c>
      <c r="C302" t="str">
        <f t="shared" ca="1" si="19"/>
        <v>T</v>
      </c>
      <c r="D302" t="str">
        <f t="shared" ca="1" si="19"/>
        <v>A</v>
      </c>
      <c r="E302" t="str">
        <f t="shared" ca="1" si="19"/>
        <v>T</v>
      </c>
      <c r="F302" t="str">
        <f t="shared" ca="1" si="19"/>
        <v>C</v>
      </c>
      <c r="G302" t="str">
        <f t="shared" ca="1" si="19"/>
        <v>T</v>
      </c>
      <c r="H302" t="str">
        <f t="shared" ca="1" si="19"/>
        <v>T</v>
      </c>
      <c r="I302" t="str">
        <f t="shared" ca="1" si="19"/>
        <v>T</v>
      </c>
      <c r="J302" t="str">
        <f t="shared" ca="1" si="19"/>
        <v>A</v>
      </c>
      <c r="K302" t="str">
        <f t="shared" ca="1" si="19"/>
        <v>G</v>
      </c>
      <c r="L302" t="str">
        <f t="shared" ca="1" si="19"/>
        <v>T</v>
      </c>
      <c r="M302" t="str">
        <f t="shared" ca="1" si="19"/>
        <v>C</v>
      </c>
    </row>
    <row r="303" spans="1:13">
      <c r="A303" t="str">
        <f t="shared" ca="1" si="19"/>
        <v>C</v>
      </c>
      <c r="B303" t="str">
        <f t="shared" ca="1" si="19"/>
        <v>A</v>
      </c>
      <c r="C303" t="str">
        <f t="shared" ca="1" si="19"/>
        <v>T</v>
      </c>
      <c r="D303" t="str">
        <f t="shared" ca="1" si="19"/>
        <v>A</v>
      </c>
      <c r="E303" t="str">
        <f t="shared" ca="1" si="19"/>
        <v>T</v>
      </c>
      <c r="F303" t="str">
        <f t="shared" ca="1" si="19"/>
        <v>T</v>
      </c>
      <c r="G303" t="str">
        <f t="shared" ca="1" si="19"/>
        <v>A</v>
      </c>
      <c r="H303" t="str">
        <f t="shared" ca="1" si="19"/>
        <v>A</v>
      </c>
      <c r="I303" t="str">
        <f t="shared" ca="1" si="19"/>
        <v>A</v>
      </c>
      <c r="J303" t="str">
        <f t="shared" ca="1" si="19"/>
        <v>G</v>
      </c>
      <c r="K303" t="str">
        <f t="shared" ca="1" si="19"/>
        <v>T</v>
      </c>
      <c r="L303" t="str">
        <f t="shared" ca="1" si="19"/>
        <v>C</v>
      </c>
      <c r="M303" t="str">
        <f t="shared" ca="1" si="19"/>
        <v>T</v>
      </c>
    </row>
    <row r="304" spans="1:13">
      <c r="A304" t="str">
        <f t="shared" ca="1" si="19"/>
        <v>A</v>
      </c>
      <c r="B304" t="str">
        <f t="shared" ca="1" si="19"/>
        <v>A</v>
      </c>
      <c r="C304" t="str">
        <f t="shared" ref="A304:M323" ca="1" si="20">VLOOKUP(RAND(),NT_Lookup,2)</f>
        <v>A</v>
      </c>
      <c r="D304" t="str">
        <f t="shared" ca="1" si="20"/>
        <v>A</v>
      </c>
      <c r="E304" t="str">
        <f t="shared" ca="1" si="20"/>
        <v>G</v>
      </c>
      <c r="F304" t="str">
        <f t="shared" ca="1" si="20"/>
        <v>T</v>
      </c>
      <c r="G304" t="str">
        <f t="shared" ca="1" si="20"/>
        <v>T</v>
      </c>
      <c r="H304" t="str">
        <f t="shared" ca="1" si="20"/>
        <v>T</v>
      </c>
      <c r="I304" t="str">
        <f t="shared" ca="1" si="20"/>
        <v>T</v>
      </c>
      <c r="J304" t="str">
        <f t="shared" ca="1" si="20"/>
        <v>T</v>
      </c>
      <c r="K304" t="str">
        <f t="shared" ca="1" si="20"/>
        <v>C</v>
      </c>
      <c r="L304" t="str">
        <f t="shared" ca="1" si="20"/>
        <v>A</v>
      </c>
      <c r="M304" t="str">
        <f t="shared" ca="1" si="20"/>
        <v>T</v>
      </c>
    </row>
    <row r="305" spans="1:13">
      <c r="A305" t="str">
        <f t="shared" ca="1" si="20"/>
        <v>C</v>
      </c>
      <c r="B305" t="str">
        <f t="shared" ca="1" si="20"/>
        <v>G</v>
      </c>
      <c r="C305" t="str">
        <f t="shared" ca="1" si="20"/>
        <v>C</v>
      </c>
      <c r="D305" t="str">
        <f t="shared" ca="1" si="20"/>
        <v>T</v>
      </c>
      <c r="E305" t="str">
        <f t="shared" ca="1" si="20"/>
        <v>T</v>
      </c>
      <c r="F305" t="str">
        <f t="shared" ca="1" si="20"/>
        <v>T</v>
      </c>
      <c r="G305" t="str">
        <f t="shared" ca="1" si="20"/>
        <v>C</v>
      </c>
      <c r="H305" t="str">
        <f t="shared" ca="1" si="20"/>
        <v>A</v>
      </c>
      <c r="I305" t="str">
        <f t="shared" ca="1" si="20"/>
        <v>T</v>
      </c>
      <c r="J305" t="str">
        <f t="shared" ca="1" si="20"/>
        <v>T</v>
      </c>
      <c r="K305" t="str">
        <f t="shared" ca="1" si="20"/>
        <v>C</v>
      </c>
      <c r="L305" t="str">
        <f t="shared" ca="1" si="20"/>
        <v>A</v>
      </c>
      <c r="M305" t="str">
        <f t="shared" ca="1" si="20"/>
        <v>G</v>
      </c>
    </row>
    <row r="306" spans="1:13">
      <c r="A306" t="str">
        <f t="shared" ca="1" si="20"/>
        <v>A</v>
      </c>
      <c r="B306" t="str">
        <f t="shared" ca="1" si="20"/>
        <v>G</v>
      </c>
      <c r="C306" t="str">
        <f t="shared" ca="1" si="20"/>
        <v>G</v>
      </c>
      <c r="D306" t="str">
        <f t="shared" ca="1" si="20"/>
        <v>T</v>
      </c>
      <c r="E306" t="str">
        <f t="shared" ca="1" si="20"/>
        <v>T</v>
      </c>
      <c r="F306" t="str">
        <f t="shared" ca="1" si="20"/>
        <v>T</v>
      </c>
      <c r="G306" t="str">
        <f t="shared" ca="1" si="20"/>
        <v>G</v>
      </c>
      <c r="H306" t="str">
        <f t="shared" ca="1" si="20"/>
        <v>A</v>
      </c>
      <c r="I306" t="str">
        <f t="shared" ca="1" si="20"/>
        <v>G</v>
      </c>
      <c r="J306" t="str">
        <f t="shared" ca="1" si="20"/>
        <v>A</v>
      </c>
      <c r="K306" t="str">
        <f t="shared" ca="1" si="20"/>
        <v>A</v>
      </c>
      <c r="L306" t="str">
        <f t="shared" ca="1" si="20"/>
        <v>T</v>
      </c>
      <c r="M306" t="str">
        <f t="shared" ca="1" si="20"/>
        <v>T</v>
      </c>
    </row>
    <row r="307" spans="1:13">
      <c r="A307" t="str">
        <f t="shared" ca="1" si="20"/>
        <v>G</v>
      </c>
      <c r="B307" t="str">
        <f t="shared" ca="1" si="20"/>
        <v>A</v>
      </c>
      <c r="C307" t="str">
        <f t="shared" ca="1" si="20"/>
        <v>C</v>
      </c>
      <c r="D307" t="str">
        <f t="shared" ca="1" si="20"/>
        <v>A</v>
      </c>
      <c r="E307" t="str">
        <f t="shared" ca="1" si="20"/>
        <v>G</v>
      </c>
      <c r="F307" t="str">
        <f t="shared" ca="1" si="20"/>
        <v>G</v>
      </c>
      <c r="G307" t="str">
        <f t="shared" ca="1" si="20"/>
        <v>A</v>
      </c>
      <c r="H307" t="str">
        <f t="shared" ca="1" si="20"/>
        <v>T</v>
      </c>
      <c r="I307" t="str">
        <f t="shared" ca="1" si="20"/>
        <v>C</v>
      </c>
      <c r="J307" t="str">
        <f t="shared" ca="1" si="20"/>
        <v>T</v>
      </c>
      <c r="K307" t="str">
        <f t="shared" ca="1" si="20"/>
        <v>G</v>
      </c>
      <c r="L307" t="str">
        <f t="shared" ca="1" si="20"/>
        <v>T</v>
      </c>
      <c r="M307" t="str">
        <f t="shared" ca="1" si="20"/>
        <v>T</v>
      </c>
    </row>
    <row r="308" spans="1:13">
      <c r="A308" t="str">
        <f t="shared" ca="1" si="20"/>
        <v>G</v>
      </c>
      <c r="B308" t="str">
        <f t="shared" ca="1" si="20"/>
        <v>C</v>
      </c>
      <c r="C308" t="str">
        <f t="shared" ca="1" si="20"/>
        <v>T</v>
      </c>
      <c r="D308" t="str">
        <f t="shared" ca="1" si="20"/>
        <v>T</v>
      </c>
      <c r="E308" t="str">
        <f t="shared" ca="1" si="20"/>
        <v>A</v>
      </c>
      <c r="F308" t="str">
        <f t="shared" ca="1" si="20"/>
        <v>G</v>
      </c>
      <c r="G308" t="str">
        <f t="shared" ca="1" si="20"/>
        <v>G</v>
      </c>
      <c r="H308" t="str">
        <f t="shared" ca="1" si="20"/>
        <v>G</v>
      </c>
      <c r="I308" t="str">
        <f t="shared" ca="1" si="20"/>
        <v>C</v>
      </c>
      <c r="J308" t="str">
        <f t="shared" ca="1" si="20"/>
        <v>C</v>
      </c>
      <c r="K308" t="str">
        <f t="shared" ca="1" si="20"/>
        <v>A</v>
      </c>
      <c r="L308" t="str">
        <f t="shared" ca="1" si="20"/>
        <v>A</v>
      </c>
      <c r="M308" t="str">
        <f t="shared" ca="1" si="20"/>
        <v>T</v>
      </c>
    </row>
    <row r="309" spans="1:13">
      <c r="A309" t="str">
        <f t="shared" ca="1" si="20"/>
        <v>A</v>
      </c>
      <c r="B309" t="str">
        <f t="shared" ca="1" si="20"/>
        <v>G</v>
      </c>
      <c r="C309" t="str">
        <f t="shared" ca="1" si="20"/>
        <v>T</v>
      </c>
      <c r="D309" t="str">
        <f t="shared" ca="1" si="20"/>
        <v>A</v>
      </c>
      <c r="E309" t="str">
        <f t="shared" ca="1" si="20"/>
        <v>T</v>
      </c>
      <c r="F309" t="str">
        <f t="shared" ca="1" si="20"/>
        <v>T</v>
      </c>
      <c r="G309" t="str">
        <f t="shared" ca="1" si="20"/>
        <v>T</v>
      </c>
      <c r="H309" t="str">
        <f t="shared" ca="1" si="20"/>
        <v>T</v>
      </c>
      <c r="I309" t="str">
        <f t="shared" ca="1" si="20"/>
        <v>T</v>
      </c>
      <c r="J309" t="str">
        <f t="shared" ca="1" si="20"/>
        <v>A</v>
      </c>
      <c r="K309" t="str">
        <f t="shared" ca="1" si="20"/>
        <v>C</v>
      </c>
      <c r="L309" t="str">
        <f t="shared" ca="1" si="20"/>
        <v>A</v>
      </c>
      <c r="M309" t="str">
        <f t="shared" ca="1" si="20"/>
        <v>C</v>
      </c>
    </row>
    <row r="310" spans="1:13">
      <c r="A310" t="str">
        <f t="shared" ca="1" si="20"/>
        <v>T</v>
      </c>
      <c r="B310" t="str">
        <f t="shared" ca="1" si="20"/>
        <v>G</v>
      </c>
      <c r="C310" t="str">
        <f t="shared" ca="1" si="20"/>
        <v>C</v>
      </c>
      <c r="D310" t="str">
        <f t="shared" ca="1" si="20"/>
        <v>T</v>
      </c>
      <c r="E310" t="str">
        <f t="shared" ca="1" si="20"/>
        <v>A</v>
      </c>
      <c r="F310" t="str">
        <f t="shared" ca="1" si="20"/>
        <v>T</v>
      </c>
      <c r="G310" t="str">
        <f t="shared" ca="1" si="20"/>
        <v>G</v>
      </c>
      <c r="H310" t="str">
        <f t="shared" ca="1" si="20"/>
        <v>A</v>
      </c>
      <c r="I310" t="str">
        <f t="shared" ca="1" si="20"/>
        <v>T</v>
      </c>
      <c r="J310" t="str">
        <f t="shared" ca="1" si="20"/>
        <v>A</v>
      </c>
      <c r="K310" t="str">
        <f t="shared" ca="1" si="20"/>
        <v>T</v>
      </c>
      <c r="L310" t="str">
        <f t="shared" ca="1" si="20"/>
        <v>C</v>
      </c>
      <c r="M310" t="str">
        <f t="shared" ca="1" si="20"/>
        <v>T</v>
      </c>
    </row>
    <row r="311" spans="1:13">
      <c r="A311" t="str">
        <f t="shared" ca="1" si="20"/>
        <v>G</v>
      </c>
      <c r="B311" t="str">
        <f t="shared" ca="1" si="20"/>
        <v>A</v>
      </c>
      <c r="C311" t="str">
        <f t="shared" ca="1" si="20"/>
        <v>C</v>
      </c>
      <c r="D311" t="str">
        <f t="shared" ca="1" si="20"/>
        <v>T</v>
      </c>
      <c r="E311" t="str">
        <f t="shared" ca="1" si="20"/>
        <v>G</v>
      </c>
      <c r="F311" t="str">
        <f t="shared" ca="1" si="20"/>
        <v>T</v>
      </c>
      <c r="G311" t="str">
        <f t="shared" ca="1" si="20"/>
        <v>T</v>
      </c>
      <c r="H311" t="str">
        <f t="shared" ca="1" si="20"/>
        <v>T</v>
      </c>
      <c r="I311" t="str">
        <f t="shared" ca="1" si="20"/>
        <v>G</v>
      </c>
      <c r="J311" t="str">
        <f t="shared" ca="1" si="20"/>
        <v>A</v>
      </c>
      <c r="K311" t="str">
        <f t="shared" ca="1" si="20"/>
        <v>C</v>
      </c>
      <c r="L311" t="str">
        <f t="shared" ca="1" si="20"/>
        <v>T</v>
      </c>
      <c r="M311" t="str">
        <f t="shared" ca="1" si="20"/>
        <v>A</v>
      </c>
    </row>
    <row r="312" spans="1:13">
      <c r="A312" t="str">
        <f t="shared" ca="1" si="20"/>
        <v>T</v>
      </c>
      <c r="B312" t="str">
        <f t="shared" ca="1" si="20"/>
        <v>T</v>
      </c>
      <c r="C312" t="str">
        <f t="shared" ca="1" si="20"/>
        <v>G</v>
      </c>
      <c r="D312" t="str">
        <f t="shared" ca="1" si="20"/>
        <v>A</v>
      </c>
      <c r="E312" t="str">
        <f t="shared" ca="1" si="20"/>
        <v>G</v>
      </c>
      <c r="F312" t="str">
        <f t="shared" ca="1" si="20"/>
        <v>G</v>
      </c>
      <c r="G312" t="str">
        <f t="shared" ca="1" si="20"/>
        <v>T</v>
      </c>
      <c r="H312" t="str">
        <f t="shared" ca="1" si="20"/>
        <v>A</v>
      </c>
      <c r="I312" t="str">
        <f t="shared" ca="1" si="20"/>
        <v>A</v>
      </c>
      <c r="J312" t="str">
        <f t="shared" ca="1" si="20"/>
        <v>A</v>
      </c>
      <c r="K312" t="str">
        <f t="shared" ca="1" si="20"/>
        <v>G</v>
      </c>
      <c r="L312" t="str">
        <f t="shared" ca="1" si="20"/>
        <v>T</v>
      </c>
      <c r="M312" t="str">
        <f t="shared" ca="1" si="20"/>
        <v>T</v>
      </c>
    </row>
    <row r="313" spans="1:13">
      <c r="A313" t="str">
        <f t="shared" ca="1" si="20"/>
        <v>T</v>
      </c>
      <c r="B313" t="str">
        <f t="shared" ca="1" si="20"/>
        <v>A</v>
      </c>
      <c r="C313" t="str">
        <f t="shared" ca="1" si="20"/>
        <v>A</v>
      </c>
      <c r="D313" t="str">
        <f t="shared" ca="1" si="20"/>
        <v>A</v>
      </c>
      <c r="E313" t="str">
        <f t="shared" ca="1" si="20"/>
        <v>T</v>
      </c>
      <c r="F313" t="str">
        <f t="shared" ca="1" si="20"/>
        <v>T</v>
      </c>
      <c r="G313" t="str">
        <f t="shared" ca="1" si="20"/>
        <v>T</v>
      </c>
      <c r="H313" t="str">
        <f t="shared" ca="1" si="20"/>
        <v>C</v>
      </c>
      <c r="I313" t="str">
        <f t="shared" ca="1" si="20"/>
        <v>A</v>
      </c>
      <c r="J313" t="str">
        <f t="shared" ca="1" si="20"/>
        <v>A</v>
      </c>
      <c r="K313" t="str">
        <f t="shared" ca="1" si="20"/>
        <v>T</v>
      </c>
      <c r="L313" t="str">
        <f t="shared" ca="1" si="20"/>
        <v>A</v>
      </c>
      <c r="M313" t="str">
        <f t="shared" ca="1" si="20"/>
        <v>T</v>
      </c>
    </row>
    <row r="314" spans="1:13">
      <c r="A314" t="str">
        <f t="shared" ca="1" si="20"/>
        <v>A</v>
      </c>
      <c r="B314" t="str">
        <f t="shared" ca="1" si="20"/>
        <v>A</v>
      </c>
      <c r="C314" t="str">
        <f t="shared" ca="1" si="20"/>
        <v>G</v>
      </c>
      <c r="D314" t="str">
        <f t="shared" ca="1" si="20"/>
        <v>T</v>
      </c>
      <c r="E314" t="str">
        <f t="shared" ca="1" si="20"/>
        <v>A</v>
      </c>
      <c r="F314" t="str">
        <f t="shared" ca="1" si="20"/>
        <v>G</v>
      </c>
      <c r="G314" t="str">
        <f t="shared" ca="1" si="20"/>
        <v>A</v>
      </c>
      <c r="H314" t="str">
        <f t="shared" ca="1" si="20"/>
        <v>G</v>
      </c>
      <c r="I314" t="str">
        <f t="shared" ca="1" si="20"/>
        <v>C</v>
      </c>
      <c r="J314" t="str">
        <f t="shared" ca="1" si="20"/>
        <v>A</v>
      </c>
      <c r="K314" t="str">
        <f t="shared" ca="1" si="20"/>
        <v>T</v>
      </c>
      <c r="L314" t="str">
        <f t="shared" ca="1" si="20"/>
        <v>G</v>
      </c>
      <c r="M314" t="str">
        <f t="shared" ca="1" si="20"/>
        <v>T</v>
      </c>
    </row>
    <row r="315" spans="1:13">
      <c r="A315" t="str">
        <f t="shared" ca="1" si="20"/>
        <v>T</v>
      </c>
      <c r="B315" t="str">
        <f t="shared" ca="1" si="20"/>
        <v>G</v>
      </c>
      <c r="C315" t="str">
        <f t="shared" ca="1" si="20"/>
        <v>A</v>
      </c>
      <c r="D315" t="str">
        <f t="shared" ca="1" si="20"/>
        <v>T</v>
      </c>
      <c r="E315" t="str">
        <f t="shared" ca="1" si="20"/>
        <v>A</v>
      </c>
      <c r="F315" t="str">
        <f t="shared" ca="1" si="20"/>
        <v>T</v>
      </c>
      <c r="G315" t="str">
        <f t="shared" ca="1" si="20"/>
        <v>T</v>
      </c>
      <c r="H315" t="str">
        <f t="shared" ca="1" si="20"/>
        <v>T</v>
      </c>
      <c r="I315" t="str">
        <f t="shared" ca="1" si="20"/>
        <v>A</v>
      </c>
      <c r="J315" t="str">
        <f t="shared" ca="1" si="20"/>
        <v>A</v>
      </c>
      <c r="K315" t="str">
        <f t="shared" ca="1" si="20"/>
        <v>A</v>
      </c>
      <c r="L315" t="str">
        <f t="shared" ca="1" si="20"/>
        <v>A</v>
      </c>
      <c r="M315" t="str">
        <f t="shared" ca="1" si="20"/>
        <v>A</v>
      </c>
    </row>
    <row r="316" spans="1:13">
      <c r="A316" t="str">
        <f t="shared" ca="1" si="20"/>
        <v>A</v>
      </c>
      <c r="B316" t="str">
        <f t="shared" ca="1" si="20"/>
        <v>G</v>
      </c>
      <c r="C316" t="str">
        <f t="shared" ca="1" si="20"/>
        <v>T</v>
      </c>
      <c r="D316" t="str">
        <f t="shared" ca="1" si="20"/>
        <v>C</v>
      </c>
      <c r="E316" t="str">
        <f t="shared" ca="1" si="20"/>
        <v>G</v>
      </c>
      <c r="F316" t="str">
        <f t="shared" ca="1" si="20"/>
        <v>T</v>
      </c>
      <c r="G316" t="str">
        <f t="shared" ca="1" si="20"/>
        <v>C</v>
      </c>
      <c r="H316" t="str">
        <f t="shared" ca="1" si="20"/>
        <v>A</v>
      </c>
      <c r="I316" t="str">
        <f t="shared" ca="1" si="20"/>
        <v>A</v>
      </c>
      <c r="J316" t="str">
        <f t="shared" ca="1" si="20"/>
        <v>T</v>
      </c>
      <c r="K316" t="str">
        <f t="shared" ca="1" si="20"/>
        <v>G</v>
      </c>
      <c r="L316" t="str">
        <f t="shared" ca="1" si="20"/>
        <v>T</v>
      </c>
      <c r="M316" t="str">
        <f t="shared" ca="1" si="20"/>
        <v>A</v>
      </c>
    </row>
    <row r="317" spans="1:13">
      <c r="A317" t="str">
        <f t="shared" ca="1" si="20"/>
        <v>A</v>
      </c>
      <c r="B317" t="str">
        <f t="shared" ca="1" si="20"/>
        <v>T</v>
      </c>
      <c r="C317" t="str">
        <f t="shared" ca="1" si="20"/>
        <v>T</v>
      </c>
      <c r="D317" t="str">
        <f t="shared" ca="1" si="20"/>
        <v>A</v>
      </c>
      <c r="E317" t="str">
        <f t="shared" ca="1" si="20"/>
        <v>T</v>
      </c>
      <c r="F317" t="str">
        <f t="shared" ca="1" si="20"/>
        <v>G</v>
      </c>
      <c r="G317" t="str">
        <f t="shared" ca="1" si="20"/>
        <v>A</v>
      </c>
      <c r="H317" t="str">
        <f t="shared" ca="1" si="20"/>
        <v>T</v>
      </c>
      <c r="I317" t="str">
        <f t="shared" ca="1" si="20"/>
        <v>A</v>
      </c>
      <c r="J317" t="str">
        <f t="shared" ca="1" si="20"/>
        <v>C</v>
      </c>
      <c r="K317" t="str">
        <f t="shared" ca="1" si="20"/>
        <v>T</v>
      </c>
      <c r="L317" t="str">
        <f t="shared" ca="1" si="20"/>
        <v>C</v>
      </c>
      <c r="M317" t="str">
        <f t="shared" ca="1" si="20"/>
        <v>T</v>
      </c>
    </row>
    <row r="318" spans="1:13">
      <c r="A318" t="str">
        <f t="shared" ca="1" si="20"/>
        <v>G</v>
      </c>
      <c r="B318" t="str">
        <f t="shared" ca="1" si="20"/>
        <v>C</v>
      </c>
      <c r="C318" t="str">
        <f t="shared" ca="1" si="20"/>
        <v>T</v>
      </c>
      <c r="D318" t="str">
        <f t="shared" ca="1" si="20"/>
        <v>T</v>
      </c>
      <c r="E318" t="str">
        <f t="shared" ca="1" si="20"/>
        <v>C</v>
      </c>
      <c r="F318" t="str">
        <f t="shared" ca="1" si="20"/>
        <v>T</v>
      </c>
      <c r="G318" t="str">
        <f t="shared" ca="1" si="20"/>
        <v>T</v>
      </c>
      <c r="H318" t="str">
        <f t="shared" ca="1" si="20"/>
        <v>T</v>
      </c>
      <c r="I318" t="str">
        <f t="shared" ca="1" si="20"/>
        <v>C</v>
      </c>
      <c r="J318" t="str">
        <f t="shared" ca="1" si="20"/>
        <v>A</v>
      </c>
      <c r="K318" t="str">
        <f t="shared" ca="1" si="20"/>
        <v>T</v>
      </c>
      <c r="L318" t="str">
        <f t="shared" ca="1" si="20"/>
        <v>A</v>
      </c>
      <c r="M318" t="str">
        <f t="shared" ca="1" si="20"/>
        <v>C</v>
      </c>
    </row>
    <row r="319" spans="1:13">
      <c r="A319" t="str">
        <f t="shared" ca="1" si="20"/>
        <v>G</v>
      </c>
      <c r="B319" t="str">
        <f t="shared" ca="1" si="20"/>
        <v>T</v>
      </c>
      <c r="C319" t="str">
        <f t="shared" ca="1" si="20"/>
        <v>A</v>
      </c>
      <c r="D319" t="str">
        <f t="shared" ca="1" si="20"/>
        <v>T</v>
      </c>
      <c r="E319" t="str">
        <f t="shared" ca="1" si="20"/>
        <v>C</v>
      </c>
      <c r="F319" t="str">
        <f t="shared" ca="1" si="20"/>
        <v>G</v>
      </c>
      <c r="G319" t="str">
        <f t="shared" ca="1" si="20"/>
        <v>C</v>
      </c>
      <c r="H319" t="str">
        <f t="shared" ca="1" si="20"/>
        <v>G</v>
      </c>
      <c r="I319" t="str">
        <f t="shared" ca="1" si="20"/>
        <v>G</v>
      </c>
      <c r="J319" t="str">
        <f t="shared" ca="1" si="20"/>
        <v>C</v>
      </c>
      <c r="K319" t="str">
        <f t="shared" ca="1" si="20"/>
        <v>T</v>
      </c>
      <c r="L319" t="str">
        <f t="shared" ca="1" si="20"/>
        <v>T</v>
      </c>
      <c r="M319" t="str">
        <f t="shared" ca="1" si="20"/>
        <v>T</v>
      </c>
    </row>
    <row r="320" spans="1:13">
      <c r="A320" t="str">
        <f t="shared" ca="1" si="20"/>
        <v>A</v>
      </c>
      <c r="B320" t="str">
        <f t="shared" ca="1" si="20"/>
        <v>T</v>
      </c>
      <c r="C320" t="str">
        <f t="shared" ca="1" si="20"/>
        <v>C</v>
      </c>
      <c r="D320" t="str">
        <f t="shared" ca="1" si="20"/>
        <v>A</v>
      </c>
      <c r="E320" t="str">
        <f t="shared" ca="1" si="20"/>
        <v>C</v>
      </c>
      <c r="F320" t="str">
        <f t="shared" ca="1" si="20"/>
        <v>A</v>
      </c>
      <c r="G320" t="str">
        <f t="shared" ca="1" si="20"/>
        <v>T</v>
      </c>
      <c r="H320" t="str">
        <f t="shared" ca="1" si="20"/>
        <v>C</v>
      </c>
      <c r="I320" t="str">
        <f t="shared" ca="1" si="20"/>
        <v>T</v>
      </c>
      <c r="J320" t="str">
        <f t="shared" ca="1" si="20"/>
        <v>T</v>
      </c>
      <c r="K320" t="str">
        <f t="shared" ca="1" si="20"/>
        <v>A</v>
      </c>
      <c r="L320" t="str">
        <f t="shared" ca="1" si="20"/>
        <v>A</v>
      </c>
      <c r="M320" t="str">
        <f t="shared" ca="1" si="20"/>
        <v>T</v>
      </c>
    </row>
    <row r="321" spans="1:13">
      <c r="A321" t="str">
        <f t="shared" ca="1" si="20"/>
        <v>T</v>
      </c>
      <c r="B321" t="str">
        <f t="shared" ca="1" si="20"/>
        <v>A</v>
      </c>
      <c r="C321" t="str">
        <f t="shared" ca="1" si="20"/>
        <v>T</v>
      </c>
      <c r="D321" t="str">
        <f t="shared" ca="1" si="20"/>
        <v>C</v>
      </c>
      <c r="E321" t="str">
        <f t="shared" ca="1" si="20"/>
        <v>C</v>
      </c>
      <c r="F321" t="str">
        <f t="shared" ca="1" si="20"/>
        <v>A</v>
      </c>
      <c r="G321" t="str">
        <f t="shared" ca="1" si="20"/>
        <v>A</v>
      </c>
      <c r="H321" t="str">
        <f t="shared" ca="1" si="20"/>
        <v>T</v>
      </c>
      <c r="I321" t="str">
        <f t="shared" ca="1" si="20"/>
        <v>T</v>
      </c>
      <c r="J321" t="str">
        <f t="shared" ca="1" si="20"/>
        <v>G</v>
      </c>
      <c r="K321" t="str">
        <f t="shared" ca="1" si="20"/>
        <v>C</v>
      </c>
      <c r="L321" t="str">
        <f t="shared" ca="1" si="20"/>
        <v>C</v>
      </c>
      <c r="M321" t="str">
        <f t="shared" ca="1" si="20"/>
        <v>T</v>
      </c>
    </row>
    <row r="322" spans="1:13">
      <c r="A322" t="str">
        <f t="shared" ca="1" si="20"/>
        <v>T</v>
      </c>
      <c r="B322" t="str">
        <f t="shared" ca="1" si="20"/>
        <v>A</v>
      </c>
      <c r="C322" t="str">
        <f t="shared" ca="1" si="20"/>
        <v>T</v>
      </c>
      <c r="D322" t="str">
        <f t="shared" ca="1" si="20"/>
        <v>T</v>
      </c>
      <c r="E322" t="str">
        <f t="shared" ca="1" si="20"/>
        <v>G</v>
      </c>
      <c r="F322" t="str">
        <f t="shared" ca="1" si="20"/>
        <v>T</v>
      </c>
      <c r="G322" t="str">
        <f t="shared" ca="1" si="20"/>
        <v>A</v>
      </c>
      <c r="H322" t="str">
        <f t="shared" ca="1" si="20"/>
        <v>C</v>
      </c>
      <c r="I322" t="str">
        <f t="shared" ca="1" si="20"/>
        <v>T</v>
      </c>
      <c r="J322" t="str">
        <f t="shared" ca="1" si="20"/>
        <v>A</v>
      </c>
      <c r="K322" t="str">
        <f t="shared" ca="1" si="20"/>
        <v>A</v>
      </c>
      <c r="L322" t="str">
        <f t="shared" ca="1" si="20"/>
        <v>A</v>
      </c>
      <c r="M322" t="str">
        <f t="shared" ca="1" si="20"/>
        <v>T</v>
      </c>
    </row>
    <row r="323" spans="1:13">
      <c r="A323" t="str">
        <f t="shared" ca="1" si="20"/>
        <v>G</v>
      </c>
      <c r="B323" t="str">
        <f t="shared" ca="1" si="20"/>
        <v>T</v>
      </c>
      <c r="C323" t="str">
        <f t="shared" ca="1" si="20"/>
        <v>T</v>
      </c>
      <c r="D323" t="str">
        <f t="shared" ca="1" si="20"/>
        <v>G</v>
      </c>
      <c r="E323" t="str">
        <f t="shared" ca="1" si="20"/>
        <v>T</v>
      </c>
      <c r="F323" t="str">
        <f t="shared" ca="1" si="20"/>
        <v>T</v>
      </c>
      <c r="G323" t="str">
        <f t="shared" ca="1" si="20"/>
        <v>A</v>
      </c>
      <c r="H323" t="str">
        <f t="shared" ca="1" si="20"/>
        <v>C</v>
      </c>
      <c r="I323" t="str">
        <f t="shared" ca="1" si="20"/>
        <v>A</v>
      </c>
      <c r="J323" t="str">
        <f t="shared" ca="1" si="20"/>
        <v>A</v>
      </c>
      <c r="K323" t="str">
        <f t="shared" ref="A323:M343" ca="1" si="21">VLOOKUP(RAND(),NT_Lookup,2)</f>
        <v>T</v>
      </c>
      <c r="L323" t="str">
        <f t="shared" ca="1" si="21"/>
        <v>C</v>
      </c>
      <c r="M323" t="str">
        <f t="shared" ca="1" si="21"/>
        <v>A</v>
      </c>
    </row>
    <row r="324" spans="1:13">
      <c r="A324" t="str">
        <f t="shared" ca="1" si="21"/>
        <v>C</v>
      </c>
      <c r="B324" t="str">
        <f t="shared" ca="1" si="21"/>
        <v>A</v>
      </c>
      <c r="C324" t="str">
        <f t="shared" ca="1" si="21"/>
        <v>A</v>
      </c>
      <c r="D324" t="str">
        <f t="shared" ca="1" si="21"/>
        <v>G</v>
      </c>
      <c r="E324" t="str">
        <f t="shared" ca="1" si="21"/>
        <v>A</v>
      </c>
      <c r="F324" t="str">
        <f t="shared" ca="1" si="21"/>
        <v>C</v>
      </c>
      <c r="G324" t="str">
        <f t="shared" ca="1" si="21"/>
        <v>A</v>
      </c>
      <c r="H324" t="str">
        <f t="shared" ca="1" si="21"/>
        <v>A</v>
      </c>
      <c r="I324" t="str">
        <f t="shared" ca="1" si="21"/>
        <v>C</v>
      </c>
      <c r="J324" t="str">
        <f t="shared" ca="1" si="21"/>
        <v>A</v>
      </c>
      <c r="K324" t="str">
        <f t="shared" ca="1" si="21"/>
        <v>T</v>
      </c>
      <c r="L324" t="str">
        <f t="shared" ca="1" si="21"/>
        <v>A</v>
      </c>
      <c r="M324" t="str">
        <f t="shared" ca="1" si="21"/>
        <v>T</v>
      </c>
    </row>
    <row r="325" spans="1:13">
      <c r="A325" t="str">
        <f t="shared" ca="1" si="21"/>
        <v>C</v>
      </c>
      <c r="B325" t="str">
        <f t="shared" ca="1" si="21"/>
        <v>G</v>
      </c>
      <c r="C325" t="str">
        <f t="shared" ca="1" si="21"/>
        <v>A</v>
      </c>
      <c r="D325" t="str">
        <f t="shared" ca="1" si="21"/>
        <v>G</v>
      </c>
      <c r="E325" t="str">
        <f t="shared" ca="1" si="21"/>
        <v>A</v>
      </c>
      <c r="F325" t="str">
        <f t="shared" ca="1" si="21"/>
        <v>A</v>
      </c>
      <c r="G325" t="str">
        <f t="shared" ca="1" si="21"/>
        <v>A</v>
      </c>
      <c r="H325" t="str">
        <f t="shared" ca="1" si="21"/>
        <v>T</v>
      </c>
      <c r="I325" t="str">
        <f t="shared" ca="1" si="21"/>
        <v>G</v>
      </c>
      <c r="J325" t="str">
        <f t="shared" ca="1" si="21"/>
        <v>T</v>
      </c>
      <c r="K325" t="str">
        <f t="shared" ca="1" si="21"/>
        <v>T</v>
      </c>
      <c r="L325" t="str">
        <f t="shared" ca="1" si="21"/>
        <v>A</v>
      </c>
      <c r="M325" t="str">
        <f t="shared" ca="1" si="21"/>
        <v>T</v>
      </c>
    </row>
    <row r="326" spans="1:13">
      <c r="A326" t="str">
        <f t="shared" ca="1" si="21"/>
        <v>T</v>
      </c>
      <c r="B326" t="str">
        <f t="shared" ca="1" si="21"/>
        <v>C</v>
      </c>
      <c r="C326" t="str">
        <f t="shared" ca="1" si="21"/>
        <v>A</v>
      </c>
      <c r="D326" t="str">
        <f t="shared" ca="1" si="21"/>
        <v>A</v>
      </c>
      <c r="E326" t="str">
        <f t="shared" ca="1" si="21"/>
        <v>G</v>
      </c>
      <c r="F326" t="str">
        <f t="shared" ca="1" si="21"/>
        <v>G</v>
      </c>
      <c r="G326" t="str">
        <f t="shared" ca="1" si="21"/>
        <v>A</v>
      </c>
      <c r="H326" t="str">
        <f t="shared" ca="1" si="21"/>
        <v>A</v>
      </c>
      <c r="I326" t="str">
        <f t="shared" ca="1" si="21"/>
        <v>G</v>
      </c>
      <c r="J326" t="str">
        <f t="shared" ca="1" si="21"/>
        <v>A</v>
      </c>
      <c r="K326" t="str">
        <f t="shared" ca="1" si="21"/>
        <v>T</v>
      </c>
      <c r="L326" t="str">
        <f t="shared" ca="1" si="21"/>
        <v>A</v>
      </c>
      <c r="M326" t="str">
        <f t="shared" ca="1" si="21"/>
        <v>T</v>
      </c>
    </row>
    <row r="327" spans="1:13">
      <c r="A327" t="str">
        <f t="shared" ca="1" si="21"/>
        <v>A</v>
      </c>
      <c r="B327" t="str">
        <f t="shared" ca="1" si="21"/>
        <v>G</v>
      </c>
      <c r="C327" t="str">
        <f t="shared" ca="1" si="21"/>
        <v>T</v>
      </c>
      <c r="D327" t="str">
        <f t="shared" ca="1" si="21"/>
        <v>T</v>
      </c>
      <c r="E327" t="str">
        <f t="shared" ca="1" si="21"/>
        <v>G</v>
      </c>
      <c r="F327" t="str">
        <f t="shared" ca="1" si="21"/>
        <v>T</v>
      </c>
      <c r="G327" t="str">
        <f t="shared" ca="1" si="21"/>
        <v>T</v>
      </c>
      <c r="H327" t="str">
        <f t="shared" ca="1" si="21"/>
        <v>C</v>
      </c>
      <c r="I327" t="str">
        <f t="shared" ca="1" si="21"/>
        <v>T</v>
      </c>
      <c r="J327" t="str">
        <f t="shared" ca="1" si="21"/>
        <v>G</v>
      </c>
      <c r="K327" t="str">
        <f t="shared" ca="1" si="21"/>
        <v>A</v>
      </c>
      <c r="L327" t="str">
        <f t="shared" ca="1" si="21"/>
        <v>G</v>
      </c>
      <c r="M327" t="str">
        <f t="shared" ca="1" si="21"/>
        <v>T</v>
      </c>
    </row>
    <row r="328" spans="1:13">
      <c r="A328" t="str">
        <f t="shared" ca="1" si="21"/>
        <v>G</v>
      </c>
      <c r="B328" t="str">
        <f t="shared" ca="1" si="21"/>
        <v>T</v>
      </c>
      <c r="C328" t="str">
        <f t="shared" ca="1" si="21"/>
        <v>T</v>
      </c>
      <c r="D328" t="str">
        <f t="shared" ca="1" si="21"/>
        <v>A</v>
      </c>
      <c r="E328" t="str">
        <f t="shared" ca="1" si="21"/>
        <v>A</v>
      </c>
      <c r="F328" t="str">
        <f t="shared" ca="1" si="21"/>
        <v>C</v>
      </c>
      <c r="G328" t="str">
        <f t="shared" ca="1" si="21"/>
        <v>A</v>
      </c>
      <c r="H328" t="str">
        <f t="shared" ca="1" si="21"/>
        <v>T</v>
      </c>
      <c r="I328" t="str">
        <f t="shared" ca="1" si="21"/>
        <v>G</v>
      </c>
      <c r="J328" t="str">
        <f t="shared" ca="1" si="21"/>
        <v>G</v>
      </c>
      <c r="K328" t="str">
        <f t="shared" ca="1" si="21"/>
        <v>A</v>
      </c>
      <c r="L328" t="str">
        <f t="shared" ca="1" si="21"/>
        <v>A</v>
      </c>
      <c r="M328" t="str">
        <f t="shared" ca="1" si="21"/>
        <v>T</v>
      </c>
    </row>
    <row r="329" spans="1:13">
      <c r="A329" t="str">
        <f t="shared" ca="1" si="21"/>
        <v>C</v>
      </c>
      <c r="B329" t="str">
        <f t="shared" ca="1" si="21"/>
        <v>C</v>
      </c>
      <c r="C329" t="str">
        <f t="shared" ca="1" si="21"/>
        <v>G</v>
      </c>
      <c r="D329" t="str">
        <f t="shared" ca="1" si="21"/>
        <v>G</v>
      </c>
      <c r="E329" t="str">
        <f t="shared" ca="1" si="21"/>
        <v>T</v>
      </c>
      <c r="F329" t="str">
        <f t="shared" ca="1" si="21"/>
        <v>T</v>
      </c>
      <c r="G329" t="str">
        <f t="shared" ca="1" si="21"/>
        <v>G</v>
      </c>
      <c r="H329" t="str">
        <f t="shared" ca="1" si="21"/>
        <v>G</v>
      </c>
      <c r="I329" t="str">
        <f t="shared" ca="1" si="21"/>
        <v>T</v>
      </c>
      <c r="J329" t="str">
        <f t="shared" ca="1" si="21"/>
        <v>T</v>
      </c>
      <c r="K329" t="str">
        <f t="shared" ca="1" si="21"/>
        <v>T</v>
      </c>
      <c r="L329" t="str">
        <f t="shared" ca="1" si="21"/>
        <v>T</v>
      </c>
      <c r="M329" t="str">
        <f t="shared" ca="1" si="21"/>
        <v>G</v>
      </c>
    </row>
    <row r="330" spans="1:13">
      <c r="A330" t="str">
        <f t="shared" ca="1" si="21"/>
        <v>T</v>
      </c>
      <c r="B330" t="str">
        <f t="shared" ca="1" si="21"/>
        <v>A</v>
      </c>
      <c r="C330" t="str">
        <f t="shared" ca="1" si="21"/>
        <v>T</v>
      </c>
      <c r="D330" t="str">
        <f t="shared" ca="1" si="21"/>
        <v>T</v>
      </c>
      <c r="E330" t="str">
        <f t="shared" ca="1" si="21"/>
        <v>A</v>
      </c>
      <c r="F330" t="str">
        <f t="shared" ca="1" si="21"/>
        <v>T</v>
      </c>
      <c r="G330" t="str">
        <f t="shared" ca="1" si="21"/>
        <v>A</v>
      </c>
      <c r="H330" t="str">
        <f t="shared" ca="1" si="21"/>
        <v>C</v>
      </c>
      <c r="I330" t="str">
        <f t="shared" ca="1" si="21"/>
        <v>C</v>
      </c>
      <c r="J330" t="str">
        <f t="shared" ca="1" si="21"/>
        <v>C</v>
      </c>
      <c r="K330" t="str">
        <f t="shared" ca="1" si="21"/>
        <v>A</v>
      </c>
      <c r="L330" t="str">
        <f t="shared" ca="1" si="21"/>
        <v>C</v>
      </c>
      <c r="M330" t="str">
        <f t="shared" ca="1" si="21"/>
        <v>A</v>
      </c>
    </row>
    <row r="331" spans="1:13">
      <c r="A331" t="str">
        <f t="shared" ca="1" si="21"/>
        <v>T</v>
      </c>
      <c r="B331" t="str">
        <f t="shared" ca="1" si="21"/>
        <v>A</v>
      </c>
      <c r="C331" t="str">
        <f t="shared" ca="1" si="21"/>
        <v>T</v>
      </c>
      <c r="D331" t="str">
        <f t="shared" ca="1" si="21"/>
        <v>A</v>
      </c>
      <c r="E331" t="str">
        <f t="shared" ca="1" si="21"/>
        <v>T</v>
      </c>
      <c r="F331" t="str">
        <f t="shared" ca="1" si="21"/>
        <v>G</v>
      </c>
      <c r="G331" t="str">
        <f t="shared" ca="1" si="21"/>
        <v>A</v>
      </c>
      <c r="H331" t="str">
        <f t="shared" ca="1" si="21"/>
        <v>T</v>
      </c>
      <c r="I331" t="str">
        <f t="shared" ca="1" si="21"/>
        <v>T</v>
      </c>
      <c r="J331" t="str">
        <f t="shared" ca="1" si="21"/>
        <v>T</v>
      </c>
      <c r="K331" t="str">
        <f t="shared" ca="1" si="21"/>
        <v>A</v>
      </c>
      <c r="L331" t="str">
        <f t="shared" ca="1" si="21"/>
        <v>T</v>
      </c>
      <c r="M331" t="str">
        <f t="shared" ca="1" si="21"/>
        <v>C</v>
      </c>
    </row>
    <row r="332" spans="1:13">
      <c r="A332" t="str">
        <f t="shared" ca="1" si="21"/>
        <v>A</v>
      </c>
      <c r="B332" t="str">
        <f t="shared" ca="1" si="21"/>
        <v>T</v>
      </c>
      <c r="C332" t="str">
        <f t="shared" ca="1" si="21"/>
        <v>A</v>
      </c>
      <c r="D332" t="str">
        <f t="shared" ca="1" si="21"/>
        <v>A</v>
      </c>
      <c r="E332" t="str">
        <f t="shared" ca="1" si="21"/>
        <v>G</v>
      </c>
      <c r="F332" t="str">
        <f t="shared" ca="1" si="21"/>
        <v>G</v>
      </c>
      <c r="G332" t="str">
        <f t="shared" ca="1" si="21"/>
        <v>T</v>
      </c>
      <c r="H332" t="str">
        <f t="shared" ca="1" si="21"/>
        <v>G</v>
      </c>
      <c r="I332" t="str">
        <f t="shared" ca="1" si="21"/>
        <v>T</v>
      </c>
      <c r="J332" t="str">
        <f t="shared" ca="1" si="21"/>
        <v>T</v>
      </c>
      <c r="K332" t="str">
        <f t="shared" ca="1" si="21"/>
        <v>A</v>
      </c>
      <c r="L332" t="str">
        <f t="shared" ca="1" si="21"/>
        <v>A</v>
      </c>
      <c r="M332" t="str">
        <f t="shared" ca="1" si="21"/>
        <v>C</v>
      </c>
    </row>
    <row r="333" spans="1:13">
      <c r="A333" t="str">
        <f t="shared" ca="1" si="21"/>
        <v>T</v>
      </c>
      <c r="B333" t="str">
        <f t="shared" ca="1" si="21"/>
        <v>T</v>
      </c>
      <c r="C333" t="str">
        <f t="shared" ca="1" si="21"/>
        <v>A</v>
      </c>
      <c r="D333" t="str">
        <f t="shared" ca="1" si="21"/>
        <v>A</v>
      </c>
      <c r="E333" t="str">
        <f t="shared" ca="1" si="21"/>
        <v>A</v>
      </c>
      <c r="F333" t="str">
        <f t="shared" ca="1" si="21"/>
        <v>G</v>
      </c>
      <c r="G333" t="str">
        <f t="shared" ca="1" si="21"/>
        <v>T</v>
      </c>
      <c r="H333" t="str">
        <f t="shared" ca="1" si="21"/>
        <v>T</v>
      </c>
      <c r="I333" t="str">
        <f t="shared" ca="1" si="21"/>
        <v>A</v>
      </c>
      <c r="J333" t="str">
        <f t="shared" ca="1" si="21"/>
        <v>C</v>
      </c>
      <c r="K333" t="str">
        <f t="shared" ca="1" si="21"/>
        <v>C</v>
      </c>
      <c r="L333" t="str">
        <f t="shared" ca="1" si="21"/>
        <v>C</v>
      </c>
      <c r="M333" t="str">
        <f t="shared" ca="1" si="21"/>
        <v>A</v>
      </c>
    </row>
    <row r="334" spans="1:13">
      <c r="A334" t="str">
        <f t="shared" ca="1" si="21"/>
        <v>C</v>
      </c>
      <c r="B334" t="str">
        <f t="shared" ca="1" si="21"/>
        <v>T</v>
      </c>
      <c r="C334" t="str">
        <f t="shared" ca="1" si="21"/>
        <v>G</v>
      </c>
      <c r="D334" t="str">
        <f t="shared" ca="1" si="21"/>
        <v>G</v>
      </c>
      <c r="E334" t="str">
        <f t="shared" ca="1" si="21"/>
        <v>A</v>
      </c>
      <c r="F334" t="str">
        <f t="shared" ca="1" si="21"/>
        <v>T</v>
      </c>
      <c r="G334" t="str">
        <f t="shared" ca="1" si="21"/>
        <v>A</v>
      </c>
      <c r="H334" t="str">
        <f t="shared" ca="1" si="21"/>
        <v>T</v>
      </c>
      <c r="I334" t="str">
        <f t="shared" ca="1" si="21"/>
        <v>T</v>
      </c>
      <c r="J334" t="str">
        <f t="shared" ca="1" si="21"/>
        <v>A</v>
      </c>
      <c r="K334" t="str">
        <f t="shared" ca="1" si="21"/>
        <v>G</v>
      </c>
      <c r="L334" t="str">
        <f t="shared" ca="1" si="21"/>
        <v>A</v>
      </c>
      <c r="M334" t="str">
        <f t="shared" ca="1" si="21"/>
        <v>C</v>
      </c>
    </row>
    <row r="335" spans="1:13">
      <c r="A335" t="str">
        <f t="shared" ca="1" si="21"/>
        <v>T</v>
      </c>
      <c r="B335" t="str">
        <f t="shared" ca="1" si="21"/>
        <v>T</v>
      </c>
      <c r="C335" t="str">
        <f t="shared" ca="1" si="21"/>
        <v>A</v>
      </c>
      <c r="D335" t="str">
        <f t="shared" ca="1" si="21"/>
        <v>T</v>
      </c>
      <c r="E335" t="str">
        <f t="shared" ca="1" si="21"/>
        <v>C</v>
      </c>
      <c r="F335" t="str">
        <f t="shared" ca="1" si="21"/>
        <v>A</v>
      </c>
      <c r="G335" t="str">
        <f t="shared" ca="1" si="21"/>
        <v>T</v>
      </c>
      <c r="H335" t="str">
        <f t="shared" ca="1" si="21"/>
        <v>T</v>
      </c>
      <c r="I335" t="str">
        <f t="shared" ca="1" si="21"/>
        <v>A</v>
      </c>
      <c r="J335" t="str">
        <f t="shared" ca="1" si="21"/>
        <v>C</v>
      </c>
      <c r="K335" t="str">
        <f t="shared" ca="1" si="21"/>
        <v>T</v>
      </c>
      <c r="L335" t="str">
        <f t="shared" ca="1" si="21"/>
        <v>A</v>
      </c>
      <c r="M335" t="str">
        <f t="shared" ca="1" si="21"/>
        <v>G</v>
      </c>
    </row>
    <row r="336" spans="1:13">
      <c r="A336" t="str">
        <f t="shared" ca="1" si="21"/>
        <v>A</v>
      </c>
      <c r="B336" t="str">
        <f t="shared" ca="1" si="21"/>
        <v>A</v>
      </c>
      <c r="C336" t="str">
        <f t="shared" ca="1" si="21"/>
        <v>T</v>
      </c>
      <c r="D336" t="str">
        <f t="shared" ca="1" si="21"/>
        <v>T</v>
      </c>
      <c r="E336" t="str">
        <f t="shared" ca="1" si="21"/>
        <v>A</v>
      </c>
      <c r="F336" t="str">
        <f t="shared" ca="1" si="21"/>
        <v>T</v>
      </c>
      <c r="G336" t="str">
        <f t="shared" ca="1" si="21"/>
        <v>T</v>
      </c>
      <c r="H336" t="str">
        <f t="shared" ca="1" si="21"/>
        <v>T</v>
      </c>
      <c r="I336" t="str">
        <f t="shared" ca="1" si="21"/>
        <v>A</v>
      </c>
      <c r="J336" t="str">
        <f t="shared" ca="1" si="21"/>
        <v>G</v>
      </c>
      <c r="K336" t="str">
        <f t="shared" ca="1" si="21"/>
        <v>C</v>
      </c>
      <c r="L336" t="str">
        <f t="shared" ca="1" si="21"/>
        <v>C</v>
      </c>
      <c r="M336" t="str">
        <f t="shared" ca="1" si="21"/>
        <v>T</v>
      </c>
    </row>
    <row r="337" spans="1:13">
      <c r="A337" t="str">
        <f t="shared" ca="1" si="21"/>
        <v>T</v>
      </c>
      <c r="B337" t="str">
        <f t="shared" ca="1" si="21"/>
        <v>A</v>
      </c>
      <c r="C337" t="str">
        <f t="shared" ca="1" si="21"/>
        <v>G</v>
      </c>
      <c r="D337" t="str">
        <f t="shared" ca="1" si="21"/>
        <v>T</v>
      </c>
      <c r="E337" t="str">
        <f t="shared" ca="1" si="21"/>
        <v>A</v>
      </c>
      <c r="F337" t="str">
        <f t="shared" ca="1" si="21"/>
        <v>T</v>
      </c>
      <c r="G337" t="str">
        <f t="shared" ca="1" si="21"/>
        <v>A</v>
      </c>
      <c r="H337" t="str">
        <f t="shared" ca="1" si="21"/>
        <v>C</v>
      </c>
      <c r="I337" t="str">
        <f t="shared" ca="1" si="21"/>
        <v>T</v>
      </c>
      <c r="J337" t="str">
        <f t="shared" ca="1" si="21"/>
        <v>A</v>
      </c>
      <c r="K337" t="str">
        <f t="shared" ca="1" si="21"/>
        <v>T</v>
      </c>
      <c r="L337" t="str">
        <f t="shared" ca="1" si="21"/>
        <v>A</v>
      </c>
      <c r="M337" t="str">
        <f t="shared" ca="1" si="21"/>
        <v>G</v>
      </c>
    </row>
    <row r="338" spans="1:13">
      <c r="A338" t="str">
        <f t="shared" ca="1" si="21"/>
        <v>A</v>
      </c>
      <c r="B338" t="str">
        <f t="shared" ca="1" si="21"/>
        <v>A</v>
      </c>
      <c r="C338" t="str">
        <f t="shared" ca="1" si="21"/>
        <v>C</v>
      </c>
      <c r="D338" t="str">
        <f t="shared" ca="1" si="21"/>
        <v>A</v>
      </c>
      <c r="E338" t="str">
        <f t="shared" ca="1" si="21"/>
        <v>A</v>
      </c>
      <c r="F338" t="str">
        <f t="shared" ca="1" si="21"/>
        <v>T</v>
      </c>
      <c r="G338" t="str">
        <f t="shared" ca="1" si="21"/>
        <v>T</v>
      </c>
      <c r="H338" t="str">
        <f t="shared" ca="1" si="21"/>
        <v>T</v>
      </c>
      <c r="I338" t="str">
        <f t="shared" ca="1" si="21"/>
        <v>T</v>
      </c>
      <c r="J338" t="str">
        <f t="shared" ca="1" si="21"/>
        <v>T</v>
      </c>
      <c r="K338" t="str">
        <f t="shared" ca="1" si="21"/>
        <v>T</v>
      </c>
      <c r="L338" t="str">
        <f t="shared" ca="1" si="21"/>
        <v>T</v>
      </c>
      <c r="M338" t="str">
        <f t="shared" ca="1" si="21"/>
        <v>A</v>
      </c>
    </row>
    <row r="339" spans="1:13">
      <c r="A339" t="str">
        <f t="shared" ca="1" si="21"/>
        <v>T</v>
      </c>
      <c r="B339" t="str">
        <f t="shared" ca="1" si="21"/>
        <v>A</v>
      </c>
      <c r="C339" t="str">
        <f t="shared" ca="1" si="21"/>
        <v>C</v>
      </c>
      <c r="D339" t="str">
        <f t="shared" ca="1" si="21"/>
        <v>A</v>
      </c>
      <c r="E339" t="str">
        <f t="shared" ca="1" si="21"/>
        <v>A</v>
      </c>
      <c r="F339" t="str">
        <f t="shared" ca="1" si="21"/>
        <v>T</v>
      </c>
      <c r="G339" t="str">
        <f t="shared" ca="1" si="21"/>
        <v>G</v>
      </c>
      <c r="H339" t="str">
        <f t="shared" ca="1" si="21"/>
        <v>T</v>
      </c>
      <c r="I339" t="str">
        <f t="shared" ca="1" si="21"/>
        <v>A</v>
      </c>
      <c r="J339" t="str">
        <f t="shared" ca="1" si="21"/>
        <v>A</v>
      </c>
      <c r="K339" t="str">
        <f t="shared" ca="1" si="21"/>
        <v>A</v>
      </c>
      <c r="L339" t="str">
        <f t="shared" ca="1" si="21"/>
        <v>T</v>
      </c>
      <c r="M339" t="str">
        <f t="shared" ca="1" si="21"/>
        <v>A</v>
      </c>
    </row>
    <row r="340" spans="1:13">
      <c r="A340" t="str">
        <f t="shared" ca="1" si="21"/>
        <v>C</v>
      </c>
      <c r="B340" t="str">
        <f t="shared" ca="1" si="21"/>
        <v>C</v>
      </c>
      <c r="C340" t="str">
        <f t="shared" ca="1" si="21"/>
        <v>T</v>
      </c>
      <c r="D340" t="str">
        <f t="shared" ca="1" si="21"/>
        <v>A</v>
      </c>
      <c r="E340" t="str">
        <f t="shared" ca="1" si="21"/>
        <v>T</v>
      </c>
      <c r="F340" t="str">
        <f t="shared" ca="1" si="21"/>
        <v>T</v>
      </c>
      <c r="G340" t="str">
        <f t="shared" ca="1" si="21"/>
        <v>C</v>
      </c>
      <c r="H340" t="str">
        <f t="shared" ca="1" si="21"/>
        <v>T</v>
      </c>
      <c r="I340" t="str">
        <f t="shared" ca="1" si="21"/>
        <v>T</v>
      </c>
      <c r="J340" t="str">
        <f t="shared" ca="1" si="21"/>
        <v>G</v>
      </c>
      <c r="K340" t="str">
        <f t="shared" ca="1" si="21"/>
        <v>A</v>
      </c>
      <c r="L340" t="str">
        <f t="shared" ca="1" si="21"/>
        <v>C</v>
      </c>
      <c r="M340" t="str">
        <f t="shared" ca="1" si="21"/>
        <v>A</v>
      </c>
    </row>
    <row r="341" spans="1:13">
      <c r="A341" t="str">
        <f t="shared" ca="1" si="21"/>
        <v>A</v>
      </c>
      <c r="B341" t="str">
        <f t="shared" ca="1" si="21"/>
        <v>A</v>
      </c>
      <c r="C341" t="str">
        <f t="shared" ca="1" si="21"/>
        <v>G</v>
      </c>
      <c r="D341" t="str">
        <f t="shared" ca="1" si="21"/>
        <v>C</v>
      </c>
      <c r="E341" t="str">
        <f t="shared" ca="1" si="21"/>
        <v>G</v>
      </c>
      <c r="F341" t="str">
        <f t="shared" ca="1" si="21"/>
        <v>C</v>
      </c>
      <c r="G341" t="str">
        <f t="shared" ca="1" si="21"/>
        <v>C</v>
      </c>
      <c r="H341" t="str">
        <f t="shared" ca="1" si="21"/>
        <v>C</v>
      </c>
      <c r="I341" t="str">
        <f t="shared" ca="1" si="21"/>
        <v>T</v>
      </c>
      <c r="J341" t="str">
        <f t="shared" ca="1" si="21"/>
        <v>T</v>
      </c>
      <c r="K341" t="str">
        <f t="shared" ca="1" si="21"/>
        <v>C</v>
      </c>
      <c r="L341" t="str">
        <f t="shared" ca="1" si="21"/>
        <v>C</v>
      </c>
      <c r="M341" t="str">
        <f t="shared" ca="1" si="21"/>
        <v>T</v>
      </c>
    </row>
    <row r="342" spans="1:13">
      <c r="A342" t="str">
        <f t="shared" ca="1" si="21"/>
        <v>G</v>
      </c>
      <c r="B342" t="str">
        <f t="shared" ca="1" si="21"/>
        <v>C</v>
      </c>
      <c r="C342" t="str">
        <f t="shared" ca="1" si="21"/>
        <v>T</v>
      </c>
      <c r="D342" t="str">
        <f t="shared" ca="1" si="21"/>
        <v>A</v>
      </c>
      <c r="E342" t="str">
        <f t="shared" ca="1" si="21"/>
        <v>T</v>
      </c>
      <c r="F342" t="str">
        <f t="shared" ca="1" si="21"/>
        <v>A</v>
      </c>
      <c r="G342" t="str">
        <f t="shared" ca="1" si="21"/>
        <v>T</v>
      </c>
      <c r="H342" t="str">
        <f t="shared" ca="1" si="21"/>
        <v>T</v>
      </c>
      <c r="I342" t="str">
        <f t="shared" ca="1" si="21"/>
        <v>C</v>
      </c>
      <c r="J342" t="str">
        <f t="shared" ca="1" si="21"/>
        <v>T</v>
      </c>
      <c r="K342" t="str">
        <f t="shared" ca="1" si="21"/>
        <v>T</v>
      </c>
      <c r="L342" t="str">
        <f t="shared" ca="1" si="21"/>
        <v>T</v>
      </c>
      <c r="M342" t="str">
        <f t="shared" ca="1" si="21"/>
        <v>T</v>
      </c>
    </row>
    <row r="343" spans="1:13">
      <c r="A343" t="str">
        <f t="shared" ca="1" si="21"/>
        <v>T</v>
      </c>
      <c r="B343" t="str">
        <f t="shared" ca="1" si="21"/>
        <v>T</v>
      </c>
      <c r="C343" t="str">
        <f t="shared" ca="1" si="21"/>
        <v>T</v>
      </c>
      <c r="D343" t="str">
        <f t="shared" ca="1" si="21"/>
        <v>C</v>
      </c>
      <c r="E343" t="str">
        <f t="shared" ca="1" si="21"/>
        <v>T</v>
      </c>
      <c r="F343" t="str">
        <f t="shared" ref="A343:M362" ca="1" si="22">VLOOKUP(RAND(),NT_Lookup,2)</f>
        <v>T</v>
      </c>
      <c r="G343" t="str">
        <f t="shared" ca="1" si="22"/>
        <v>A</v>
      </c>
      <c r="H343" t="str">
        <f t="shared" ca="1" si="22"/>
        <v>A</v>
      </c>
      <c r="I343" t="str">
        <f t="shared" ca="1" si="22"/>
        <v>G</v>
      </c>
      <c r="J343" t="str">
        <f t="shared" ca="1" si="22"/>
        <v>T</v>
      </c>
      <c r="K343" t="str">
        <f t="shared" ca="1" si="22"/>
        <v>T</v>
      </c>
      <c r="L343" t="str">
        <f t="shared" ca="1" si="22"/>
        <v>T</v>
      </c>
      <c r="M343" t="str">
        <f t="shared" ca="1" si="22"/>
        <v>T</v>
      </c>
    </row>
    <row r="344" spans="1:13">
      <c r="A344" t="str">
        <f t="shared" ca="1" si="22"/>
        <v>T</v>
      </c>
      <c r="B344" t="str">
        <f t="shared" ca="1" si="22"/>
        <v>G</v>
      </c>
      <c r="C344" t="str">
        <f t="shared" ca="1" si="22"/>
        <v>A</v>
      </c>
      <c r="D344" t="str">
        <f t="shared" ca="1" si="22"/>
        <v>A</v>
      </c>
      <c r="E344" t="str">
        <f t="shared" ca="1" si="22"/>
        <v>A</v>
      </c>
      <c r="F344" t="str">
        <f t="shared" ca="1" si="22"/>
        <v>G</v>
      </c>
      <c r="G344" t="str">
        <f t="shared" ca="1" si="22"/>
        <v>T</v>
      </c>
      <c r="H344" t="str">
        <f t="shared" ca="1" si="22"/>
        <v>C</v>
      </c>
      <c r="I344" t="str">
        <f t="shared" ca="1" si="22"/>
        <v>T</v>
      </c>
      <c r="J344" t="str">
        <f t="shared" ca="1" si="22"/>
        <v>T</v>
      </c>
      <c r="K344" t="str">
        <f t="shared" ca="1" si="22"/>
        <v>A</v>
      </c>
      <c r="L344" t="str">
        <f t="shared" ca="1" si="22"/>
        <v>T</v>
      </c>
      <c r="M344" t="str">
        <f t="shared" ca="1" si="22"/>
        <v>T</v>
      </c>
    </row>
    <row r="345" spans="1:13">
      <c r="A345" t="str">
        <f t="shared" ca="1" si="22"/>
        <v>T</v>
      </c>
      <c r="B345" t="str">
        <f t="shared" ca="1" si="22"/>
        <v>C</v>
      </c>
      <c r="C345" t="str">
        <f t="shared" ca="1" si="22"/>
        <v>T</v>
      </c>
      <c r="D345" t="str">
        <f t="shared" ca="1" si="22"/>
        <v>A</v>
      </c>
      <c r="E345" t="str">
        <f t="shared" ca="1" si="22"/>
        <v>A</v>
      </c>
      <c r="F345" t="str">
        <f t="shared" ca="1" si="22"/>
        <v>G</v>
      </c>
      <c r="G345" t="str">
        <f t="shared" ca="1" si="22"/>
        <v>T</v>
      </c>
      <c r="H345" t="str">
        <f t="shared" ca="1" si="22"/>
        <v>C</v>
      </c>
      <c r="I345" t="str">
        <f t="shared" ca="1" si="22"/>
        <v>G</v>
      </c>
      <c r="J345" t="str">
        <f t="shared" ca="1" si="22"/>
        <v>T</v>
      </c>
      <c r="K345" t="str">
        <f t="shared" ca="1" si="22"/>
        <v>G</v>
      </c>
      <c r="L345" t="str">
        <f t="shared" ca="1" si="22"/>
        <v>T</v>
      </c>
      <c r="M345" t="str">
        <f t="shared" ca="1" si="22"/>
        <v>G</v>
      </c>
    </row>
    <row r="346" spans="1:13">
      <c r="A346" t="str">
        <f t="shared" ca="1" si="22"/>
        <v>G</v>
      </c>
      <c r="B346" t="str">
        <f t="shared" ca="1" si="22"/>
        <v>T</v>
      </c>
      <c r="C346" t="str">
        <f t="shared" ca="1" si="22"/>
        <v>A</v>
      </c>
      <c r="D346" t="str">
        <f t="shared" ca="1" si="22"/>
        <v>T</v>
      </c>
      <c r="E346" t="str">
        <f t="shared" ca="1" si="22"/>
        <v>A</v>
      </c>
      <c r="F346" t="str">
        <f t="shared" ca="1" si="22"/>
        <v>C</v>
      </c>
      <c r="G346" t="str">
        <f t="shared" ca="1" si="22"/>
        <v>T</v>
      </c>
      <c r="H346" t="str">
        <f t="shared" ca="1" si="22"/>
        <v>A</v>
      </c>
      <c r="I346" t="str">
        <f t="shared" ca="1" si="22"/>
        <v>A</v>
      </c>
      <c r="J346" t="str">
        <f t="shared" ca="1" si="22"/>
        <v>T</v>
      </c>
      <c r="K346" t="str">
        <f t="shared" ca="1" si="22"/>
        <v>G</v>
      </c>
      <c r="L346" t="str">
        <f t="shared" ca="1" si="22"/>
        <v>A</v>
      </c>
      <c r="M346" t="str">
        <f t="shared" ca="1" si="22"/>
        <v>G</v>
      </c>
    </row>
    <row r="347" spans="1:13">
      <c r="A347" t="str">
        <f t="shared" ca="1" si="22"/>
        <v>G</v>
      </c>
      <c r="B347" t="str">
        <f t="shared" ca="1" si="22"/>
        <v>T</v>
      </c>
      <c r="C347" t="str">
        <f t="shared" ca="1" si="22"/>
        <v>A</v>
      </c>
      <c r="D347" t="str">
        <f t="shared" ca="1" si="22"/>
        <v>G</v>
      </c>
      <c r="E347" t="str">
        <f t="shared" ca="1" si="22"/>
        <v>G</v>
      </c>
      <c r="F347" t="str">
        <f t="shared" ca="1" si="22"/>
        <v>T</v>
      </c>
      <c r="G347" t="str">
        <f t="shared" ca="1" si="22"/>
        <v>A</v>
      </c>
      <c r="H347" t="str">
        <f t="shared" ca="1" si="22"/>
        <v>A</v>
      </c>
      <c r="I347" t="str">
        <f t="shared" ca="1" si="22"/>
        <v>C</v>
      </c>
      <c r="J347" t="str">
        <f t="shared" ca="1" si="22"/>
        <v>C</v>
      </c>
      <c r="K347" t="str">
        <f t="shared" ca="1" si="22"/>
        <v>G</v>
      </c>
      <c r="L347" t="str">
        <f t="shared" ca="1" si="22"/>
        <v>T</v>
      </c>
      <c r="M347" t="str">
        <f t="shared" ca="1" si="22"/>
        <v>A</v>
      </c>
    </row>
    <row r="348" spans="1:13">
      <c r="A348" t="str">
        <f t="shared" ca="1" si="22"/>
        <v>A</v>
      </c>
      <c r="B348" t="str">
        <f t="shared" ca="1" si="22"/>
        <v>T</v>
      </c>
      <c r="C348" t="str">
        <f t="shared" ca="1" si="22"/>
        <v>A</v>
      </c>
      <c r="D348" t="str">
        <f t="shared" ca="1" si="22"/>
        <v>A</v>
      </c>
      <c r="E348" t="str">
        <f t="shared" ca="1" si="22"/>
        <v>T</v>
      </c>
      <c r="F348" t="str">
        <f t="shared" ca="1" si="22"/>
        <v>G</v>
      </c>
      <c r="G348" t="str">
        <f t="shared" ca="1" si="22"/>
        <v>A</v>
      </c>
      <c r="H348" t="str">
        <f t="shared" ca="1" si="22"/>
        <v>T</v>
      </c>
      <c r="I348" t="str">
        <f t="shared" ca="1" si="22"/>
        <v>T</v>
      </c>
      <c r="J348" t="str">
        <f t="shared" ca="1" si="22"/>
        <v>A</v>
      </c>
      <c r="K348" t="str">
        <f t="shared" ca="1" si="22"/>
        <v>A</v>
      </c>
      <c r="L348" t="str">
        <f t="shared" ca="1" si="22"/>
        <v>C</v>
      </c>
      <c r="M348" t="str">
        <f t="shared" ca="1" si="22"/>
        <v>T</v>
      </c>
    </row>
    <row r="349" spans="1:13">
      <c r="A349" t="str">
        <f t="shared" ca="1" si="22"/>
        <v>A</v>
      </c>
      <c r="B349" t="str">
        <f t="shared" ca="1" si="22"/>
        <v>C</v>
      </c>
      <c r="C349" t="str">
        <f t="shared" ca="1" si="22"/>
        <v>A</v>
      </c>
      <c r="D349" t="str">
        <f t="shared" ca="1" si="22"/>
        <v>A</v>
      </c>
      <c r="E349" t="str">
        <f t="shared" ca="1" si="22"/>
        <v>T</v>
      </c>
      <c r="F349" t="str">
        <f t="shared" ca="1" si="22"/>
        <v>C</v>
      </c>
      <c r="G349" t="str">
        <f t="shared" ca="1" si="22"/>
        <v>A</v>
      </c>
      <c r="H349" t="str">
        <f t="shared" ca="1" si="22"/>
        <v>C</v>
      </c>
      <c r="I349" t="str">
        <f t="shared" ca="1" si="22"/>
        <v>A</v>
      </c>
      <c r="J349" t="str">
        <f t="shared" ca="1" si="22"/>
        <v>T</v>
      </c>
      <c r="K349" t="str">
        <f t="shared" ca="1" si="22"/>
        <v>T</v>
      </c>
      <c r="L349" t="str">
        <f t="shared" ca="1" si="22"/>
        <v>T</v>
      </c>
      <c r="M349" t="str">
        <f t="shared" ca="1" si="22"/>
        <v>A</v>
      </c>
    </row>
    <row r="350" spans="1:13">
      <c r="A350" t="str">
        <f t="shared" ca="1" si="22"/>
        <v>G</v>
      </c>
      <c r="B350" t="str">
        <f t="shared" ca="1" si="22"/>
        <v>G</v>
      </c>
      <c r="C350" t="str">
        <f t="shared" ca="1" si="22"/>
        <v>A</v>
      </c>
      <c r="D350" t="str">
        <f t="shared" ca="1" si="22"/>
        <v>A</v>
      </c>
      <c r="E350" t="str">
        <f t="shared" ca="1" si="22"/>
        <v>G</v>
      </c>
      <c r="F350" t="str">
        <f t="shared" ca="1" si="22"/>
        <v>T</v>
      </c>
      <c r="G350" t="str">
        <f t="shared" ca="1" si="22"/>
        <v>G</v>
      </c>
      <c r="H350" t="str">
        <f t="shared" ca="1" si="22"/>
        <v>G</v>
      </c>
      <c r="I350" t="str">
        <f t="shared" ca="1" si="22"/>
        <v>T</v>
      </c>
      <c r="J350" t="str">
        <f t="shared" ca="1" si="22"/>
        <v>G</v>
      </c>
      <c r="K350" t="str">
        <f t="shared" ca="1" si="22"/>
        <v>T</v>
      </c>
      <c r="L350" t="str">
        <f t="shared" ca="1" si="22"/>
        <v>G</v>
      </c>
      <c r="M350" t="str">
        <f t="shared" ca="1" si="22"/>
        <v>C</v>
      </c>
    </row>
    <row r="351" spans="1:13">
      <c r="A351" t="str">
        <f t="shared" ca="1" si="22"/>
        <v>A</v>
      </c>
      <c r="B351" t="str">
        <f t="shared" ca="1" si="22"/>
        <v>T</v>
      </c>
      <c r="C351" t="str">
        <f t="shared" ca="1" si="22"/>
        <v>A</v>
      </c>
      <c r="D351" t="str">
        <f t="shared" ca="1" si="22"/>
        <v>T</v>
      </c>
      <c r="E351" t="str">
        <f t="shared" ca="1" si="22"/>
        <v>T</v>
      </c>
      <c r="F351" t="str">
        <f t="shared" ca="1" si="22"/>
        <v>G</v>
      </c>
      <c r="G351" t="str">
        <f t="shared" ca="1" si="22"/>
        <v>A</v>
      </c>
      <c r="H351" t="str">
        <f t="shared" ca="1" si="22"/>
        <v>A</v>
      </c>
      <c r="I351" t="str">
        <f t="shared" ca="1" si="22"/>
        <v>A</v>
      </c>
      <c r="J351" t="str">
        <f t="shared" ca="1" si="22"/>
        <v>T</v>
      </c>
      <c r="K351" t="str">
        <f t="shared" ca="1" si="22"/>
        <v>G</v>
      </c>
      <c r="L351" t="str">
        <f t="shared" ca="1" si="22"/>
        <v>G</v>
      </c>
      <c r="M351" t="str">
        <f t="shared" ca="1" si="22"/>
        <v>T</v>
      </c>
    </row>
    <row r="352" spans="1:13">
      <c r="A352" t="str">
        <f t="shared" ca="1" si="22"/>
        <v>C</v>
      </c>
      <c r="B352" t="str">
        <f t="shared" ca="1" si="22"/>
        <v>A</v>
      </c>
      <c r="C352" t="str">
        <f t="shared" ca="1" si="22"/>
        <v>A</v>
      </c>
      <c r="D352" t="str">
        <f t="shared" ca="1" si="22"/>
        <v>T</v>
      </c>
      <c r="E352" t="str">
        <f t="shared" ca="1" si="22"/>
        <v>G</v>
      </c>
      <c r="F352" t="str">
        <f t="shared" ca="1" si="22"/>
        <v>A</v>
      </c>
      <c r="G352" t="str">
        <f t="shared" ca="1" si="22"/>
        <v>C</v>
      </c>
      <c r="H352" t="str">
        <f t="shared" ca="1" si="22"/>
        <v>A</v>
      </c>
      <c r="I352" t="str">
        <f t="shared" ca="1" si="22"/>
        <v>A</v>
      </c>
      <c r="J352" t="str">
        <f t="shared" ca="1" si="22"/>
        <v>G</v>
      </c>
      <c r="K352" t="str">
        <f t="shared" ca="1" si="22"/>
        <v>T</v>
      </c>
      <c r="L352" t="str">
        <f t="shared" ca="1" si="22"/>
        <v>T</v>
      </c>
      <c r="M352" t="str">
        <f t="shared" ca="1" si="22"/>
        <v>T</v>
      </c>
    </row>
    <row r="353" spans="1:13">
      <c r="A353" t="str">
        <f t="shared" ca="1" si="22"/>
        <v>T</v>
      </c>
      <c r="B353" t="str">
        <f t="shared" ca="1" si="22"/>
        <v>A</v>
      </c>
      <c r="C353" t="str">
        <f t="shared" ca="1" si="22"/>
        <v>A</v>
      </c>
      <c r="D353" t="str">
        <f t="shared" ca="1" si="22"/>
        <v>T</v>
      </c>
      <c r="E353" t="str">
        <f t="shared" ca="1" si="22"/>
        <v>A</v>
      </c>
      <c r="F353" t="str">
        <f t="shared" ca="1" si="22"/>
        <v>A</v>
      </c>
      <c r="G353" t="str">
        <f t="shared" ca="1" si="22"/>
        <v>T</v>
      </c>
      <c r="H353" t="str">
        <f t="shared" ca="1" si="22"/>
        <v>T</v>
      </c>
      <c r="I353" t="str">
        <f t="shared" ca="1" si="22"/>
        <v>G</v>
      </c>
      <c r="J353" t="str">
        <f t="shared" ca="1" si="22"/>
        <v>A</v>
      </c>
      <c r="K353" t="str">
        <f t="shared" ca="1" si="22"/>
        <v>G</v>
      </c>
      <c r="L353" t="str">
        <f t="shared" ca="1" si="22"/>
        <v>T</v>
      </c>
      <c r="M353" t="str">
        <f t="shared" ca="1" si="22"/>
        <v>A</v>
      </c>
    </row>
    <row r="354" spans="1:13">
      <c r="A354" t="str">
        <f t="shared" ca="1" si="22"/>
        <v>T</v>
      </c>
      <c r="B354" t="str">
        <f t="shared" ca="1" si="22"/>
        <v>A</v>
      </c>
      <c r="C354" t="str">
        <f t="shared" ca="1" si="22"/>
        <v>A</v>
      </c>
      <c r="D354" t="str">
        <f t="shared" ca="1" si="22"/>
        <v>G</v>
      </c>
      <c r="E354" t="str">
        <f t="shared" ca="1" si="22"/>
        <v>A</v>
      </c>
      <c r="F354" t="str">
        <f t="shared" ca="1" si="22"/>
        <v>T</v>
      </c>
      <c r="G354" t="str">
        <f t="shared" ca="1" si="22"/>
        <v>A</v>
      </c>
      <c r="H354" t="str">
        <f t="shared" ca="1" si="22"/>
        <v>A</v>
      </c>
      <c r="I354" t="str">
        <f t="shared" ca="1" si="22"/>
        <v>A</v>
      </c>
      <c r="J354" t="str">
        <f t="shared" ca="1" si="22"/>
        <v>A</v>
      </c>
      <c r="K354" t="str">
        <f t="shared" ca="1" si="22"/>
        <v>T</v>
      </c>
      <c r="L354" t="str">
        <f t="shared" ca="1" si="22"/>
        <v>T</v>
      </c>
      <c r="M354" t="str">
        <f t="shared" ca="1" si="22"/>
        <v>T</v>
      </c>
    </row>
    <row r="355" spans="1:13">
      <c r="A355" t="str">
        <f t="shared" ca="1" si="22"/>
        <v>T</v>
      </c>
      <c r="B355" t="str">
        <f t="shared" ca="1" si="22"/>
        <v>T</v>
      </c>
      <c r="C355" t="str">
        <f t="shared" ca="1" si="22"/>
        <v>A</v>
      </c>
      <c r="D355" t="str">
        <f t="shared" ca="1" si="22"/>
        <v>A</v>
      </c>
      <c r="E355" t="str">
        <f t="shared" ca="1" si="22"/>
        <v>T</v>
      </c>
      <c r="F355" t="str">
        <f t="shared" ca="1" si="22"/>
        <v>T</v>
      </c>
      <c r="G355" t="str">
        <f t="shared" ca="1" si="22"/>
        <v>A</v>
      </c>
      <c r="H355" t="str">
        <f t="shared" ca="1" si="22"/>
        <v>A</v>
      </c>
      <c r="I355" t="str">
        <f t="shared" ca="1" si="22"/>
        <v>C</v>
      </c>
      <c r="J355" t="str">
        <f t="shared" ca="1" si="22"/>
        <v>T</v>
      </c>
      <c r="K355" t="str">
        <f t="shared" ca="1" si="22"/>
        <v>A</v>
      </c>
      <c r="L355" t="str">
        <f t="shared" ca="1" si="22"/>
        <v>G</v>
      </c>
      <c r="M355" t="str">
        <f t="shared" ca="1" si="22"/>
        <v>A</v>
      </c>
    </row>
    <row r="356" spans="1:13">
      <c r="A356" t="str">
        <f t="shared" ca="1" si="22"/>
        <v>A</v>
      </c>
      <c r="B356" t="str">
        <f t="shared" ca="1" si="22"/>
        <v>T</v>
      </c>
      <c r="C356" t="str">
        <f t="shared" ca="1" si="22"/>
        <v>G</v>
      </c>
      <c r="D356" t="str">
        <f t="shared" ca="1" si="22"/>
        <v>G</v>
      </c>
      <c r="E356" t="str">
        <f t="shared" ca="1" si="22"/>
        <v>A</v>
      </c>
      <c r="F356" t="str">
        <f t="shared" ca="1" si="22"/>
        <v>T</v>
      </c>
      <c r="G356" t="str">
        <f t="shared" ca="1" si="22"/>
        <v>T</v>
      </c>
      <c r="H356" t="str">
        <f t="shared" ca="1" si="22"/>
        <v>T</v>
      </c>
      <c r="I356" t="str">
        <f t="shared" ca="1" si="22"/>
        <v>A</v>
      </c>
      <c r="J356" t="str">
        <f t="shared" ca="1" si="22"/>
        <v>C</v>
      </c>
      <c r="K356" t="str">
        <f t="shared" ca="1" si="22"/>
        <v>T</v>
      </c>
      <c r="L356" t="str">
        <f t="shared" ca="1" si="22"/>
        <v>A</v>
      </c>
      <c r="M356" t="str">
        <f t="shared" ca="1" si="22"/>
        <v>A</v>
      </c>
    </row>
    <row r="357" spans="1:13">
      <c r="A357" t="str">
        <f t="shared" ca="1" si="22"/>
        <v>G</v>
      </c>
      <c r="B357" t="str">
        <f t="shared" ca="1" si="22"/>
        <v>A</v>
      </c>
      <c r="C357" t="str">
        <f t="shared" ca="1" si="22"/>
        <v>A</v>
      </c>
      <c r="D357" t="str">
        <f t="shared" ca="1" si="22"/>
        <v>T</v>
      </c>
      <c r="E357" t="str">
        <f t="shared" ca="1" si="22"/>
        <v>A</v>
      </c>
      <c r="F357" t="str">
        <f t="shared" ca="1" si="22"/>
        <v>C</v>
      </c>
      <c r="G357" t="str">
        <f t="shared" ca="1" si="22"/>
        <v>G</v>
      </c>
      <c r="H357" t="str">
        <f t="shared" ca="1" si="22"/>
        <v>C</v>
      </c>
      <c r="I357" t="str">
        <f t="shared" ca="1" si="22"/>
        <v>T</v>
      </c>
      <c r="J357" t="str">
        <f t="shared" ca="1" si="22"/>
        <v>A</v>
      </c>
      <c r="K357" t="str">
        <f t="shared" ca="1" si="22"/>
        <v>T</v>
      </c>
      <c r="L357" t="str">
        <f t="shared" ca="1" si="22"/>
        <v>C</v>
      </c>
      <c r="M357" t="str">
        <f t="shared" ca="1" si="22"/>
        <v>T</v>
      </c>
    </row>
    <row r="358" spans="1:13">
      <c r="A358" t="str">
        <f t="shared" ca="1" si="22"/>
        <v>G</v>
      </c>
      <c r="B358" t="str">
        <f t="shared" ca="1" si="22"/>
        <v>G</v>
      </c>
      <c r="C358" t="str">
        <f t="shared" ca="1" si="22"/>
        <v>C</v>
      </c>
      <c r="D358" t="str">
        <f t="shared" ca="1" si="22"/>
        <v>T</v>
      </c>
      <c r="E358" t="str">
        <f t="shared" ca="1" si="22"/>
        <v>T</v>
      </c>
      <c r="F358" t="str">
        <f t="shared" ca="1" si="22"/>
        <v>A</v>
      </c>
      <c r="G358" t="str">
        <f t="shared" ca="1" si="22"/>
        <v>A</v>
      </c>
      <c r="H358" t="str">
        <f t="shared" ca="1" si="22"/>
        <v>G</v>
      </c>
      <c r="I358" t="str">
        <f t="shared" ca="1" si="22"/>
        <v>T</v>
      </c>
      <c r="J358" t="str">
        <f t="shared" ca="1" si="22"/>
        <v>C</v>
      </c>
      <c r="K358" t="str">
        <f t="shared" ca="1" si="22"/>
        <v>A</v>
      </c>
      <c r="L358" t="str">
        <f t="shared" ca="1" si="22"/>
        <v>T</v>
      </c>
      <c r="M358" t="str">
        <f t="shared" ca="1" si="22"/>
        <v>T</v>
      </c>
    </row>
    <row r="359" spans="1:13">
      <c r="A359" t="str">
        <f t="shared" ca="1" si="22"/>
        <v>T</v>
      </c>
      <c r="B359" t="str">
        <f t="shared" ca="1" si="22"/>
        <v>A</v>
      </c>
      <c r="C359" t="str">
        <f t="shared" ca="1" si="22"/>
        <v>T</v>
      </c>
      <c r="D359" t="str">
        <f t="shared" ca="1" si="22"/>
        <v>C</v>
      </c>
      <c r="E359" t="str">
        <f t="shared" ca="1" si="22"/>
        <v>A</v>
      </c>
      <c r="F359" t="str">
        <f t="shared" ca="1" si="22"/>
        <v>A</v>
      </c>
      <c r="G359" t="str">
        <f t="shared" ca="1" si="22"/>
        <v>T</v>
      </c>
      <c r="H359" t="str">
        <f t="shared" ca="1" si="22"/>
        <v>A</v>
      </c>
      <c r="I359" t="str">
        <f t="shared" ca="1" si="22"/>
        <v>G</v>
      </c>
      <c r="J359" t="str">
        <f t="shared" ca="1" si="22"/>
        <v>A</v>
      </c>
      <c r="K359" t="str">
        <f t="shared" ca="1" si="22"/>
        <v>C</v>
      </c>
      <c r="L359" t="str">
        <f t="shared" ca="1" si="22"/>
        <v>C</v>
      </c>
      <c r="M359" t="str">
        <f t="shared" ca="1" si="22"/>
        <v>T</v>
      </c>
    </row>
    <row r="360" spans="1:13">
      <c r="A360" t="str">
        <f t="shared" ca="1" si="22"/>
        <v>T</v>
      </c>
      <c r="B360" t="str">
        <f t="shared" ca="1" si="22"/>
        <v>G</v>
      </c>
      <c r="C360" t="str">
        <f t="shared" ca="1" si="22"/>
        <v>C</v>
      </c>
      <c r="D360" t="str">
        <f t="shared" ca="1" si="22"/>
        <v>A</v>
      </c>
      <c r="E360" t="str">
        <f t="shared" ca="1" si="22"/>
        <v>A</v>
      </c>
      <c r="F360" t="str">
        <f t="shared" ca="1" si="22"/>
        <v>C</v>
      </c>
      <c r="G360" t="str">
        <f t="shared" ca="1" si="22"/>
        <v>T</v>
      </c>
      <c r="H360" t="str">
        <f t="shared" ca="1" si="22"/>
        <v>C</v>
      </c>
      <c r="I360" t="str">
        <f t="shared" ca="1" si="22"/>
        <v>A</v>
      </c>
      <c r="J360" t="str">
        <f t="shared" ca="1" si="22"/>
        <v>T</v>
      </c>
      <c r="K360" t="str">
        <f t="shared" ca="1" si="22"/>
        <v>C</v>
      </c>
      <c r="L360" t="str">
        <f t="shared" ca="1" si="22"/>
        <v>A</v>
      </c>
      <c r="M360" t="str">
        <f t="shared" ca="1" si="22"/>
        <v>A</v>
      </c>
    </row>
    <row r="361" spans="1:13">
      <c r="A361" t="str">
        <f t="shared" ca="1" si="22"/>
        <v>T</v>
      </c>
      <c r="B361" t="str">
        <f t="shared" ca="1" si="22"/>
        <v>T</v>
      </c>
      <c r="C361" t="str">
        <f t="shared" ca="1" si="22"/>
        <v>T</v>
      </c>
      <c r="D361" t="str">
        <f t="shared" ca="1" si="22"/>
        <v>T</v>
      </c>
      <c r="E361" t="str">
        <f t="shared" ca="1" si="22"/>
        <v>C</v>
      </c>
      <c r="F361" t="str">
        <f t="shared" ca="1" si="22"/>
        <v>T</v>
      </c>
      <c r="G361" t="str">
        <f t="shared" ca="1" si="22"/>
        <v>T</v>
      </c>
      <c r="H361" t="str">
        <f t="shared" ca="1" si="22"/>
        <v>T</v>
      </c>
      <c r="I361" t="str">
        <f t="shared" ca="1" si="22"/>
        <v>T</v>
      </c>
      <c r="J361" t="str">
        <f t="shared" ca="1" si="22"/>
        <v>T</v>
      </c>
      <c r="K361" t="str">
        <f t="shared" ca="1" si="22"/>
        <v>G</v>
      </c>
      <c r="L361" t="str">
        <f t="shared" ca="1" si="22"/>
        <v>T</v>
      </c>
      <c r="M361" t="str">
        <f t="shared" ca="1" si="22"/>
        <v>T</v>
      </c>
    </row>
    <row r="362" spans="1:13">
      <c r="A362" t="str">
        <f t="shared" ca="1" si="22"/>
        <v>T</v>
      </c>
      <c r="B362" t="str">
        <f t="shared" ca="1" si="22"/>
        <v>A</v>
      </c>
      <c r="C362" t="str">
        <f t="shared" ca="1" si="22"/>
        <v>G</v>
      </c>
      <c r="D362" t="str">
        <f t="shared" ca="1" si="22"/>
        <v>A</v>
      </c>
      <c r="E362" t="str">
        <f t="shared" ca="1" si="22"/>
        <v>T</v>
      </c>
      <c r="F362" t="str">
        <f t="shared" ca="1" si="22"/>
        <v>A</v>
      </c>
      <c r="G362" t="str">
        <f t="shared" ca="1" si="22"/>
        <v>A</v>
      </c>
      <c r="H362" t="str">
        <f t="shared" ca="1" si="22"/>
        <v>A</v>
      </c>
      <c r="I362" t="str">
        <f t="shared" ca="1" si="22"/>
        <v>T</v>
      </c>
      <c r="J362" t="str">
        <f t="shared" ca="1" si="22"/>
        <v>T</v>
      </c>
      <c r="K362" t="str">
        <f t="shared" ca="1" si="22"/>
        <v>A</v>
      </c>
      <c r="L362" t="str">
        <f t="shared" ca="1" si="22"/>
        <v>G</v>
      </c>
      <c r="M362" t="str">
        <f t="shared" ca="1" si="22"/>
        <v>T</v>
      </c>
    </row>
    <row r="363" spans="1:13">
      <c r="A363" t="str">
        <f t="shared" ref="A363:M382" ca="1" si="23">VLOOKUP(RAND(),NT_Lookup,2)</f>
        <v>A</v>
      </c>
      <c r="B363" t="str">
        <f t="shared" ca="1" si="23"/>
        <v>A</v>
      </c>
      <c r="C363" t="str">
        <f t="shared" ca="1" si="23"/>
        <v>A</v>
      </c>
      <c r="D363" t="str">
        <f t="shared" ca="1" si="23"/>
        <v>T</v>
      </c>
      <c r="E363" t="str">
        <f t="shared" ca="1" si="23"/>
        <v>A</v>
      </c>
      <c r="F363" t="str">
        <f t="shared" ca="1" si="23"/>
        <v>A</v>
      </c>
      <c r="G363" t="str">
        <f t="shared" ca="1" si="23"/>
        <v>C</v>
      </c>
      <c r="H363" t="str">
        <f t="shared" ca="1" si="23"/>
        <v>T</v>
      </c>
      <c r="I363" t="str">
        <f t="shared" ca="1" si="23"/>
        <v>T</v>
      </c>
      <c r="J363" t="str">
        <f t="shared" ca="1" si="23"/>
        <v>C</v>
      </c>
      <c r="K363" t="str">
        <f t="shared" ca="1" si="23"/>
        <v>A</v>
      </c>
      <c r="L363" t="str">
        <f t="shared" ca="1" si="23"/>
        <v>A</v>
      </c>
      <c r="M363" t="str">
        <f t="shared" ca="1" si="23"/>
        <v>A</v>
      </c>
    </row>
    <row r="364" spans="1:13">
      <c r="A364" t="str">
        <f t="shared" ca="1" si="23"/>
        <v>T</v>
      </c>
      <c r="B364" t="str">
        <f t="shared" ca="1" si="23"/>
        <v>A</v>
      </c>
      <c r="C364" t="str">
        <f t="shared" ca="1" si="23"/>
        <v>A</v>
      </c>
      <c r="D364" t="str">
        <f t="shared" ca="1" si="23"/>
        <v>G</v>
      </c>
      <c r="E364" t="str">
        <f t="shared" ca="1" si="23"/>
        <v>C</v>
      </c>
      <c r="F364" t="str">
        <f t="shared" ca="1" si="23"/>
        <v>T</v>
      </c>
      <c r="G364" t="str">
        <f t="shared" ca="1" si="23"/>
        <v>A</v>
      </c>
      <c r="H364" t="str">
        <f t="shared" ca="1" si="23"/>
        <v>A</v>
      </c>
      <c r="I364" t="str">
        <f t="shared" ca="1" si="23"/>
        <v>T</v>
      </c>
      <c r="J364" t="str">
        <f t="shared" ca="1" si="23"/>
        <v>A</v>
      </c>
      <c r="K364" t="str">
        <f t="shared" ca="1" si="23"/>
        <v>T</v>
      </c>
      <c r="L364" t="str">
        <f t="shared" ca="1" si="23"/>
        <v>T</v>
      </c>
      <c r="M364" t="str">
        <f t="shared" ca="1" si="23"/>
        <v>T</v>
      </c>
    </row>
    <row r="365" spans="1:13">
      <c r="A365" t="str">
        <f t="shared" ca="1" si="23"/>
        <v>A</v>
      </c>
      <c r="B365" t="str">
        <f t="shared" ca="1" si="23"/>
        <v>C</v>
      </c>
      <c r="C365" t="str">
        <f t="shared" ca="1" si="23"/>
        <v>A</v>
      </c>
      <c r="D365" t="str">
        <f t="shared" ca="1" si="23"/>
        <v>A</v>
      </c>
      <c r="E365" t="str">
        <f t="shared" ca="1" si="23"/>
        <v>A</v>
      </c>
      <c r="F365" t="str">
        <f t="shared" ca="1" si="23"/>
        <v>G</v>
      </c>
      <c r="G365" t="str">
        <f t="shared" ca="1" si="23"/>
        <v>T</v>
      </c>
      <c r="H365" t="str">
        <f t="shared" ca="1" si="23"/>
        <v>T</v>
      </c>
      <c r="I365" t="str">
        <f t="shared" ca="1" si="23"/>
        <v>A</v>
      </c>
      <c r="J365" t="str">
        <f t="shared" ca="1" si="23"/>
        <v>A</v>
      </c>
      <c r="K365" t="str">
        <f t="shared" ca="1" si="23"/>
        <v>A</v>
      </c>
      <c r="L365" t="str">
        <f t="shared" ca="1" si="23"/>
        <v>C</v>
      </c>
      <c r="M365" t="str">
        <f t="shared" ca="1" si="23"/>
        <v>A</v>
      </c>
    </row>
    <row r="366" spans="1:13">
      <c r="A366" t="str">
        <f t="shared" ca="1" si="23"/>
        <v>G</v>
      </c>
      <c r="B366" t="str">
        <f t="shared" ca="1" si="23"/>
        <v>T</v>
      </c>
      <c r="C366" t="str">
        <f t="shared" ca="1" si="23"/>
        <v>A</v>
      </c>
      <c r="D366" t="str">
        <f t="shared" ca="1" si="23"/>
        <v>C</v>
      </c>
      <c r="E366" t="str">
        <f t="shared" ca="1" si="23"/>
        <v>A</v>
      </c>
      <c r="F366" t="str">
        <f t="shared" ca="1" si="23"/>
        <v>T</v>
      </c>
      <c r="G366" t="str">
        <f t="shared" ca="1" si="23"/>
        <v>A</v>
      </c>
      <c r="H366" t="str">
        <f t="shared" ca="1" si="23"/>
        <v>A</v>
      </c>
      <c r="I366" t="str">
        <f t="shared" ca="1" si="23"/>
        <v>C</v>
      </c>
      <c r="J366" t="str">
        <f t="shared" ca="1" si="23"/>
        <v>C</v>
      </c>
      <c r="K366" t="str">
        <f t="shared" ca="1" si="23"/>
        <v>A</v>
      </c>
      <c r="L366" t="str">
        <f t="shared" ca="1" si="23"/>
        <v>A</v>
      </c>
      <c r="M366" t="str">
        <f t="shared" ca="1" si="23"/>
        <v>C</v>
      </c>
    </row>
    <row r="367" spans="1:13">
      <c r="A367" t="str">
        <f t="shared" ca="1" si="23"/>
        <v>A</v>
      </c>
      <c r="B367" t="str">
        <f t="shared" ca="1" si="23"/>
        <v>T</v>
      </c>
      <c r="C367" t="str">
        <f t="shared" ca="1" si="23"/>
        <v>A</v>
      </c>
      <c r="D367" t="str">
        <f t="shared" ca="1" si="23"/>
        <v>T</v>
      </c>
      <c r="E367" t="str">
        <f t="shared" ca="1" si="23"/>
        <v>T</v>
      </c>
      <c r="F367" t="str">
        <f t="shared" ca="1" si="23"/>
        <v>T</v>
      </c>
      <c r="G367" t="str">
        <f t="shared" ca="1" si="23"/>
        <v>T</v>
      </c>
      <c r="H367" t="str">
        <f t="shared" ca="1" si="23"/>
        <v>A</v>
      </c>
      <c r="I367" t="str">
        <f t="shared" ca="1" si="23"/>
        <v>A</v>
      </c>
      <c r="J367" t="str">
        <f t="shared" ca="1" si="23"/>
        <v>A</v>
      </c>
      <c r="K367" t="str">
        <f t="shared" ca="1" si="23"/>
        <v>A</v>
      </c>
      <c r="L367" t="str">
        <f t="shared" ca="1" si="23"/>
        <v>C</v>
      </c>
      <c r="M367" t="str">
        <f t="shared" ca="1" si="23"/>
        <v>A</v>
      </c>
    </row>
    <row r="368" spans="1:13">
      <c r="A368" t="str">
        <f t="shared" ca="1" si="23"/>
        <v>G</v>
      </c>
      <c r="B368" t="str">
        <f t="shared" ca="1" si="23"/>
        <v>A</v>
      </c>
      <c r="C368" t="str">
        <f t="shared" ca="1" si="23"/>
        <v>A</v>
      </c>
      <c r="D368" t="str">
        <f t="shared" ca="1" si="23"/>
        <v>C</v>
      </c>
      <c r="E368" t="str">
        <f t="shared" ca="1" si="23"/>
        <v>G</v>
      </c>
      <c r="F368" t="str">
        <f t="shared" ca="1" si="23"/>
        <v>A</v>
      </c>
      <c r="G368" t="str">
        <f t="shared" ca="1" si="23"/>
        <v>A</v>
      </c>
      <c r="H368" t="str">
        <f t="shared" ca="1" si="23"/>
        <v>A</v>
      </c>
      <c r="I368" t="str">
        <f t="shared" ca="1" si="23"/>
        <v>T</v>
      </c>
      <c r="J368" t="str">
        <f t="shared" ca="1" si="23"/>
        <v>C</v>
      </c>
      <c r="K368" t="str">
        <f t="shared" ca="1" si="23"/>
        <v>T</v>
      </c>
      <c r="L368" t="str">
        <f t="shared" ca="1" si="23"/>
        <v>T</v>
      </c>
      <c r="M368" t="str">
        <f t="shared" ca="1" si="23"/>
        <v>T</v>
      </c>
    </row>
    <row r="369" spans="1:13">
      <c r="A369" t="str">
        <f t="shared" ca="1" si="23"/>
        <v>A</v>
      </c>
      <c r="B369" t="str">
        <f t="shared" ca="1" si="23"/>
        <v>G</v>
      </c>
      <c r="C369" t="str">
        <f t="shared" ca="1" si="23"/>
        <v>T</v>
      </c>
      <c r="D369" t="str">
        <f t="shared" ca="1" si="23"/>
        <v>A</v>
      </c>
      <c r="E369" t="str">
        <f t="shared" ca="1" si="23"/>
        <v>C</v>
      </c>
      <c r="F369" t="str">
        <f t="shared" ca="1" si="23"/>
        <v>G</v>
      </c>
      <c r="G369" t="str">
        <f t="shared" ca="1" si="23"/>
        <v>C</v>
      </c>
      <c r="H369" t="str">
        <f t="shared" ca="1" si="23"/>
        <v>T</v>
      </c>
      <c r="I369" t="str">
        <f t="shared" ca="1" si="23"/>
        <v>A</v>
      </c>
      <c r="J369" t="str">
        <f t="shared" ca="1" si="23"/>
        <v>C</v>
      </c>
      <c r="K369" t="str">
        <f t="shared" ca="1" si="23"/>
        <v>C</v>
      </c>
      <c r="L369" t="str">
        <f t="shared" ca="1" si="23"/>
        <v>T</v>
      </c>
      <c r="M369" t="str">
        <f t="shared" ca="1" si="23"/>
        <v>C</v>
      </c>
    </row>
    <row r="370" spans="1:13">
      <c r="A370" t="str">
        <f t="shared" ca="1" si="23"/>
        <v>T</v>
      </c>
      <c r="B370" t="str">
        <f t="shared" ca="1" si="23"/>
        <v>T</v>
      </c>
      <c r="C370" t="str">
        <f t="shared" ca="1" si="23"/>
        <v>C</v>
      </c>
      <c r="D370" t="str">
        <f t="shared" ca="1" si="23"/>
        <v>C</v>
      </c>
      <c r="E370" t="str">
        <f t="shared" ca="1" si="23"/>
        <v>T</v>
      </c>
      <c r="F370" t="str">
        <f t="shared" ca="1" si="23"/>
        <v>C</v>
      </c>
      <c r="G370" t="str">
        <f t="shared" ca="1" si="23"/>
        <v>A</v>
      </c>
      <c r="H370" t="str">
        <f t="shared" ca="1" si="23"/>
        <v>T</v>
      </c>
      <c r="I370" t="str">
        <f t="shared" ca="1" si="23"/>
        <v>G</v>
      </c>
      <c r="J370" t="str">
        <f t="shared" ca="1" si="23"/>
        <v>C</v>
      </c>
      <c r="K370" t="str">
        <f t="shared" ca="1" si="23"/>
        <v>G</v>
      </c>
      <c r="L370" t="str">
        <f t="shared" ca="1" si="23"/>
        <v>T</v>
      </c>
      <c r="M370" t="str">
        <f t="shared" ca="1" si="23"/>
        <v>T</v>
      </c>
    </row>
    <row r="371" spans="1:13">
      <c r="A371" t="str">
        <f t="shared" ca="1" si="23"/>
        <v>C</v>
      </c>
      <c r="B371" t="str">
        <f t="shared" ca="1" si="23"/>
        <v>C</v>
      </c>
      <c r="C371" t="str">
        <f t="shared" ca="1" si="23"/>
        <v>A</v>
      </c>
      <c r="D371" t="str">
        <f t="shared" ca="1" si="23"/>
        <v>T</v>
      </c>
      <c r="E371" t="str">
        <f t="shared" ca="1" si="23"/>
        <v>T</v>
      </c>
      <c r="F371" t="str">
        <f t="shared" ca="1" si="23"/>
        <v>G</v>
      </c>
      <c r="G371" t="str">
        <f t="shared" ca="1" si="23"/>
        <v>A</v>
      </c>
      <c r="H371" t="str">
        <f t="shared" ca="1" si="23"/>
        <v>T</v>
      </c>
      <c r="I371" t="str">
        <f t="shared" ca="1" si="23"/>
        <v>T</v>
      </c>
      <c r="J371" t="str">
        <f t="shared" ca="1" si="23"/>
        <v>T</v>
      </c>
      <c r="K371" t="str">
        <f t="shared" ca="1" si="23"/>
        <v>A</v>
      </c>
      <c r="L371" t="str">
        <f t="shared" ca="1" si="23"/>
        <v>A</v>
      </c>
      <c r="M371" t="str">
        <f t="shared" ca="1" si="23"/>
        <v>T</v>
      </c>
    </row>
    <row r="372" spans="1:13">
      <c r="A372" t="str">
        <f t="shared" ca="1" si="23"/>
        <v>A</v>
      </c>
      <c r="B372" t="str">
        <f t="shared" ca="1" si="23"/>
        <v>G</v>
      </c>
      <c r="C372" t="str">
        <f t="shared" ca="1" si="23"/>
        <v>A</v>
      </c>
      <c r="D372" t="str">
        <f t="shared" ca="1" si="23"/>
        <v>G</v>
      </c>
      <c r="E372" t="str">
        <f t="shared" ca="1" si="23"/>
        <v>C</v>
      </c>
      <c r="F372" t="str">
        <f t="shared" ca="1" si="23"/>
        <v>T</v>
      </c>
      <c r="G372" t="str">
        <f t="shared" ca="1" si="23"/>
        <v>A</v>
      </c>
      <c r="H372" t="str">
        <f t="shared" ca="1" si="23"/>
        <v>C</v>
      </c>
      <c r="I372" t="str">
        <f t="shared" ca="1" si="23"/>
        <v>T</v>
      </c>
      <c r="J372" t="str">
        <f t="shared" ca="1" si="23"/>
        <v>C</v>
      </c>
      <c r="K372" t="str">
        <f t="shared" ca="1" si="23"/>
        <v>A</v>
      </c>
      <c r="L372" t="str">
        <f t="shared" ca="1" si="23"/>
        <v>T</v>
      </c>
      <c r="M372" t="str">
        <f t="shared" ca="1" si="23"/>
        <v>T</v>
      </c>
    </row>
    <row r="373" spans="1:13">
      <c r="A373" t="str">
        <f t="shared" ca="1" si="23"/>
        <v>C</v>
      </c>
      <c r="B373" t="str">
        <f t="shared" ca="1" si="23"/>
        <v>C</v>
      </c>
      <c r="C373" t="str">
        <f t="shared" ca="1" si="23"/>
        <v>A</v>
      </c>
      <c r="D373" t="str">
        <f t="shared" ca="1" si="23"/>
        <v>G</v>
      </c>
      <c r="E373" t="str">
        <f t="shared" ca="1" si="23"/>
        <v>A</v>
      </c>
      <c r="F373" t="str">
        <f t="shared" ca="1" si="23"/>
        <v>A</v>
      </c>
      <c r="G373" t="str">
        <f t="shared" ca="1" si="23"/>
        <v>A</v>
      </c>
      <c r="H373" t="str">
        <f t="shared" ca="1" si="23"/>
        <v>C</v>
      </c>
      <c r="I373" t="str">
        <f t="shared" ca="1" si="23"/>
        <v>A</v>
      </c>
      <c r="J373" t="str">
        <f t="shared" ca="1" si="23"/>
        <v>A</v>
      </c>
      <c r="K373" t="str">
        <f t="shared" ca="1" si="23"/>
        <v>C</v>
      </c>
      <c r="L373" t="str">
        <f t="shared" ca="1" si="23"/>
        <v>T</v>
      </c>
      <c r="M373" t="str">
        <f t="shared" ca="1" si="23"/>
        <v>A</v>
      </c>
    </row>
    <row r="374" spans="1:13">
      <c r="A374" t="str">
        <f t="shared" ca="1" si="23"/>
        <v>A</v>
      </c>
      <c r="B374" t="str">
        <f t="shared" ca="1" si="23"/>
        <v>T</v>
      </c>
      <c r="C374" t="str">
        <f t="shared" ca="1" si="23"/>
        <v>C</v>
      </c>
      <c r="D374" t="str">
        <f t="shared" ca="1" si="23"/>
        <v>A</v>
      </c>
      <c r="E374" t="str">
        <f t="shared" ca="1" si="23"/>
        <v>A</v>
      </c>
      <c r="F374" t="str">
        <f t="shared" ca="1" si="23"/>
        <v>G</v>
      </c>
      <c r="G374" t="str">
        <f t="shared" ca="1" si="23"/>
        <v>A</v>
      </c>
      <c r="H374" t="str">
        <f t="shared" ca="1" si="23"/>
        <v>G</v>
      </c>
      <c r="I374" t="str">
        <f t="shared" ca="1" si="23"/>
        <v>G</v>
      </c>
      <c r="J374" t="str">
        <f t="shared" ca="1" si="23"/>
        <v>T</v>
      </c>
      <c r="K374" t="str">
        <f t="shared" ca="1" si="23"/>
        <v>G</v>
      </c>
      <c r="L374" t="str">
        <f t="shared" ca="1" si="23"/>
        <v>A</v>
      </c>
      <c r="M374" t="str">
        <f t="shared" ca="1" si="23"/>
        <v>A</v>
      </c>
    </row>
    <row r="375" spans="1:13">
      <c r="A375" t="str">
        <f t="shared" ca="1" si="23"/>
        <v>C</v>
      </c>
      <c r="B375" t="str">
        <f t="shared" ca="1" si="23"/>
        <v>A</v>
      </c>
      <c r="C375" t="str">
        <f t="shared" ca="1" si="23"/>
        <v>T</v>
      </c>
      <c r="D375" t="str">
        <f t="shared" ca="1" si="23"/>
        <v>T</v>
      </c>
      <c r="E375" t="str">
        <f t="shared" ca="1" si="23"/>
        <v>A</v>
      </c>
      <c r="F375" t="str">
        <f t="shared" ca="1" si="23"/>
        <v>A</v>
      </c>
      <c r="G375" t="str">
        <f t="shared" ca="1" si="23"/>
        <v>A</v>
      </c>
      <c r="H375" t="str">
        <f t="shared" ca="1" si="23"/>
        <v>A</v>
      </c>
      <c r="I375" t="str">
        <f t="shared" ca="1" si="23"/>
        <v>G</v>
      </c>
      <c r="J375" t="str">
        <f t="shared" ca="1" si="23"/>
        <v>C</v>
      </c>
      <c r="K375" t="str">
        <f t="shared" ca="1" si="23"/>
        <v>T</v>
      </c>
      <c r="L375" t="str">
        <f t="shared" ca="1" si="23"/>
        <v>C</v>
      </c>
      <c r="M375" t="str">
        <f t="shared" ca="1" si="23"/>
        <v>T</v>
      </c>
    </row>
    <row r="376" spans="1:13">
      <c r="A376" t="str">
        <f t="shared" ca="1" si="23"/>
        <v>C</v>
      </c>
      <c r="B376" t="str">
        <f t="shared" ca="1" si="23"/>
        <v>G</v>
      </c>
      <c r="C376" t="str">
        <f t="shared" ca="1" si="23"/>
        <v>T</v>
      </c>
      <c r="D376" t="str">
        <f t="shared" ca="1" si="23"/>
        <v>T</v>
      </c>
      <c r="E376" t="str">
        <f t="shared" ca="1" si="23"/>
        <v>C</v>
      </c>
      <c r="F376" t="str">
        <f t="shared" ca="1" si="23"/>
        <v>C</v>
      </c>
      <c r="G376" t="str">
        <f t="shared" ca="1" si="23"/>
        <v>T</v>
      </c>
      <c r="H376" t="str">
        <f t="shared" ca="1" si="23"/>
        <v>G</v>
      </c>
      <c r="I376" t="str">
        <f t="shared" ca="1" si="23"/>
        <v>A</v>
      </c>
      <c r="J376" t="str">
        <f t="shared" ca="1" si="23"/>
        <v>G</v>
      </c>
      <c r="K376" t="str">
        <f t="shared" ca="1" si="23"/>
        <v>T</v>
      </c>
      <c r="L376" t="str">
        <f t="shared" ca="1" si="23"/>
        <v>T</v>
      </c>
      <c r="M376" t="str">
        <f t="shared" ca="1" si="23"/>
        <v>G</v>
      </c>
    </row>
    <row r="377" spans="1:13">
      <c r="A377" t="str">
        <f t="shared" ca="1" si="23"/>
        <v>A</v>
      </c>
      <c r="B377" t="str">
        <f t="shared" ca="1" si="23"/>
        <v>A</v>
      </c>
      <c r="C377" t="str">
        <f t="shared" ca="1" si="23"/>
        <v>T</v>
      </c>
      <c r="D377" t="str">
        <f t="shared" ca="1" si="23"/>
        <v>A</v>
      </c>
      <c r="E377" t="str">
        <f t="shared" ca="1" si="23"/>
        <v>A</v>
      </c>
      <c r="F377" t="str">
        <f t="shared" ca="1" si="23"/>
        <v>G</v>
      </c>
      <c r="G377" t="str">
        <f t="shared" ca="1" si="23"/>
        <v>T</v>
      </c>
      <c r="H377" t="str">
        <f t="shared" ca="1" si="23"/>
        <v>A</v>
      </c>
      <c r="I377" t="str">
        <f t="shared" ca="1" si="23"/>
        <v>G</v>
      </c>
      <c r="J377" t="str">
        <f t="shared" ca="1" si="23"/>
        <v>A</v>
      </c>
      <c r="K377" t="str">
        <f t="shared" ca="1" si="23"/>
        <v>T</v>
      </c>
      <c r="L377" t="str">
        <f t="shared" ca="1" si="23"/>
        <v>T</v>
      </c>
      <c r="M377" t="str">
        <f t="shared" ca="1" si="23"/>
        <v>G</v>
      </c>
    </row>
    <row r="378" spans="1:13">
      <c r="A378" t="str">
        <f t="shared" ca="1" si="23"/>
        <v>A</v>
      </c>
      <c r="B378" t="str">
        <f t="shared" ca="1" si="23"/>
        <v>A</v>
      </c>
      <c r="C378" t="str">
        <f t="shared" ca="1" si="23"/>
        <v>T</v>
      </c>
      <c r="D378" t="str">
        <f t="shared" ca="1" si="23"/>
        <v>C</v>
      </c>
      <c r="E378" t="str">
        <f t="shared" ca="1" si="23"/>
        <v>A</v>
      </c>
      <c r="F378" t="str">
        <f t="shared" ca="1" si="23"/>
        <v>T</v>
      </c>
      <c r="G378" t="str">
        <f t="shared" ca="1" si="23"/>
        <v>A</v>
      </c>
      <c r="H378" t="str">
        <f t="shared" ca="1" si="23"/>
        <v>T</v>
      </c>
      <c r="I378" t="str">
        <f t="shared" ca="1" si="23"/>
        <v>T</v>
      </c>
      <c r="J378" t="str">
        <f t="shared" ca="1" si="23"/>
        <v>T</v>
      </c>
      <c r="K378" t="str">
        <f t="shared" ca="1" si="23"/>
        <v>T</v>
      </c>
      <c r="L378" t="str">
        <f t="shared" ca="1" si="23"/>
        <v>A</v>
      </c>
      <c r="M378" t="str">
        <f t="shared" ca="1" si="23"/>
        <v>T</v>
      </c>
    </row>
    <row r="379" spans="1:13">
      <c r="A379" t="str">
        <f t="shared" ca="1" si="23"/>
        <v>A</v>
      </c>
      <c r="B379" t="str">
        <f t="shared" ca="1" si="23"/>
        <v>G</v>
      </c>
      <c r="C379" t="str">
        <f t="shared" ca="1" si="23"/>
        <v>T</v>
      </c>
      <c r="D379" t="str">
        <f t="shared" ca="1" si="23"/>
        <v>A</v>
      </c>
      <c r="E379" t="str">
        <f t="shared" ca="1" si="23"/>
        <v>T</v>
      </c>
      <c r="F379" t="str">
        <f t="shared" ca="1" si="23"/>
        <v>A</v>
      </c>
      <c r="G379" t="str">
        <f t="shared" ca="1" si="23"/>
        <v>A</v>
      </c>
      <c r="H379" t="str">
        <f t="shared" ca="1" si="23"/>
        <v>G</v>
      </c>
      <c r="I379" t="str">
        <f t="shared" ca="1" si="23"/>
        <v>T</v>
      </c>
      <c r="J379" t="str">
        <f t="shared" ca="1" si="23"/>
        <v>G</v>
      </c>
      <c r="K379" t="str">
        <f t="shared" ca="1" si="23"/>
        <v>A</v>
      </c>
      <c r="L379" t="str">
        <f t="shared" ca="1" si="23"/>
        <v>G</v>
      </c>
      <c r="M379" t="str">
        <f t="shared" ca="1" si="23"/>
        <v>A</v>
      </c>
    </row>
    <row r="380" spans="1:13">
      <c r="A380" t="str">
        <f t="shared" ca="1" si="23"/>
        <v>A</v>
      </c>
      <c r="B380" t="str">
        <f t="shared" ca="1" si="23"/>
        <v>C</v>
      </c>
      <c r="C380" t="str">
        <f t="shared" ca="1" si="23"/>
        <v>T</v>
      </c>
      <c r="D380" t="str">
        <f t="shared" ca="1" si="23"/>
        <v>C</v>
      </c>
      <c r="E380" t="str">
        <f t="shared" ca="1" si="23"/>
        <v>G</v>
      </c>
      <c r="F380" t="str">
        <f t="shared" ca="1" si="23"/>
        <v>T</v>
      </c>
      <c r="G380" t="str">
        <f t="shared" ca="1" si="23"/>
        <v>C</v>
      </c>
      <c r="H380" t="str">
        <f t="shared" ca="1" si="23"/>
        <v>T</v>
      </c>
      <c r="I380" t="str">
        <f t="shared" ca="1" si="23"/>
        <v>G</v>
      </c>
      <c r="J380" t="str">
        <f t="shared" ca="1" si="23"/>
        <v>A</v>
      </c>
      <c r="K380" t="str">
        <f t="shared" ca="1" si="23"/>
        <v>T</v>
      </c>
      <c r="L380" t="str">
        <f t="shared" ca="1" si="23"/>
        <v>C</v>
      </c>
      <c r="M380" t="str">
        <f t="shared" ca="1" si="23"/>
        <v>C</v>
      </c>
    </row>
    <row r="381" spans="1:13">
      <c r="A381" t="str">
        <f t="shared" ca="1" si="23"/>
        <v>G</v>
      </c>
      <c r="B381" t="str">
        <f t="shared" ca="1" si="23"/>
        <v>T</v>
      </c>
      <c r="C381" t="str">
        <f t="shared" ca="1" si="23"/>
        <v>C</v>
      </c>
      <c r="D381" t="str">
        <f t="shared" ca="1" si="23"/>
        <v>T</v>
      </c>
      <c r="E381" t="str">
        <f t="shared" ca="1" si="23"/>
        <v>A</v>
      </c>
      <c r="F381" t="str">
        <f t="shared" ca="1" si="23"/>
        <v>T</v>
      </c>
      <c r="G381" t="str">
        <f t="shared" ca="1" si="23"/>
        <v>A</v>
      </c>
      <c r="H381" t="str">
        <f t="shared" ca="1" si="23"/>
        <v>T</v>
      </c>
      <c r="I381" t="str">
        <f t="shared" ca="1" si="23"/>
        <v>G</v>
      </c>
      <c r="J381" t="str">
        <f t="shared" ca="1" si="23"/>
        <v>A</v>
      </c>
      <c r="K381" t="str">
        <f t="shared" ca="1" si="23"/>
        <v>A</v>
      </c>
      <c r="L381" t="str">
        <f t="shared" ca="1" si="23"/>
        <v>G</v>
      </c>
      <c r="M381" t="str">
        <f t="shared" ca="1" si="23"/>
        <v>G</v>
      </c>
    </row>
    <row r="382" spans="1:13">
      <c r="A382" t="str">
        <f t="shared" ca="1" si="23"/>
        <v>A</v>
      </c>
      <c r="B382" t="str">
        <f t="shared" ca="1" si="23"/>
        <v>T</v>
      </c>
      <c r="C382" t="str">
        <f t="shared" ca="1" si="23"/>
        <v>C</v>
      </c>
      <c r="D382" t="str">
        <f t="shared" ca="1" si="23"/>
        <v>A</v>
      </c>
      <c r="E382" t="str">
        <f t="shared" ca="1" si="23"/>
        <v>A</v>
      </c>
      <c r="F382" t="str">
        <f t="shared" ca="1" si="23"/>
        <v>C</v>
      </c>
      <c r="G382" t="str">
        <f t="shared" ca="1" si="23"/>
        <v>A</v>
      </c>
      <c r="H382" t="str">
        <f t="shared" ca="1" si="23"/>
        <v>T</v>
      </c>
      <c r="I382" t="str">
        <f t="shared" ref="A382:M402" ca="1" si="24">VLOOKUP(RAND(),NT_Lookup,2)</f>
        <v>G</v>
      </c>
      <c r="J382" t="str">
        <f t="shared" ca="1" si="24"/>
        <v>G</v>
      </c>
      <c r="K382" t="str">
        <f t="shared" ca="1" si="24"/>
        <v>G</v>
      </c>
      <c r="L382" t="str">
        <f t="shared" ca="1" si="24"/>
        <v>A</v>
      </c>
      <c r="M382" t="str">
        <f t="shared" ca="1" si="24"/>
        <v>T</v>
      </c>
    </row>
    <row r="383" spans="1:13">
      <c r="A383" t="str">
        <f t="shared" ca="1" si="24"/>
        <v>A</v>
      </c>
      <c r="B383" t="str">
        <f t="shared" ca="1" si="24"/>
        <v>A</v>
      </c>
      <c r="C383" t="str">
        <f t="shared" ca="1" si="24"/>
        <v>T</v>
      </c>
      <c r="D383" t="str">
        <f t="shared" ca="1" si="24"/>
        <v>T</v>
      </c>
      <c r="E383" t="str">
        <f t="shared" ca="1" si="24"/>
        <v>G</v>
      </c>
      <c r="F383" t="str">
        <f t="shared" ca="1" si="24"/>
        <v>C</v>
      </c>
      <c r="G383" t="str">
        <f t="shared" ca="1" si="24"/>
        <v>A</v>
      </c>
      <c r="H383" t="str">
        <f t="shared" ca="1" si="24"/>
        <v>A</v>
      </c>
      <c r="I383" t="str">
        <f t="shared" ca="1" si="24"/>
        <v>G</v>
      </c>
      <c r="J383" t="str">
        <f t="shared" ca="1" si="24"/>
        <v>C</v>
      </c>
      <c r="K383" t="str">
        <f t="shared" ca="1" si="24"/>
        <v>A</v>
      </c>
      <c r="L383" t="str">
        <f t="shared" ca="1" si="24"/>
        <v>A</v>
      </c>
      <c r="M383" t="str">
        <f t="shared" ca="1" si="24"/>
        <v>C</v>
      </c>
    </row>
    <row r="384" spans="1:13">
      <c r="A384" t="str">
        <f t="shared" ca="1" si="24"/>
        <v>A</v>
      </c>
      <c r="B384" t="str">
        <f t="shared" ca="1" si="24"/>
        <v>A</v>
      </c>
      <c r="C384" t="str">
        <f t="shared" ca="1" si="24"/>
        <v>T</v>
      </c>
      <c r="D384" t="str">
        <f t="shared" ca="1" si="24"/>
        <v>G</v>
      </c>
      <c r="E384" t="str">
        <f t="shared" ca="1" si="24"/>
        <v>A</v>
      </c>
      <c r="F384" t="str">
        <f t="shared" ca="1" si="24"/>
        <v>T</v>
      </c>
      <c r="G384" t="str">
        <f t="shared" ca="1" si="24"/>
        <v>A</v>
      </c>
      <c r="H384" t="str">
        <f t="shared" ca="1" si="24"/>
        <v>T</v>
      </c>
      <c r="I384" t="str">
        <f t="shared" ca="1" si="24"/>
        <v>G</v>
      </c>
      <c r="J384" t="str">
        <f t="shared" ca="1" si="24"/>
        <v>T</v>
      </c>
      <c r="K384" t="str">
        <f t="shared" ca="1" si="24"/>
        <v>T</v>
      </c>
      <c r="L384" t="str">
        <f t="shared" ca="1" si="24"/>
        <v>C</v>
      </c>
      <c r="M384" t="str">
        <f t="shared" ca="1" si="24"/>
        <v>A</v>
      </c>
    </row>
    <row r="385" spans="1:13">
      <c r="A385" t="str">
        <f t="shared" ca="1" si="24"/>
        <v>A</v>
      </c>
      <c r="B385" t="str">
        <f t="shared" ca="1" si="24"/>
        <v>G</v>
      </c>
      <c r="C385" t="str">
        <f t="shared" ca="1" si="24"/>
        <v>A</v>
      </c>
      <c r="D385" t="str">
        <f t="shared" ca="1" si="24"/>
        <v>A</v>
      </c>
      <c r="E385" t="str">
        <f t="shared" ca="1" si="24"/>
        <v>C</v>
      </c>
      <c r="F385" t="str">
        <f t="shared" ca="1" si="24"/>
        <v>C</v>
      </c>
      <c r="G385" t="str">
        <f t="shared" ca="1" si="24"/>
        <v>T</v>
      </c>
      <c r="H385" t="str">
        <f t="shared" ca="1" si="24"/>
        <v>A</v>
      </c>
      <c r="I385" t="str">
        <f t="shared" ca="1" si="24"/>
        <v>T</v>
      </c>
      <c r="J385" t="str">
        <f t="shared" ca="1" si="24"/>
        <v>A</v>
      </c>
      <c r="K385" t="str">
        <f t="shared" ca="1" si="24"/>
        <v>G</v>
      </c>
      <c r="L385" t="str">
        <f t="shared" ca="1" si="24"/>
        <v>C</v>
      </c>
      <c r="M385" t="str">
        <f t="shared" ca="1" si="24"/>
        <v>A</v>
      </c>
    </row>
    <row r="386" spans="1:13">
      <c r="A386" t="str">
        <f t="shared" ca="1" si="24"/>
        <v>A</v>
      </c>
      <c r="B386" t="str">
        <f t="shared" ca="1" si="24"/>
        <v>G</v>
      </c>
      <c r="C386" t="str">
        <f t="shared" ca="1" si="24"/>
        <v>A</v>
      </c>
      <c r="D386" t="str">
        <f t="shared" ca="1" si="24"/>
        <v>A</v>
      </c>
      <c r="E386" t="str">
        <f t="shared" ca="1" si="24"/>
        <v>G</v>
      </c>
      <c r="F386" t="str">
        <f t="shared" ca="1" si="24"/>
        <v>A</v>
      </c>
      <c r="G386" t="str">
        <f t="shared" ca="1" si="24"/>
        <v>T</v>
      </c>
      <c r="H386" t="str">
        <f t="shared" ca="1" si="24"/>
        <v>T</v>
      </c>
      <c r="I386" t="str">
        <f t="shared" ca="1" si="24"/>
        <v>T</v>
      </c>
      <c r="J386" t="str">
        <f t="shared" ca="1" si="24"/>
        <v>A</v>
      </c>
      <c r="K386" t="str">
        <f t="shared" ca="1" si="24"/>
        <v>C</v>
      </c>
      <c r="L386" t="str">
        <f t="shared" ca="1" si="24"/>
        <v>C</v>
      </c>
      <c r="M386" t="str">
        <f t="shared" ca="1" si="24"/>
        <v>C</v>
      </c>
    </row>
    <row r="387" spans="1:13">
      <c r="A387" t="str">
        <f t="shared" ca="1" si="24"/>
        <v>G</v>
      </c>
      <c r="B387" t="str">
        <f t="shared" ca="1" si="24"/>
        <v>G</v>
      </c>
      <c r="C387" t="str">
        <f t="shared" ca="1" si="24"/>
        <v>A</v>
      </c>
      <c r="D387" t="str">
        <f t="shared" ca="1" si="24"/>
        <v>T</v>
      </c>
      <c r="E387" t="str">
        <f t="shared" ca="1" si="24"/>
        <v>T</v>
      </c>
      <c r="F387" t="str">
        <f t="shared" ca="1" si="24"/>
        <v>A</v>
      </c>
      <c r="G387" t="str">
        <f t="shared" ca="1" si="24"/>
        <v>A</v>
      </c>
      <c r="H387" t="str">
        <f t="shared" ca="1" si="24"/>
        <v>T</v>
      </c>
      <c r="I387" t="str">
        <f t="shared" ca="1" si="24"/>
        <v>G</v>
      </c>
      <c r="J387" t="str">
        <f t="shared" ca="1" si="24"/>
        <v>C</v>
      </c>
      <c r="K387" t="str">
        <f t="shared" ca="1" si="24"/>
        <v>A</v>
      </c>
      <c r="L387" t="str">
        <f t="shared" ca="1" si="24"/>
        <v>G</v>
      </c>
      <c r="M387" t="str">
        <f t="shared" ca="1" si="24"/>
        <v>A</v>
      </c>
    </row>
    <row r="388" spans="1:13">
      <c r="A388" t="str">
        <f t="shared" ca="1" si="24"/>
        <v>A</v>
      </c>
      <c r="B388" t="str">
        <f t="shared" ca="1" si="24"/>
        <v>G</v>
      </c>
      <c r="C388" t="str">
        <f t="shared" ca="1" si="24"/>
        <v>A</v>
      </c>
      <c r="D388" t="str">
        <f t="shared" ca="1" si="24"/>
        <v>T</v>
      </c>
      <c r="E388" t="str">
        <f t="shared" ca="1" si="24"/>
        <v>A</v>
      </c>
      <c r="F388" t="str">
        <f t="shared" ca="1" si="24"/>
        <v>A</v>
      </c>
      <c r="G388" t="str">
        <f t="shared" ca="1" si="24"/>
        <v>G</v>
      </c>
      <c r="H388" t="str">
        <f t="shared" ca="1" si="24"/>
        <v>T</v>
      </c>
      <c r="I388" t="str">
        <f t="shared" ca="1" si="24"/>
        <v>T</v>
      </c>
      <c r="J388" t="str">
        <f t="shared" ca="1" si="24"/>
        <v>G</v>
      </c>
      <c r="K388" t="str">
        <f t="shared" ca="1" si="24"/>
        <v>T</v>
      </c>
      <c r="L388" t="str">
        <f t="shared" ca="1" si="24"/>
        <v>C</v>
      </c>
      <c r="M388" t="str">
        <f t="shared" ca="1" si="24"/>
        <v>T</v>
      </c>
    </row>
    <row r="389" spans="1:13">
      <c r="A389" t="str">
        <f t="shared" ca="1" si="24"/>
        <v>G</v>
      </c>
      <c r="B389" t="str">
        <f t="shared" ca="1" si="24"/>
        <v>A</v>
      </c>
      <c r="C389" t="str">
        <f t="shared" ca="1" si="24"/>
        <v>A</v>
      </c>
      <c r="D389" t="str">
        <f t="shared" ca="1" si="24"/>
        <v>G</v>
      </c>
      <c r="E389" t="str">
        <f t="shared" ca="1" si="24"/>
        <v>A</v>
      </c>
      <c r="F389" t="str">
        <f t="shared" ca="1" si="24"/>
        <v>G</v>
      </c>
      <c r="G389" t="str">
        <f t="shared" ca="1" si="24"/>
        <v>T</v>
      </c>
      <c r="H389" t="str">
        <f t="shared" ca="1" si="24"/>
        <v>A</v>
      </c>
      <c r="I389" t="str">
        <f t="shared" ca="1" si="24"/>
        <v>A</v>
      </c>
      <c r="J389" t="str">
        <f t="shared" ca="1" si="24"/>
        <v>A</v>
      </c>
      <c r="K389" t="str">
        <f t="shared" ca="1" si="24"/>
        <v>A</v>
      </c>
      <c r="L389" t="str">
        <f t="shared" ca="1" si="24"/>
        <v>A</v>
      </c>
      <c r="M389" t="str">
        <f t="shared" ca="1" si="24"/>
        <v>C</v>
      </c>
    </row>
    <row r="390" spans="1:13">
      <c r="A390" t="str">
        <f t="shared" ca="1" si="24"/>
        <v>T</v>
      </c>
      <c r="B390" t="str">
        <f t="shared" ca="1" si="24"/>
        <v>A</v>
      </c>
      <c r="C390" t="str">
        <f t="shared" ca="1" si="24"/>
        <v>T</v>
      </c>
      <c r="D390" t="str">
        <f t="shared" ca="1" si="24"/>
        <v>G</v>
      </c>
      <c r="E390" t="str">
        <f t="shared" ca="1" si="24"/>
        <v>A</v>
      </c>
      <c r="F390" t="str">
        <f t="shared" ca="1" si="24"/>
        <v>T</v>
      </c>
      <c r="G390" t="str">
        <f t="shared" ca="1" si="24"/>
        <v>C</v>
      </c>
      <c r="H390" t="str">
        <f t="shared" ca="1" si="24"/>
        <v>G</v>
      </c>
      <c r="I390" t="str">
        <f t="shared" ca="1" si="24"/>
        <v>A</v>
      </c>
      <c r="J390" t="str">
        <f t="shared" ca="1" si="24"/>
        <v>A</v>
      </c>
      <c r="K390" t="str">
        <f t="shared" ca="1" si="24"/>
        <v>C</v>
      </c>
      <c r="L390" t="str">
        <f t="shared" ca="1" si="24"/>
        <v>A</v>
      </c>
      <c r="M390" t="str">
        <f t="shared" ca="1" si="24"/>
        <v>A</v>
      </c>
    </row>
    <row r="391" spans="1:13">
      <c r="A391" t="str">
        <f t="shared" ca="1" si="24"/>
        <v>T</v>
      </c>
      <c r="B391" t="str">
        <f t="shared" ca="1" si="24"/>
        <v>A</v>
      </c>
      <c r="C391" t="str">
        <f t="shared" ca="1" si="24"/>
        <v>T</v>
      </c>
      <c r="D391" t="str">
        <f t="shared" ca="1" si="24"/>
        <v>A</v>
      </c>
      <c r="E391" t="str">
        <f t="shared" ca="1" si="24"/>
        <v>G</v>
      </c>
      <c r="F391" t="str">
        <f t="shared" ca="1" si="24"/>
        <v>T</v>
      </c>
      <c r="G391" t="str">
        <f t="shared" ca="1" si="24"/>
        <v>T</v>
      </c>
      <c r="H391" t="str">
        <f t="shared" ca="1" si="24"/>
        <v>T</v>
      </c>
      <c r="I391" t="str">
        <f t="shared" ca="1" si="24"/>
        <v>A</v>
      </c>
      <c r="J391" t="str">
        <f t="shared" ca="1" si="24"/>
        <v>T</v>
      </c>
      <c r="K391" t="str">
        <f t="shared" ca="1" si="24"/>
        <v>T</v>
      </c>
      <c r="L391" t="str">
        <f t="shared" ca="1" si="24"/>
        <v>A</v>
      </c>
      <c r="M391" t="str">
        <f t="shared" ca="1" si="24"/>
        <v>T</v>
      </c>
    </row>
    <row r="392" spans="1:13">
      <c r="A392" t="str">
        <f t="shared" ca="1" si="24"/>
        <v>A</v>
      </c>
      <c r="B392" t="str">
        <f t="shared" ca="1" si="24"/>
        <v>T</v>
      </c>
      <c r="C392" t="str">
        <f t="shared" ca="1" si="24"/>
        <v>T</v>
      </c>
      <c r="D392" t="str">
        <f t="shared" ca="1" si="24"/>
        <v>C</v>
      </c>
      <c r="E392" t="str">
        <f t="shared" ca="1" si="24"/>
        <v>A</v>
      </c>
      <c r="F392" t="str">
        <f t="shared" ca="1" si="24"/>
        <v>T</v>
      </c>
      <c r="G392" t="str">
        <f t="shared" ca="1" si="24"/>
        <v>A</v>
      </c>
      <c r="H392" t="str">
        <f t="shared" ca="1" si="24"/>
        <v>T</v>
      </c>
      <c r="I392" t="str">
        <f t="shared" ca="1" si="24"/>
        <v>C</v>
      </c>
      <c r="J392" t="str">
        <f t="shared" ca="1" si="24"/>
        <v>A</v>
      </c>
      <c r="K392" t="str">
        <f t="shared" ca="1" si="24"/>
        <v>T</v>
      </c>
      <c r="L392" t="str">
        <f t="shared" ca="1" si="24"/>
        <v>T</v>
      </c>
      <c r="M392" t="str">
        <f t="shared" ca="1" si="24"/>
        <v>T</v>
      </c>
    </row>
    <row r="393" spans="1:13">
      <c r="A393" t="str">
        <f t="shared" ca="1" si="24"/>
        <v>A</v>
      </c>
      <c r="B393" t="str">
        <f t="shared" ca="1" si="24"/>
        <v>T</v>
      </c>
      <c r="C393" t="str">
        <f t="shared" ca="1" si="24"/>
        <v>C</v>
      </c>
      <c r="D393" t="str">
        <f t="shared" ca="1" si="24"/>
        <v>T</v>
      </c>
      <c r="E393" t="str">
        <f t="shared" ca="1" si="24"/>
        <v>C</v>
      </c>
      <c r="F393" t="str">
        <f t="shared" ca="1" si="24"/>
        <v>T</v>
      </c>
      <c r="G393" t="str">
        <f t="shared" ca="1" si="24"/>
        <v>G</v>
      </c>
      <c r="H393" t="str">
        <f t="shared" ca="1" si="24"/>
        <v>A</v>
      </c>
      <c r="I393" t="str">
        <f t="shared" ca="1" si="24"/>
        <v>T</v>
      </c>
      <c r="J393" t="str">
        <f t="shared" ca="1" si="24"/>
        <v>G</v>
      </c>
      <c r="K393" t="str">
        <f t="shared" ca="1" si="24"/>
        <v>C</v>
      </c>
      <c r="L393" t="str">
        <f t="shared" ca="1" si="24"/>
        <v>C</v>
      </c>
      <c r="M393" t="str">
        <f t="shared" ca="1" si="24"/>
        <v>A</v>
      </c>
    </row>
    <row r="394" spans="1:13">
      <c r="A394" t="str">
        <f t="shared" ca="1" si="24"/>
        <v>T</v>
      </c>
      <c r="B394" t="str">
        <f t="shared" ca="1" si="24"/>
        <v>C</v>
      </c>
      <c r="C394" t="str">
        <f t="shared" ca="1" si="24"/>
        <v>T</v>
      </c>
      <c r="D394" t="str">
        <f t="shared" ca="1" si="24"/>
        <v>C</v>
      </c>
      <c r="E394" t="str">
        <f t="shared" ca="1" si="24"/>
        <v>A</v>
      </c>
      <c r="F394" t="str">
        <f t="shared" ca="1" si="24"/>
        <v>T</v>
      </c>
      <c r="G394" t="str">
        <f t="shared" ca="1" si="24"/>
        <v>C</v>
      </c>
      <c r="H394" t="str">
        <f t="shared" ca="1" si="24"/>
        <v>T</v>
      </c>
      <c r="I394" t="str">
        <f t="shared" ca="1" si="24"/>
        <v>T</v>
      </c>
      <c r="J394" t="str">
        <f t="shared" ca="1" si="24"/>
        <v>G</v>
      </c>
      <c r="K394" t="str">
        <f t="shared" ca="1" si="24"/>
        <v>T</v>
      </c>
      <c r="L394" t="str">
        <f t="shared" ca="1" si="24"/>
        <v>T</v>
      </c>
      <c r="M394" t="str">
        <f t="shared" ca="1" si="24"/>
        <v>A</v>
      </c>
    </row>
    <row r="395" spans="1:13">
      <c r="A395" t="str">
        <f t="shared" ca="1" si="24"/>
        <v>T</v>
      </c>
      <c r="B395" t="str">
        <f t="shared" ca="1" si="24"/>
        <v>T</v>
      </c>
      <c r="C395" t="str">
        <f t="shared" ca="1" si="24"/>
        <v>C</v>
      </c>
      <c r="D395" t="str">
        <f t="shared" ca="1" si="24"/>
        <v>C</v>
      </c>
      <c r="E395" t="str">
        <f t="shared" ca="1" si="24"/>
        <v>T</v>
      </c>
      <c r="F395" t="str">
        <f t="shared" ca="1" si="24"/>
        <v>G</v>
      </c>
      <c r="G395" t="str">
        <f t="shared" ca="1" si="24"/>
        <v>A</v>
      </c>
      <c r="H395" t="str">
        <f t="shared" ca="1" si="24"/>
        <v>T</v>
      </c>
      <c r="I395" t="str">
        <f t="shared" ca="1" si="24"/>
        <v>T</v>
      </c>
      <c r="J395" t="str">
        <f t="shared" ca="1" si="24"/>
        <v>A</v>
      </c>
      <c r="K395" t="str">
        <f t="shared" ca="1" si="24"/>
        <v>T</v>
      </c>
      <c r="L395" t="str">
        <f t="shared" ca="1" si="24"/>
        <v>T</v>
      </c>
      <c r="M395" t="str">
        <f t="shared" ca="1" si="24"/>
        <v>G</v>
      </c>
    </row>
    <row r="396" spans="1:13">
      <c r="A396" t="str">
        <f t="shared" ca="1" si="24"/>
        <v>T</v>
      </c>
      <c r="B396" t="str">
        <f t="shared" ca="1" si="24"/>
        <v>A</v>
      </c>
      <c r="C396" t="str">
        <f t="shared" ca="1" si="24"/>
        <v>A</v>
      </c>
      <c r="D396" t="str">
        <f t="shared" ca="1" si="24"/>
        <v>C</v>
      </c>
      <c r="E396" t="str">
        <f t="shared" ca="1" si="24"/>
        <v>G</v>
      </c>
      <c r="F396" t="str">
        <f t="shared" ca="1" si="24"/>
        <v>C</v>
      </c>
      <c r="G396" t="str">
        <f t="shared" ca="1" si="24"/>
        <v>T</v>
      </c>
      <c r="H396" t="str">
        <f t="shared" ca="1" si="24"/>
        <v>T</v>
      </c>
      <c r="I396" t="str">
        <f t="shared" ca="1" si="24"/>
        <v>G</v>
      </c>
      <c r="J396" t="str">
        <f t="shared" ca="1" si="24"/>
        <v>T</v>
      </c>
      <c r="K396" t="str">
        <f t="shared" ca="1" si="24"/>
        <v>A</v>
      </c>
      <c r="L396" t="str">
        <f t="shared" ca="1" si="24"/>
        <v>G</v>
      </c>
      <c r="M396" t="str">
        <f t="shared" ca="1" si="24"/>
        <v>C</v>
      </c>
    </row>
    <row r="397" spans="1:13">
      <c r="A397" t="str">
        <f t="shared" ca="1" si="24"/>
        <v>A</v>
      </c>
      <c r="B397" t="str">
        <f t="shared" ca="1" si="24"/>
        <v>T</v>
      </c>
      <c r="C397" t="str">
        <f t="shared" ca="1" si="24"/>
        <v>G</v>
      </c>
      <c r="D397" t="str">
        <f t="shared" ca="1" si="24"/>
        <v>T</v>
      </c>
      <c r="E397" t="str">
        <f t="shared" ca="1" si="24"/>
        <v>A</v>
      </c>
      <c r="F397" t="str">
        <f t="shared" ca="1" si="24"/>
        <v>T</v>
      </c>
      <c r="G397" t="str">
        <f t="shared" ca="1" si="24"/>
        <v>T</v>
      </c>
      <c r="H397" t="str">
        <f t="shared" ca="1" si="24"/>
        <v>A</v>
      </c>
      <c r="I397" t="str">
        <f t="shared" ca="1" si="24"/>
        <v>T</v>
      </c>
      <c r="J397" t="str">
        <f t="shared" ca="1" si="24"/>
        <v>G</v>
      </c>
      <c r="K397" t="str">
        <f t="shared" ca="1" si="24"/>
        <v>T</v>
      </c>
      <c r="L397" t="str">
        <f t="shared" ca="1" si="24"/>
        <v>A</v>
      </c>
      <c r="M397" t="str">
        <f t="shared" ca="1" si="24"/>
        <v>T</v>
      </c>
    </row>
    <row r="398" spans="1:13">
      <c r="A398" t="str">
        <f t="shared" ca="1" si="24"/>
        <v>T</v>
      </c>
      <c r="B398" t="str">
        <f t="shared" ca="1" si="24"/>
        <v>G</v>
      </c>
      <c r="C398" t="str">
        <f t="shared" ca="1" si="24"/>
        <v>T</v>
      </c>
      <c r="D398" t="str">
        <f t="shared" ca="1" si="24"/>
        <v>T</v>
      </c>
      <c r="E398" t="str">
        <f t="shared" ca="1" si="24"/>
        <v>T</v>
      </c>
      <c r="F398" t="str">
        <f t="shared" ca="1" si="24"/>
        <v>A</v>
      </c>
      <c r="G398" t="str">
        <f t="shared" ca="1" si="24"/>
        <v>A</v>
      </c>
      <c r="H398" t="str">
        <f t="shared" ca="1" si="24"/>
        <v>A</v>
      </c>
      <c r="I398" t="str">
        <f t="shared" ca="1" si="24"/>
        <v>G</v>
      </c>
      <c r="J398" t="str">
        <f t="shared" ca="1" si="24"/>
        <v>G</v>
      </c>
      <c r="K398" t="str">
        <f t="shared" ca="1" si="24"/>
        <v>A</v>
      </c>
      <c r="L398" t="str">
        <f t="shared" ca="1" si="24"/>
        <v>T</v>
      </c>
      <c r="M398" t="str">
        <f t="shared" ca="1" si="24"/>
        <v>A</v>
      </c>
    </row>
    <row r="399" spans="1:13">
      <c r="A399" t="str">
        <f t="shared" ca="1" si="24"/>
        <v>A</v>
      </c>
      <c r="B399" t="str">
        <f t="shared" ca="1" si="24"/>
        <v>G</v>
      </c>
      <c r="C399" t="str">
        <f t="shared" ca="1" si="24"/>
        <v>T</v>
      </c>
      <c r="D399" t="str">
        <f t="shared" ca="1" si="24"/>
        <v>A</v>
      </c>
      <c r="E399" t="str">
        <f t="shared" ca="1" si="24"/>
        <v>T</v>
      </c>
      <c r="F399" t="str">
        <f t="shared" ca="1" si="24"/>
        <v>T</v>
      </c>
      <c r="G399" t="str">
        <f t="shared" ca="1" si="24"/>
        <v>G</v>
      </c>
      <c r="H399" t="str">
        <f t="shared" ca="1" si="24"/>
        <v>A</v>
      </c>
      <c r="I399" t="str">
        <f t="shared" ca="1" si="24"/>
        <v>T</v>
      </c>
      <c r="J399" t="str">
        <f t="shared" ca="1" si="24"/>
        <v>C</v>
      </c>
      <c r="K399" t="str">
        <f t="shared" ca="1" si="24"/>
        <v>T</v>
      </c>
      <c r="L399" t="str">
        <f t="shared" ca="1" si="24"/>
        <v>A</v>
      </c>
      <c r="M399" t="str">
        <f t="shared" ca="1" si="24"/>
        <v>T</v>
      </c>
    </row>
    <row r="400" spans="1:13">
      <c r="A400" t="str">
        <f t="shared" ca="1" si="24"/>
        <v>G</v>
      </c>
      <c r="B400" t="str">
        <f t="shared" ca="1" si="24"/>
        <v>G</v>
      </c>
      <c r="C400" t="str">
        <f t="shared" ca="1" si="24"/>
        <v>T</v>
      </c>
      <c r="D400" t="str">
        <f t="shared" ca="1" si="24"/>
        <v>T</v>
      </c>
      <c r="E400" t="str">
        <f t="shared" ca="1" si="24"/>
        <v>A</v>
      </c>
      <c r="F400" t="str">
        <f t="shared" ca="1" si="24"/>
        <v>A</v>
      </c>
      <c r="G400" t="str">
        <f t="shared" ca="1" si="24"/>
        <v>G</v>
      </c>
      <c r="H400" t="str">
        <f t="shared" ca="1" si="24"/>
        <v>A</v>
      </c>
      <c r="I400" t="str">
        <f t="shared" ca="1" si="24"/>
        <v>T</v>
      </c>
      <c r="J400" t="str">
        <f t="shared" ca="1" si="24"/>
        <v>T</v>
      </c>
      <c r="K400" t="str">
        <f t="shared" ca="1" si="24"/>
        <v>C</v>
      </c>
      <c r="L400" t="str">
        <f t="shared" ca="1" si="24"/>
        <v>T</v>
      </c>
      <c r="M400" t="str">
        <f t="shared" ca="1" si="24"/>
        <v>C</v>
      </c>
    </row>
    <row r="401" spans="1:13">
      <c r="A401" t="str">
        <f t="shared" ca="1" si="24"/>
        <v>A</v>
      </c>
      <c r="B401" t="str">
        <f t="shared" ca="1" si="24"/>
        <v>A</v>
      </c>
      <c r="C401" t="str">
        <f t="shared" ca="1" si="24"/>
        <v>C</v>
      </c>
      <c r="D401" t="str">
        <f t="shared" ca="1" si="24"/>
        <v>A</v>
      </c>
      <c r="E401" t="str">
        <f t="shared" ca="1" si="24"/>
        <v>T</v>
      </c>
      <c r="F401" t="str">
        <f t="shared" ca="1" si="24"/>
        <v>T</v>
      </c>
      <c r="G401" t="str">
        <f t="shared" ca="1" si="24"/>
        <v>G</v>
      </c>
      <c r="H401" t="str">
        <f t="shared" ca="1" si="24"/>
        <v>C</v>
      </c>
      <c r="I401" t="str">
        <f t="shared" ca="1" si="24"/>
        <v>A</v>
      </c>
      <c r="J401" t="str">
        <f t="shared" ca="1" si="24"/>
        <v>C</v>
      </c>
      <c r="K401" t="str">
        <f t="shared" ca="1" si="24"/>
        <v>T</v>
      </c>
      <c r="L401" t="str">
        <f t="shared" ca="1" si="24"/>
        <v>A</v>
      </c>
      <c r="M401" t="str">
        <f t="shared" ca="1" si="24"/>
        <v>C</v>
      </c>
    </row>
    <row r="402" spans="1:13">
      <c r="A402" t="str">
        <f t="shared" ca="1" si="24"/>
        <v>A</v>
      </c>
      <c r="B402" t="str">
        <f t="shared" ca="1" si="24"/>
        <v>G</v>
      </c>
      <c r="C402" t="str">
        <f t="shared" ca="1" si="24"/>
        <v>T</v>
      </c>
      <c r="D402" t="str">
        <f t="shared" ref="A402:M421" ca="1" si="25">VLOOKUP(RAND(),NT_Lookup,2)</f>
        <v>A</v>
      </c>
      <c r="E402" t="str">
        <f t="shared" ca="1" si="25"/>
        <v>A</v>
      </c>
      <c r="F402" t="str">
        <f t="shared" ca="1" si="25"/>
        <v>A</v>
      </c>
      <c r="G402" t="str">
        <f t="shared" ca="1" si="25"/>
        <v>G</v>
      </c>
      <c r="H402" t="str">
        <f t="shared" ca="1" si="25"/>
        <v>T</v>
      </c>
      <c r="I402" t="str">
        <f t="shared" ca="1" si="25"/>
        <v>A</v>
      </c>
      <c r="J402" t="str">
        <f t="shared" ca="1" si="25"/>
        <v>T</v>
      </c>
      <c r="K402" t="str">
        <f t="shared" ca="1" si="25"/>
        <v>G</v>
      </c>
      <c r="L402" t="str">
        <f t="shared" ca="1" si="25"/>
        <v>A</v>
      </c>
      <c r="M402" t="str">
        <f t="shared" ca="1" si="25"/>
        <v>G</v>
      </c>
    </row>
    <row r="403" spans="1:13">
      <c r="A403" t="str">
        <f t="shared" ca="1" si="25"/>
        <v>T</v>
      </c>
      <c r="B403" t="str">
        <f t="shared" ca="1" si="25"/>
        <v>A</v>
      </c>
      <c r="C403" t="str">
        <f t="shared" ca="1" si="25"/>
        <v>T</v>
      </c>
      <c r="D403" t="str">
        <f t="shared" ca="1" si="25"/>
        <v>G</v>
      </c>
      <c r="E403" t="str">
        <f t="shared" ca="1" si="25"/>
        <v>A</v>
      </c>
      <c r="F403" t="str">
        <f t="shared" ca="1" si="25"/>
        <v>G</v>
      </c>
      <c r="G403" t="str">
        <f t="shared" ca="1" si="25"/>
        <v>G</v>
      </c>
      <c r="H403" t="str">
        <f t="shared" ca="1" si="25"/>
        <v>A</v>
      </c>
      <c r="I403" t="str">
        <f t="shared" ca="1" si="25"/>
        <v>A</v>
      </c>
      <c r="J403" t="str">
        <f t="shared" ca="1" si="25"/>
        <v>A</v>
      </c>
      <c r="K403" t="str">
        <f t="shared" ca="1" si="25"/>
        <v>T</v>
      </c>
      <c r="L403" t="str">
        <f t="shared" ca="1" si="25"/>
        <v>G</v>
      </c>
      <c r="M403" t="str">
        <f t="shared" ca="1" si="25"/>
        <v>A</v>
      </c>
    </row>
    <row r="404" spans="1:13">
      <c r="A404" t="str">
        <f t="shared" ca="1" si="25"/>
        <v>T</v>
      </c>
      <c r="B404" t="str">
        <f t="shared" ca="1" si="25"/>
        <v>A</v>
      </c>
      <c r="C404" t="str">
        <f t="shared" ca="1" si="25"/>
        <v>T</v>
      </c>
      <c r="D404" t="str">
        <f t="shared" ca="1" si="25"/>
        <v>A</v>
      </c>
      <c r="E404" t="str">
        <f t="shared" ca="1" si="25"/>
        <v>T</v>
      </c>
      <c r="F404" t="str">
        <f t="shared" ca="1" si="25"/>
        <v>T</v>
      </c>
      <c r="G404" t="str">
        <f t="shared" ca="1" si="25"/>
        <v>T</v>
      </c>
      <c r="H404" t="str">
        <f t="shared" ca="1" si="25"/>
        <v>A</v>
      </c>
      <c r="I404" t="str">
        <f t="shared" ca="1" si="25"/>
        <v>T</v>
      </c>
      <c r="J404" t="str">
        <f t="shared" ca="1" si="25"/>
        <v>T</v>
      </c>
      <c r="K404" t="str">
        <f t="shared" ca="1" si="25"/>
        <v>A</v>
      </c>
      <c r="L404" t="str">
        <f t="shared" ca="1" si="25"/>
        <v>G</v>
      </c>
      <c r="M404" t="str">
        <f t="shared" ca="1" si="25"/>
        <v>T</v>
      </c>
    </row>
    <row r="405" spans="1:13">
      <c r="A405" t="str">
        <f t="shared" ca="1" si="25"/>
        <v>C</v>
      </c>
      <c r="B405" t="str">
        <f t="shared" ca="1" si="25"/>
        <v>T</v>
      </c>
      <c r="C405" t="str">
        <f t="shared" ca="1" si="25"/>
        <v>A</v>
      </c>
      <c r="D405" t="str">
        <f t="shared" ca="1" si="25"/>
        <v>G</v>
      </c>
      <c r="E405" t="str">
        <f t="shared" ca="1" si="25"/>
        <v>T</v>
      </c>
      <c r="F405" t="str">
        <f t="shared" ca="1" si="25"/>
        <v>A</v>
      </c>
      <c r="G405" t="str">
        <f t="shared" ca="1" si="25"/>
        <v>T</v>
      </c>
      <c r="H405" t="str">
        <f t="shared" ca="1" si="25"/>
        <v>T</v>
      </c>
      <c r="I405" t="str">
        <f t="shared" ca="1" si="25"/>
        <v>T</v>
      </c>
      <c r="J405" t="str">
        <f t="shared" ca="1" si="25"/>
        <v>T</v>
      </c>
      <c r="K405" t="str">
        <f t="shared" ca="1" si="25"/>
        <v>T</v>
      </c>
      <c r="L405" t="str">
        <f t="shared" ca="1" si="25"/>
        <v>A</v>
      </c>
      <c r="M405" t="str">
        <f t="shared" ca="1" si="25"/>
        <v>T</v>
      </c>
    </row>
    <row r="406" spans="1:13">
      <c r="A406" t="str">
        <f t="shared" ca="1" si="25"/>
        <v>T</v>
      </c>
      <c r="B406" t="str">
        <f t="shared" ca="1" si="25"/>
        <v>A</v>
      </c>
      <c r="C406" t="str">
        <f t="shared" ca="1" si="25"/>
        <v>T</v>
      </c>
      <c r="D406" t="str">
        <f t="shared" ca="1" si="25"/>
        <v>T</v>
      </c>
      <c r="E406" t="str">
        <f t="shared" ca="1" si="25"/>
        <v>C</v>
      </c>
      <c r="F406" t="str">
        <f t="shared" ca="1" si="25"/>
        <v>A</v>
      </c>
      <c r="G406" t="str">
        <f t="shared" ca="1" si="25"/>
        <v>A</v>
      </c>
      <c r="H406" t="str">
        <f t="shared" ca="1" si="25"/>
        <v>A</v>
      </c>
      <c r="I406" t="str">
        <f t="shared" ca="1" si="25"/>
        <v>T</v>
      </c>
      <c r="J406" t="str">
        <f t="shared" ca="1" si="25"/>
        <v>C</v>
      </c>
      <c r="K406" t="str">
        <f t="shared" ca="1" si="25"/>
        <v>T</v>
      </c>
      <c r="L406" t="str">
        <f t="shared" ca="1" si="25"/>
        <v>T</v>
      </c>
      <c r="M406" t="str">
        <f t="shared" ca="1" si="25"/>
        <v>T</v>
      </c>
    </row>
    <row r="407" spans="1:13">
      <c r="A407" t="str">
        <f t="shared" ca="1" si="25"/>
        <v>T</v>
      </c>
      <c r="B407" t="str">
        <f t="shared" ca="1" si="25"/>
        <v>T</v>
      </c>
      <c r="C407" t="str">
        <f t="shared" ca="1" si="25"/>
        <v>T</v>
      </c>
      <c r="D407" t="str">
        <f t="shared" ca="1" si="25"/>
        <v>A</v>
      </c>
      <c r="E407" t="str">
        <f t="shared" ca="1" si="25"/>
        <v>G</v>
      </c>
      <c r="F407" t="str">
        <f t="shared" ca="1" si="25"/>
        <v>C</v>
      </c>
      <c r="G407" t="str">
        <f t="shared" ca="1" si="25"/>
        <v>A</v>
      </c>
      <c r="H407" t="str">
        <f t="shared" ca="1" si="25"/>
        <v>C</v>
      </c>
      <c r="I407" t="str">
        <f t="shared" ca="1" si="25"/>
        <v>T</v>
      </c>
      <c r="J407" t="str">
        <f t="shared" ca="1" si="25"/>
        <v>A</v>
      </c>
      <c r="K407" t="str">
        <f t="shared" ca="1" si="25"/>
        <v>T</v>
      </c>
      <c r="L407" t="str">
        <f t="shared" ca="1" si="25"/>
        <v>A</v>
      </c>
      <c r="M407" t="str">
        <f t="shared" ca="1" si="25"/>
        <v>A</v>
      </c>
    </row>
    <row r="408" spans="1:13">
      <c r="A408" t="str">
        <f t="shared" ca="1" si="25"/>
        <v>A</v>
      </c>
      <c r="B408" t="str">
        <f t="shared" ca="1" si="25"/>
        <v>T</v>
      </c>
      <c r="C408" t="str">
        <f t="shared" ca="1" si="25"/>
        <v>T</v>
      </c>
      <c r="D408" t="str">
        <f t="shared" ca="1" si="25"/>
        <v>T</v>
      </c>
      <c r="E408" t="str">
        <f t="shared" ca="1" si="25"/>
        <v>C</v>
      </c>
      <c r="F408" t="str">
        <f t="shared" ca="1" si="25"/>
        <v>A</v>
      </c>
      <c r="G408" t="str">
        <f t="shared" ca="1" si="25"/>
        <v>A</v>
      </c>
      <c r="H408" t="str">
        <f t="shared" ca="1" si="25"/>
        <v>A</v>
      </c>
      <c r="I408" t="str">
        <f t="shared" ca="1" si="25"/>
        <v>G</v>
      </c>
      <c r="J408" t="str">
        <f t="shared" ca="1" si="25"/>
        <v>G</v>
      </c>
      <c r="K408" t="str">
        <f t="shared" ca="1" si="25"/>
        <v>G</v>
      </c>
      <c r="L408" t="str">
        <f t="shared" ca="1" si="25"/>
        <v>T</v>
      </c>
      <c r="M408" t="str">
        <f t="shared" ca="1" si="25"/>
        <v>A</v>
      </c>
    </row>
    <row r="409" spans="1:13">
      <c r="A409" t="str">
        <f t="shared" ca="1" si="25"/>
        <v>T</v>
      </c>
      <c r="B409" t="str">
        <f t="shared" ca="1" si="25"/>
        <v>C</v>
      </c>
      <c r="C409" t="str">
        <f t="shared" ca="1" si="25"/>
        <v>A</v>
      </c>
      <c r="D409" t="str">
        <f t="shared" ca="1" si="25"/>
        <v>T</v>
      </c>
      <c r="E409" t="str">
        <f t="shared" ca="1" si="25"/>
        <v>A</v>
      </c>
      <c r="F409" t="str">
        <f t="shared" ca="1" si="25"/>
        <v>T</v>
      </c>
      <c r="G409" t="str">
        <f t="shared" ca="1" si="25"/>
        <v>C</v>
      </c>
      <c r="H409" t="str">
        <f t="shared" ca="1" si="25"/>
        <v>G</v>
      </c>
      <c r="I409" t="str">
        <f t="shared" ca="1" si="25"/>
        <v>G</v>
      </c>
      <c r="J409" t="str">
        <f t="shared" ca="1" si="25"/>
        <v>G</v>
      </c>
      <c r="K409" t="str">
        <f t="shared" ca="1" si="25"/>
        <v>C</v>
      </c>
      <c r="L409" t="str">
        <f t="shared" ca="1" si="25"/>
        <v>A</v>
      </c>
      <c r="M409" t="str">
        <f t="shared" ca="1" si="25"/>
        <v>G</v>
      </c>
    </row>
    <row r="410" spans="1:13">
      <c r="A410" t="str">
        <f t="shared" ca="1" si="25"/>
        <v>G</v>
      </c>
      <c r="B410" t="str">
        <f t="shared" ca="1" si="25"/>
        <v>T</v>
      </c>
      <c r="C410" t="str">
        <f t="shared" ca="1" si="25"/>
        <v>A</v>
      </c>
      <c r="D410" t="str">
        <f t="shared" ca="1" si="25"/>
        <v>A</v>
      </c>
      <c r="E410" t="str">
        <f t="shared" ca="1" si="25"/>
        <v>T</v>
      </c>
      <c r="F410" t="str">
        <f t="shared" ca="1" si="25"/>
        <v>C</v>
      </c>
      <c r="G410" t="str">
        <f t="shared" ca="1" si="25"/>
        <v>G</v>
      </c>
      <c r="H410" t="str">
        <f t="shared" ca="1" si="25"/>
        <v>A</v>
      </c>
      <c r="I410" t="str">
        <f t="shared" ca="1" si="25"/>
        <v>A</v>
      </c>
      <c r="J410" t="str">
        <f t="shared" ca="1" si="25"/>
        <v>C</v>
      </c>
      <c r="K410" t="str">
        <f t="shared" ca="1" si="25"/>
        <v>A</v>
      </c>
      <c r="L410" t="str">
        <f t="shared" ca="1" si="25"/>
        <v>G</v>
      </c>
      <c r="M410" t="str">
        <f t="shared" ca="1" si="25"/>
        <v>T</v>
      </c>
    </row>
    <row r="411" spans="1:13">
      <c r="A411" t="str">
        <f t="shared" ca="1" si="25"/>
        <v>T</v>
      </c>
      <c r="B411" t="str">
        <f t="shared" ca="1" si="25"/>
        <v>C</v>
      </c>
      <c r="C411" t="str">
        <f t="shared" ca="1" si="25"/>
        <v>T</v>
      </c>
      <c r="D411" t="str">
        <f t="shared" ca="1" si="25"/>
        <v>A</v>
      </c>
      <c r="E411" t="str">
        <f t="shared" ca="1" si="25"/>
        <v>A</v>
      </c>
      <c r="F411" t="str">
        <f t="shared" ca="1" si="25"/>
        <v>A</v>
      </c>
      <c r="G411" t="str">
        <f t="shared" ca="1" si="25"/>
        <v>T</v>
      </c>
      <c r="H411" t="str">
        <f t="shared" ca="1" si="25"/>
        <v>A</v>
      </c>
      <c r="I411" t="str">
        <f t="shared" ca="1" si="25"/>
        <v>A</v>
      </c>
      <c r="J411" t="str">
        <f t="shared" ca="1" si="25"/>
        <v>C</v>
      </c>
      <c r="K411" t="str">
        <f t="shared" ca="1" si="25"/>
        <v>C</v>
      </c>
      <c r="L411" t="str">
        <f t="shared" ca="1" si="25"/>
        <v>A</v>
      </c>
      <c r="M411" t="str">
        <f t="shared" ca="1" si="25"/>
        <v>A</v>
      </c>
    </row>
    <row r="412" spans="1:13">
      <c r="A412" t="str">
        <f t="shared" ca="1" si="25"/>
        <v>A</v>
      </c>
      <c r="B412" t="str">
        <f t="shared" ca="1" si="25"/>
        <v>G</v>
      </c>
      <c r="C412" t="str">
        <f t="shared" ca="1" si="25"/>
        <v>A</v>
      </c>
      <c r="D412" t="str">
        <f t="shared" ca="1" si="25"/>
        <v>T</v>
      </c>
      <c r="E412" t="str">
        <f t="shared" ca="1" si="25"/>
        <v>G</v>
      </c>
      <c r="F412" t="str">
        <f t="shared" ca="1" si="25"/>
        <v>C</v>
      </c>
      <c r="G412" t="str">
        <f t="shared" ca="1" si="25"/>
        <v>G</v>
      </c>
      <c r="H412" t="str">
        <f t="shared" ca="1" si="25"/>
        <v>T</v>
      </c>
      <c r="I412" t="str">
        <f t="shared" ca="1" si="25"/>
        <v>A</v>
      </c>
      <c r="J412" t="str">
        <f t="shared" ca="1" si="25"/>
        <v>C</v>
      </c>
      <c r="K412" t="str">
        <f t="shared" ca="1" si="25"/>
        <v>A</v>
      </c>
      <c r="L412" t="str">
        <f t="shared" ca="1" si="25"/>
        <v>T</v>
      </c>
      <c r="M412" t="str">
        <f t="shared" ca="1" si="25"/>
        <v>G</v>
      </c>
    </row>
    <row r="413" spans="1:13">
      <c r="A413" t="str">
        <f t="shared" ca="1" si="25"/>
        <v>T</v>
      </c>
      <c r="B413" t="str">
        <f t="shared" ca="1" si="25"/>
        <v>A</v>
      </c>
      <c r="C413" t="str">
        <f t="shared" ca="1" si="25"/>
        <v>T</v>
      </c>
      <c r="D413" t="str">
        <f t="shared" ca="1" si="25"/>
        <v>G</v>
      </c>
      <c r="E413" t="str">
        <f t="shared" ca="1" si="25"/>
        <v>C</v>
      </c>
      <c r="F413" t="str">
        <f t="shared" ca="1" si="25"/>
        <v>T</v>
      </c>
      <c r="G413" t="str">
        <f t="shared" ca="1" si="25"/>
        <v>A</v>
      </c>
      <c r="H413" t="str">
        <f t="shared" ca="1" si="25"/>
        <v>A</v>
      </c>
      <c r="I413" t="str">
        <f t="shared" ca="1" si="25"/>
        <v>G</v>
      </c>
      <c r="J413" t="str">
        <f t="shared" ca="1" si="25"/>
        <v>A</v>
      </c>
      <c r="K413" t="str">
        <f t="shared" ca="1" si="25"/>
        <v>T</v>
      </c>
      <c r="L413" t="str">
        <f t="shared" ca="1" si="25"/>
        <v>A</v>
      </c>
      <c r="M413" t="str">
        <f t="shared" ca="1" si="25"/>
        <v>A</v>
      </c>
    </row>
    <row r="414" spans="1:13">
      <c r="A414" t="str">
        <f t="shared" ca="1" si="25"/>
        <v>G</v>
      </c>
      <c r="B414" t="str">
        <f t="shared" ca="1" si="25"/>
        <v>A</v>
      </c>
      <c r="C414" t="str">
        <f t="shared" ca="1" si="25"/>
        <v>T</v>
      </c>
      <c r="D414" t="str">
        <f t="shared" ca="1" si="25"/>
        <v>T</v>
      </c>
      <c r="E414" t="str">
        <f t="shared" ca="1" si="25"/>
        <v>A</v>
      </c>
      <c r="F414" t="str">
        <f t="shared" ca="1" si="25"/>
        <v>A</v>
      </c>
      <c r="G414" t="str">
        <f t="shared" ca="1" si="25"/>
        <v>T</v>
      </c>
      <c r="H414" t="str">
        <f t="shared" ca="1" si="25"/>
        <v>T</v>
      </c>
      <c r="I414" t="str">
        <f t="shared" ca="1" si="25"/>
        <v>T</v>
      </c>
      <c r="J414" t="str">
        <f t="shared" ca="1" si="25"/>
        <v>A</v>
      </c>
      <c r="K414" t="str">
        <f t="shared" ca="1" si="25"/>
        <v>A</v>
      </c>
      <c r="L414" t="str">
        <f t="shared" ca="1" si="25"/>
        <v>C</v>
      </c>
      <c r="M414" t="str">
        <f t="shared" ca="1" si="25"/>
        <v>C</v>
      </c>
    </row>
    <row r="415" spans="1:13">
      <c r="A415" t="str">
        <f t="shared" ca="1" si="25"/>
        <v>C</v>
      </c>
      <c r="B415" t="str">
        <f t="shared" ca="1" si="25"/>
        <v>A</v>
      </c>
      <c r="C415" t="str">
        <f t="shared" ca="1" si="25"/>
        <v>C</v>
      </c>
      <c r="D415" t="str">
        <f t="shared" ca="1" si="25"/>
        <v>G</v>
      </c>
      <c r="E415" t="str">
        <f t="shared" ca="1" si="25"/>
        <v>G</v>
      </c>
      <c r="F415" t="str">
        <f t="shared" ca="1" si="25"/>
        <v>T</v>
      </c>
      <c r="G415" t="str">
        <f t="shared" ca="1" si="25"/>
        <v>G</v>
      </c>
      <c r="H415" t="str">
        <f t="shared" ca="1" si="25"/>
        <v>G</v>
      </c>
      <c r="I415" t="str">
        <f t="shared" ca="1" si="25"/>
        <v>G</v>
      </c>
      <c r="J415" t="str">
        <f t="shared" ca="1" si="25"/>
        <v>T</v>
      </c>
      <c r="K415" t="str">
        <f t="shared" ca="1" si="25"/>
        <v>A</v>
      </c>
      <c r="L415" t="str">
        <f t="shared" ca="1" si="25"/>
        <v>A</v>
      </c>
      <c r="M415" t="str">
        <f t="shared" ca="1" si="25"/>
        <v>A</v>
      </c>
    </row>
    <row r="416" spans="1:13">
      <c r="A416" t="str">
        <f t="shared" ca="1" si="25"/>
        <v>A</v>
      </c>
      <c r="B416" t="str">
        <f t="shared" ca="1" si="25"/>
        <v>T</v>
      </c>
      <c r="C416" t="str">
        <f t="shared" ca="1" si="25"/>
        <v>C</v>
      </c>
      <c r="D416" t="str">
        <f t="shared" ca="1" si="25"/>
        <v>G</v>
      </c>
      <c r="E416" t="str">
        <f t="shared" ca="1" si="25"/>
        <v>T</v>
      </c>
      <c r="F416" t="str">
        <f t="shared" ca="1" si="25"/>
        <v>A</v>
      </c>
      <c r="G416" t="str">
        <f t="shared" ca="1" si="25"/>
        <v>T</v>
      </c>
      <c r="H416" t="str">
        <f t="shared" ca="1" si="25"/>
        <v>A</v>
      </c>
      <c r="I416" t="str">
        <f t="shared" ca="1" si="25"/>
        <v>C</v>
      </c>
      <c r="J416" t="str">
        <f t="shared" ca="1" si="25"/>
        <v>T</v>
      </c>
      <c r="K416" t="str">
        <f t="shared" ca="1" si="25"/>
        <v>C</v>
      </c>
      <c r="L416" t="str">
        <f t="shared" ca="1" si="25"/>
        <v>T</v>
      </c>
      <c r="M416" t="str">
        <f t="shared" ca="1" si="25"/>
        <v>A</v>
      </c>
    </row>
    <row r="417" spans="1:13">
      <c r="A417" t="str">
        <f t="shared" ca="1" si="25"/>
        <v>C</v>
      </c>
      <c r="B417" t="str">
        <f t="shared" ca="1" si="25"/>
        <v>G</v>
      </c>
      <c r="C417" t="str">
        <f t="shared" ca="1" si="25"/>
        <v>G</v>
      </c>
      <c r="D417" t="str">
        <f t="shared" ca="1" si="25"/>
        <v>T</v>
      </c>
      <c r="E417" t="str">
        <f t="shared" ca="1" si="25"/>
        <v>A</v>
      </c>
      <c r="F417" t="str">
        <f t="shared" ca="1" si="25"/>
        <v>A</v>
      </c>
      <c r="G417" t="str">
        <f t="shared" ca="1" si="25"/>
        <v>A</v>
      </c>
      <c r="H417" t="str">
        <f t="shared" ca="1" si="25"/>
        <v>C</v>
      </c>
      <c r="I417" t="str">
        <f t="shared" ca="1" si="25"/>
        <v>A</v>
      </c>
      <c r="J417" t="str">
        <f t="shared" ca="1" si="25"/>
        <v>A</v>
      </c>
      <c r="K417" t="str">
        <f t="shared" ca="1" si="25"/>
        <v>C</v>
      </c>
      <c r="L417" t="str">
        <f t="shared" ca="1" si="25"/>
        <v>T</v>
      </c>
      <c r="M417" t="str">
        <f t="shared" ca="1" si="25"/>
        <v>T</v>
      </c>
    </row>
    <row r="418" spans="1:13">
      <c r="A418" t="str">
        <f t="shared" ca="1" si="25"/>
        <v>C</v>
      </c>
      <c r="B418" t="str">
        <f t="shared" ca="1" si="25"/>
        <v>G</v>
      </c>
      <c r="C418" t="str">
        <f t="shared" ca="1" si="25"/>
        <v>A</v>
      </c>
      <c r="D418" t="str">
        <f t="shared" ca="1" si="25"/>
        <v>C</v>
      </c>
      <c r="E418" t="str">
        <f t="shared" ca="1" si="25"/>
        <v>C</v>
      </c>
      <c r="F418" t="str">
        <f t="shared" ca="1" si="25"/>
        <v>T</v>
      </c>
      <c r="G418" t="str">
        <f t="shared" ca="1" si="25"/>
        <v>G</v>
      </c>
      <c r="H418" t="str">
        <f t="shared" ca="1" si="25"/>
        <v>C</v>
      </c>
      <c r="I418" t="str">
        <f t="shared" ca="1" si="25"/>
        <v>A</v>
      </c>
      <c r="J418" t="str">
        <f t="shared" ca="1" si="25"/>
        <v>A</v>
      </c>
      <c r="K418" t="str">
        <f t="shared" ca="1" si="25"/>
        <v>T</v>
      </c>
      <c r="L418" t="str">
        <f t="shared" ca="1" si="25"/>
        <v>C</v>
      </c>
      <c r="M418" t="str">
        <f t="shared" ca="1" si="25"/>
        <v>C</v>
      </c>
    </row>
    <row r="419" spans="1:13">
      <c r="A419" t="str">
        <f t="shared" ca="1" si="25"/>
        <v>T</v>
      </c>
      <c r="B419" t="str">
        <f t="shared" ca="1" si="25"/>
        <v>T</v>
      </c>
      <c r="C419" t="str">
        <f t="shared" ca="1" si="25"/>
        <v>T</v>
      </c>
      <c r="D419" t="str">
        <f t="shared" ca="1" si="25"/>
        <v>A</v>
      </c>
      <c r="E419" t="str">
        <f t="shared" ca="1" si="25"/>
        <v>G</v>
      </c>
      <c r="F419" t="str">
        <f t="shared" ca="1" si="25"/>
        <v>A</v>
      </c>
      <c r="G419" t="str">
        <f t="shared" ca="1" si="25"/>
        <v>T</v>
      </c>
      <c r="H419" t="str">
        <f t="shared" ca="1" si="25"/>
        <v>A</v>
      </c>
      <c r="I419" t="str">
        <f t="shared" ca="1" si="25"/>
        <v>G</v>
      </c>
      <c r="J419" t="str">
        <f t="shared" ca="1" si="25"/>
        <v>A</v>
      </c>
      <c r="K419" t="str">
        <f t="shared" ca="1" si="25"/>
        <v>G</v>
      </c>
      <c r="L419" t="str">
        <f t="shared" ca="1" si="25"/>
        <v>T</v>
      </c>
      <c r="M419" t="str">
        <f t="shared" ca="1" si="25"/>
        <v>C</v>
      </c>
    </row>
    <row r="420" spans="1:13">
      <c r="A420" t="str">
        <f t="shared" ca="1" si="25"/>
        <v>G</v>
      </c>
      <c r="B420" t="str">
        <f t="shared" ca="1" si="25"/>
        <v>G</v>
      </c>
      <c r="C420" t="str">
        <f t="shared" ca="1" si="25"/>
        <v>G</v>
      </c>
      <c r="D420" t="str">
        <f t="shared" ca="1" si="25"/>
        <v>C</v>
      </c>
      <c r="E420" t="str">
        <f t="shared" ca="1" si="25"/>
        <v>T</v>
      </c>
      <c r="F420" t="str">
        <f t="shared" ca="1" si="25"/>
        <v>A</v>
      </c>
      <c r="G420" t="str">
        <f t="shared" ca="1" si="25"/>
        <v>T</v>
      </c>
      <c r="H420" t="str">
        <f t="shared" ca="1" si="25"/>
        <v>T</v>
      </c>
      <c r="I420" t="str">
        <f t="shared" ca="1" si="25"/>
        <v>A</v>
      </c>
      <c r="J420" t="str">
        <f t="shared" ca="1" si="25"/>
        <v>T</v>
      </c>
      <c r="K420" t="str">
        <f t="shared" ca="1" si="25"/>
        <v>T</v>
      </c>
      <c r="L420" t="str">
        <f t="shared" ca="1" si="25"/>
        <v>A</v>
      </c>
      <c r="M420" t="str">
        <f t="shared" ca="1" si="25"/>
        <v>A</v>
      </c>
    </row>
    <row r="421" spans="1:13">
      <c r="A421" t="str">
        <f t="shared" ca="1" si="25"/>
        <v>G</v>
      </c>
      <c r="B421" t="str">
        <f t="shared" ca="1" si="25"/>
        <v>C</v>
      </c>
      <c r="C421" t="str">
        <f t="shared" ca="1" si="25"/>
        <v>T</v>
      </c>
      <c r="D421" t="str">
        <f t="shared" ca="1" si="25"/>
        <v>T</v>
      </c>
      <c r="E421" t="str">
        <f t="shared" ca="1" si="25"/>
        <v>T</v>
      </c>
      <c r="F421" t="str">
        <f t="shared" ca="1" si="25"/>
        <v>A</v>
      </c>
      <c r="G421" t="str">
        <f t="shared" ca="1" si="25"/>
        <v>G</v>
      </c>
      <c r="H421" t="str">
        <f t="shared" ca="1" si="25"/>
        <v>C</v>
      </c>
      <c r="I421" t="str">
        <f t="shared" ca="1" si="25"/>
        <v>T</v>
      </c>
      <c r="J421" t="str">
        <f t="shared" ca="1" si="25"/>
        <v>A</v>
      </c>
      <c r="K421" t="str">
        <f t="shared" ca="1" si="25"/>
        <v>T</v>
      </c>
      <c r="L421" t="str">
        <f t="shared" ref="A421:M441" ca="1" si="26">VLOOKUP(RAND(),NT_Lookup,2)</f>
        <v>A</v>
      </c>
      <c r="M421" t="str">
        <f t="shared" ca="1" si="26"/>
        <v>C</v>
      </c>
    </row>
    <row r="422" spans="1:13">
      <c r="A422" t="str">
        <f t="shared" ca="1" si="26"/>
        <v>T</v>
      </c>
      <c r="B422" t="str">
        <f t="shared" ca="1" si="26"/>
        <v>A</v>
      </c>
      <c r="C422" t="str">
        <f t="shared" ca="1" si="26"/>
        <v>G</v>
      </c>
      <c r="D422" t="str">
        <f t="shared" ca="1" si="26"/>
        <v>A</v>
      </c>
      <c r="E422" t="str">
        <f t="shared" ca="1" si="26"/>
        <v>T</v>
      </c>
      <c r="F422" t="str">
        <f t="shared" ca="1" si="26"/>
        <v>T</v>
      </c>
      <c r="G422" t="str">
        <f t="shared" ca="1" si="26"/>
        <v>A</v>
      </c>
      <c r="H422" t="str">
        <f t="shared" ca="1" si="26"/>
        <v>C</v>
      </c>
      <c r="I422" t="str">
        <f t="shared" ca="1" si="26"/>
        <v>A</v>
      </c>
      <c r="J422" t="str">
        <f t="shared" ca="1" si="26"/>
        <v>A</v>
      </c>
      <c r="K422" t="str">
        <f t="shared" ca="1" si="26"/>
        <v>A</v>
      </c>
      <c r="L422" t="str">
        <f t="shared" ca="1" si="26"/>
        <v>T</v>
      </c>
      <c r="M422" t="str">
        <f t="shared" ca="1" si="26"/>
        <v>T</v>
      </c>
    </row>
    <row r="423" spans="1:13">
      <c r="A423" t="str">
        <f t="shared" ca="1" si="26"/>
        <v>C</v>
      </c>
      <c r="B423" t="str">
        <f t="shared" ca="1" si="26"/>
        <v>C</v>
      </c>
      <c r="C423" t="str">
        <f t="shared" ca="1" si="26"/>
        <v>T</v>
      </c>
      <c r="D423" t="str">
        <f t="shared" ca="1" si="26"/>
        <v>A</v>
      </c>
      <c r="E423" t="str">
        <f t="shared" ca="1" si="26"/>
        <v>T</v>
      </c>
      <c r="F423" t="str">
        <f t="shared" ca="1" si="26"/>
        <v>G</v>
      </c>
      <c r="G423" t="str">
        <f t="shared" ca="1" si="26"/>
        <v>T</v>
      </c>
      <c r="H423" t="str">
        <f t="shared" ca="1" si="26"/>
        <v>G</v>
      </c>
      <c r="I423" t="str">
        <f t="shared" ca="1" si="26"/>
        <v>T</v>
      </c>
      <c r="J423" t="str">
        <f t="shared" ca="1" si="26"/>
        <v>A</v>
      </c>
      <c r="K423" t="str">
        <f t="shared" ca="1" si="26"/>
        <v>A</v>
      </c>
      <c r="L423" t="str">
        <f t="shared" ca="1" si="26"/>
        <v>A</v>
      </c>
      <c r="M423" t="str">
        <f t="shared" ca="1" si="26"/>
        <v>G</v>
      </c>
    </row>
    <row r="424" spans="1:13">
      <c r="A424" t="str">
        <f t="shared" ca="1" si="26"/>
        <v>A</v>
      </c>
      <c r="B424" t="str">
        <f t="shared" ca="1" si="26"/>
        <v>G</v>
      </c>
      <c r="C424" t="str">
        <f t="shared" ca="1" si="26"/>
        <v>T</v>
      </c>
      <c r="D424" t="str">
        <f t="shared" ca="1" si="26"/>
        <v>G</v>
      </c>
      <c r="E424" t="str">
        <f t="shared" ca="1" si="26"/>
        <v>A</v>
      </c>
      <c r="F424" t="str">
        <f t="shared" ca="1" si="26"/>
        <v>A</v>
      </c>
      <c r="G424" t="str">
        <f t="shared" ca="1" si="26"/>
        <v>T</v>
      </c>
      <c r="H424" t="str">
        <f t="shared" ca="1" si="26"/>
        <v>T</v>
      </c>
      <c r="I424" t="str">
        <f t="shared" ca="1" si="26"/>
        <v>T</v>
      </c>
      <c r="J424" t="str">
        <f t="shared" ca="1" si="26"/>
        <v>T</v>
      </c>
      <c r="K424" t="str">
        <f t="shared" ca="1" si="26"/>
        <v>C</v>
      </c>
      <c r="L424" t="str">
        <f t="shared" ca="1" si="26"/>
        <v>A</v>
      </c>
      <c r="M424" t="str">
        <f t="shared" ca="1" si="26"/>
        <v>T</v>
      </c>
    </row>
    <row r="425" spans="1:13">
      <c r="A425" t="str">
        <f t="shared" ca="1" si="26"/>
        <v>A</v>
      </c>
      <c r="B425" t="str">
        <f t="shared" ca="1" si="26"/>
        <v>G</v>
      </c>
      <c r="C425" t="str">
        <f t="shared" ca="1" si="26"/>
        <v>T</v>
      </c>
      <c r="D425" t="str">
        <f t="shared" ca="1" si="26"/>
        <v>T</v>
      </c>
      <c r="E425" t="str">
        <f t="shared" ca="1" si="26"/>
        <v>T</v>
      </c>
      <c r="F425" t="str">
        <f t="shared" ca="1" si="26"/>
        <v>G</v>
      </c>
      <c r="G425" t="str">
        <f t="shared" ca="1" si="26"/>
        <v>A</v>
      </c>
      <c r="H425" t="str">
        <f t="shared" ca="1" si="26"/>
        <v>G</v>
      </c>
      <c r="I425" t="str">
        <f t="shared" ca="1" si="26"/>
        <v>A</v>
      </c>
      <c r="J425" t="str">
        <f t="shared" ca="1" si="26"/>
        <v>T</v>
      </c>
      <c r="K425" t="str">
        <f t="shared" ca="1" si="26"/>
        <v>C</v>
      </c>
      <c r="L425" t="str">
        <f t="shared" ca="1" si="26"/>
        <v>T</v>
      </c>
      <c r="M425" t="str">
        <f t="shared" ca="1" si="26"/>
        <v>T</v>
      </c>
    </row>
    <row r="426" spans="1:13">
      <c r="A426" t="str">
        <f t="shared" ca="1" si="26"/>
        <v>T</v>
      </c>
      <c r="B426" t="str">
        <f t="shared" ca="1" si="26"/>
        <v>C</v>
      </c>
      <c r="C426" t="str">
        <f t="shared" ca="1" si="26"/>
        <v>T</v>
      </c>
      <c r="D426" t="str">
        <f t="shared" ca="1" si="26"/>
        <v>C</v>
      </c>
      <c r="E426" t="str">
        <f t="shared" ca="1" si="26"/>
        <v>A</v>
      </c>
      <c r="F426" t="str">
        <f t="shared" ca="1" si="26"/>
        <v>C</v>
      </c>
      <c r="G426" t="str">
        <f t="shared" ca="1" si="26"/>
        <v>T</v>
      </c>
      <c r="H426" t="str">
        <f t="shared" ca="1" si="26"/>
        <v>T</v>
      </c>
      <c r="I426" t="str">
        <f t="shared" ca="1" si="26"/>
        <v>G</v>
      </c>
      <c r="J426" t="str">
        <f t="shared" ca="1" si="26"/>
        <v>T</v>
      </c>
      <c r="K426" t="str">
        <f t="shared" ca="1" si="26"/>
        <v>T</v>
      </c>
      <c r="L426" t="str">
        <f t="shared" ca="1" si="26"/>
        <v>T</v>
      </c>
      <c r="M426" t="str">
        <f t="shared" ca="1" si="26"/>
        <v>T</v>
      </c>
    </row>
    <row r="427" spans="1:13">
      <c r="A427" t="str">
        <f t="shared" ca="1" si="26"/>
        <v>G</v>
      </c>
      <c r="B427" t="str">
        <f t="shared" ca="1" si="26"/>
        <v>A</v>
      </c>
      <c r="C427" t="str">
        <f t="shared" ca="1" si="26"/>
        <v>T</v>
      </c>
      <c r="D427" t="str">
        <f t="shared" ca="1" si="26"/>
        <v>G</v>
      </c>
      <c r="E427" t="str">
        <f t="shared" ca="1" si="26"/>
        <v>C</v>
      </c>
      <c r="F427" t="str">
        <f t="shared" ca="1" si="26"/>
        <v>T</v>
      </c>
      <c r="G427" t="str">
        <f t="shared" ca="1" si="26"/>
        <v>T</v>
      </c>
      <c r="H427" t="str">
        <f t="shared" ca="1" si="26"/>
        <v>A</v>
      </c>
      <c r="I427" t="str">
        <f t="shared" ca="1" si="26"/>
        <v>A</v>
      </c>
      <c r="J427" t="str">
        <f t="shared" ca="1" si="26"/>
        <v>T</v>
      </c>
      <c r="K427" t="str">
        <f t="shared" ca="1" si="26"/>
        <v>A</v>
      </c>
      <c r="L427" t="str">
        <f t="shared" ca="1" si="26"/>
        <v>T</v>
      </c>
      <c r="M427" t="str">
        <f t="shared" ca="1" si="26"/>
        <v>T</v>
      </c>
    </row>
    <row r="428" spans="1:13">
      <c r="A428" t="str">
        <f t="shared" ca="1" si="26"/>
        <v>A</v>
      </c>
      <c r="B428" t="str">
        <f t="shared" ca="1" si="26"/>
        <v>A</v>
      </c>
      <c r="C428" t="str">
        <f t="shared" ca="1" si="26"/>
        <v>A</v>
      </c>
      <c r="D428" t="str">
        <f t="shared" ca="1" si="26"/>
        <v>C</v>
      </c>
      <c r="E428" t="str">
        <f t="shared" ca="1" si="26"/>
        <v>A</v>
      </c>
      <c r="F428" t="str">
        <f t="shared" ca="1" si="26"/>
        <v>T</v>
      </c>
      <c r="G428" t="str">
        <f t="shared" ca="1" si="26"/>
        <v>A</v>
      </c>
      <c r="H428" t="str">
        <f t="shared" ca="1" si="26"/>
        <v>T</v>
      </c>
      <c r="I428" t="str">
        <f t="shared" ca="1" si="26"/>
        <v>T</v>
      </c>
      <c r="J428" t="str">
        <f t="shared" ca="1" si="26"/>
        <v>C</v>
      </c>
      <c r="K428" t="str">
        <f t="shared" ca="1" si="26"/>
        <v>A</v>
      </c>
      <c r="L428" t="str">
        <f t="shared" ca="1" si="26"/>
        <v>G</v>
      </c>
      <c r="M428" t="str">
        <f t="shared" ca="1" si="26"/>
        <v>T</v>
      </c>
    </row>
    <row r="429" spans="1:13">
      <c r="A429" t="str">
        <f t="shared" ca="1" si="26"/>
        <v>T</v>
      </c>
      <c r="B429" t="str">
        <f t="shared" ca="1" si="26"/>
        <v>T</v>
      </c>
      <c r="C429" t="str">
        <f t="shared" ca="1" si="26"/>
        <v>A</v>
      </c>
      <c r="D429" t="str">
        <f t="shared" ca="1" si="26"/>
        <v>A</v>
      </c>
      <c r="E429" t="str">
        <f t="shared" ca="1" si="26"/>
        <v>C</v>
      </c>
      <c r="F429" t="str">
        <f t="shared" ca="1" si="26"/>
        <v>T</v>
      </c>
      <c r="G429" t="str">
        <f t="shared" ca="1" si="26"/>
        <v>C</v>
      </c>
      <c r="H429" t="str">
        <f t="shared" ca="1" si="26"/>
        <v>A</v>
      </c>
      <c r="I429" t="str">
        <f t="shared" ca="1" si="26"/>
        <v>A</v>
      </c>
      <c r="J429" t="str">
        <f t="shared" ca="1" si="26"/>
        <v>A</v>
      </c>
      <c r="K429" t="str">
        <f t="shared" ca="1" si="26"/>
        <v>T</v>
      </c>
      <c r="L429" t="str">
        <f t="shared" ca="1" si="26"/>
        <v>A</v>
      </c>
      <c r="M429" t="str">
        <f t="shared" ca="1" si="26"/>
        <v>T</v>
      </c>
    </row>
    <row r="430" spans="1:13">
      <c r="A430" t="str">
        <f t="shared" ca="1" si="26"/>
        <v>T</v>
      </c>
      <c r="B430" t="str">
        <f t="shared" ca="1" si="26"/>
        <v>A</v>
      </c>
      <c r="C430" t="str">
        <f t="shared" ca="1" si="26"/>
        <v>T</v>
      </c>
      <c r="D430" t="str">
        <f t="shared" ca="1" si="26"/>
        <v>T</v>
      </c>
      <c r="E430" t="str">
        <f t="shared" ca="1" si="26"/>
        <v>T</v>
      </c>
      <c r="F430" t="str">
        <f t="shared" ca="1" si="26"/>
        <v>G</v>
      </c>
      <c r="G430" t="str">
        <f t="shared" ca="1" si="26"/>
        <v>C</v>
      </c>
      <c r="H430" t="str">
        <f t="shared" ca="1" si="26"/>
        <v>C</v>
      </c>
      <c r="I430" t="str">
        <f t="shared" ca="1" si="26"/>
        <v>G</v>
      </c>
      <c r="J430" t="str">
        <f t="shared" ca="1" si="26"/>
        <v>A</v>
      </c>
      <c r="K430" t="str">
        <f t="shared" ca="1" si="26"/>
        <v>T</v>
      </c>
      <c r="L430" t="str">
        <f t="shared" ca="1" si="26"/>
        <v>T</v>
      </c>
      <c r="M430" t="str">
        <f t="shared" ca="1" si="26"/>
        <v>A</v>
      </c>
    </row>
    <row r="431" spans="1:13">
      <c r="A431" t="str">
        <f t="shared" ca="1" si="26"/>
        <v>T</v>
      </c>
      <c r="B431" t="str">
        <f t="shared" ca="1" si="26"/>
        <v>T</v>
      </c>
      <c r="C431" t="str">
        <f t="shared" ca="1" si="26"/>
        <v>T</v>
      </c>
      <c r="D431" t="str">
        <f t="shared" ca="1" si="26"/>
        <v>C</v>
      </c>
      <c r="E431" t="str">
        <f t="shared" ca="1" si="26"/>
        <v>A</v>
      </c>
      <c r="F431" t="str">
        <f t="shared" ca="1" si="26"/>
        <v>T</v>
      </c>
      <c r="G431" t="str">
        <f t="shared" ca="1" si="26"/>
        <v>T</v>
      </c>
      <c r="H431" t="str">
        <f t="shared" ca="1" si="26"/>
        <v>T</v>
      </c>
      <c r="I431" t="str">
        <f t="shared" ca="1" si="26"/>
        <v>C</v>
      </c>
      <c r="J431" t="str">
        <f t="shared" ca="1" si="26"/>
        <v>A</v>
      </c>
      <c r="K431" t="str">
        <f t="shared" ca="1" si="26"/>
        <v>A</v>
      </c>
      <c r="L431" t="str">
        <f t="shared" ca="1" si="26"/>
        <v>G</v>
      </c>
      <c r="M431" t="str">
        <f t="shared" ca="1" si="26"/>
        <v>T</v>
      </c>
    </row>
    <row r="432" spans="1:13">
      <c r="A432" t="str">
        <f t="shared" ca="1" si="26"/>
        <v>T</v>
      </c>
      <c r="B432" t="str">
        <f t="shared" ca="1" si="26"/>
        <v>A</v>
      </c>
      <c r="C432" t="str">
        <f t="shared" ca="1" si="26"/>
        <v>T</v>
      </c>
      <c r="D432" t="str">
        <f t="shared" ca="1" si="26"/>
        <v>A</v>
      </c>
      <c r="E432" t="str">
        <f t="shared" ca="1" si="26"/>
        <v>A</v>
      </c>
      <c r="F432" t="str">
        <f t="shared" ca="1" si="26"/>
        <v>A</v>
      </c>
      <c r="G432" t="str">
        <f t="shared" ca="1" si="26"/>
        <v>G</v>
      </c>
      <c r="H432" t="str">
        <f t="shared" ca="1" si="26"/>
        <v>A</v>
      </c>
      <c r="I432" t="str">
        <f t="shared" ca="1" si="26"/>
        <v>A</v>
      </c>
      <c r="J432" t="str">
        <f t="shared" ca="1" si="26"/>
        <v>T</v>
      </c>
      <c r="K432" t="str">
        <f t="shared" ca="1" si="26"/>
        <v>T</v>
      </c>
      <c r="L432" t="str">
        <f t="shared" ca="1" si="26"/>
        <v>A</v>
      </c>
      <c r="M432" t="str">
        <f t="shared" ca="1" si="26"/>
        <v>A</v>
      </c>
    </row>
    <row r="433" spans="1:13">
      <c r="A433" t="str">
        <f t="shared" ca="1" si="26"/>
        <v>C</v>
      </c>
      <c r="B433" t="str">
        <f t="shared" ca="1" si="26"/>
        <v>A</v>
      </c>
      <c r="C433" t="str">
        <f t="shared" ca="1" si="26"/>
        <v>T</v>
      </c>
      <c r="D433" t="str">
        <f t="shared" ca="1" si="26"/>
        <v>T</v>
      </c>
      <c r="E433" t="str">
        <f t="shared" ca="1" si="26"/>
        <v>C</v>
      </c>
      <c r="F433" t="str">
        <f t="shared" ca="1" si="26"/>
        <v>A</v>
      </c>
      <c r="G433" t="str">
        <f t="shared" ca="1" si="26"/>
        <v>C</v>
      </c>
      <c r="H433" t="str">
        <f t="shared" ca="1" si="26"/>
        <v>T</v>
      </c>
      <c r="I433" t="str">
        <f t="shared" ca="1" si="26"/>
        <v>T</v>
      </c>
      <c r="J433" t="str">
        <f t="shared" ca="1" si="26"/>
        <v>G</v>
      </c>
      <c r="K433" t="str">
        <f t="shared" ca="1" si="26"/>
        <v>A</v>
      </c>
      <c r="L433" t="str">
        <f t="shared" ca="1" si="26"/>
        <v>A</v>
      </c>
      <c r="M433" t="str">
        <f t="shared" ca="1" si="26"/>
        <v>T</v>
      </c>
    </row>
    <row r="434" spans="1:13">
      <c r="A434" t="str">
        <f t="shared" ca="1" si="26"/>
        <v>T</v>
      </c>
      <c r="B434" t="str">
        <f t="shared" ca="1" si="26"/>
        <v>G</v>
      </c>
      <c r="C434" t="str">
        <f t="shared" ca="1" si="26"/>
        <v>G</v>
      </c>
      <c r="D434" t="str">
        <f t="shared" ca="1" si="26"/>
        <v>A</v>
      </c>
      <c r="E434" t="str">
        <f t="shared" ca="1" si="26"/>
        <v>T</v>
      </c>
      <c r="F434" t="str">
        <f t="shared" ca="1" si="26"/>
        <v>A</v>
      </c>
      <c r="G434" t="str">
        <f t="shared" ca="1" si="26"/>
        <v>A</v>
      </c>
      <c r="H434" t="str">
        <f t="shared" ca="1" si="26"/>
        <v>A</v>
      </c>
      <c r="I434" t="str">
        <f t="shared" ca="1" si="26"/>
        <v>A</v>
      </c>
      <c r="J434" t="str">
        <f t="shared" ca="1" si="26"/>
        <v>G</v>
      </c>
      <c r="K434" t="str">
        <f t="shared" ca="1" si="26"/>
        <v>T</v>
      </c>
      <c r="L434" t="str">
        <f t="shared" ca="1" si="26"/>
        <v>T</v>
      </c>
      <c r="M434" t="str">
        <f t="shared" ca="1" si="26"/>
        <v>A</v>
      </c>
    </row>
    <row r="435" spans="1:13">
      <c r="A435" t="str">
        <f t="shared" ca="1" si="26"/>
        <v>T</v>
      </c>
      <c r="B435" t="str">
        <f t="shared" ca="1" si="26"/>
        <v>T</v>
      </c>
      <c r="C435" t="str">
        <f t="shared" ca="1" si="26"/>
        <v>G</v>
      </c>
      <c r="D435" t="str">
        <f t="shared" ca="1" si="26"/>
        <v>C</v>
      </c>
      <c r="E435" t="str">
        <f t="shared" ca="1" si="26"/>
        <v>A</v>
      </c>
      <c r="F435" t="str">
        <f t="shared" ca="1" si="26"/>
        <v>A</v>
      </c>
      <c r="G435" t="str">
        <f t="shared" ca="1" si="26"/>
        <v>A</v>
      </c>
      <c r="H435" t="str">
        <f t="shared" ca="1" si="26"/>
        <v>C</v>
      </c>
      <c r="I435" t="str">
        <f t="shared" ca="1" si="26"/>
        <v>C</v>
      </c>
      <c r="J435" t="str">
        <f t="shared" ca="1" si="26"/>
        <v>A</v>
      </c>
      <c r="K435" t="str">
        <f t="shared" ca="1" si="26"/>
        <v>C</v>
      </c>
      <c r="L435" t="str">
        <f t="shared" ca="1" si="26"/>
        <v>G</v>
      </c>
      <c r="M435" t="str">
        <f t="shared" ca="1" si="26"/>
        <v>A</v>
      </c>
    </row>
    <row r="436" spans="1:13">
      <c r="A436" t="str">
        <f t="shared" ca="1" si="26"/>
        <v>T</v>
      </c>
      <c r="B436" t="str">
        <f t="shared" ca="1" si="26"/>
        <v>G</v>
      </c>
      <c r="C436" t="str">
        <f t="shared" ca="1" si="26"/>
        <v>T</v>
      </c>
      <c r="D436" t="str">
        <f t="shared" ca="1" si="26"/>
        <v>C</v>
      </c>
      <c r="E436" t="str">
        <f t="shared" ca="1" si="26"/>
        <v>G</v>
      </c>
      <c r="F436" t="str">
        <f t="shared" ca="1" si="26"/>
        <v>A</v>
      </c>
      <c r="G436" t="str">
        <f t="shared" ca="1" si="26"/>
        <v>A</v>
      </c>
      <c r="H436" t="str">
        <f t="shared" ca="1" si="26"/>
        <v>A</v>
      </c>
      <c r="I436" t="str">
        <f t="shared" ca="1" si="26"/>
        <v>G</v>
      </c>
      <c r="J436" t="str">
        <f t="shared" ca="1" si="26"/>
        <v>A</v>
      </c>
      <c r="K436" t="str">
        <f t="shared" ca="1" si="26"/>
        <v>A</v>
      </c>
      <c r="L436" t="str">
        <f t="shared" ca="1" si="26"/>
        <v>C</v>
      </c>
      <c r="M436" t="str">
        <f t="shared" ca="1" si="26"/>
        <v>A</v>
      </c>
    </row>
    <row r="437" spans="1:13">
      <c r="A437" t="str">
        <f t="shared" ca="1" si="26"/>
        <v>T</v>
      </c>
      <c r="B437" t="str">
        <f t="shared" ca="1" si="26"/>
        <v>T</v>
      </c>
      <c r="C437" t="str">
        <f t="shared" ca="1" si="26"/>
        <v>G</v>
      </c>
      <c r="D437" t="str">
        <f t="shared" ca="1" si="26"/>
        <v>C</v>
      </c>
      <c r="E437" t="str">
        <f t="shared" ca="1" si="26"/>
        <v>T</v>
      </c>
      <c r="F437" t="str">
        <f t="shared" ca="1" si="26"/>
        <v>G</v>
      </c>
      <c r="G437" t="str">
        <f t="shared" ca="1" si="26"/>
        <v>T</v>
      </c>
      <c r="H437" t="str">
        <f t="shared" ca="1" si="26"/>
        <v>T</v>
      </c>
      <c r="I437" t="str">
        <f t="shared" ca="1" si="26"/>
        <v>G</v>
      </c>
      <c r="J437" t="str">
        <f t="shared" ca="1" si="26"/>
        <v>T</v>
      </c>
      <c r="K437" t="str">
        <f t="shared" ca="1" si="26"/>
        <v>C</v>
      </c>
      <c r="L437" t="str">
        <f t="shared" ca="1" si="26"/>
        <v>G</v>
      </c>
      <c r="M437" t="str">
        <f t="shared" ca="1" si="26"/>
        <v>A</v>
      </c>
    </row>
    <row r="438" spans="1:13">
      <c r="A438" t="str">
        <f t="shared" ca="1" si="26"/>
        <v>A</v>
      </c>
      <c r="B438" t="str">
        <f t="shared" ca="1" si="26"/>
        <v>C</v>
      </c>
      <c r="C438" t="str">
        <f t="shared" ca="1" si="26"/>
        <v>A</v>
      </c>
      <c r="D438" t="str">
        <f t="shared" ca="1" si="26"/>
        <v>C</v>
      </c>
      <c r="E438" t="str">
        <f t="shared" ca="1" si="26"/>
        <v>C</v>
      </c>
      <c r="F438" t="str">
        <f t="shared" ca="1" si="26"/>
        <v>A</v>
      </c>
      <c r="G438" t="str">
        <f t="shared" ca="1" si="26"/>
        <v>G</v>
      </c>
      <c r="H438" t="str">
        <f t="shared" ca="1" si="26"/>
        <v>A</v>
      </c>
      <c r="I438" t="str">
        <f t="shared" ca="1" si="26"/>
        <v>G</v>
      </c>
      <c r="J438" t="str">
        <f t="shared" ca="1" si="26"/>
        <v>T</v>
      </c>
      <c r="K438" t="str">
        <f t="shared" ca="1" si="26"/>
        <v>T</v>
      </c>
      <c r="L438" t="str">
        <f t="shared" ca="1" si="26"/>
        <v>A</v>
      </c>
      <c r="M438" t="str">
        <f t="shared" ca="1" si="26"/>
        <v>C</v>
      </c>
    </row>
    <row r="439" spans="1:13">
      <c r="A439" t="str">
        <f t="shared" ca="1" si="26"/>
        <v>T</v>
      </c>
      <c r="B439" t="str">
        <f t="shared" ca="1" si="26"/>
        <v>T</v>
      </c>
      <c r="C439" t="str">
        <f t="shared" ca="1" si="26"/>
        <v>C</v>
      </c>
      <c r="D439" t="str">
        <f t="shared" ca="1" si="26"/>
        <v>G</v>
      </c>
      <c r="E439" t="str">
        <f t="shared" ca="1" si="26"/>
        <v>T</v>
      </c>
      <c r="F439" t="str">
        <f t="shared" ca="1" si="26"/>
        <v>T</v>
      </c>
      <c r="G439" t="str">
        <f t="shared" ca="1" si="26"/>
        <v>C</v>
      </c>
      <c r="H439" t="str">
        <f t="shared" ca="1" si="26"/>
        <v>T</v>
      </c>
      <c r="I439" t="str">
        <f t="shared" ca="1" si="26"/>
        <v>G</v>
      </c>
      <c r="J439" t="str">
        <f t="shared" ca="1" si="26"/>
        <v>T</v>
      </c>
      <c r="K439" t="str">
        <f t="shared" ca="1" si="26"/>
        <v>A</v>
      </c>
      <c r="L439" t="str">
        <f t="shared" ca="1" si="26"/>
        <v>A</v>
      </c>
      <c r="M439" t="str">
        <f t="shared" ca="1" si="26"/>
        <v>C</v>
      </c>
    </row>
    <row r="440" spans="1:13">
      <c r="A440" t="str">
        <f t="shared" ca="1" si="26"/>
        <v>C</v>
      </c>
      <c r="B440" t="str">
        <f t="shared" ca="1" si="26"/>
        <v>T</v>
      </c>
      <c r="C440" t="str">
        <f t="shared" ca="1" si="26"/>
        <v>C</v>
      </c>
      <c r="D440" t="str">
        <f t="shared" ca="1" si="26"/>
        <v>G</v>
      </c>
      <c r="E440" t="str">
        <f t="shared" ca="1" si="26"/>
        <v>T</v>
      </c>
      <c r="F440" t="str">
        <f t="shared" ca="1" si="26"/>
        <v>A</v>
      </c>
      <c r="G440" t="str">
        <f t="shared" ca="1" si="26"/>
        <v>T</v>
      </c>
      <c r="H440" t="str">
        <f t="shared" ca="1" si="26"/>
        <v>T</v>
      </c>
      <c r="I440" t="str">
        <f t="shared" ca="1" si="26"/>
        <v>A</v>
      </c>
      <c r="J440" t="str">
        <f t="shared" ca="1" si="26"/>
        <v>T</v>
      </c>
      <c r="K440" t="str">
        <f t="shared" ca="1" si="26"/>
        <v>G</v>
      </c>
      <c r="L440" t="str">
        <f t="shared" ca="1" si="26"/>
        <v>T</v>
      </c>
      <c r="M440" t="str">
        <f t="shared" ca="1" si="26"/>
        <v>T</v>
      </c>
    </row>
    <row r="441" spans="1:13">
      <c r="A441" t="str">
        <f t="shared" ca="1" si="26"/>
        <v>G</v>
      </c>
      <c r="B441" t="str">
        <f t="shared" ca="1" si="26"/>
        <v>T</v>
      </c>
      <c r="C441" t="str">
        <f t="shared" ca="1" si="26"/>
        <v>T</v>
      </c>
      <c r="D441" t="str">
        <f t="shared" ca="1" si="26"/>
        <v>T</v>
      </c>
      <c r="E441" t="str">
        <f t="shared" ca="1" si="26"/>
        <v>A</v>
      </c>
      <c r="F441" t="str">
        <f t="shared" ca="1" si="26"/>
        <v>A</v>
      </c>
      <c r="G441" t="str">
        <f t="shared" ref="A441:M461" ca="1" si="27">VLOOKUP(RAND(),NT_Lookup,2)</f>
        <v>A</v>
      </c>
      <c r="H441" t="str">
        <f t="shared" ca="1" si="27"/>
        <v>A</v>
      </c>
      <c r="I441" t="str">
        <f t="shared" ca="1" si="27"/>
        <v>T</v>
      </c>
      <c r="J441" t="str">
        <f t="shared" ca="1" si="27"/>
        <v>G</v>
      </c>
      <c r="K441" t="str">
        <f t="shared" ca="1" si="27"/>
        <v>G</v>
      </c>
      <c r="L441" t="str">
        <f t="shared" ca="1" si="27"/>
        <v>T</v>
      </c>
      <c r="M441" t="str">
        <f t="shared" ca="1" si="27"/>
        <v>A</v>
      </c>
    </row>
    <row r="442" spans="1:13">
      <c r="A442" t="str">
        <f t="shared" ca="1" si="27"/>
        <v>C</v>
      </c>
      <c r="B442" t="str">
        <f t="shared" ca="1" si="27"/>
        <v>A</v>
      </c>
      <c r="C442" t="str">
        <f t="shared" ca="1" si="27"/>
        <v>A</v>
      </c>
      <c r="D442" t="str">
        <f t="shared" ca="1" si="27"/>
        <v>T</v>
      </c>
      <c r="E442" t="str">
        <f t="shared" ca="1" si="27"/>
        <v>T</v>
      </c>
      <c r="F442" t="str">
        <f t="shared" ca="1" si="27"/>
        <v>C</v>
      </c>
      <c r="G442" t="str">
        <f t="shared" ca="1" si="27"/>
        <v>C</v>
      </c>
      <c r="H442" t="str">
        <f t="shared" ca="1" si="27"/>
        <v>G</v>
      </c>
      <c r="I442" t="str">
        <f t="shared" ca="1" si="27"/>
        <v>T</v>
      </c>
      <c r="J442" t="str">
        <f t="shared" ca="1" si="27"/>
        <v>G</v>
      </c>
      <c r="K442" t="str">
        <f t="shared" ca="1" si="27"/>
        <v>C</v>
      </c>
      <c r="L442" t="str">
        <f t="shared" ca="1" si="27"/>
        <v>T</v>
      </c>
      <c r="M442" t="str">
        <f t="shared" ca="1" si="27"/>
        <v>A</v>
      </c>
    </row>
    <row r="443" spans="1:13">
      <c r="A443" t="str">
        <f t="shared" ca="1" si="27"/>
        <v>A</v>
      </c>
      <c r="B443" t="str">
        <f t="shared" ca="1" si="27"/>
        <v>T</v>
      </c>
      <c r="C443" t="str">
        <f t="shared" ca="1" si="27"/>
        <v>A</v>
      </c>
      <c r="D443" t="str">
        <f t="shared" ca="1" si="27"/>
        <v>C</v>
      </c>
      <c r="E443" t="str">
        <f t="shared" ca="1" si="27"/>
        <v>C</v>
      </c>
      <c r="F443" t="str">
        <f t="shared" ca="1" si="27"/>
        <v>T</v>
      </c>
      <c r="G443" t="str">
        <f t="shared" ca="1" si="27"/>
        <v>A</v>
      </c>
      <c r="H443" t="str">
        <f t="shared" ca="1" si="27"/>
        <v>C</v>
      </c>
      <c r="I443" t="str">
        <f t="shared" ca="1" si="27"/>
        <v>G</v>
      </c>
      <c r="J443" t="str">
        <f t="shared" ca="1" si="27"/>
        <v>G</v>
      </c>
      <c r="K443" t="str">
        <f t="shared" ca="1" si="27"/>
        <v>A</v>
      </c>
      <c r="L443" t="str">
        <f t="shared" ca="1" si="27"/>
        <v>C</v>
      </c>
      <c r="M443" t="str">
        <f t="shared" ca="1" si="27"/>
        <v>A</v>
      </c>
    </row>
    <row r="444" spans="1:13">
      <c r="A444" t="str">
        <f t="shared" ca="1" si="27"/>
        <v>T</v>
      </c>
      <c r="B444" t="str">
        <f t="shared" ca="1" si="27"/>
        <v>T</v>
      </c>
      <c r="C444" t="str">
        <f t="shared" ca="1" si="27"/>
        <v>G</v>
      </c>
      <c r="D444" t="str">
        <f t="shared" ca="1" si="27"/>
        <v>A</v>
      </c>
      <c r="E444" t="str">
        <f t="shared" ca="1" si="27"/>
        <v>A</v>
      </c>
      <c r="F444" t="str">
        <f t="shared" ca="1" si="27"/>
        <v>C</v>
      </c>
      <c r="G444" t="str">
        <f t="shared" ca="1" si="27"/>
        <v>C</v>
      </c>
      <c r="H444" t="str">
        <f t="shared" ca="1" si="27"/>
        <v>G</v>
      </c>
      <c r="I444" t="str">
        <f t="shared" ca="1" si="27"/>
        <v>A</v>
      </c>
      <c r="J444" t="str">
        <f t="shared" ca="1" si="27"/>
        <v>T</v>
      </c>
      <c r="K444" t="str">
        <f t="shared" ca="1" si="27"/>
        <v>A</v>
      </c>
      <c r="L444" t="str">
        <f t="shared" ca="1" si="27"/>
        <v>G</v>
      </c>
      <c r="M444" t="str">
        <f t="shared" ca="1" si="27"/>
        <v>T</v>
      </c>
    </row>
    <row r="445" spans="1:13">
      <c r="A445" t="str">
        <f t="shared" ca="1" si="27"/>
        <v>A</v>
      </c>
      <c r="B445" t="str">
        <f t="shared" ca="1" si="27"/>
        <v>T</v>
      </c>
      <c r="C445" t="str">
        <f t="shared" ca="1" si="27"/>
        <v>T</v>
      </c>
      <c r="D445" t="str">
        <f t="shared" ca="1" si="27"/>
        <v>T</v>
      </c>
      <c r="E445" t="str">
        <f t="shared" ca="1" si="27"/>
        <v>A</v>
      </c>
      <c r="F445" t="str">
        <f t="shared" ca="1" si="27"/>
        <v>A</v>
      </c>
      <c r="G445" t="str">
        <f t="shared" ca="1" si="27"/>
        <v>T</v>
      </c>
      <c r="H445" t="str">
        <f t="shared" ca="1" si="27"/>
        <v>A</v>
      </c>
      <c r="I445" t="str">
        <f t="shared" ca="1" si="27"/>
        <v>A</v>
      </c>
      <c r="J445" t="str">
        <f t="shared" ca="1" si="27"/>
        <v>G</v>
      </c>
      <c r="K445" t="str">
        <f t="shared" ca="1" si="27"/>
        <v>T</v>
      </c>
      <c r="L445" t="str">
        <f t="shared" ca="1" si="27"/>
        <v>C</v>
      </c>
      <c r="M445" t="str">
        <f t="shared" ca="1" si="27"/>
        <v>T</v>
      </c>
    </row>
    <row r="446" spans="1:13">
      <c r="A446" t="str">
        <f t="shared" ca="1" si="27"/>
        <v>T</v>
      </c>
      <c r="B446" t="str">
        <f t="shared" ca="1" si="27"/>
        <v>G</v>
      </c>
      <c r="C446" t="str">
        <f t="shared" ca="1" si="27"/>
        <v>C</v>
      </c>
      <c r="D446" t="str">
        <f t="shared" ca="1" si="27"/>
        <v>A</v>
      </c>
      <c r="E446" t="str">
        <f t="shared" ca="1" si="27"/>
        <v>A</v>
      </c>
      <c r="F446" t="str">
        <f t="shared" ca="1" si="27"/>
        <v>A</v>
      </c>
      <c r="G446" t="str">
        <f t="shared" ca="1" si="27"/>
        <v>T</v>
      </c>
      <c r="H446" t="str">
        <f t="shared" ca="1" si="27"/>
        <v>A</v>
      </c>
      <c r="I446" t="str">
        <f t="shared" ca="1" si="27"/>
        <v>A</v>
      </c>
      <c r="J446" t="str">
        <f t="shared" ca="1" si="27"/>
        <v>A</v>
      </c>
      <c r="K446" t="str">
        <f t="shared" ca="1" si="27"/>
        <v>T</v>
      </c>
      <c r="L446" t="str">
        <f t="shared" ca="1" si="27"/>
        <v>A</v>
      </c>
      <c r="M446" t="str">
        <f t="shared" ca="1" si="27"/>
        <v>T</v>
      </c>
    </row>
    <row r="447" spans="1:13">
      <c r="A447" t="str">
        <f t="shared" ca="1" si="27"/>
        <v>A</v>
      </c>
      <c r="B447" t="str">
        <f t="shared" ca="1" si="27"/>
        <v>A</v>
      </c>
      <c r="C447" t="str">
        <f t="shared" ca="1" si="27"/>
        <v>T</v>
      </c>
      <c r="D447" t="str">
        <f t="shared" ca="1" si="27"/>
        <v>A</v>
      </c>
      <c r="E447" t="str">
        <f t="shared" ca="1" si="27"/>
        <v>A</v>
      </c>
      <c r="F447" t="str">
        <f t="shared" ca="1" si="27"/>
        <v>A</v>
      </c>
      <c r="G447" t="str">
        <f t="shared" ca="1" si="27"/>
        <v>G</v>
      </c>
      <c r="H447" t="str">
        <f t="shared" ca="1" si="27"/>
        <v>T</v>
      </c>
      <c r="I447" t="str">
        <f t="shared" ca="1" si="27"/>
        <v>G</v>
      </c>
      <c r="J447" t="str">
        <f t="shared" ca="1" si="27"/>
        <v>A</v>
      </c>
      <c r="K447" t="str">
        <f t="shared" ca="1" si="27"/>
        <v>A</v>
      </c>
      <c r="L447" t="str">
        <f t="shared" ca="1" si="27"/>
        <v>C</v>
      </c>
      <c r="M447" t="str">
        <f t="shared" ca="1" si="27"/>
        <v>A</v>
      </c>
    </row>
    <row r="448" spans="1:13">
      <c r="A448" t="str">
        <f t="shared" ca="1" si="27"/>
        <v>T</v>
      </c>
      <c r="B448" t="str">
        <f t="shared" ca="1" si="27"/>
        <v>A</v>
      </c>
      <c r="C448" t="str">
        <f t="shared" ca="1" si="27"/>
        <v>A</v>
      </c>
      <c r="D448" t="str">
        <f t="shared" ca="1" si="27"/>
        <v>T</v>
      </c>
      <c r="E448" t="str">
        <f t="shared" ca="1" si="27"/>
        <v>A</v>
      </c>
      <c r="F448" t="str">
        <f t="shared" ca="1" si="27"/>
        <v>T</v>
      </c>
      <c r="G448" t="str">
        <f t="shared" ca="1" si="27"/>
        <v>T</v>
      </c>
      <c r="H448" t="str">
        <f t="shared" ca="1" si="27"/>
        <v>C</v>
      </c>
      <c r="I448" t="str">
        <f t="shared" ca="1" si="27"/>
        <v>A</v>
      </c>
      <c r="J448" t="str">
        <f t="shared" ca="1" si="27"/>
        <v>A</v>
      </c>
      <c r="K448" t="str">
        <f t="shared" ca="1" si="27"/>
        <v>A</v>
      </c>
      <c r="L448" t="str">
        <f t="shared" ca="1" si="27"/>
        <v>G</v>
      </c>
      <c r="M448" t="str">
        <f t="shared" ca="1" si="27"/>
        <v>G</v>
      </c>
    </row>
    <row r="449" spans="1:13">
      <c r="A449" t="str">
        <f t="shared" ca="1" si="27"/>
        <v>C</v>
      </c>
      <c r="B449" t="str">
        <f t="shared" ca="1" si="27"/>
        <v>T</v>
      </c>
      <c r="C449" t="str">
        <f t="shared" ca="1" si="27"/>
        <v>T</v>
      </c>
      <c r="D449" t="str">
        <f t="shared" ca="1" si="27"/>
        <v>T</v>
      </c>
      <c r="E449" t="str">
        <f t="shared" ca="1" si="27"/>
        <v>G</v>
      </c>
      <c r="F449" t="str">
        <f t="shared" ca="1" si="27"/>
        <v>T</v>
      </c>
      <c r="G449" t="str">
        <f t="shared" ca="1" si="27"/>
        <v>C</v>
      </c>
      <c r="H449" t="str">
        <f t="shared" ca="1" si="27"/>
        <v>G</v>
      </c>
      <c r="I449" t="str">
        <f t="shared" ca="1" si="27"/>
        <v>A</v>
      </c>
      <c r="J449" t="str">
        <f t="shared" ca="1" si="27"/>
        <v>T</v>
      </c>
      <c r="K449" t="str">
        <f t="shared" ca="1" si="27"/>
        <v>A</v>
      </c>
      <c r="L449" t="str">
        <f t="shared" ca="1" si="27"/>
        <v>T</v>
      </c>
      <c r="M449" t="str">
        <f t="shared" ca="1" si="27"/>
        <v>A</v>
      </c>
    </row>
    <row r="450" spans="1:13">
      <c r="A450" t="str">
        <f t="shared" ca="1" si="27"/>
        <v>G</v>
      </c>
      <c r="B450" t="str">
        <f t="shared" ca="1" si="27"/>
        <v>G</v>
      </c>
      <c r="C450" t="str">
        <f t="shared" ca="1" si="27"/>
        <v>T</v>
      </c>
      <c r="D450" t="str">
        <f t="shared" ca="1" si="27"/>
        <v>A</v>
      </c>
      <c r="E450" t="str">
        <f t="shared" ca="1" si="27"/>
        <v>T</v>
      </c>
      <c r="F450" t="str">
        <f t="shared" ca="1" si="27"/>
        <v>A</v>
      </c>
      <c r="G450" t="str">
        <f t="shared" ca="1" si="27"/>
        <v>A</v>
      </c>
      <c r="H450" t="str">
        <f t="shared" ca="1" si="27"/>
        <v>T</v>
      </c>
      <c r="I450" t="str">
        <f t="shared" ca="1" si="27"/>
        <v>T</v>
      </c>
      <c r="J450" t="str">
        <f t="shared" ca="1" si="27"/>
        <v>T</v>
      </c>
      <c r="K450" t="str">
        <f t="shared" ca="1" si="27"/>
        <v>T</v>
      </c>
      <c r="L450" t="str">
        <f t="shared" ca="1" si="27"/>
        <v>T</v>
      </c>
      <c r="M450" t="str">
        <f t="shared" ca="1" si="27"/>
        <v>T</v>
      </c>
    </row>
    <row r="451" spans="1:13">
      <c r="A451" t="str">
        <f t="shared" ca="1" si="27"/>
        <v>A</v>
      </c>
      <c r="B451" t="str">
        <f t="shared" ca="1" si="27"/>
        <v>A</v>
      </c>
      <c r="C451" t="str">
        <f t="shared" ca="1" si="27"/>
        <v>T</v>
      </c>
      <c r="D451" t="str">
        <f t="shared" ca="1" si="27"/>
        <v>G</v>
      </c>
      <c r="E451" t="str">
        <f t="shared" ca="1" si="27"/>
        <v>T</v>
      </c>
      <c r="F451" t="str">
        <f t="shared" ca="1" si="27"/>
        <v>T</v>
      </c>
      <c r="G451" t="str">
        <f t="shared" ca="1" si="27"/>
        <v>A</v>
      </c>
      <c r="H451" t="str">
        <f t="shared" ca="1" si="27"/>
        <v>A</v>
      </c>
      <c r="I451" t="str">
        <f t="shared" ca="1" si="27"/>
        <v>A</v>
      </c>
      <c r="J451" t="str">
        <f t="shared" ca="1" si="27"/>
        <v>A</v>
      </c>
      <c r="K451" t="str">
        <f t="shared" ca="1" si="27"/>
        <v>T</v>
      </c>
      <c r="L451" t="str">
        <f t="shared" ca="1" si="27"/>
        <v>A</v>
      </c>
      <c r="M451" t="str">
        <f t="shared" ca="1" si="27"/>
        <v>C</v>
      </c>
    </row>
    <row r="452" spans="1:13">
      <c r="A452" t="str">
        <f t="shared" ca="1" si="27"/>
        <v>A</v>
      </c>
      <c r="B452" t="str">
        <f t="shared" ca="1" si="27"/>
        <v>T</v>
      </c>
      <c r="C452" t="str">
        <f t="shared" ca="1" si="27"/>
        <v>T</v>
      </c>
      <c r="D452" t="str">
        <f t="shared" ca="1" si="27"/>
        <v>A</v>
      </c>
      <c r="E452" t="str">
        <f t="shared" ca="1" si="27"/>
        <v>T</v>
      </c>
      <c r="F452" t="str">
        <f t="shared" ca="1" si="27"/>
        <v>A</v>
      </c>
      <c r="G452" t="str">
        <f t="shared" ca="1" si="27"/>
        <v>A</v>
      </c>
      <c r="H452" t="str">
        <f t="shared" ca="1" si="27"/>
        <v>A</v>
      </c>
      <c r="I452" t="str">
        <f t="shared" ca="1" si="27"/>
        <v>T</v>
      </c>
      <c r="J452" t="str">
        <f t="shared" ca="1" si="27"/>
        <v>A</v>
      </c>
      <c r="K452" t="str">
        <f t="shared" ca="1" si="27"/>
        <v>A</v>
      </c>
      <c r="L452" t="str">
        <f t="shared" ca="1" si="27"/>
        <v>T</v>
      </c>
      <c r="M452" t="str">
        <f t="shared" ca="1" si="27"/>
        <v>T</v>
      </c>
    </row>
    <row r="453" spans="1:13">
      <c r="A453" t="str">
        <f t="shared" ca="1" si="27"/>
        <v>G</v>
      </c>
      <c r="B453" t="str">
        <f t="shared" ca="1" si="27"/>
        <v>A</v>
      </c>
      <c r="C453" t="str">
        <f t="shared" ca="1" si="27"/>
        <v>T</v>
      </c>
      <c r="D453" t="str">
        <f t="shared" ca="1" si="27"/>
        <v>A</v>
      </c>
      <c r="E453" t="str">
        <f t="shared" ca="1" si="27"/>
        <v>G</v>
      </c>
      <c r="F453" t="str">
        <f t="shared" ca="1" si="27"/>
        <v>A</v>
      </c>
      <c r="G453" t="str">
        <f t="shared" ca="1" si="27"/>
        <v>A</v>
      </c>
      <c r="H453" t="str">
        <f t="shared" ca="1" si="27"/>
        <v>T</v>
      </c>
      <c r="I453" t="str">
        <f t="shared" ca="1" si="27"/>
        <v>A</v>
      </c>
      <c r="J453" t="str">
        <f t="shared" ca="1" si="27"/>
        <v>A</v>
      </c>
      <c r="K453" t="str">
        <f t="shared" ca="1" si="27"/>
        <v>T</v>
      </c>
      <c r="L453" t="str">
        <f t="shared" ca="1" si="27"/>
        <v>T</v>
      </c>
      <c r="M453" t="str">
        <f t="shared" ca="1" si="27"/>
        <v>A</v>
      </c>
    </row>
    <row r="454" spans="1:13">
      <c r="A454" t="str">
        <f t="shared" ca="1" si="27"/>
        <v>T</v>
      </c>
      <c r="B454" t="str">
        <f t="shared" ca="1" si="27"/>
        <v>G</v>
      </c>
      <c r="C454" t="str">
        <f t="shared" ca="1" si="27"/>
        <v>C</v>
      </c>
      <c r="D454" t="str">
        <f t="shared" ca="1" si="27"/>
        <v>T</v>
      </c>
      <c r="E454" t="str">
        <f t="shared" ca="1" si="27"/>
        <v>C</v>
      </c>
      <c r="F454" t="str">
        <f t="shared" ca="1" si="27"/>
        <v>A</v>
      </c>
      <c r="G454" t="str">
        <f t="shared" ca="1" si="27"/>
        <v>G</v>
      </c>
      <c r="H454" t="str">
        <f t="shared" ca="1" si="27"/>
        <v>C</v>
      </c>
      <c r="I454" t="str">
        <f t="shared" ca="1" si="27"/>
        <v>C</v>
      </c>
      <c r="J454" t="str">
        <f t="shared" ca="1" si="27"/>
        <v>T</v>
      </c>
      <c r="K454" t="str">
        <f t="shared" ca="1" si="27"/>
        <v>C</v>
      </c>
      <c r="L454" t="str">
        <f t="shared" ca="1" si="27"/>
        <v>T</v>
      </c>
      <c r="M454" t="str">
        <f t="shared" ca="1" si="27"/>
        <v>G</v>
      </c>
    </row>
    <row r="455" spans="1:13">
      <c r="A455" t="str">
        <f t="shared" ca="1" si="27"/>
        <v>T</v>
      </c>
      <c r="B455" t="str">
        <f t="shared" ca="1" si="27"/>
        <v>T</v>
      </c>
      <c r="C455" t="str">
        <f t="shared" ca="1" si="27"/>
        <v>T</v>
      </c>
      <c r="D455" t="str">
        <f t="shared" ca="1" si="27"/>
        <v>T</v>
      </c>
      <c r="E455" t="str">
        <f t="shared" ca="1" si="27"/>
        <v>T</v>
      </c>
      <c r="F455" t="str">
        <f t="shared" ca="1" si="27"/>
        <v>A</v>
      </c>
      <c r="G455" t="str">
        <f t="shared" ca="1" si="27"/>
        <v>G</v>
      </c>
      <c r="H455" t="str">
        <f t="shared" ca="1" si="27"/>
        <v>T</v>
      </c>
      <c r="I455" t="str">
        <f t="shared" ca="1" si="27"/>
        <v>T</v>
      </c>
      <c r="J455" t="str">
        <f t="shared" ca="1" si="27"/>
        <v>T</v>
      </c>
      <c r="K455" t="str">
        <f t="shared" ca="1" si="27"/>
        <v>A</v>
      </c>
      <c r="L455" t="str">
        <f t="shared" ca="1" si="27"/>
        <v>T</v>
      </c>
      <c r="M455" t="str">
        <f t="shared" ca="1" si="27"/>
        <v>C</v>
      </c>
    </row>
    <row r="456" spans="1:13">
      <c r="A456" t="str">
        <f t="shared" ca="1" si="27"/>
        <v>C</v>
      </c>
      <c r="B456" t="str">
        <f t="shared" ca="1" si="27"/>
        <v>G</v>
      </c>
      <c r="C456" t="str">
        <f t="shared" ca="1" si="27"/>
        <v>T</v>
      </c>
      <c r="D456" t="str">
        <f t="shared" ca="1" si="27"/>
        <v>A</v>
      </c>
      <c r="E456" t="str">
        <f t="shared" ca="1" si="27"/>
        <v>G</v>
      </c>
      <c r="F456" t="str">
        <f t="shared" ca="1" si="27"/>
        <v>T</v>
      </c>
      <c r="G456" t="str">
        <f t="shared" ca="1" si="27"/>
        <v>G</v>
      </c>
      <c r="H456" t="str">
        <f t="shared" ca="1" si="27"/>
        <v>G</v>
      </c>
      <c r="I456" t="str">
        <f t="shared" ca="1" si="27"/>
        <v>T</v>
      </c>
      <c r="J456" t="str">
        <f t="shared" ca="1" si="27"/>
        <v>C</v>
      </c>
      <c r="K456" t="str">
        <f t="shared" ca="1" si="27"/>
        <v>G</v>
      </c>
      <c r="L456" t="str">
        <f t="shared" ca="1" si="27"/>
        <v>T</v>
      </c>
      <c r="M456" t="str">
        <f t="shared" ca="1" si="27"/>
        <v>C</v>
      </c>
    </row>
    <row r="457" spans="1:13">
      <c r="A457" t="str">
        <f t="shared" ca="1" si="27"/>
        <v>T</v>
      </c>
      <c r="B457" t="str">
        <f t="shared" ca="1" si="27"/>
        <v>T</v>
      </c>
      <c r="C457" t="str">
        <f t="shared" ca="1" si="27"/>
        <v>A</v>
      </c>
      <c r="D457" t="str">
        <f t="shared" ca="1" si="27"/>
        <v>T</v>
      </c>
      <c r="E457" t="str">
        <f t="shared" ca="1" si="27"/>
        <v>T</v>
      </c>
      <c r="F457" t="str">
        <f t="shared" ca="1" si="27"/>
        <v>G</v>
      </c>
      <c r="G457" t="str">
        <f t="shared" ca="1" si="27"/>
        <v>C</v>
      </c>
      <c r="H457" t="str">
        <f t="shared" ca="1" si="27"/>
        <v>T</v>
      </c>
      <c r="I457" t="str">
        <f t="shared" ca="1" si="27"/>
        <v>C</v>
      </c>
      <c r="J457" t="str">
        <f t="shared" ca="1" si="27"/>
        <v>C</v>
      </c>
      <c r="K457" t="str">
        <f t="shared" ca="1" si="27"/>
        <v>C</v>
      </c>
      <c r="L457" t="str">
        <f t="shared" ca="1" si="27"/>
        <v>A</v>
      </c>
      <c r="M457" t="str">
        <f t="shared" ca="1" si="27"/>
        <v>T</v>
      </c>
    </row>
    <row r="458" spans="1:13">
      <c r="A458" t="str">
        <f t="shared" ca="1" si="27"/>
        <v>A</v>
      </c>
      <c r="B458" t="str">
        <f t="shared" ca="1" si="27"/>
        <v>T</v>
      </c>
      <c r="C458" t="str">
        <f t="shared" ca="1" si="27"/>
        <v>C</v>
      </c>
      <c r="D458" t="str">
        <f t="shared" ca="1" si="27"/>
        <v>T</v>
      </c>
      <c r="E458" t="str">
        <f t="shared" ca="1" si="27"/>
        <v>T</v>
      </c>
      <c r="F458" t="str">
        <f t="shared" ca="1" si="27"/>
        <v>T</v>
      </c>
      <c r="G458" t="str">
        <f t="shared" ca="1" si="27"/>
        <v>A</v>
      </c>
      <c r="H458" t="str">
        <f t="shared" ca="1" si="27"/>
        <v>T</v>
      </c>
      <c r="I458" t="str">
        <f t="shared" ca="1" si="27"/>
        <v>C</v>
      </c>
      <c r="J458" t="str">
        <f t="shared" ca="1" si="27"/>
        <v>G</v>
      </c>
      <c r="K458" t="str">
        <f t="shared" ca="1" si="27"/>
        <v>A</v>
      </c>
      <c r="L458" t="str">
        <f t="shared" ca="1" si="27"/>
        <v>T</v>
      </c>
      <c r="M458" t="str">
        <f t="shared" ca="1" si="27"/>
        <v>A</v>
      </c>
    </row>
    <row r="459" spans="1:13">
      <c r="A459" t="str">
        <f t="shared" ca="1" si="27"/>
        <v>G</v>
      </c>
      <c r="B459" t="str">
        <f t="shared" ca="1" si="27"/>
        <v>A</v>
      </c>
      <c r="C459" t="str">
        <f t="shared" ca="1" si="27"/>
        <v>A</v>
      </c>
      <c r="D459" t="str">
        <f t="shared" ca="1" si="27"/>
        <v>A</v>
      </c>
      <c r="E459" t="str">
        <f t="shared" ca="1" si="27"/>
        <v>C</v>
      </c>
      <c r="F459" t="str">
        <f t="shared" ca="1" si="27"/>
        <v>C</v>
      </c>
      <c r="G459" t="str">
        <f t="shared" ca="1" si="27"/>
        <v>A</v>
      </c>
      <c r="H459" t="str">
        <f t="shared" ca="1" si="27"/>
        <v>A</v>
      </c>
      <c r="I459" t="str">
        <f t="shared" ca="1" si="27"/>
        <v>T</v>
      </c>
      <c r="J459" t="str">
        <f t="shared" ca="1" si="27"/>
        <v>G</v>
      </c>
      <c r="K459" t="str">
        <f t="shared" ca="1" si="27"/>
        <v>G</v>
      </c>
      <c r="L459" t="str">
        <f t="shared" ca="1" si="27"/>
        <v>G</v>
      </c>
      <c r="M459" t="str">
        <f t="shared" ca="1" si="27"/>
        <v>A</v>
      </c>
    </row>
    <row r="460" spans="1:13">
      <c r="A460" t="str">
        <f t="shared" ca="1" si="27"/>
        <v>T</v>
      </c>
      <c r="B460" t="str">
        <f t="shared" ca="1" si="27"/>
        <v>A</v>
      </c>
      <c r="C460" t="str">
        <f t="shared" ca="1" si="27"/>
        <v>A</v>
      </c>
      <c r="D460" t="str">
        <f t="shared" ca="1" si="27"/>
        <v>A</v>
      </c>
      <c r="E460" t="str">
        <f t="shared" ca="1" si="27"/>
        <v>T</v>
      </c>
      <c r="F460" t="str">
        <f t="shared" ca="1" si="27"/>
        <v>T</v>
      </c>
      <c r="G460" t="str">
        <f t="shared" ca="1" si="27"/>
        <v>A</v>
      </c>
      <c r="H460" t="str">
        <f t="shared" ca="1" si="27"/>
        <v>G</v>
      </c>
      <c r="I460" t="str">
        <f t="shared" ca="1" si="27"/>
        <v>T</v>
      </c>
      <c r="J460" t="str">
        <f t="shared" ca="1" si="27"/>
        <v>T</v>
      </c>
      <c r="K460" t="str">
        <f t="shared" ca="1" si="27"/>
        <v>C</v>
      </c>
      <c r="L460" t="str">
        <f t="shared" ca="1" si="27"/>
        <v>T</v>
      </c>
      <c r="M460" t="str">
        <f t="shared" ca="1" si="27"/>
        <v>A</v>
      </c>
    </row>
    <row r="461" spans="1:13">
      <c r="A461" t="str">
        <f t="shared" ca="1" si="27"/>
        <v>T</v>
      </c>
      <c r="B461" t="str">
        <f t="shared" ref="A461:M480" ca="1" si="28">VLOOKUP(RAND(),NT_Lookup,2)</f>
        <v>G</v>
      </c>
      <c r="C461" t="str">
        <f t="shared" ca="1" si="28"/>
        <v>T</v>
      </c>
      <c r="D461" t="str">
        <f t="shared" ca="1" si="28"/>
        <v>A</v>
      </c>
      <c r="E461" t="str">
        <f t="shared" ca="1" si="28"/>
        <v>T</v>
      </c>
      <c r="F461" t="str">
        <f t="shared" ca="1" si="28"/>
        <v>A</v>
      </c>
      <c r="G461" t="str">
        <f t="shared" ca="1" si="28"/>
        <v>G</v>
      </c>
      <c r="H461" t="str">
        <f t="shared" ca="1" si="28"/>
        <v>G</v>
      </c>
      <c r="I461" t="str">
        <f t="shared" ca="1" si="28"/>
        <v>T</v>
      </c>
      <c r="J461" t="str">
        <f t="shared" ca="1" si="28"/>
        <v>T</v>
      </c>
      <c r="K461" t="str">
        <f t="shared" ca="1" si="28"/>
        <v>G</v>
      </c>
      <c r="L461" t="str">
        <f t="shared" ca="1" si="28"/>
        <v>T</v>
      </c>
      <c r="M461" t="str">
        <f t="shared" ca="1" si="28"/>
        <v>A</v>
      </c>
    </row>
    <row r="462" spans="1:13">
      <c r="A462" t="str">
        <f t="shared" ca="1" si="28"/>
        <v>G</v>
      </c>
      <c r="B462" t="str">
        <f t="shared" ca="1" si="28"/>
        <v>T</v>
      </c>
      <c r="C462" t="str">
        <f t="shared" ca="1" si="28"/>
        <v>A</v>
      </c>
      <c r="D462" t="str">
        <f t="shared" ca="1" si="28"/>
        <v>A</v>
      </c>
      <c r="E462" t="str">
        <f t="shared" ca="1" si="28"/>
        <v>G</v>
      </c>
      <c r="F462" t="str">
        <f t="shared" ca="1" si="28"/>
        <v>A</v>
      </c>
      <c r="G462" t="str">
        <f t="shared" ca="1" si="28"/>
        <v>A</v>
      </c>
      <c r="H462" t="str">
        <f t="shared" ca="1" si="28"/>
        <v>G</v>
      </c>
      <c r="I462" t="str">
        <f t="shared" ca="1" si="28"/>
        <v>C</v>
      </c>
      <c r="J462" t="str">
        <f t="shared" ca="1" si="28"/>
        <v>C</v>
      </c>
      <c r="K462" t="str">
        <f t="shared" ca="1" si="28"/>
        <v>C</v>
      </c>
      <c r="L462" t="str">
        <f t="shared" ca="1" si="28"/>
        <v>T</v>
      </c>
      <c r="M462" t="str">
        <f t="shared" ca="1" si="28"/>
        <v>G</v>
      </c>
    </row>
    <row r="463" spans="1:13">
      <c r="A463" t="str">
        <f t="shared" ca="1" si="28"/>
        <v>G</v>
      </c>
      <c r="B463" t="str">
        <f t="shared" ca="1" si="28"/>
        <v>T</v>
      </c>
      <c r="C463" t="str">
        <f t="shared" ca="1" si="28"/>
        <v>T</v>
      </c>
      <c r="D463" t="str">
        <f t="shared" ca="1" si="28"/>
        <v>G</v>
      </c>
      <c r="E463" t="str">
        <f t="shared" ca="1" si="28"/>
        <v>T</v>
      </c>
      <c r="F463" t="str">
        <f t="shared" ca="1" si="28"/>
        <v>T</v>
      </c>
      <c r="G463" t="str">
        <f t="shared" ca="1" si="28"/>
        <v>C</v>
      </c>
      <c r="H463" t="str">
        <f t="shared" ca="1" si="28"/>
        <v>T</v>
      </c>
      <c r="I463" t="str">
        <f t="shared" ca="1" si="28"/>
        <v>A</v>
      </c>
      <c r="J463" t="str">
        <f t="shared" ca="1" si="28"/>
        <v>T</v>
      </c>
      <c r="K463" t="str">
        <f t="shared" ca="1" si="28"/>
        <v>T</v>
      </c>
      <c r="L463" t="str">
        <f t="shared" ca="1" si="28"/>
        <v>T</v>
      </c>
      <c r="M463" t="str">
        <f t="shared" ca="1" si="28"/>
        <v>A</v>
      </c>
    </row>
    <row r="464" spans="1:13">
      <c r="A464" t="str">
        <f t="shared" ca="1" si="28"/>
        <v>A</v>
      </c>
      <c r="B464" t="str">
        <f t="shared" ca="1" si="28"/>
        <v>T</v>
      </c>
      <c r="C464" t="str">
        <f t="shared" ca="1" si="28"/>
        <v>T</v>
      </c>
      <c r="D464" t="str">
        <f t="shared" ca="1" si="28"/>
        <v>A</v>
      </c>
      <c r="E464" t="str">
        <f t="shared" ca="1" si="28"/>
        <v>C</v>
      </c>
      <c r="F464" t="str">
        <f t="shared" ca="1" si="28"/>
        <v>T</v>
      </c>
      <c r="G464" t="str">
        <f t="shared" ca="1" si="28"/>
        <v>A</v>
      </c>
      <c r="H464" t="str">
        <f t="shared" ca="1" si="28"/>
        <v>T</v>
      </c>
      <c r="I464" t="str">
        <f t="shared" ca="1" si="28"/>
        <v>A</v>
      </c>
      <c r="J464" t="str">
        <f t="shared" ca="1" si="28"/>
        <v>G</v>
      </c>
      <c r="K464" t="str">
        <f t="shared" ca="1" si="28"/>
        <v>T</v>
      </c>
      <c r="L464" t="str">
        <f t="shared" ca="1" si="28"/>
        <v>A</v>
      </c>
      <c r="M464" t="str">
        <f t="shared" ca="1" si="28"/>
        <v>A</v>
      </c>
    </row>
    <row r="465" spans="1:13">
      <c r="A465" t="str">
        <f t="shared" ca="1" si="28"/>
        <v>C</v>
      </c>
      <c r="B465" t="str">
        <f t="shared" ca="1" si="28"/>
        <v>A</v>
      </c>
      <c r="C465" t="str">
        <f t="shared" ca="1" si="28"/>
        <v>A</v>
      </c>
      <c r="D465" t="str">
        <f t="shared" ca="1" si="28"/>
        <v>T</v>
      </c>
      <c r="E465" t="str">
        <f t="shared" ca="1" si="28"/>
        <v>A</v>
      </c>
      <c r="F465" t="str">
        <f t="shared" ca="1" si="28"/>
        <v>T</v>
      </c>
      <c r="G465" t="str">
        <f t="shared" ca="1" si="28"/>
        <v>T</v>
      </c>
      <c r="H465" t="str">
        <f t="shared" ca="1" si="28"/>
        <v>T</v>
      </c>
      <c r="I465" t="str">
        <f t="shared" ca="1" si="28"/>
        <v>T</v>
      </c>
      <c r="J465" t="str">
        <f t="shared" ca="1" si="28"/>
        <v>C</v>
      </c>
      <c r="K465" t="str">
        <f t="shared" ca="1" si="28"/>
        <v>A</v>
      </c>
      <c r="L465" t="str">
        <f t="shared" ca="1" si="28"/>
        <v>T</v>
      </c>
      <c r="M465" t="str">
        <f t="shared" ca="1" si="28"/>
        <v>G</v>
      </c>
    </row>
    <row r="466" spans="1:13">
      <c r="A466" t="str">
        <f t="shared" ca="1" si="28"/>
        <v>A</v>
      </c>
      <c r="B466" t="str">
        <f t="shared" ca="1" si="28"/>
        <v>T</v>
      </c>
      <c r="C466" t="str">
        <f t="shared" ca="1" si="28"/>
        <v>T</v>
      </c>
      <c r="D466" t="str">
        <f t="shared" ca="1" si="28"/>
        <v>C</v>
      </c>
      <c r="E466" t="str">
        <f t="shared" ca="1" si="28"/>
        <v>G</v>
      </c>
      <c r="F466" t="str">
        <f t="shared" ca="1" si="28"/>
        <v>C</v>
      </c>
      <c r="G466" t="str">
        <f t="shared" ca="1" si="28"/>
        <v>T</v>
      </c>
      <c r="H466" t="str">
        <f t="shared" ca="1" si="28"/>
        <v>T</v>
      </c>
      <c r="I466" t="str">
        <f t="shared" ca="1" si="28"/>
        <v>A</v>
      </c>
      <c r="J466" t="str">
        <f t="shared" ca="1" si="28"/>
        <v>C</v>
      </c>
      <c r="K466" t="str">
        <f t="shared" ca="1" si="28"/>
        <v>T</v>
      </c>
      <c r="L466" t="str">
        <f t="shared" ca="1" si="28"/>
        <v>T</v>
      </c>
      <c r="M466" t="str">
        <f t="shared" ca="1" si="28"/>
        <v>A</v>
      </c>
    </row>
    <row r="467" spans="1:13">
      <c r="A467" t="str">
        <f t="shared" ca="1" si="28"/>
        <v>T</v>
      </c>
      <c r="B467" t="str">
        <f t="shared" ca="1" si="28"/>
        <v>T</v>
      </c>
      <c r="C467" t="str">
        <f t="shared" ca="1" si="28"/>
        <v>A</v>
      </c>
      <c r="D467" t="str">
        <f t="shared" ca="1" si="28"/>
        <v>C</v>
      </c>
      <c r="E467" t="str">
        <f t="shared" ca="1" si="28"/>
        <v>T</v>
      </c>
      <c r="F467" t="str">
        <f t="shared" ca="1" si="28"/>
        <v>T</v>
      </c>
      <c r="G467" t="str">
        <f t="shared" ca="1" si="28"/>
        <v>A</v>
      </c>
      <c r="H467" t="str">
        <f t="shared" ca="1" si="28"/>
        <v>T</v>
      </c>
      <c r="I467" t="str">
        <f t="shared" ca="1" si="28"/>
        <v>A</v>
      </c>
      <c r="J467" t="str">
        <f t="shared" ca="1" si="28"/>
        <v>C</v>
      </c>
      <c r="K467" t="str">
        <f t="shared" ca="1" si="28"/>
        <v>A</v>
      </c>
      <c r="L467" t="str">
        <f t="shared" ca="1" si="28"/>
        <v>T</v>
      </c>
      <c r="M467" t="str">
        <f t="shared" ca="1" si="28"/>
        <v>T</v>
      </c>
    </row>
    <row r="468" spans="1:13">
      <c r="A468" t="str">
        <f t="shared" ca="1" si="28"/>
        <v>A</v>
      </c>
      <c r="B468" t="str">
        <f t="shared" ca="1" si="28"/>
        <v>A</v>
      </c>
      <c r="C468" t="str">
        <f t="shared" ca="1" si="28"/>
        <v>A</v>
      </c>
      <c r="D468" t="str">
        <f t="shared" ca="1" si="28"/>
        <v>A</v>
      </c>
      <c r="E468" t="str">
        <f t="shared" ca="1" si="28"/>
        <v>T</v>
      </c>
      <c r="F468" t="str">
        <f t="shared" ca="1" si="28"/>
        <v>T</v>
      </c>
      <c r="G468" t="str">
        <f t="shared" ca="1" si="28"/>
        <v>T</v>
      </c>
      <c r="H468" t="str">
        <f t="shared" ca="1" si="28"/>
        <v>C</v>
      </c>
      <c r="I468" t="str">
        <f t="shared" ca="1" si="28"/>
        <v>A</v>
      </c>
      <c r="J468" t="str">
        <f t="shared" ca="1" si="28"/>
        <v>C</v>
      </c>
      <c r="K468" t="str">
        <f t="shared" ca="1" si="28"/>
        <v>A</v>
      </c>
      <c r="L468" t="str">
        <f t="shared" ca="1" si="28"/>
        <v>T</v>
      </c>
      <c r="M468" t="str">
        <f t="shared" ca="1" si="28"/>
        <v>T</v>
      </c>
    </row>
    <row r="469" spans="1:13">
      <c r="A469" t="str">
        <f t="shared" ca="1" si="28"/>
        <v>G</v>
      </c>
      <c r="B469" t="str">
        <f t="shared" ca="1" si="28"/>
        <v>C</v>
      </c>
      <c r="C469" t="str">
        <f t="shared" ca="1" si="28"/>
        <v>A</v>
      </c>
      <c r="D469" t="str">
        <f t="shared" ca="1" si="28"/>
        <v>C</v>
      </c>
      <c r="E469" t="str">
        <f t="shared" ca="1" si="28"/>
        <v>T</v>
      </c>
      <c r="F469" t="str">
        <f t="shared" ca="1" si="28"/>
        <v>A</v>
      </c>
      <c r="G469" t="str">
        <f t="shared" ca="1" si="28"/>
        <v>G</v>
      </c>
      <c r="H469" t="str">
        <f t="shared" ca="1" si="28"/>
        <v>A</v>
      </c>
      <c r="I469" t="str">
        <f t="shared" ca="1" si="28"/>
        <v>A</v>
      </c>
      <c r="J469" t="str">
        <f t="shared" ca="1" si="28"/>
        <v>A</v>
      </c>
      <c r="K469" t="str">
        <f t="shared" ca="1" si="28"/>
        <v>T</v>
      </c>
      <c r="L469" t="str">
        <f t="shared" ca="1" si="28"/>
        <v>T</v>
      </c>
      <c r="M469" t="str">
        <f t="shared" ca="1" si="28"/>
        <v>C</v>
      </c>
    </row>
    <row r="470" spans="1:13">
      <c r="A470" t="str">
        <f t="shared" ca="1" si="28"/>
        <v>C</v>
      </c>
      <c r="B470" t="str">
        <f t="shared" ca="1" si="28"/>
        <v>T</v>
      </c>
      <c r="C470" t="str">
        <f t="shared" ca="1" si="28"/>
        <v>A</v>
      </c>
      <c r="D470" t="str">
        <f t="shared" ca="1" si="28"/>
        <v>T</v>
      </c>
      <c r="E470" t="str">
        <f t="shared" ca="1" si="28"/>
        <v>T</v>
      </c>
      <c r="F470" t="str">
        <f t="shared" ca="1" si="28"/>
        <v>T</v>
      </c>
      <c r="G470" t="str">
        <f t="shared" ca="1" si="28"/>
        <v>C</v>
      </c>
      <c r="H470" t="str">
        <f t="shared" ca="1" si="28"/>
        <v>T</v>
      </c>
      <c r="I470" t="str">
        <f t="shared" ca="1" si="28"/>
        <v>T</v>
      </c>
      <c r="J470" t="str">
        <f t="shared" ca="1" si="28"/>
        <v>A</v>
      </c>
      <c r="K470" t="str">
        <f t="shared" ca="1" si="28"/>
        <v>G</v>
      </c>
      <c r="L470" t="str">
        <f t="shared" ca="1" si="28"/>
        <v>G</v>
      </c>
      <c r="M470" t="str">
        <f t="shared" ca="1" si="28"/>
        <v>T</v>
      </c>
    </row>
    <row r="471" spans="1:13">
      <c r="A471" t="str">
        <f t="shared" ca="1" si="28"/>
        <v>A</v>
      </c>
      <c r="B471" t="str">
        <f t="shared" ca="1" si="28"/>
        <v>T</v>
      </c>
      <c r="C471" t="str">
        <f t="shared" ca="1" si="28"/>
        <v>A</v>
      </c>
      <c r="D471" t="str">
        <f t="shared" ca="1" si="28"/>
        <v>T</v>
      </c>
      <c r="E471" t="str">
        <f t="shared" ca="1" si="28"/>
        <v>A</v>
      </c>
      <c r="F471" t="str">
        <f t="shared" ca="1" si="28"/>
        <v>T</v>
      </c>
      <c r="G471" t="str">
        <f t="shared" ca="1" si="28"/>
        <v>G</v>
      </c>
      <c r="H471" t="str">
        <f t="shared" ca="1" si="28"/>
        <v>T</v>
      </c>
      <c r="I471" t="str">
        <f t="shared" ca="1" si="28"/>
        <v>T</v>
      </c>
      <c r="J471" t="str">
        <f t="shared" ca="1" si="28"/>
        <v>A</v>
      </c>
      <c r="K471" t="str">
        <f t="shared" ca="1" si="28"/>
        <v>A</v>
      </c>
      <c r="L471" t="str">
        <f t="shared" ca="1" si="28"/>
        <v>G</v>
      </c>
      <c r="M471" t="str">
        <f t="shared" ca="1" si="28"/>
        <v>A</v>
      </c>
    </row>
    <row r="472" spans="1:13">
      <c r="A472" t="str">
        <f t="shared" ca="1" si="28"/>
        <v>T</v>
      </c>
      <c r="B472" t="str">
        <f t="shared" ca="1" si="28"/>
        <v>A</v>
      </c>
      <c r="C472" t="str">
        <f t="shared" ca="1" si="28"/>
        <v>G</v>
      </c>
      <c r="D472" t="str">
        <f t="shared" ca="1" si="28"/>
        <v>T</v>
      </c>
      <c r="E472" t="str">
        <f t="shared" ca="1" si="28"/>
        <v>A</v>
      </c>
      <c r="F472" t="str">
        <f t="shared" ca="1" si="28"/>
        <v>T</v>
      </c>
      <c r="G472" t="str">
        <f t="shared" ca="1" si="28"/>
        <v>T</v>
      </c>
      <c r="H472" t="str">
        <f t="shared" ca="1" si="28"/>
        <v>T</v>
      </c>
      <c r="I472" t="str">
        <f t="shared" ca="1" si="28"/>
        <v>A</v>
      </c>
      <c r="J472" t="str">
        <f t="shared" ca="1" si="28"/>
        <v>C</v>
      </c>
      <c r="K472" t="str">
        <f t="shared" ca="1" si="28"/>
        <v>A</v>
      </c>
      <c r="L472" t="str">
        <f t="shared" ca="1" si="28"/>
        <v>T</v>
      </c>
      <c r="M472" t="str">
        <f t="shared" ca="1" si="28"/>
        <v>G</v>
      </c>
    </row>
    <row r="473" spans="1:13">
      <c r="A473" t="str">
        <f t="shared" ca="1" si="28"/>
        <v>T</v>
      </c>
      <c r="B473" t="str">
        <f t="shared" ca="1" si="28"/>
        <v>A</v>
      </c>
      <c r="C473" t="str">
        <f t="shared" ca="1" si="28"/>
        <v>T</v>
      </c>
      <c r="D473" t="str">
        <f t="shared" ca="1" si="28"/>
        <v>T</v>
      </c>
      <c r="E473" t="str">
        <f t="shared" ca="1" si="28"/>
        <v>A</v>
      </c>
      <c r="F473" t="str">
        <f t="shared" ca="1" si="28"/>
        <v>C</v>
      </c>
      <c r="G473" t="str">
        <f t="shared" ca="1" si="28"/>
        <v>A</v>
      </c>
      <c r="H473" t="str">
        <f t="shared" ca="1" si="28"/>
        <v>T</v>
      </c>
      <c r="I473" t="str">
        <f t="shared" ca="1" si="28"/>
        <v>T</v>
      </c>
      <c r="J473" t="str">
        <f t="shared" ca="1" si="28"/>
        <v>G</v>
      </c>
      <c r="K473" t="str">
        <f t="shared" ca="1" si="28"/>
        <v>A</v>
      </c>
      <c r="L473" t="str">
        <f t="shared" ca="1" si="28"/>
        <v>T</v>
      </c>
      <c r="M473" t="str">
        <f t="shared" ca="1" si="28"/>
        <v>A</v>
      </c>
    </row>
    <row r="474" spans="1:13">
      <c r="A474" t="str">
        <f t="shared" ca="1" si="28"/>
        <v>G</v>
      </c>
      <c r="B474" t="str">
        <f t="shared" ca="1" si="28"/>
        <v>G</v>
      </c>
      <c r="C474" t="str">
        <f t="shared" ca="1" si="28"/>
        <v>C</v>
      </c>
      <c r="D474" t="str">
        <f t="shared" ca="1" si="28"/>
        <v>A</v>
      </c>
      <c r="E474" t="str">
        <f t="shared" ca="1" si="28"/>
        <v>A</v>
      </c>
      <c r="F474" t="str">
        <f t="shared" ca="1" si="28"/>
        <v>C</v>
      </c>
      <c r="G474" t="str">
        <f t="shared" ca="1" si="28"/>
        <v>C</v>
      </c>
      <c r="H474" t="str">
        <f t="shared" ca="1" si="28"/>
        <v>A</v>
      </c>
      <c r="I474" t="str">
        <f t="shared" ca="1" si="28"/>
        <v>T</v>
      </c>
      <c r="J474" t="str">
        <f t="shared" ca="1" si="28"/>
        <v>C</v>
      </c>
      <c r="K474" t="str">
        <f t="shared" ca="1" si="28"/>
        <v>C</v>
      </c>
      <c r="L474" t="str">
        <f t="shared" ca="1" si="28"/>
        <v>A</v>
      </c>
      <c r="M474" t="str">
        <f t="shared" ca="1" si="28"/>
        <v>G</v>
      </c>
    </row>
    <row r="475" spans="1:13">
      <c r="A475" t="str">
        <f t="shared" ca="1" si="28"/>
        <v>A</v>
      </c>
      <c r="B475" t="str">
        <f t="shared" ca="1" si="28"/>
        <v>T</v>
      </c>
      <c r="C475" t="str">
        <f t="shared" ca="1" si="28"/>
        <v>G</v>
      </c>
      <c r="D475" t="str">
        <f t="shared" ca="1" si="28"/>
        <v>A</v>
      </c>
      <c r="E475" t="str">
        <f t="shared" ca="1" si="28"/>
        <v>T</v>
      </c>
      <c r="F475" t="str">
        <f t="shared" ca="1" si="28"/>
        <v>C</v>
      </c>
      <c r="G475" t="str">
        <f t="shared" ca="1" si="28"/>
        <v>G</v>
      </c>
      <c r="H475" t="str">
        <f t="shared" ca="1" si="28"/>
        <v>A</v>
      </c>
      <c r="I475" t="str">
        <f t="shared" ca="1" si="28"/>
        <v>C</v>
      </c>
      <c r="J475" t="str">
        <f t="shared" ca="1" si="28"/>
        <v>T</v>
      </c>
      <c r="K475" t="str">
        <f t="shared" ca="1" si="28"/>
        <v>C</v>
      </c>
      <c r="L475" t="str">
        <f t="shared" ca="1" si="28"/>
        <v>A</v>
      </c>
      <c r="M475" t="str">
        <f t="shared" ca="1" si="28"/>
        <v>C</v>
      </c>
    </row>
    <row r="476" spans="1:13">
      <c r="A476" t="str">
        <f t="shared" ca="1" si="28"/>
        <v>T</v>
      </c>
      <c r="B476" t="str">
        <f t="shared" ca="1" si="28"/>
        <v>A</v>
      </c>
      <c r="C476" t="str">
        <f t="shared" ca="1" si="28"/>
        <v>A</v>
      </c>
      <c r="D476" t="str">
        <f t="shared" ca="1" si="28"/>
        <v>T</v>
      </c>
      <c r="E476" t="str">
        <f t="shared" ca="1" si="28"/>
        <v>A</v>
      </c>
      <c r="F476" t="str">
        <f t="shared" ca="1" si="28"/>
        <v>A</v>
      </c>
      <c r="G476" t="str">
        <f t="shared" ca="1" si="28"/>
        <v>A</v>
      </c>
      <c r="H476" t="str">
        <f t="shared" ca="1" si="28"/>
        <v>C</v>
      </c>
      <c r="I476" t="str">
        <f t="shared" ca="1" si="28"/>
        <v>G</v>
      </c>
      <c r="J476" t="str">
        <f t="shared" ca="1" si="28"/>
        <v>G</v>
      </c>
      <c r="K476" t="str">
        <f t="shared" ca="1" si="28"/>
        <v>G</v>
      </c>
      <c r="L476" t="str">
        <f t="shared" ca="1" si="28"/>
        <v>G</v>
      </c>
      <c r="M476" t="str">
        <f t="shared" ca="1" si="28"/>
        <v>A</v>
      </c>
    </row>
    <row r="477" spans="1:13">
      <c r="A477" t="str">
        <f t="shared" ca="1" si="28"/>
        <v>A</v>
      </c>
      <c r="B477" t="str">
        <f t="shared" ca="1" si="28"/>
        <v>C</v>
      </c>
      <c r="C477" t="str">
        <f t="shared" ca="1" si="28"/>
        <v>C</v>
      </c>
      <c r="D477" t="str">
        <f t="shared" ca="1" si="28"/>
        <v>A</v>
      </c>
      <c r="E477" t="str">
        <f t="shared" ca="1" si="28"/>
        <v>C</v>
      </c>
      <c r="F477" t="str">
        <f t="shared" ca="1" si="28"/>
        <v>A</v>
      </c>
      <c r="G477" t="str">
        <f t="shared" ca="1" si="28"/>
        <v>G</v>
      </c>
      <c r="H477" t="str">
        <f t="shared" ca="1" si="28"/>
        <v>A</v>
      </c>
      <c r="I477" t="str">
        <f t="shared" ca="1" si="28"/>
        <v>T</v>
      </c>
      <c r="J477" t="str">
        <f t="shared" ca="1" si="28"/>
        <v>T</v>
      </c>
      <c r="K477" t="str">
        <f t="shared" ca="1" si="28"/>
        <v>A</v>
      </c>
      <c r="L477" t="str">
        <f t="shared" ca="1" si="28"/>
        <v>T</v>
      </c>
      <c r="M477" t="str">
        <f t="shared" ca="1" si="28"/>
        <v>T</v>
      </c>
    </row>
    <row r="478" spans="1:13">
      <c r="A478" t="str">
        <f t="shared" ca="1" si="28"/>
        <v>C</v>
      </c>
      <c r="B478" t="str">
        <f t="shared" ca="1" si="28"/>
        <v>T</v>
      </c>
      <c r="C478" t="str">
        <f t="shared" ca="1" si="28"/>
        <v>A</v>
      </c>
      <c r="D478" t="str">
        <f t="shared" ca="1" si="28"/>
        <v>C</v>
      </c>
      <c r="E478" t="str">
        <f t="shared" ca="1" si="28"/>
        <v>T</v>
      </c>
      <c r="F478" t="str">
        <f t="shared" ca="1" si="28"/>
        <v>T</v>
      </c>
      <c r="G478" t="str">
        <f t="shared" ca="1" si="28"/>
        <v>T</v>
      </c>
      <c r="H478" t="str">
        <f t="shared" ca="1" si="28"/>
        <v>G</v>
      </c>
      <c r="I478" t="str">
        <f t="shared" ca="1" si="28"/>
        <v>T</v>
      </c>
      <c r="J478" t="str">
        <f t="shared" ca="1" si="28"/>
        <v>A</v>
      </c>
      <c r="K478" t="str">
        <f t="shared" ca="1" si="28"/>
        <v>G</v>
      </c>
      <c r="L478" t="str">
        <f t="shared" ca="1" si="28"/>
        <v>T</v>
      </c>
      <c r="M478" t="str">
        <f t="shared" ca="1" si="28"/>
        <v>C</v>
      </c>
    </row>
    <row r="479" spans="1:13">
      <c r="A479" t="str">
        <f t="shared" ca="1" si="28"/>
        <v>T</v>
      </c>
      <c r="B479" t="str">
        <f t="shared" ca="1" si="28"/>
        <v>G</v>
      </c>
      <c r="C479" t="str">
        <f t="shared" ca="1" si="28"/>
        <v>T</v>
      </c>
      <c r="D479" t="str">
        <f t="shared" ca="1" si="28"/>
        <v>G</v>
      </c>
      <c r="E479" t="str">
        <f t="shared" ca="1" si="28"/>
        <v>G</v>
      </c>
      <c r="F479" t="str">
        <f t="shared" ca="1" si="28"/>
        <v>A</v>
      </c>
      <c r="G479" t="str">
        <f t="shared" ca="1" si="28"/>
        <v>A</v>
      </c>
      <c r="H479" t="str">
        <f t="shared" ca="1" si="28"/>
        <v>T</v>
      </c>
      <c r="I479" t="str">
        <f t="shared" ca="1" si="28"/>
        <v>A</v>
      </c>
      <c r="J479" t="str">
        <f t="shared" ca="1" si="28"/>
        <v>T</v>
      </c>
      <c r="K479" t="str">
        <f t="shared" ca="1" si="28"/>
        <v>C</v>
      </c>
      <c r="L479" t="str">
        <f t="shared" ca="1" si="28"/>
        <v>T</v>
      </c>
      <c r="M479" t="str">
        <f t="shared" ca="1" si="28"/>
        <v>C</v>
      </c>
    </row>
    <row r="480" spans="1:13">
      <c r="A480" t="str">
        <f t="shared" ca="1" si="28"/>
        <v>T</v>
      </c>
      <c r="B480" t="str">
        <f t="shared" ca="1" si="28"/>
        <v>C</v>
      </c>
      <c r="C480" t="str">
        <f t="shared" ca="1" si="28"/>
        <v>T</v>
      </c>
      <c r="D480" t="str">
        <f t="shared" ca="1" si="28"/>
        <v>C</v>
      </c>
      <c r="E480" t="str">
        <f t="shared" ca="1" si="28"/>
        <v>A</v>
      </c>
      <c r="F480" t="str">
        <f t="shared" ca="1" si="28"/>
        <v>C</v>
      </c>
      <c r="G480" t="str">
        <f t="shared" ca="1" si="28"/>
        <v>T</v>
      </c>
      <c r="H480" t="str">
        <f t="shared" ca="1" si="28"/>
        <v>A</v>
      </c>
      <c r="I480" t="str">
        <f t="shared" ca="1" si="28"/>
        <v>C</v>
      </c>
      <c r="J480" t="str">
        <f t="shared" ref="A480:M500" ca="1" si="29">VLOOKUP(RAND(),NT_Lookup,2)</f>
        <v>A</v>
      </c>
      <c r="K480" t="str">
        <f t="shared" ca="1" si="29"/>
        <v>A</v>
      </c>
      <c r="L480" t="str">
        <f t="shared" ca="1" si="29"/>
        <v>A</v>
      </c>
      <c r="M480" t="str">
        <f t="shared" ca="1" si="29"/>
        <v>A</v>
      </c>
    </row>
    <row r="481" spans="1:13">
      <c r="A481" t="str">
        <f t="shared" ca="1" si="29"/>
        <v>T</v>
      </c>
      <c r="B481" t="str">
        <f t="shared" ca="1" si="29"/>
        <v>A</v>
      </c>
      <c r="C481" t="str">
        <f t="shared" ca="1" si="29"/>
        <v>C</v>
      </c>
      <c r="D481" t="str">
        <f t="shared" ca="1" si="29"/>
        <v>A</v>
      </c>
      <c r="E481" t="str">
        <f t="shared" ca="1" si="29"/>
        <v>G</v>
      </c>
      <c r="F481" t="str">
        <f t="shared" ca="1" si="29"/>
        <v>A</v>
      </c>
      <c r="G481" t="str">
        <f t="shared" ca="1" si="29"/>
        <v>T</v>
      </c>
      <c r="H481" t="str">
        <f t="shared" ca="1" si="29"/>
        <v>T</v>
      </c>
      <c r="I481" t="str">
        <f t="shared" ca="1" si="29"/>
        <v>G</v>
      </c>
      <c r="J481" t="str">
        <f t="shared" ca="1" si="29"/>
        <v>T</v>
      </c>
      <c r="K481" t="str">
        <f t="shared" ca="1" si="29"/>
        <v>G</v>
      </c>
      <c r="L481" t="str">
        <f t="shared" ca="1" si="29"/>
        <v>C</v>
      </c>
      <c r="M481" t="str">
        <f t="shared" ca="1" si="29"/>
        <v>G</v>
      </c>
    </row>
    <row r="482" spans="1:13">
      <c r="A482" t="str">
        <f t="shared" ca="1" si="29"/>
        <v>T</v>
      </c>
      <c r="B482" t="str">
        <f t="shared" ca="1" si="29"/>
        <v>G</v>
      </c>
      <c r="C482" t="str">
        <f t="shared" ca="1" si="29"/>
        <v>A</v>
      </c>
      <c r="D482" t="str">
        <f t="shared" ca="1" si="29"/>
        <v>G</v>
      </c>
      <c r="E482" t="str">
        <f t="shared" ca="1" si="29"/>
        <v>T</v>
      </c>
      <c r="F482" t="str">
        <f t="shared" ca="1" si="29"/>
        <v>G</v>
      </c>
      <c r="G482" t="str">
        <f t="shared" ca="1" si="29"/>
        <v>T</v>
      </c>
      <c r="H482" t="str">
        <f t="shared" ca="1" si="29"/>
        <v>G</v>
      </c>
      <c r="I482" t="str">
        <f t="shared" ca="1" si="29"/>
        <v>T</v>
      </c>
      <c r="J482" t="str">
        <f t="shared" ca="1" si="29"/>
        <v>G</v>
      </c>
      <c r="K482" t="str">
        <f t="shared" ca="1" si="29"/>
        <v>A</v>
      </c>
      <c r="L482" t="str">
        <f t="shared" ca="1" si="29"/>
        <v>A</v>
      </c>
      <c r="M482" t="str">
        <f t="shared" ca="1" si="29"/>
        <v>C</v>
      </c>
    </row>
    <row r="483" spans="1:13">
      <c r="A483" t="str">
        <f t="shared" ca="1" si="29"/>
        <v>A</v>
      </c>
      <c r="B483" t="str">
        <f t="shared" ca="1" si="29"/>
        <v>T</v>
      </c>
      <c r="C483" t="str">
        <f t="shared" ca="1" si="29"/>
        <v>G</v>
      </c>
      <c r="D483" t="str">
        <f t="shared" ca="1" si="29"/>
        <v>T</v>
      </c>
      <c r="E483" t="str">
        <f t="shared" ca="1" si="29"/>
        <v>C</v>
      </c>
      <c r="F483" t="str">
        <f t="shared" ca="1" si="29"/>
        <v>T</v>
      </c>
      <c r="G483" t="str">
        <f t="shared" ca="1" si="29"/>
        <v>T</v>
      </c>
      <c r="H483" t="str">
        <f t="shared" ca="1" si="29"/>
        <v>T</v>
      </c>
      <c r="I483" t="str">
        <f t="shared" ca="1" si="29"/>
        <v>C</v>
      </c>
      <c r="J483" t="str">
        <f t="shared" ca="1" si="29"/>
        <v>C</v>
      </c>
      <c r="K483" t="str">
        <f t="shared" ca="1" si="29"/>
        <v>T</v>
      </c>
      <c r="L483" t="str">
        <f t="shared" ca="1" si="29"/>
        <v>A</v>
      </c>
      <c r="M483" t="str">
        <f t="shared" ca="1" si="29"/>
        <v>A</v>
      </c>
    </row>
    <row r="484" spans="1:13">
      <c r="A484" t="str">
        <f t="shared" ca="1" si="29"/>
        <v>A</v>
      </c>
      <c r="B484" t="str">
        <f t="shared" ca="1" si="29"/>
        <v>T</v>
      </c>
      <c r="C484" t="str">
        <f t="shared" ca="1" si="29"/>
        <v>G</v>
      </c>
      <c r="D484" t="str">
        <f t="shared" ca="1" si="29"/>
        <v>T</v>
      </c>
      <c r="E484" t="str">
        <f t="shared" ca="1" si="29"/>
        <v>T</v>
      </c>
      <c r="F484" t="str">
        <f t="shared" ca="1" si="29"/>
        <v>A</v>
      </c>
      <c r="G484" t="str">
        <f t="shared" ca="1" si="29"/>
        <v>T</v>
      </c>
      <c r="H484" t="str">
        <f t="shared" ca="1" si="29"/>
        <v>T</v>
      </c>
      <c r="I484" t="str">
        <f t="shared" ca="1" si="29"/>
        <v>T</v>
      </c>
      <c r="J484" t="str">
        <f t="shared" ca="1" si="29"/>
        <v>T</v>
      </c>
      <c r="K484" t="str">
        <f t="shared" ca="1" si="29"/>
        <v>T</v>
      </c>
      <c r="L484" t="str">
        <f t="shared" ca="1" si="29"/>
        <v>A</v>
      </c>
      <c r="M484" t="str">
        <f t="shared" ca="1" si="29"/>
        <v>C</v>
      </c>
    </row>
    <row r="485" spans="1:13">
      <c r="A485" t="str">
        <f t="shared" ca="1" si="29"/>
        <v>G</v>
      </c>
      <c r="B485" t="str">
        <f t="shared" ca="1" si="29"/>
        <v>T</v>
      </c>
      <c r="C485" t="str">
        <f t="shared" ca="1" si="29"/>
        <v>C</v>
      </c>
      <c r="D485" t="str">
        <f t="shared" ca="1" si="29"/>
        <v>A</v>
      </c>
      <c r="E485" t="str">
        <f t="shared" ca="1" si="29"/>
        <v>C</v>
      </c>
      <c r="F485" t="str">
        <f t="shared" ca="1" si="29"/>
        <v>A</v>
      </c>
      <c r="G485" t="str">
        <f t="shared" ca="1" si="29"/>
        <v>C</v>
      </c>
      <c r="H485" t="str">
        <f t="shared" ca="1" si="29"/>
        <v>G</v>
      </c>
      <c r="I485" t="str">
        <f t="shared" ca="1" si="29"/>
        <v>T</v>
      </c>
      <c r="J485" t="str">
        <f t="shared" ca="1" si="29"/>
        <v>A</v>
      </c>
      <c r="K485" t="str">
        <f t="shared" ca="1" si="29"/>
        <v>G</v>
      </c>
      <c r="L485" t="str">
        <f t="shared" ca="1" si="29"/>
        <v>T</v>
      </c>
      <c r="M485" t="str">
        <f t="shared" ca="1" si="29"/>
        <v>A</v>
      </c>
    </row>
    <row r="486" spans="1:13">
      <c r="A486" t="str">
        <f t="shared" ca="1" si="29"/>
        <v>T</v>
      </c>
      <c r="B486" t="str">
        <f t="shared" ca="1" si="29"/>
        <v>T</v>
      </c>
      <c r="C486" t="str">
        <f t="shared" ca="1" si="29"/>
        <v>T</v>
      </c>
      <c r="D486" t="str">
        <f t="shared" ca="1" si="29"/>
        <v>A</v>
      </c>
      <c r="E486" t="str">
        <f t="shared" ca="1" si="29"/>
        <v>A</v>
      </c>
      <c r="F486" t="str">
        <f t="shared" ca="1" si="29"/>
        <v>T</v>
      </c>
      <c r="G486" t="str">
        <f t="shared" ca="1" si="29"/>
        <v>T</v>
      </c>
      <c r="H486" t="str">
        <f t="shared" ca="1" si="29"/>
        <v>T</v>
      </c>
      <c r="I486" t="str">
        <f t="shared" ca="1" si="29"/>
        <v>C</v>
      </c>
      <c r="J486" t="str">
        <f t="shared" ca="1" si="29"/>
        <v>C</v>
      </c>
      <c r="K486" t="str">
        <f t="shared" ca="1" si="29"/>
        <v>T</v>
      </c>
      <c r="L486" t="str">
        <f t="shared" ca="1" si="29"/>
        <v>T</v>
      </c>
      <c r="M486" t="str">
        <f t="shared" ca="1" si="29"/>
        <v>C</v>
      </c>
    </row>
    <row r="487" spans="1:13">
      <c r="A487" t="str">
        <f t="shared" ca="1" si="29"/>
        <v>T</v>
      </c>
      <c r="B487" t="str">
        <f t="shared" ca="1" si="29"/>
        <v>T</v>
      </c>
      <c r="C487" t="str">
        <f t="shared" ca="1" si="29"/>
        <v>C</v>
      </c>
      <c r="D487" t="str">
        <f t="shared" ca="1" si="29"/>
        <v>A</v>
      </c>
      <c r="E487" t="str">
        <f t="shared" ca="1" si="29"/>
        <v>T</v>
      </c>
      <c r="F487" t="str">
        <f t="shared" ca="1" si="29"/>
        <v>C</v>
      </c>
      <c r="G487" t="str">
        <f t="shared" ca="1" si="29"/>
        <v>C</v>
      </c>
      <c r="H487" t="str">
        <f t="shared" ca="1" si="29"/>
        <v>A</v>
      </c>
      <c r="I487" t="str">
        <f t="shared" ca="1" si="29"/>
        <v>T</v>
      </c>
      <c r="J487" t="str">
        <f t="shared" ca="1" si="29"/>
        <v>T</v>
      </c>
      <c r="K487" t="str">
        <f t="shared" ca="1" si="29"/>
        <v>T</v>
      </c>
      <c r="L487" t="str">
        <f t="shared" ca="1" si="29"/>
        <v>A</v>
      </c>
      <c r="M487" t="str">
        <f t="shared" ca="1" si="29"/>
        <v>A</v>
      </c>
    </row>
    <row r="488" spans="1:13">
      <c r="A488" t="str">
        <f t="shared" ca="1" si="29"/>
        <v>G</v>
      </c>
      <c r="B488" t="str">
        <f t="shared" ca="1" si="29"/>
        <v>C</v>
      </c>
      <c r="C488" t="str">
        <f t="shared" ca="1" si="29"/>
        <v>T</v>
      </c>
      <c r="D488" t="str">
        <f t="shared" ca="1" si="29"/>
        <v>G</v>
      </c>
      <c r="E488" t="str">
        <f t="shared" ca="1" si="29"/>
        <v>T</v>
      </c>
      <c r="F488" t="str">
        <f t="shared" ca="1" si="29"/>
        <v>T</v>
      </c>
      <c r="G488" t="str">
        <f t="shared" ca="1" si="29"/>
        <v>C</v>
      </c>
      <c r="H488" t="str">
        <f t="shared" ca="1" si="29"/>
        <v>T</v>
      </c>
      <c r="I488" t="str">
        <f t="shared" ca="1" si="29"/>
        <v>T</v>
      </c>
      <c r="J488" t="str">
        <f t="shared" ca="1" si="29"/>
        <v>G</v>
      </c>
      <c r="K488" t="str">
        <f t="shared" ca="1" si="29"/>
        <v>T</v>
      </c>
      <c r="L488" t="str">
        <f t="shared" ca="1" si="29"/>
        <v>T</v>
      </c>
      <c r="M488" t="str">
        <f t="shared" ca="1" si="29"/>
        <v>A</v>
      </c>
    </row>
    <row r="489" spans="1:13">
      <c r="A489" t="str">
        <f t="shared" ca="1" si="29"/>
        <v>T</v>
      </c>
      <c r="B489" t="str">
        <f t="shared" ca="1" si="29"/>
        <v>T</v>
      </c>
      <c r="C489" t="str">
        <f t="shared" ca="1" si="29"/>
        <v>T</v>
      </c>
      <c r="D489" t="str">
        <f t="shared" ca="1" si="29"/>
        <v>T</v>
      </c>
      <c r="E489" t="str">
        <f t="shared" ca="1" si="29"/>
        <v>C</v>
      </c>
      <c r="F489" t="str">
        <f t="shared" ca="1" si="29"/>
        <v>T</v>
      </c>
      <c r="G489" t="str">
        <f t="shared" ca="1" si="29"/>
        <v>C</v>
      </c>
      <c r="H489" t="str">
        <f t="shared" ca="1" si="29"/>
        <v>G</v>
      </c>
      <c r="I489" t="str">
        <f t="shared" ca="1" si="29"/>
        <v>A</v>
      </c>
      <c r="J489" t="str">
        <f t="shared" ca="1" si="29"/>
        <v>G</v>
      </c>
      <c r="K489" t="str">
        <f t="shared" ca="1" si="29"/>
        <v>T</v>
      </c>
      <c r="L489" t="str">
        <f t="shared" ca="1" si="29"/>
        <v>G</v>
      </c>
      <c r="M489" t="str">
        <f t="shared" ca="1" si="29"/>
        <v>T</v>
      </c>
    </row>
    <row r="490" spans="1:13">
      <c r="A490" t="str">
        <f t="shared" ca="1" si="29"/>
        <v>A</v>
      </c>
      <c r="B490" t="str">
        <f t="shared" ca="1" si="29"/>
        <v>A</v>
      </c>
      <c r="C490" t="str">
        <f t="shared" ca="1" si="29"/>
        <v>A</v>
      </c>
      <c r="D490" t="str">
        <f t="shared" ca="1" si="29"/>
        <v>T</v>
      </c>
      <c r="E490" t="str">
        <f t="shared" ca="1" si="29"/>
        <v>G</v>
      </c>
      <c r="F490" t="str">
        <f t="shared" ca="1" si="29"/>
        <v>G</v>
      </c>
      <c r="G490" t="str">
        <f t="shared" ca="1" si="29"/>
        <v>C</v>
      </c>
      <c r="H490" t="str">
        <f t="shared" ca="1" si="29"/>
        <v>T</v>
      </c>
      <c r="I490" t="str">
        <f t="shared" ca="1" si="29"/>
        <v>A</v>
      </c>
      <c r="J490" t="str">
        <f t="shared" ca="1" si="29"/>
        <v>T</v>
      </c>
      <c r="K490" t="str">
        <f t="shared" ca="1" si="29"/>
        <v>T</v>
      </c>
      <c r="L490" t="str">
        <f t="shared" ca="1" si="29"/>
        <v>G</v>
      </c>
      <c r="M490" t="str">
        <f t="shared" ca="1" si="29"/>
        <v>C</v>
      </c>
    </row>
    <row r="491" spans="1:13">
      <c r="A491" t="str">
        <f t="shared" ca="1" si="29"/>
        <v>T</v>
      </c>
      <c r="B491" t="str">
        <f t="shared" ca="1" si="29"/>
        <v>A</v>
      </c>
      <c r="C491" t="str">
        <f t="shared" ca="1" si="29"/>
        <v>T</v>
      </c>
      <c r="D491" t="str">
        <f t="shared" ca="1" si="29"/>
        <v>A</v>
      </c>
      <c r="E491" t="str">
        <f t="shared" ca="1" si="29"/>
        <v>T</v>
      </c>
      <c r="F491" t="str">
        <f t="shared" ca="1" si="29"/>
        <v>T</v>
      </c>
      <c r="G491" t="str">
        <f t="shared" ca="1" si="29"/>
        <v>T</v>
      </c>
      <c r="H491" t="str">
        <f t="shared" ca="1" si="29"/>
        <v>T</v>
      </c>
      <c r="I491" t="str">
        <f t="shared" ca="1" si="29"/>
        <v>A</v>
      </c>
      <c r="J491" t="str">
        <f t="shared" ca="1" si="29"/>
        <v>T</v>
      </c>
      <c r="K491" t="str">
        <f t="shared" ca="1" si="29"/>
        <v>C</v>
      </c>
      <c r="L491" t="str">
        <f t="shared" ca="1" si="29"/>
        <v>T</v>
      </c>
      <c r="M491" t="str">
        <f t="shared" ca="1" si="29"/>
        <v>T</v>
      </c>
    </row>
    <row r="492" spans="1:13">
      <c r="A492" t="str">
        <f t="shared" ca="1" si="29"/>
        <v>T</v>
      </c>
      <c r="B492" t="str">
        <f t="shared" ca="1" si="29"/>
        <v>T</v>
      </c>
      <c r="C492" t="str">
        <f t="shared" ca="1" si="29"/>
        <v>A</v>
      </c>
      <c r="D492" t="str">
        <f t="shared" ca="1" si="29"/>
        <v>C</v>
      </c>
      <c r="E492" t="str">
        <f t="shared" ca="1" si="29"/>
        <v>T</v>
      </c>
      <c r="F492" t="str">
        <f t="shared" ca="1" si="29"/>
        <v>T</v>
      </c>
      <c r="G492" t="str">
        <f t="shared" ca="1" si="29"/>
        <v>A</v>
      </c>
      <c r="H492" t="str">
        <f t="shared" ca="1" si="29"/>
        <v>G</v>
      </c>
      <c r="I492" t="str">
        <f t="shared" ca="1" si="29"/>
        <v>T</v>
      </c>
      <c r="J492" t="str">
        <f t="shared" ca="1" si="29"/>
        <v>A</v>
      </c>
      <c r="K492" t="str">
        <f t="shared" ca="1" si="29"/>
        <v>A</v>
      </c>
      <c r="L492" t="str">
        <f t="shared" ca="1" si="29"/>
        <v>T</v>
      </c>
      <c r="M492" t="str">
        <f t="shared" ca="1" si="29"/>
        <v>G</v>
      </c>
    </row>
    <row r="493" spans="1:13">
      <c r="A493" t="str">
        <f t="shared" ca="1" si="29"/>
        <v>T</v>
      </c>
      <c r="B493" t="str">
        <f t="shared" ca="1" si="29"/>
        <v>G</v>
      </c>
      <c r="C493" t="str">
        <f t="shared" ca="1" si="29"/>
        <v>A</v>
      </c>
      <c r="D493" t="str">
        <f t="shared" ca="1" si="29"/>
        <v>A</v>
      </c>
      <c r="E493" t="str">
        <f t="shared" ca="1" si="29"/>
        <v>A</v>
      </c>
      <c r="F493" t="str">
        <f t="shared" ca="1" si="29"/>
        <v>A</v>
      </c>
      <c r="G493" t="str">
        <f t="shared" ca="1" si="29"/>
        <v>T</v>
      </c>
      <c r="H493" t="str">
        <f t="shared" ca="1" si="29"/>
        <v>C</v>
      </c>
      <c r="I493" t="str">
        <f t="shared" ca="1" si="29"/>
        <v>C</v>
      </c>
      <c r="J493" t="str">
        <f t="shared" ca="1" si="29"/>
        <v>A</v>
      </c>
      <c r="K493" t="str">
        <f t="shared" ca="1" si="29"/>
        <v>G</v>
      </c>
      <c r="L493" t="str">
        <f t="shared" ca="1" si="29"/>
        <v>T</v>
      </c>
      <c r="M493" t="str">
        <f t="shared" ca="1" si="29"/>
        <v>T</v>
      </c>
    </row>
    <row r="494" spans="1:13">
      <c r="A494" t="str">
        <f t="shared" ca="1" si="29"/>
        <v>C</v>
      </c>
      <c r="B494" t="str">
        <f t="shared" ca="1" si="29"/>
        <v>A</v>
      </c>
      <c r="C494" t="str">
        <f t="shared" ca="1" si="29"/>
        <v>A</v>
      </c>
      <c r="D494" t="str">
        <f t="shared" ca="1" si="29"/>
        <v>T</v>
      </c>
      <c r="E494" t="str">
        <f t="shared" ca="1" si="29"/>
        <v>A</v>
      </c>
      <c r="F494" t="str">
        <f t="shared" ca="1" si="29"/>
        <v>A</v>
      </c>
      <c r="G494" t="str">
        <f t="shared" ca="1" si="29"/>
        <v>C</v>
      </c>
      <c r="H494" t="str">
        <f t="shared" ca="1" si="29"/>
        <v>A</v>
      </c>
      <c r="I494" t="str">
        <f t="shared" ca="1" si="29"/>
        <v>A</v>
      </c>
      <c r="J494" t="str">
        <f t="shared" ca="1" si="29"/>
        <v>T</v>
      </c>
      <c r="K494" t="str">
        <f t="shared" ca="1" si="29"/>
        <v>C</v>
      </c>
      <c r="L494" t="str">
        <f t="shared" ca="1" si="29"/>
        <v>C</v>
      </c>
      <c r="M494" t="str">
        <f t="shared" ca="1" si="29"/>
        <v>G</v>
      </c>
    </row>
    <row r="495" spans="1:13">
      <c r="A495" t="str">
        <f t="shared" ca="1" si="29"/>
        <v>G</v>
      </c>
      <c r="B495" t="str">
        <f t="shared" ca="1" si="29"/>
        <v>T</v>
      </c>
      <c r="C495" t="str">
        <f t="shared" ca="1" si="29"/>
        <v>A</v>
      </c>
      <c r="D495" t="str">
        <f t="shared" ca="1" si="29"/>
        <v>A</v>
      </c>
      <c r="E495" t="str">
        <f t="shared" ca="1" si="29"/>
        <v>A</v>
      </c>
      <c r="F495" t="str">
        <f t="shared" ca="1" si="29"/>
        <v>C</v>
      </c>
      <c r="G495" t="str">
        <f t="shared" ca="1" si="29"/>
        <v>G</v>
      </c>
      <c r="H495" t="str">
        <f t="shared" ca="1" si="29"/>
        <v>T</v>
      </c>
      <c r="I495" t="str">
        <f t="shared" ca="1" si="29"/>
        <v>A</v>
      </c>
      <c r="J495" t="str">
        <f t="shared" ca="1" si="29"/>
        <v>T</v>
      </c>
      <c r="K495" t="str">
        <f t="shared" ca="1" si="29"/>
        <v>A</v>
      </c>
      <c r="L495" t="str">
        <f t="shared" ca="1" si="29"/>
        <v>A</v>
      </c>
      <c r="M495" t="str">
        <f t="shared" ca="1" si="29"/>
        <v>T</v>
      </c>
    </row>
    <row r="496" spans="1:13">
      <c r="A496" t="str">
        <f t="shared" ca="1" si="29"/>
        <v>T</v>
      </c>
      <c r="B496" t="str">
        <f t="shared" ca="1" si="29"/>
        <v>C</v>
      </c>
      <c r="C496" t="str">
        <f t="shared" ca="1" si="29"/>
        <v>G</v>
      </c>
      <c r="D496" t="str">
        <f t="shared" ca="1" si="29"/>
        <v>T</v>
      </c>
      <c r="E496" t="str">
        <f t="shared" ca="1" si="29"/>
        <v>A</v>
      </c>
      <c r="F496" t="str">
        <f t="shared" ca="1" si="29"/>
        <v>T</v>
      </c>
      <c r="G496" t="str">
        <f t="shared" ca="1" si="29"/>
        <v>C</v>
      </c>
      <c r="H496" t="str">
        <f t="shared" ca="1" si="29"/>
        <v>A</v>
      </c>
      <c r="I496" t="str">
        <f t="shared" ca="1" si="29"/>
        <v>T</v>
      </c>
      <c r="J496" t="str">
        <f t="shared" ca="1" si="29"/>
        <v>T</v>
      </c>
      <c r="K496" t="str">
        <f t="shared" ca="1" si="29"/>
        <v>T</v>
      </c>
      <c r="L496" t="str">
        <f t="shared" ca="1" si="29"/>
        <v>T</v>
      </c>
      <c r="M496" t="str">
        <f t="shared" ca="1" si="29"/>
        <v>A</v>
      </c>
    </row>
    <row r="497" spans="1:13">
      <c r="A497" t="str">
        <f t="shared" ca="1" si="29"/>
        <v>T</v>
      </c>
      <c r="B497" t="str">
        <f t="shared" ca="1" si="29"/>
        <v>A</v>
      </c>
      <c r="C497" t="str">
        <f t="shared" ca="1" si="29"/>
        <v>T</v>
      </c>
      <c r="D497" t="str">
        <f t="shared" ca="1" si="29"/>
        <v>A</v>
      </c>
      <c r="E497" t="str">
        <f t="shared" ca="1" si="29"/>
        <v>A</v>
      </c>
      <c r="F497" t="str">
        <f t="shared" ca="1" si="29"/>
        <v>G</v>
      </c>
      <c r="G497" t="str">
        <f t="shared" ca="1" si="29"/>
        <v>A</v>
      </c>
      <c r="H497" t="str">
        <f t="shared" ca="1" si="29"/>
        <v>T</v>
      </c>
      <c r="I497" t="str">
        <f t="shared" ca="1" si="29"/>
        <v>A</v>
      </c>
      <c r="J497" t="str">
        <f t="shared" ca="1" si="29"/>
        <v>T</v>
      </c>
      <c r="K497" t="str">
        <f t="shared" ca="1" si="29"/>
        <v>T</v>
      </c>
      <c r="L497" t="str">
        <f t="shared" ca="1" si="29"/>
        <v>T</v>
      </c>
      <c r="M497" t="str">
        <f t="shared" ca="1" si="29"/>
        <v>T</v>
      </c>
    </row>
    <row r="498" spans="1:13">
      <c r="A498" t="str">
        <f t="shared" ca="1" si="29"/>
        <v>C</v>
      </c>
      <c r="B498" t="str">
        <f t="shared" ca="1" si="29"/>
        <v>C</v>
      </c>
      <c r="C498" t="str">
        <f t="shared" ca="1" si="29"/>
        <v>C</v>
      </c>
      <c r="D498" t="str">
        <f t="shared" ca="1" si="29"/>
        <v>G</v>
      </c>
      <c r="E498" t="str">
        <f t="shared" ca="1" si="29"/>
        <v>T</v>
      </c>
      <c r="F498" t="str">
        <f t="shared" ca="1" si="29"/>
        <v>A</v>
      </c>
      <c r="G498" t="str">
        <f t="shared" ca="1" si="29"/>
        <v>A</v>
      </c>
      <c r="H498" t="str">
        <f t="shared" ca="1" si="29"/>
        <v>A</v>
      </c>
      <c r="I498" t="str">
        <f t="shared" ca="1" si="29"/>
        <v>C</v>
      </c>
      <c r="J498" t="str">
        <f t="shared" ca="1" si="29"/>
        <v>T</v>
      </c>
      <c r="K498" t="str">
        <f t="shared" ca="1" si="29"/>
        <v>T</v>
      </c>
      <c r="L498" t="str">
        <f t="shared" ca="1" si="29"/>
        <v>G</v>
      </c>
      <c r="M498" t="str">
        <f t="shared" ca="1" si="29"/>
        <v>T</v>
      </c>
    </row>
    <row r="499" spans="1:13">
      <c r="A499" t="str">
        <f t="shared" ca="1" si="29"/>
        <v>T</v>
      </c>
      <c r="B499" t="str">
        <f t="shared" ca="1" si="29"/>
        <v>T</v>
      </c>
      <c r="C499" t="str">
        <f t="shared" ca="1" si="29"/>
        <v>A</v>
      </c>
      <c r="D499" t="str">
        <f t="shared" ca="1" si="29"/>
        <v>C</v>
      </c>
      <c r="E499" t="str">
        <f t="shared" ca="1" si="29"/>
        <v>T</v>
      </c>
      <c r="F499" t="str">
        <f t="shared" ca="1" si="29"/>
        <v>A</v>
      </c>
      <c r="G499" t="str">
        <f t="shared" ca="1" si="29"/>
        <v>C</v>
      </c>
      <c r="H499" t="str">
        <f t="shared" ca="1" si="29"/>
        <v>C</v>
      </c>
      <c r="I499" t="str">
        <f t="shared" ca="1" si="29"/>
        <v>A</v>
      </c>
      <c r="J499" t="str">
        <f t="shared" ca="1" si="29"/>
        <v>T</v>
      </c>
      <c r="K499" t="str">
        <f t="shared" ca="1" si="29"/>
        <v>A</v>
      </c>
      <c r="L499" t="str">
        <f t="shared" ca="1" si="29"/>
        <v>A</v>
      </c>
      <c r="M499" t="str">
        <f t="shared" ca="1" si="29"/>
        <v>C</v>
      </c>
    </row>
    <row r="500" spans="1:13">
      <c r="A500" t="str">
        <f t="shared" ca="1" si="29"/>
        <v>G</v>
      </c>
      <c r="B500" t="str">
        <f t="shared" ca="1" si="29"/>
        <v>A</v>
      </c>
      <c r="C500" t="str">
        <f t="shared" ca="1" si="29"/>
        <v>T</v>
      </c>
      <c r="D500" t="str">
        <f t="shared" ca="1" si="29"/>
        <v>A</v>
      </c>
      <c r="E500" t="str">
        <f t="shared" ref="A500:M501" ca="1" si="30">VLOOKUP(RAND(),NT_Lookup,2)</f>
        <v>A</v>
      </c>
      <c r="F500" t="str">
        <f t="shared" ca="1" si="30"/>
        <v>G</v>
      </c>
      <c r="G500" t="str">
        <f t="shared" ca="1" si="30"/>
        <v>C</v>
      </c>
      <c r="H500" t="str">
        <f t="shared" ca="1" si="30"/>
        <v>G</v>
      </c>
      <c r="I500" t="str">
        <f t="shared" ca="1" si="30"/>
        <v>A</v>
      </c>
      <c r="J500" t="str">
        <f t="shared" ca="1" si="30"/>
        <v>T</v>
      </c>
      <c r="K500" t="str">
        <f t="shared" ca="1" si="30"/>
        <v>T</v>
      </c>
      <c r="L500" t="str">
        <f t="shared" ca="1" si="30"/>
        <v>G</v>
      </c>
      <c r="M500" t="str">
        <f t="shared" ca="1" si="30"/>
        <v>G</v>
      </c>
    </row>
    <row r="501" spans="1:13">
      <c r="A501" t="str">
        <f t="shared" ca="1" si="30"/>
        <v>G</v>
      </c>
      <c r="B501" t="str">
        <f t="shared" ca="1" si="30"/>
        <v>T</v>
      </c>
      <c r="C501" t="str">
        <f t="shared" ca="1" si="30"/>
        <v>G</v>
      </c>
      <c r="D501" t="str">
        <f t="shared" ca="1" si="30"/>
        <v>T</v>
      </c>
      <c r="E501" t="str">
        <f t="shared" ca="1" si="30"/>
        <v>T</v>
      </c>
      <c r="F501" t="str">
        <f t="shared" ca="1" si="30"/>
        <v>T</v>
      </c>
      <c r="G501" t="str">
        <f t="shared" ca="1" si="30"/>
        <v>A</v>
      </c>
      <c r="H501" t="str">
        <f t="shared" ca="1" si="30"/>
        <v>A</v>
      </c>
      <c r="I501" t="str">
        <f t="shared" ca="1" si="30"/>
        <v>A</v>
      </c>
      <c r="J501" t="str">
        <f t="shared" ca="1" si="30"/>
        <v>A</v>
      </c>
      <c r="K501" t="str">
        <f t="shared" ca="1" si="30"/>
        <v>T</v>
      </c>
      <c r="L501" t="str">
        <f t="shared" ca="1" si="30"/>
        <v>A</v>
      </c>
      <c r="M501" t="str">
        <f t="shared" ca="1" si="30"/>
        <v>T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workbookViewId="0">
      <selection activeCell="S23" sqref="S23"/>
    </sheetView>
  </sheetViews>
  <sheetFormatPr baseColWidth="10" defaultColWidth="8.83203125" defaultRowHeight="14" x14ac:dyDescent="0"/>
  <cols>
    <col min="18" max="18" width="26.5" customWidth="1"/>
  </cols>
  <sheetData>
    <row r="1" spans="1:19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6">
        <v>11</v>
      </c>
      <c r="L1" s="6">
        <v>12</v>
      </c>
      <c r="M1" s="6">
        <v>13</v>
      </c>
      <c r="N1" s="6" t="s">
        <v>6</v>
      </c>
    </row>
    <row r="2" spans="1:19" ht="15">
      <c r="A2" s="8">
        <f ca="1">VLOOKUP(RandSeqs!A2,PSSM,RandSeqs!A$1+1)</f>
        <v>-3.4594316186372978</v>
      </c>
      <c r="B2" s="8">
        <f ca="1">VLOOKUP(RandSeqs!B2,PSSM,RandSeqs!B$1+1)</f>
        <v>-3.4594316186372978</v>
      </c>
      <c r="C2" s="8">
        <f ca="1">VLOOKUP(RandSeqs!C2,PSSM,RandSeqs!C$1+1)</f>
        <v>1.1169177517791511</v>
      </c>
      <c r="D2" s="8">
        <f ca="1">VLOOKUP(RandSeqs!D2,PSSM,RandSeqs!D$1+1)</f>
        <v>-3.4594316186372978</v>
      </c>
      <c r="E2" s="8">
        <f ca="1">VLOOKUP(RandSeqs!E2,PSSM,RandSeqs!E$1+1)</f>
        <v>0.47468044570624551</v>
      </c>
      <c r="F2" s="8">
        <f ca="1">VLOOKUP(RandSeqs!F2,PSSM,RandSeqs!F$1+1)</f>
        <v>1.4267004168044242</v>
      </c>
      <c r="G2" s="8">
        <f ca="1">VLOOKUP(RandSeqs!G2,PSSM,RandSeqs!G$1+1)</f>
        <v>1.2801079191927356</v>
      </c>
      <c r="H2" s="8">
        <f ca="1">VLOOKUP(RandSeqs!H2,PSSM,RandSeqs!H$1+1)</f>
        <v>-0.52083216330144066</v>
      </c>
      <c r="I2" s="8">
        <f ca="1">VLOOKUP(RandSeqs!I2,PSSM,RandSeqs!I$1+1)</f>
        <v>-3.4594316186372978</v>
      </c>
      <c r="J2" s="8">
        <f ca="1">VLOOKUP(RandSeqs!J2,PSSM,RandSeqs!J$1+1)</f>
        <v>1.6421064078247651</v>
      </c>
      <c r="K2" s="8">
        <f ca="1">VLOOKUP(RandSeqs!K2,PSSM,RandSeqs!K$1+1)</f>
        <v>-3.4594316186372978</v>
      </c>
      <c r="L2" s="8">
        <f ca="1">VLOOKUP(RandSeqs!L2,PSSM,RandSeqs!L$1+1)</f>
        <v>-0.71219768901726388</v>
      </c>
      <c r="M2" s="8">
        <f ca="1">VLOOKUP(RandSeqs!M2,PSSM,RandSeqs!M$1+1)</f>
        <v>-3.4594316186372978</v>
      </c>
      <c r="N2" s="7">
        <f ca="1">SUM(A2:M2)</f>
        <v>-16.049106622835168</v>
      </c>
    </row>
    <row r="3" spans="1:19" ht="25">
      <c r="A3" s="8">
        <f ca="1">VLOOKUP(RandSeqs!A3,PSSM,RandSeqs!A$1+1)</f>
        <v>-1.5118990385314326</v>
      </c>
      <c r="B3" s="8">
        <f ca="1">VLOOKUP(RandSeqs!B3,PSSM,RandSeqs!B$1+1)</f>
        <v>-3.4594316186372978</v>
      </c>
      <c r="C3" s="8">
        <f ca="1">VLOOKUP(RandSeqs!C3,PSSM,RandSeqs!C$1+1)</f>
        <v>-0.71219768901726388</v>
      </c>
      <c r="D3" s="8">
        <f ca="1">VLOOKUP(RandSeqs!D3,PSSM,RandSeqs!D$1+1)</f>
        <v>-3.4594316186372978</v>
      </c>
      <c r="E3" s="8">
        <f ca="1">VLOOKUP(RandSeqs!E3,PSSM,RandSeqs!E$1+1)</f>
        <v>0.47468044570624551</v>
      </c>
      <c r="F3" s="8">
        <f ca="1">VLOOKUP(RandSeqs!F3,PSSM,RandSeqs!F$1+1)</f>
        <v>1.4267004168044242</v>
      </c>
      <c r="G3" s="8">
        <f ca="1">VLOOKUP(RandSeqs!G3,PSSM,RandSeqs!G$1+1)</f>
        <v>1.2801079191927356</v>
      </c>
      <c r="H3" s="8">
        <f ca="1">VLOOKUP(RandSeqs!H3,PSSM,RandSeqs!H$1+1)</f>
        <v>-0.71219768901726388</v>
      </c>
      <c r="I3" s="8">
        <f ca="1">VLOOKUP(RandSeqs!I3,PSSM,RandSeqs!I$1+1)</f>
        <v>-3.4594316186372978</v>
      </c>
      <c r="J3" s="8">
        <f ca="1">VLOOKUP(RandSeqs!J3,PSSM,RandSeqs!J$1+1)</f>
        <v>-1.5118990385314326</v>
      </c>
      <c r="K3" s="8">
        <f ca="1">VLOOKUP(RandSeqs!K3,PSSM,RandSeqs!K$1+1)</f>
        <v>1.4267004168044242</v>
      </c>
      <c r="L3" s="8">
        <f ca="1">VLOOKUP(RandSeqs!L3,PSSM,RandSeqs!L$1+1)</f>
        <v>1.1169177517791511</v>
      </c>
      <c r="M3" s="8">
        <f ca="1">VLOOKUP(RandSeqs!M3,PSSM,RandSeqs!M$1+1)</f>
        <v>1.4267004168044242</v>
      </c>
      <c r="N3" s="7">
        <f t="shared" ref="N3:N66" ca="1" si="0">SUM(A3:M3)</f>
        <v>-7.6746809439178811</v>
      </c>
      <c r="P3" s="17" t="s">
        <v>21</v>
      </c>
      <c r="Q3" s="2"/>
      <c r="R3" s="2"/>
    </row>
    <row r="4" spans="1:19" ht="15">
      <c r="A4" s="8">
        <f ca="1">VLOOKUP(RandSeqs!A4,PSSM,RandSeqs!A$1+1)</f>
        <v>-3.4594316186372978</v>
      </c>
      <c r="B4" s="8">
        <f ca="1">VLOOKUP(RandSeqs!B4,PSSM,RandSeqs!B$1+1)</f>
        <v>-3.4594316186372978</v>
      </c>
      <c r="C4" s="8">
        <f ca="1">VLOOKUP(RandSeqs!C4,PSSM,RandSeqs!C$1+1)</f>
        <v>-3.4594316186372978</v>
      </c>
      <c r="D4" s="8">
        <f ca="1">VLOOKUP(RandSeqs!D4,PSSM,RandSeqs!D$1+1)</f>
        <v>-3.4594316186372978</v>
      </c>
      <c r="E4" s="8">
        <f ca="1">VLOOKUP(RandSeqs!E4,PSSM,RandSeqs!E$1+1)</f>
        <v>-3.4594316186372978</v>
      </c>
      <c r="F4" s="8">
        <f ca="1">VLOOKUP(RandSeqs!F4,PSSM,RandSeqs!F$1+1)</f>
        <v>1.4267004168044242</v>
      </c>
      <c r="G4" s="8">
        <f ca="1">VLOOKUP(RandSeqs!G4,PSSM,RandSeqs!G$1+1)</f>
        <v>1.2801079191927356</v>
      </c>
      <c r="H4" s="8">
        <f ca="1">VLOOKUP(RandSeqs!H4,PSSM,RandSeqs!H$1+1)</f>
        <v>0.38187063534364446</v>
      </c>
      <c r="I4" s="8">
        <f ca="1">VLOOKUP(RandSeqs!I4,PSSM,RandSeqs!I$1+1)</f>
        <v>-3.4594316186372978</v>
      </c>
      <c r="J4" s="8">
        <f ca="1">VLOOKUP(RandSeqs!J4,PSSM,RandSeqs!J$1+1)</f>
        <v>-0.20069735023712881</v>
      </c>
      <c r="K4" s="8">
        <f ca="1">VLOOKUP(RandSeqs!K4,PSSM,RandSeqs!K$1+1)</f>
        <v>-3.4594316186372978</v>
      </c>
      <c r="L4" s="8">
        <f ca="1">VLOOKUP(RandSeqs!L4,PSSM,RandSeqs!L$1+1)</f>
        <v>-3.4594316186372978</v>
      </c>
      <c r="M4" s="8">
        <f ca="1">VLOOKUP(RandSeqs!M4,PSSM,RandSeqs!M$1+1)</f>
        <v>-3.4594316186372978</v>
      </c>
      <c r="N4" s="7">
        <f t="shared" ca="1" si="0"/>
        <v>-28.246902946632002</v>
      </c>
      <c r="P4" s="43" t="s">
        <v>18</v>
      </c>
      <c r="Q4" s="43" t="s">
        <v>19</v>
      </c>
      <c r="R4" s="43" t="s">
        <v>20</v>
      </c>
      <c r="S4" s="61" t="s">
        <v>42</v>
      </c>
    </row>
    <row r="5" spans="1:19" ht="15">
      <c r="A5" s="8">
        <f ca="1">VLOOKUP(RandSeqs!A5,PSSM,RandSeqs!A$1+1)</f>
        <v>-1.5118990385314326</v>
      </c>
      <c r="B5" s="8">
        <f ca="1">VLOOKUP(RandSeqs!B5,PSSM,RandSeqs!B$1+1)</f>
        <v>-3.4594316186372978</v>
      </c>
      <c r="C5" s="8">
        <f ca="1">VLOOKUP(RandSeqs!C5,PSSM,RandSeqs!C$1+1)</f>
        <v>-3.4594316186372978</v>
      </c>
      <c r="D5" s="8">
        <f ca="1">VLOOKUP(RandSeqs!D5,PSSM,RandSeqs!D$1+1)</f>
        <v>-3.4594316186372978</v>
      </c>
      <c r="E5" s="8">
        <f ca="1">VLOOKUP(RandSeqs!E5,PSSM,RandSeqs!E$1+1)</f>
        <v>0.47468044570624551</v>
      </c>
      <c r="F5" s="8">
        <f ca="1">VLOOKUP(RandSeqs!F5,PSSM,RandSeqs!F$1+1)</f>
        <v>-3.4594316186372978</v>
      </c>
      <c r="G5" s="8">
        <f ca="1">VLOOKUP(RandSeqs!G5,PSSM,RandSeqs!G$1+1)</f>
        <v>-1.5118990385314326</v>
      </c>
      <c r="H5" s="8">
        <f ca="1">VLOOKUP(RandSeqs!H5,PSSM,RandSeqs!H$1+1)</f>
        <v>0.47468044570624551</v>
      </c>
      <c r="I5" s="8">
        <f ca="1">VLOOKUP(RandSeqs!I5,PSSM,RandSeqs!I$1+1)</f>
        <v>-3.4594316186372978</v>
      </c>
      <c r="J5" s="8">
        <f ca="1">VLOOKUP(RandSeqs!J5,PSSM,RandSeqs!J$1+1)</f>
        <v>-1.5118990385314326</v>
      </c>
      <c r="K5" s="8">
        <f ca="1">VLOOKUP(RandSeqs!K5,PSSM,RandSeqs!K$1+1)</f>
        <v>-3.4594316186372978</v>
      </c>
      <c r="L5" s="8">
        <f ca="1">VLOOKUP(RandSeqs!L5,PSSM,RandSeqs!L$1+1)</f>
        <v>-0.71219768901726388</v>
      </c>
      <c r="M5" s="8">
        <f ca="1">VLOOKUP(RandSeqs!M5,PSSM,RandSeqs!M$1+1)</f>
        <v>1.4267004168044242</v>
      </c>
      <c r="N5" s="7">
        <f t="shared" ca="1" si="0"/>
        <v>-23.628423208218429</v>
      </c>
      <c r="P5" s="44">
        <v>0</v>
      </c>
      <c r="Q5" s="45">
        <f>WORST_SCORE</f>
        <v>-40.277844532558966</v>
      </c>
      <c r="R5" s="44"/>
    </row>
    <row r="6" spans="1:19" ht="15">
      <c r="A6" s="8">
        <f ca="1">VLOOKUP(RandSeqs!A6,PSSM,RandSeqs!A$1+1)</f>
        <v>2.4713057189255889</v>
      </c>
      <c r="B6" s="8">
        <f ca="1">VLOOKUP(RandSeqs!B6,PSSM,RandSeqs!B$1+1)</f>
        <v>-3.4594316186372978</v>
      </c>
      <c r="C6" s="8">
        <f ca="1">VLOOKUP(RandSeqs!C6,PSSM,RandSeqs!C$1+1)</f>
        <v>1.1169177517791511</v>
      </c>
      <c r="D6" s="8">
        <f ca="1">VLOOKUP(RandSeqs!D6,PSSM,RandSeqs!D$1+1)</f>
        <v>-3.4594316186372978</v>
      </c>
      <c r="E6" s="8">
        <f ca="1">VLOOKUP(RandSeqs!E6,PSSM,RandSeqs!E$1+1)</f>
        <v>-3.4594316186372978</v>
      </c>
      <c r="F6" s="8">
        <f ca="1">VLOOKUP(RandSeqs!F6,PSSM,RandSeqs!F$1+1)</f>
        <v>-3.4594316186372978</v>
      </c>
      <c r="G6" s="8">
        <f ca="1">VLOOKUP(RandSeqs!G6,PSSM,RandSeqs!G$1+1)</f>
        <v>-1.5118990385314326</v>
      </c>
      <c r="H6" s="8">
        <f ca="1">VLOOKUP(RandSeqs!H6,PSSM,RandSeqs!H$1+1)</f>
        <v>-0.52083216330144066</v>
      </c>
      <c r="I6" s="8">
        <f ca="1">VLOOKUP(RandSeqs!I6,PSSM,RandSeqs!I$1+1)</f>
        <v>-3.4594316186372978</v>
      </c>
      <c r="J6" s="8">
        <f ca="1">VLOOKUP(RandSeqs!J6,PSSM,RandSeqs!J$1+1)</f>
        <v>-1.5118990385314326</v>
      </c>
      <c r="K6" s="8">
        <f ca="1">VLOOKUP(RandSeqs!K6,PSSM,RandSeqs!K$1+1)</f>
        <v>1.4267004168044242</v>
      </c>
      <c r="L6" s="8">
        <f ca="1">VLOOKUP(RandSeqs!L6,PSSM,RandSeqs!L$1+1)</f>
        <v>-3.4594316186372978</v>
      </c>
      <c r="M6" s="8">
        <f ca="1">VLOOKUP(RandSeqs!M6,PSSM,RandSeqs!M$1+1)</f>
        <v>-3.4594316186372978</v>
      </c>
      <c r="N6" s="7">
        <f t="shared" ca="1" si="0"/>
        <v>-22.745727683316225</v>
      </c>
      <c r="P6" s="11">
        <v>0.05</v>
      </c>
      <c r="Q6" s="42">
        <f t="shared" ref="Q6:Q25" si="1">WORST_SCORE+(BEST_SCORE-WORST_SCORE)*P6</f>
        <v>-37.295164024686819</v>
      </c>
      <c r="R6" s="10">
        <f ca="1">COUNTIF(rand_scores,"&lt;"&amp;Q6)</f>
        <v>2</v>
      </c>
      <c r="S6">
        <f t="shared" ref="S6:S25" si="2">IF(AND(TEST_SCORE&gt;Q5,TEST_SCORE&lt;=Q6),100, 0)</f>
        <v>0</v>
      </c>
    </row>
    <row r="7" spans="1:19" ht="15">
      <c r="A7" s="8">
        <f ca="1">VLOOKUP(RandSeqs!A7,PSSM,RandSeqs!A$1+1)</f>
        <v>-3.4594316186372978</v>
      </c>
      <c r="B7" s="8">
        <f ca="1">VLOOKUP(RandSeqs!B7,PSSM,RandSeqs!B$1+1)</f>
        <v>-3.4594316186372978</v>
      </c>
      <c r="C7" s="8">
        <f ca="1">VLOOKUP(RandSeqs!C7,PSSM,RandSeqs!C$1+1)</f>
        <v>1.1169177517791511</v>
      </c>
      <c r="D7" s="8">
        <f ca="1">VLOOKUP(RandSeqs!D7,PSSM,RandSeqs!D$1+1)</f>
        <v>-3.4594316186372978</v>
      </c>
      <c r="E7" s="8">
        <f ca="1">VLOOKUP(RandSeqs!E7,PSSM,RandSeqs!E$1+1)</f>
        <v>0.47468044570624551</v>
      </c>
      <c r="F7" s="8">
        <f ca="1">VLOOKUP(RandSeqs!F7,PSSM,RandSeqs!F$1+1)</f>
        <v>1.4267004168044242</v>
      </c>
      <c r="G7" s="8">
        <f ca="1">VLOOKUP(RandSeqs!G7,PSSM,RandSeqs!G$1+1)</f>
        <v>-3.4594316186372978</v>
      </c>
      <c r="H7" s="8">
        <f ca="1">VLOOKUP(RandSeqs!H7,PSSM,RandSeqs!H$1+1)</f>
        <v>0.47468044570624551</v>
      </c>
      <c r="I7" s="8">
        <f ca="1">VLOOKUP(RandSeqs!I7,PSSM,RandSeqs!I$1+1)</f>
        <v>-3.4594316186372978</v>
      </c>
      <c r="J7" s="8">
        <f ca="1">VLOOKUP(RandSeqs!J7,PSSM,RandSeqs!J$1+1)</f>
        <v>-1.5118990385314326</v>
      </c>
      <c r="K7" s="8">
        <f ca="1">VLOOKUP(RandSeqs!K7,PSSM,RandSeqs!K$1+1)</f>
        <v>-3.4594316186372978</v>
      </c>
      <c r="L7" s="8">
        <f ca="1">VLOOKUP(RandSeqs!L7,PSSM,RandSeqs!L$1+1)</f>
        <v>-3.4594316186372978</v>
      </c>
      <c r="M7" s="8">
        <f ca="1">VLOOKUP(RandSeqs!M7,PSSM,RandSeqs!M$1+1)</f>
        <v>-3.4594316186372978</v>
      </c>
      <c r="N7" s="7">
        <f t="shared" ca="1" si="0"/>
        <v>-25.694372927633744</v>
      </c>
      <c r="P7" s="44">
        <v>0.1</v>
      </c>
      <c r="Q7" s="42">
        <f t="shared" si="1"/>
        <v>-34.31248351681468</v>
      </c>
      <c r="R7" s="10">
        <f ca="1">COUNTIF(rand_scores,"&lt;"&amp;Q7)-SUM(R$6:R6)</f>
        <v>0</v>
      </c>
      <c r="S7">
        <f t="shared" si="2"/>
        <v>0</v>
      </c>
    </row>
    <row r="8" spans="1:19" ht="15">
      <c r="A8" s="8">
        <f ca="1">VLOOKUP(RandSeqs!A8,PSSM,RandSeqs!A$1+1)</f>
        <v>-3.4594316186372978</v>
      </c>
      <c r="B8" s="8">
        <f ca="1">VLOOKUP(RandSeqs!B8,PSSM,RandSeqs!B$1+1)</f>
        <v>2.6209417978267231</v>
      </c>
      <c r="C8" s="8">
        <f ca="1">VLOOKUP(RandSeqs!C8,PSSM,RandSeqs!C$1+1)</f>
        <v>1.1169177517791511</v>
      </c>
      <c r="D8" s="8">
        <f ca="1">VLOOKUP(RandSeqs!D8,PSSM,RandSeqs!D$1+1)</f>
        <v>1.4267004168044242</v>
      </c>
      <c r="E8" s="8">
        <f ca="1">VLOOKUP(RandSeqs!E8,PSSM,RandSeqs!E$1+1)</f>
        <v>0.47468044570624551</v>
      </c>
      <c r="F8" s="8">
        <f ca="1">VLOOKUP(RandSeqs!F8,PSSM,RandSeqs!F$1+1)</f>
        <v>-3.4594316186372978</v>
      </c>
      <c r="G8" s="8">
        <f ca="1">VLOOKUP(RandSeqs!G8,PSSM,RandSeqs!G$1+1)</f>
        <v>-1.5118990385314326</v>
      </c>
      <c r="H8" s="8">
        <f ca="1">VLOOKUP(RandSeqs!H8,PSSM,RandSeqs!H$1+1)</f>
        <v>0.47468044570624551</v>
      </c>
      <c r="I8" s="8">
        <f ca="1">VLOOKUP(RandSeqs!I8,PSSM,RandSeqs!I$1+1)</f>
        <v>-3.4594316186372978</v>
      </c>
      <c r="J8" s="8">
        <f ca="1">VLOOKUP(RandSeqs!J8,PSSM,RandSeqs!J$1+1)</f>
        <v>1.6421064078247651</v>
      </c>
      <c r="K8" s="8">
        <f ca="1">VLOOKUP(RandSeqs!K8,PSSM,RandSeqs!K$1+1)</f>
        <v>-3.4594316186372978</v>
      </c>
      <c r="L8" s="8">
        <f ca="1">VLOOKUP(RandSeqs!L8,PSSM,RandSeqs!L$1+1)</f>
        <v>-3.4594316186372978</v>
      </c>
      <c r="M8" s="8">
        <f ca="1">VLOOKUP(RandSeqs!M8,PSSM,RandSeqs!M$1+1)</f>
        <v>1.4267004168044242</v>
      </c>
      <c r="N8" s="7">
        <f t="shared" ca="1" si="0"/>
        <v>-9.6263294492659419</v>
      </c>
      <c r="P8" s="11">
        <v>0.15</v>
      </c>
      <c r="Q8" s="42">
        <f t="shared" si="1"/>
        <v>-31.329803008942537</v>
      </c>
      <c r="R8" s="10">
        <f ca="1">COUNTIF(rand_scores,"&lt;"&amp;Q8)-SUM(R$6:R7)</f>
        <v>10</v>
      </c>
      <c r="S8">
        <f t="shared" si="2"/>
        <v>0</v>
      </c>
    </row>
    <row r="9" spans="1:19" ht="15">
      <c r="A9" s="8">
        <f ca="1">VLOOKUP(RandSeqs!A9,PSSM,RandSeqs!A$1+1)</f>
        <v>-3.4594316186372978</v>
      </c>
      <c r="B9" s="8">
        <f ca="1">VLOOKUP(RandSeqs!B9,PSSM,RandSeqs!B$1+1)</f>
        <v>-3.4594316186372978</v>
      </c>
      <c r="C9" s="8">
        <f ca="1">VLOOKUP(RandSeqs!C9,PSSM,RandSeqs!C$1+1)</f>
        <v>1.1169177517791511</v>
      </c>
      <c r="D9" s="8">
        <f ca="1">VLOOKUP(RandSeqs!D9,PSSM,RandSeqs!D$1+1)</f>
        <v>1.4267004168044242</v>
      </c>
      <c r="E9" s="8">
        <f ca="1">VLOOKUP(RandSeqs!E9,PSSM,RandSeqs!E$1+1)</f>
        <v>0.47468044570624551</v>
      </c>
      <c r="F9" s="8">
        <f ca="1">VLOOKUP(RandSeqs!F9,PSSM,RandSeqs!F$1+1)</f>
        <v>-3.4594316186372978</v>
      </c>
      <c r="G9" s="8">
        <f ca="1">VLOOKUP(RandSeqs!G9,PSSM,RandSeqs!G$1+1)</f>
        <v>-1.5118990385314326</v>
      </c>
      <c r="H9" s="8">
        <f ca="1">VLOOKUP(RandSeqs!H9,PSSM,RandSeqs!H$1+1)</f>
        <v>-0.71219768901726388</v>
      </c>
      <c r="I9" s="8">
        <f ca="1">VLOOKUP(RandSeqs!I9,PSSM,RandSeqs!I$1+1)</f>
        <v>-0.52083216330144066</v>
      </c>
      <c r="J9" s="8">
        <f ca="1">VLOOKUP(RandSeqs!J9,PSSM,RandSeqs!J$1+1)</f>
        <v>-0.20069735023712881</v>
      </c>
      <c r="K9" s="8">
        <f ca="1">VLOOKUP(RandSeqs!K9,PSSM,RandSeqs!K$1+1)</f>
        <v>-3.4594316186372978</v>
      </c>
      <c r="L9" s="8">
        <f ca="1">VLOOKUP(RandSeqs!L9,PSSM,RandSeqs!L$1+1)</f>
        <v>-3.4594316186372978</v>
      </c>
      <c r="M9" s="8">
        <f ca="1">VLOOKUP(RandSeqs!M9,PSSM,RandSeqs!M$1+1)</f>
        <v>-3.4594316186372978</v>
      </c>
      <c r="N9" s="7">
        <f t="shared" ca="1" si="0"/>
        <v>-20.683917338621228</v>
      </c>
      <c r="P9" s="44">
        <v>0.2</v>
      </c>
      <c r="Q9" s="42">
        <f t="shared" si="1"/>
        <v>-28.347122501070395</v>
      </c>
      <c r="R9" s="10">
        <f ca="1">COUNTIF(rand_scores,"&lt;"&amp;Q9)-SUM(R$6:R8)</f>
        <v>19</v>
      </c>
      <c r="S9">
        <f t="shared" si="2"/>
        <v>0</v>
      </c>
    </row>
    <row r="10" spans="1:19" ht="15">
      <c r="A10" s="8">
        <f ca="1">VLOOKUP(RandSeqs!A10,PSSM,RandSeqs!A$1+1)</f>
        <v>-1.5118990385314326</v>
      </c>
      <c r="B10" s="8">
        <f ca="1">VLOOKUP(RandSeqs!B10,PSSM,RandSeqs!B$1+1)</f>
        <v>-3.4594316186372978</v>
      </c>
      <c r="C10" s="8">
        <f ca="1">VLOOKUP(RandSeqs!C10,PSSM,RandSeqs!C$1+1)</f>
        <v>-0.71219768901726388</v>
      </c>
      <c r="D10" s="8">
        <f ca="1">VLOOKUP(RandSeqs!D10,PSSM,RandSeqs!D$1+1)</f>
        <v>-3.4594316186372978</v>
      </c>
      <c r="E10" s="8">
        <f ca="1">VLOOKUP(RandSeqs!E10,PSSM,RandSeqs!E$1+1)</f>
        <v>0.47468044570624551</v>
      </c>
      <c r="F10" s="8">
        <f ca="1">VLOOKUP(RandSeqs!F10,PSSM,RandSeqs!F$1+1)</f>
        <v>-3.4594316186372978</v>
      </c>
      <c r="G10" s="8">
        <f ca="1">VLOOKUP(RandSeqs!G10,PSSM,RandSeqs!G$1+1)</f>
        <v>-1.5118990385314326</v>
      </c>
      <c r="H10" s="8">
        <f ca="1">VLOOKUP(RandSeqs!H10,PSSM,RandSeqs!H$1+1)</f>
        <v>0.47468044570624551</v>
      </c>
      <c r="I10" s="8">
        <f ca="1">VLOOKUP(RandSeqs!I10,PSSM,RandSeqs!I$1+1)</f>
        <v>-3.4594316186372978</v>
      </c>
      <c r="J10" s="8">
        <f ca="1">VLOOKUP(RandSeqs!J10,PSSM,RandSeqs!J$1+1)</f>
        <v>-1.5118990385314326</v>
      </c>
      <c r="K10" s="8">
        <f ca="1">VLOOKUP(RandSeqs!K10,PSSM,RandSeqs!K$1+1)</f>
        <v>1.4267004168044242</v>
      </c>
      <c r="L10" s="8">
        <f ca="1">VLOOKUP(RandSeqs!L10,PSSM,RandSeqs!L$1+1)</f>
        <v>-3.4594316186372978</v>
      </c>
      <c r="M10" s="8">
        <f ca="1">VLOOKUP(RandSeqs!M10,PSSM,RandSeqs!M$1+1)</f>
        <v>1.4267004168044242</v>
      </c>
      <c r="N10" s="7">
        <f t="shared" ca="1" si="0"/>
        <v>-18.74229117277671</v>
      </c>
      <c r="P10" s="11">
        <v>0.25</v>
      </c>
      <c r="Q10" s="42">
        <f t="shared" si="1"/>
        <v>-25.364441993198248</v>
      </c>
      <c r="R10" s="10">
        <f ca="1">COUNTIF(rand_scores,"&lt;"&amp;Q10)-SUM(R$6:R9)</f>
        <v>39</v>
      </c>
      <c r="S10">
        <f t="shared" si="2"/>
        <v>0</v>
      </c>
    </row>
    <row r="11" spans="1:19" ht="15">
      <c r="A11" s="8">
        <f ca="1">VLOOKUP(RandSeqs!A11,PSSM,RandSeqs!A$1+1)</f>
        <v>-1.5118990385314326</v>
      </c>
      <c r="B11" s="8">
        <f ca="1">VLOOKUP(RandSeqs!B11,PSSM,RandSeqs!B$1+1)</f>
        <v>-3.4594316186372978</v>
      </c>
      <c r="C11" s="8">
        <f ca="1">VLOOKUP(RandSeqs!C11,PSSM,RandSeqs!C$1+1)</f>
        <v>-0.71219768901726388</v>
      </c>
      <c r="D11" s="8">
        <f ca="1">VLOOKUP(RandSeqs!D11,PSSM,RandSeqs!D$1+1)</f>
        <v>-3.4594316186372978</v>
      </c>
      <c r="E11" s="8">
        <f ca="1">VLOOKUP(RandSeqs!E11,PSSM,RandSeqs!E$1+1)</f>
        <v>0.47468044570624551</v>
      </c>
      <c r="F11" s="8">
        <f ca="1">VLOOKUP(RandSeqs!F11,PSSM,RandSeqs!F$1+1)</f>
        <v>-3.4594316186372978</v>
      </c>
      <c r="G11" s="8">
        <f ca="1">VLOOKUP(RandSeqs!G11,PSSM,RandSeqs!G$1+1)</f>
        <v>1.2801079191927356</v>
      </c>
      <c r="H11" s="8">
        <f ca="1">VLOOKUP(RandSeqs!H11,PSSM,RandSeqs!H$1+1)</f>
        <v>0.47468044570624551</v>
      </c>
      <c r="I11" s="8">
        <f ca="1">VLOOKUP(RandSeqs!I11,PSSM,RandSeqs!I$1+1)</f>
        <v>-3.4594316186372978</v>
      </c>
      <c r="J11" s="8">
        <f ca="1">VLOOKUP(RandSeqs!J11,PSSM,RandSeqs!J$1+1)</f>
        <v>-0.20069735023712881</v>
      </c>
      <c r="K11" s="8">
        <f ca="1">VLOOKUP(RandSeqs!K11,PSSM,RandSeqs!K$1+1)</f>
        <v>-3.4594316186372978</v>
      </c>
      <c r="L11" s="8">
        <f ca="1">VLOOKUP(RandSeqs!L11,PSSM,RandSeqs!L$1+1)</f>
        <v>-0.71219768901726388</v>
      </c>
      <c r="M11" s="8">
        <f ca="1">VLOOKUP(RandSeqs!M11,PSSM,RandSeqs!M$1+1)</f>
        <v>-3.4594316186372978</v>
      </c>
      <c r="N11" s="7">
        <f t="shared" ca="1" si="0"/>
        <v>-21.664112668021644</v>
      </c>
      <c r="P11" s="44">
        <v>0.3</v>
      </c>
      <c r="Q11" s="42">
        <f t="shared" si="1"/>
        <v>-22.381761485326109</v>
      </c>
      <c r="R11" s="10">
        <f ca="1">COUNTIF(rand_scores,"&lt;"&amp;Q11)-SUM(R$6:R10)</f>
        <v>60</v>
      </c>
      <c r="S11">
        <f t="shared" si="2"/>
        <v>0</v>
      </c>
    </row>
    <row r="12" spans="1:19" ht="15">
      <c r="A12" s="8">
        <f ca="1">VLOOKUP(RandSeqs!A12,PSSM,RandSeqs!A$1+1)</f>
        <v>-1.5118990385314326</v>
      </c>
      <c r="B12" s="8">
        <f ca="1">VLOOKUP(RandSeqs!B12,PSSM,RandSeqs!B$1+1)</f>
        <v>2.6209417978267231</v>
      </c>
      <c r="C12" s="8">
        <f ca="1">VLOOKUP(RandSeqs!C12,PSSM,RandSeqs!C$1+1)</f>
        <v>-0.71219768901726388</v>
      </c>
      <c r="D12" s="8">
        <f ca="1">VLOOKUP(RandSeqs!D12,PSSM,RandSeqs!D$1+1)</f>
        <v>-3.4594316186372978</v>
      </c>
      <c r="E12" s="8">
        <f ca="1">VLOOKUP(RandSeqs!E12,PSSM,RandSeqs!E$1+1)</f>
        <v>0.47468044570624551</v>
      </c>
      <c r="F12" s="8">
        <f ca="1">VLOOKUP(RandSeqs!F12,PSSM,RandSeqs!F$1+1)</f>
        <v>-3.4594316186372978</v>
      </c>
      <c r="G12" s="8">
        <f ca="1">VLOOKUP(RandSeqs!G12,PSSM,RandSeqs!G$1+1)</f>
        <v>-1.5118990385314326</v>
      </c>
      <c r="H12" s="8">
        <f ca="1">VLOOKUP(RandSeqs!H12,PSSM,RandSeqs!H$1+1)</f>
        <v>-0.71219768901726388</v>
      </c>
      <c r="I12" s="8">
        <f ca="1">VLOOKUP(RandSeqs!I12,PSSM,RandSeqs!I$1+1)</f>
        <v>-3.4594316186372978</v>
      </c>
      <c r="J12" s="8">
        <f ca="1">VLOOKUP(RandSeqs!J12,PSSM,RandSeqs!J$1+1)</f>
        <v>-0.20069735023712881</v>
      </c>
      <c r="K12" s="8">
        <f ca="1">VLOOKUP(RandSeqs!K12,PSSM,RandSeqs!K$1+1)</f>
        <v>-3.4594316186372978</v>
      </c>
      <c r="L12" s="8">
        <f ca="1">VLOOKUP(RandSeqs!L12,PSSM,RandSeqs!L$1+1)</f>
        <v>1.1169177517791511</v>
      </c>
      <c r="M12" s="8">
        <f ca="1">VLOOKUP(RandSeqs!M12,PSSM,RandSeqs!M$1+1)</f>
        <v>-3.4594316186372978</v>
      </c>
      <c r="N12" s="7">
        <f t="shared" ca="1" si="0"/>
        <v>-17.73350890320889</v>
      </c>
      <c r="P12" s="11">
        <v>0.35</v>
      </c>
      <c r="Q12" s="42">
        <f t="shared" si="1"/>
        <v>-19.399080977453966</v>
      </c>
      <c r="R12" s="10">
        <f ca="1">COUNTIF(rand_scores,"&lt;"&amp;Q12)-SUM(R$6:R11)</f>
        <v>80</v>
      </c>
      <c r="S12">
        <f t="shared" si="2"/>
        <v>0</v>
      </c>
    </row>
    <row r="13" spans="1:19" ht="15">
      <c r="A13" s="8">
        <f ca="1">VLOOKUP(RandSeqs!A13,PSSM,RandSeqs!A$1+1)</f>
        <v>-1.5118990385314326</v>
      </c>
      <c r="B13" s="8">
        <f ca="1">VLOOKUP(RandSeqs!B13,PSSM,RandSeqs!B$1+1)</f>
        <v>-3.4594316186372978</v>
      </c>
      <c r="C13" s="8">
        <f ca="1">VLOOKUP(RandSeqs!C13,PSSM,RandSeqs!C$1+1)</f>
        <v>-0.71219768901726388</v>
      </c>
      <c r="D13" s="8">
        <f ca="1">VLOOKUP(RandSeqs!D13,PSSM,RandSeqs!D$1+1)</f>
        <v>-3.4594316186372978</v>
      </c>
      <c r="E13" s="8">
        <f ca="1">VLOOKUP(RandSeqs!E13,PSSM,RandSeqs!E$1+1)</f>
        <v>0.47468044570624551</v>
      </c>
      <c r="F13" s="8">
        <f ca="1">VLOOKUP(RandSeqs!F13,PSSM,RandSeqs!F$1+1)</f>
        <v>1.4267004168044242</v>
      </c>
      <c r="G13" s="8">
        <f ca="1">VLOOKUP(RandSeqs!G13,PSSM,RandSeqs!G$1+1)</f>
        <v>-3.4594316186372978</v>
      </c>
      <c r="H13" s="8">
        <f ca="1">VLOOKUP(RandSeqs!H13,PSSM,RandSeqs!H$1+1)</f>
        <v>0.47468044570624551</v>
      </c>
      <c r="I13" s="8">
        <f ca="1">VLOOKUP(RandSeqs!I13,PSSM,RandSeqs!I$1+1)</f>
        <v>-3.4594316186372978</v>
      </c>
      <c r="J13" s="8">
        <f ca="1">VLOOKUP(RandSeqs!J13,PSSM,RandSeqs!J$1+1)</f>
        <v>-0.52083216330144066</v>
      </c>
      <c r="K13" s="8">
        <f ca="1">VLOOKUP(RandSeqs!K13,PSSM,RandSeqs!K$1+1)</f>
        <v>-3.4594316186372978</v>
      </c>
      <c r="L13" s="8">
        <f ca="1">VLOOKUP(RandSeqs!L13,PSSM,RandSeqs!L$1+1)</f>
        <v>-0.71219768901726388</v>
      </c>
      <c r="M13" s="8">
        <f ca="1">VLOOKUP(RandSeqs!M13,PSSM,RandSeqs!M$1+1)</f>
        <v>-3.4594316186372978</v>
      </c>
      <c r="N13" s="7">
        <f t="shared" ca="1" si="0"/>
        <v>-21.83765498347427</v>
      </c>
      <c r="P13" s="44">
        <v>0.4</v>
      </c>
      <c r="Q13" s="42">
        <f t="shared" si="1"/>
        <v>-16.41640046958182</v>
      </c>
      <c r="R13" s="10">
        <f ca="1">COUNTIF(rand_scores,"&lt;"&amp;Q13)-SUM(R$6:R12)</f>
        <v>78</v>
      </c>
      <c r="S13">
        <f t="shared" si="2"/>
        <v>0</v>
      </c>
    </row>
    <row r="14" spans="1:19" ht="15">
      <c r="A14" s="8">
        <f ca="1">VLOOKUP(RandSeqs!A14,PSSM,RandSeqs!A$1+1)</f>
        <v>-1.5118990385314326</v>
      </c>
      <c r="B14" s="8">
        <f ca="1">VLOOKUP(RandSeqs!B14,PSSM,RandSeqs!B$1+1)</f>
        <v>-3.4594316186372978</v>
      </c>
      <c r="C14" s="8">
        <f ca="1">VLOOKUP(RandSeqs!C14,PSSM,RandSeqs!C$1+1)</f>
        <v>1.1169177517791511</v>
      </c>
      <c r="D14" s="8">
        <f ca="1">VLOOKUP(RandSeqs!D14,PSSM,RandSeqs!D$1+1)</f>
        <v>1.4267004168044242</v>
      </c>
      <c r="E14" s="8">
        <f ca="1">VLOOKUP(RandSeqs!E14,PSSM,RandSeqs!E$1+1)</f>
        <v>0.47468044570624551</v>
      </c>
      <c r="F14" s="8">
        <f ca="1">VLOOKUP(RandSeqs!F14,PSSM,RandSeqs!F$1+1)</f>
        <v>1.4267004168044242</v>
      </c>
      <c r="G14" s="8">
        <f ca="1">VLOOKUP(RandSeqs!G14,PSSM,RandSeqs!G$1+1)</f>
        <v>1.2801079191927356</v>
      </c>
      <c r="H14" s="8">
        <f ca="1">VLOOKUP(RandSeqs!H14,PSSM,RandSeqs!H$1+1)</f>
        <v>0.47468044570624551</v>
      </c>
      <c r="I14" s="8">
        <f ca="1">VLOOKUP(RandSeqs!I14,PSSM,RandSeqs!I$1+1)</f>
        <v>2.4713057189255889</v>
      </c>
      <c r="J14" s="8">
        <f ca="1">VLOOKUP(RandSeqs!J14,PSSM,RandSeqs!J$1+1)</f>
        <v>-0.20069735023712881</v>
      </c>
      <c r="K14" s="8">
        <f ca="1">VLOOKUP(RandSeqs!K14,PSSM,RandSeqs!K$1+1)</f>
        <v>-3.4594316186372978</v>
      </c>
      <c r="L14" s="8">
        <f ca="1">VLOOKUP(RandSeqs!L14,PSSM,RandSeqs!L$1+1)</f>
        <v>1.1169177517791511</v>
      </c>
      <c r="M14" s="8">
        <f ca="1">VLOOKUP(RandSeqs!M14,PSSM,RandSeqs!M$1+1)</f>
        <v>1.4267004168044242</v>
      </c>
      <c r="N14" s="7">
        <f t="shared" ca="1" si="0"/>
        <v>2.5832516574592335</v>
      </c>
      <c r="P14" s="11">
        <v>0.45</v>
      </c>
      <c r="Q14" s="42">
        <f t="shared" si="1"/>
        <v>-13.433719961709677</v>
      </c>
      <c r="R14" s="10">
        <f ca="1">COUNTIF(rand_scores,"&lt;"&amp;Q14)-SUM(R$6:R13)</f>
        <v>80</v>
      </c>
      <c r="S14">
        <f t="shared" si="2"/>
        <v>0</v>
      </c>
    </row>
    <row r="15" spans="1:19" ht="15">
      <c r="A15" s="8">
        <f ca="1">VLOOKUP(RandSeqs!A15,PSSM,RandSeqs!A$1+1)</f>
        <v>-1.5118990385314326</v>
      </c>
      <c r="B15" s="8">
        <f ca="1">VLOOKUP(RandSeqs!B15,PSSM,RandSeqs!B$1+1)</f>
        <v>-3.4594316186372978</v>
      </c>
      <c r="C15" s="8">
        <f ca="1">VLOOKUP(RandSeqs!C15,PSSM,RandSeqs!C$1+1)</f>
        <v>1.1169177517791511</v>
      </c>
      <c r="D15" s="8">
        <f ca="1">VLOOKUP(RandSeqs!D15,PSSM,RandSeqs!D$1+1)</f>
        <v>1.4267004168044242</v>
      </c>
      <c r="E15" s="8">
        <f ca="1">VLOOKUP(RandSeqs!E15,PSSM,RandSeqs!E$1+1)</f>
        <v>-3.4594316186372978</v>
      </c>
      <c r="F15" s="8">
        <f ca="1">VLOOKUP(RandSeqs!F15,PSSM,RandSeqs!F$1+1)</f>
        <v>-3.4594316186372978</v>
      </c>
      <c r="G15" s="8">
        <f ca="1">VLOOKUP(RandSeqs!G15,PSSM,RandSeqs!G$1+1)</f>
        <v>-1.5118990385314326</v>
      </c>
      <c r="H15" s="8">
        <f ca="1">VLOOKUP(RandSeqs!H15,PSSM,RandSeqs!H$1+1)</f>
        <v>0.38187063534364446</v>
      </c>
      <c r="I15" s="8">
        <f ca="1">VLOOKUP(RandSeqs!I15,PSSM,RandSeqs!I$1+1)</f>
        <v>-3.4594316186372978</v>
      </c>
      <c r="J15" s="8">
        <f ca="1">VLOOKUP(RandSeqs!J15,PSSM,RandSeqs!J$1+1)</f>
        <v>-1.5118990385314326</v>
      </c>
      <c r="K15" s="8">
        <f ca="1">VLOOKUP(RandSeqs!K15,PSSM,RandSeqs!K$1+1)</f>
        <v>-3.4594316186372978</v>
      </c>
      <c r="L15" s="8">
        <f ca="1">VLOOKUP(RandSeqs!L15,PSSM,RandSeqs!L$1+1)</f>
        <v>-0.71219768901726388</v>
      </c>
      <c r="M15" s="8">
        <f ca="1">VLOOKUP(RandSeqs!M15,PSSM,RandSeqs!M$1+1)</f>
        <v>-3.4594316186372978</v>
      </c>
      <c r="N15" s="7">
        <f t="shared" ca="1" si="0"/>
        <v>-23.078995712508124</v>
      </c>
      <c r="P15" s="44">
        <v>0.5</v>
      </c>
      <c r="Q15" s="42">
        <f t="shared" si="1"/>
        <v>-10.451039453837534</v>
      </c>
      <c r="R15" s="10">
        <f ca="1">COUNTIF(rand_scores,"&lt;"&amp;Q15)-SUM(R$6:R14)</f>
        <v>60</v>
      </c>
      <c r="S15">
        <f t="shared" si="2"/>
        <v>0</v>
      </c>
    </row>
    <row r="16" spans="1:19" ht="15">
      <c r="A16" s="8">
        <f ca="1">VLOOKUP(RandSeqs!A16,PSSM,RandSeqs!A$1+1)</f>
        <v>2.4713057189255889</v>
      </c>
      <c r="B16" s="8">
        <f ca="1">VLOOKUP(RandSeqs!B16,PSSM,RandSeqs!B$1+1)</f>
        <v>-3.4594316186372978</v>
      </c>
      <c r="C16" s="8">
        <f ca="1">VLOOKUP(RandSeqs!C16,PSSM,RandSeqs!C$1+1)</f>
        <v>1.1169177517791511</v>
      </c>
      <c r="D16" s="8">
        <f ca="1">VLOOKUP(RandSeqs!D16,PSSM,RandSeqs!D$1+1)</f>
        <v>1.4267004168044242</v>
      </c>
      <c r="E16" s="8">
        <f ca="1">VLOOKUP(RandSeqs!E16,PSSM,RandSeqs!E$1+1)</f>
        <v>-3.4594316186372978</v>
      </c>
      <c r="F16" s="8">
        <f ca="1">VLOOKUP(RandSeqs!F16,PSSM,RandSeqs!F$1+1)</f>
        <v>-3.4594316186372978</v>
      </c>
      <c r="G16" s="8">
        <f ca="1">VLOOKUP(RandSeqs!G16,PSSM,RandSeqs!G$1+1)</f>
        <v>1.2801079191927356</v>
      </c>
      <c r="H16" s="8">
        <f ca="1">VLOOKUP(RandSeqs!H16,PSSM,RandSeqs!H$1+1)</f>
        <v>-0.52083216330144066</v>
      </c>
      <c r="I16" s="8">
        <f ca="1">VLOOKUP(RandSeqs!I16,PSSM,RandSeqs!I$1+1)</f>
        <v>-3.4594316186372978</v>
      </c>
      <c r="J16" s="8">
        <f ca="1">VLOOKUP(RandSeqs!J16,PSSM,RandSeqs!J$1+1)</f>
        <v>-1.5118990385314326</v>
      </c>
      <c r="K16" s="8">
        <f ca="1">VLOOKUP(RandSeqs!K16,PSSM,RandSeqs!K$1+1)</f>
        <v>-3.4594316186372978</v>
      </c>
      <c r="L16" s="8">
        <f ca="1">VLOOKUP(RandSeqs!L16,PSSM,RandSeqs!L$1+1)</f>
        <v>-3.4594316186372978</v>
      </c>
      <c r="M16" s="8">
        <f ca="1">VLOOKUP(RandSeqs!M16,PSSM,RandSeqs!M$1+1)</f>
        <v>-3.4594316186372978</v>
      </c>
      <c r="N16" s="7">
        <f t="shared" ca="1" si="0"/>
        <v>-19.953720725592056</v>
      </c>
      <c r="P16" s="11">
        <v>0.55000000000000004</v>
      </c>
      <c r="Q16" s="42">
        <f t="shared" si="1"/>
        <v>-7.4683589459653916</v>
      </c>
      <c r="R16" s="10">
        <f ca="1">COUNTIF(rand_scores,"&lt;"&amp;Q16)-SUM(R$6:R15)</f>
        <v>35</v>
      </c>
      <c r="S16">
        <f t="shared" si="2"/>
        <v>0</v>
      </c>
    </row>
    <row r="17" spans="1:19" ht="15">
      <c r="A17" s="8">
        <f ca="1">VLOOKUP(RandSeqs!A17,PSSM,RandSeqs!A$1+1)</f>
        <v>-3.4594316186372978</v>
      </c>
      <c r="B17" s="8">
        <f ca="1">VLOOKUP(RandSeqs!B17,PSSM,RandSeqs!B$1+1)</f>
        <v>-3.4594316186372978</v>
      </c>
      <c r="C17" s="8">
        <f ca="1">VLOOKUP(RandSeqs!C17,PSSM,RandSeqs!C$1+1)</f>
        <v>-3.4594316186372978</v>
      </c>
      <c r="D17" s="8">
        <f ca="1">VLOOKUP(RandSeqs!D17,PSSM,RandSeqs!D$1+1)</f>
        <v>1.4267004168044242</v>
      </c>
      <c r="E17" s="8">
        <f ca="1">VLOOKUP(RandSeqs!E17,PSSM,RandSeqs!E$1+1)</f>
        <v>0.47468044570624551</v>
      </c>
      <c r="F17" s="8">
        <f ca="1">VLOOKUP(RandSeqs!F17,PSSM,RandSeqs!F$1+1)</f>
        <v>-3.4594316186372978</v>
      </c>
      <c r="G17" s="8">
        <f ca="1">VLOOKUP(RandSeqs!G17,PSSM,RandSeqs!G$1+1)</f>
        <v>-1.5118990385314326</v>
      </c>
      <c r="H17" s="8">
        <f ca="1">VLOOKUP(RandSeqs!H17,PSSM,RandSeqs!H$1+1)</f>
        <v>0.47468044570624551</v>
      </c>
      <c r="I17" s="8">
        <f ca="1">VLOOKUP(RandSeqs!I17,PSSM,RandSeqs!I$1+1)</f>
        <v>-0.52083216330144066</v>
      </c>
      <c r="J17" s="8">
        <f ca="1">VLOOKUP(RandSeqs!J17,PSSM,RandSeqs!J$1+1)</f>
        <v>-1.5118990385314326</v>
      </c>
      <c r="K17" s="8">
        <f ca="1">VLOOKUP(RandSeqs!K17,PSSM,RandSeqs!K$1+1)</f>
        <v>1.4267004168044242</v>
      </c>
      <c r="L17" s="8">
        <f ca="1">VLOOKUP(RandSeqs!L17,PSSM,RandSeqs!L$1+1)</f>
        <v>1.1169177517791511</v>
      </c>
      <c r="M17" s="8">
        <f ca="1">VLOOKUP(RandSeqs!M17,PSSM,RandSeqs!M$1+1)</f>
        <v>-3.4594316186372978</v>
      </c>
      <c r="N17" s="7">
        <f t="shared" ca="1" si="0"/>
        <v>-15.922108856750301</v>
      </c>
      <c r="P17" s="44">
        <v>0.6</v>
      </c>
      <c r="Q17" s="42">
        <f t="shared" si="1"/>
        <v>-4.4856784380932524</v>
      </c>
      <c r="R17" s="10">
        <f ca="1">COUNTIF(rand_scores,"&lt;"&amp;Q17)-SUM(R$6:R16)</f>
        <v>20</v>
      </c>
      <c r="S17">
        <f t="shared" si="2"/>
        <v>0</v>
      </c>
    </row>
    <row r="18" spans="1:19" ht="15">
      <c r="A18" s="8">
        <f ca="1">VLOOKUP(RandSeqs!A18,PSSM,RandSeqs!A$1+1)</f>
        <v>2.4713057189255889</v>
      </c>
      <c r="B18" s="8">
        <f ca="1">VLOOKUP(RandSeqs!B18,PSSM,RandSeqs!B$1+1)</f>
        <v>-3.4594316186372978</v>
      </c>
      <c r="C18" s="8">
        <f ca="1">VLOOKUP(RandSeqs!C18,PSSM,RandSeqs!C$1+1)</f>
        <v>1.1169177517791511</v>
      </c>
      <c r="D18" s="8">
        <f ca="1">VLOOKUP(RandSeqs!D18,PSSM,RandSeqs!D$1+1)</f>
        <v>1.4267004168044242</v>
      </c>
      <c r="E18" s="8">
        <f ca="1">VLOOKUP(RandSeqs!E18,PSSM,RandSeqs!E$1+1)</f>
        <v>0.47468044570624551</v>
      </c>
      <c r="F18" s="8">
        <f ca="1">VLOOKUP(RandSeqs!F18,PSSM,RandSeqs!F$1+1)</f>
        <v>1.4267004168044242</v>
      </c>
      <c r="G18" s="8">
        <f ca="1">VLOOKUP(RandSeqs!G18,PSSM,RandSeqs!G$1+1)</f>
        <v>-1.5118990385314326</v>
      </c>
      <c r="H18" s="8">
        <f ca="1">VLOOKUP(RandSeqs!H18,PSSM,RandSeqs!H$1+1)</f>
        <v>-0.52083216330144066</v>
      </c>
      <c r="I18" s="8">
        <f ca="1">VLOOKUP(RandSeqs!I18,PSSM,RandSeqs!I$1+1)</f>
        <v>-3.4594316186372978</v>
      </c>
      <c r="J18" s="8">
        <f ca="1">VLOOKUP(RandSeqs!J18,PSSM,RandSeqs!J$1+1)</f>
        <v>-1.5118990385314326</v>
      </c>
      <c r="K18" s="8">
        <f ca="1">VLOOKUP(RandSeqs!K18,PSSM,RandSeqs!K$1+1)</f>
        <v>1.4267004168044242</v>
      </c>
      <c r="L18" s="8">
        <f ca="1">VLOOKUP(RandSeqs!L18,PSSM,RandSeqs!L$1+1)</f>
        <v>-0.71219768901726388</v>
      </c>
      <c r="M18" s="8">
        <f ca="1">VLOOKUP(RandSeqs!M18,PSSM,RandSeqs!M$1+1)</f>
        <v>-3.4594316186372978</v>
      </c>
      <c r="N18" s="7">
        <f t="shared" ca="1" si="0"/>
        <v>-6.2921176184692049</v>
      </c>
      <c r="P18" s="11">
        <v>0.65</v>
      </c>
      <c r="Q18" s="42">
        <f t="shared" si="1"/>
        <v>-1.5029979302211061</v>
      </c>
      <c r="R18" s="10">
        <f ca="1">COUNTIF(rand_scores,"&lt;"&amp;Q18)-SUM(R$6:R17)</f>
        <v>11</v>
      </c>
      <c r="S18">
        <f t="shared" si="2"/>
        <v>0</v>
      </c>
    </row>
    <row r="19" spans="1:19" ht="15">
      <c r="A19" s="8">
        <f ca="1">VLOOKUP(RandSeqs!A19,PSSM,RandSeqs!A$1+1)</f>
        <v>-3.4594316186372978</v>
      </c>
      <c r="B19" s="8">
        <f ca="1">VLOOKUP(RandSeqs!B19,PSSM,RandSeqs!B$1+1)</f>
        <v>-3.4594316186372978</v>
      </c>
      <c r="C19" s="8">
        <f ca="1">VLOOKUP(RandSeqs!C19,PSSM,RandSeqs!C$1+1)</f>
        <v>1.1169177517791511</v>
      </c>
      <c r="D19" s="8">
        <f ca="1">VLOOKUP(RandSeqs!D19,PSSM,RandSeqs!D$1+1)</f>
        <v>1.4267004168044242</v>
      </c>
      <c r="E19" s="8">
        <f ca="1">VLOOKUP(RandSeqs!E19,PSSM,RandSeqs!E$1+1)</f>
        <v>0.47468044570624551</v>
      </c>
      <c r="F19" s="8">
        <f ca="1">VLOOKUP(RandSeqs!F19,PSSM,RandSeqs!F$1+1)</f>
        <v>-3.4594316186372978</v>
      </c>
      <c r="G19" s="8">
        <f ca="1">VLOOKUP(RandSeqs!G19,PSSM,RandSeqs!G$1+1)</f>
        <v>-3.4594316186372978</v>
      </c>
      <c r="H19" s="8">
        <f ca="1">VLOOKUP(RandSeqs!H19,PSSM,RandSeqs!H$1+1)</f>
        <v>0.38187063534364446</v>
      </c>
      <c r="I19" s="8">
        <f ca="1">VLOOKUP(RandSeqs!I19,PSSM,RandSeqs!I$1+1)</f>
        <v>-3.4594316186372978</v>
      </c>
      <c r="J19" s="8">
        <f ca="1">VLOOKUP(RandSeqs!J19,PSSM,RandSeqs!J$1+1)</f>
        <v>1.6421064078247651</v>
      </c>
      <c r="K19" s="8">
        <f ca="1">VLOOKUP(RandSeqs!K19,PSSM,RandSeqs!K$1+1)</f>
        <v>-3.4594316186372978</v>
      </c>
      <c r="L19" s="8">
        <f ca="1">VLOOKUP(RandSeqs!L19,PSSM,RandSeqs!L$1+1)</f>
        <v>1.1169177517791511</v>
      </c>
      <c r="M19" s="8">
        <f ca="1">VLOOKUP(RandSeqs!M19,PSSM,RandSeqs!M$1+1)</f>
        <v>-3.4594316186372978</v>
      </c>
      <c r="N19" s="7">
        <f t="shared" ca="1" si="0"/>
        <v>-18.056827921223704</v>
      </c>
      <c r="P19" s="44">
        <v>0.7</v>
      </c>
      <c r="Q19" s="42">
        <f t="shared" si="1"/>
        <v>1.4796825776510332</v>
      </c>
      <c r="R19" s="10">
        <f ca="1">COUNTIF(rand_scores,"&lt;"&amp;Q19)-SUM(R$6:R18)</f>
        <v>4</v>
      </c>
      <c r="S19">
        <f t="shared" si="2"/>
        <v>0</v>
      </c>
    </row>
    <row r="20" spans="1:19" ht="15">
      <c r="A20" s="8">
        <f ca="1">VLOOKUP(RandSeqs!A20,PSSM,RandSeqs!A$1+1)</f>
        <v>-3.4594316186372978</v>
      </c>
      <c r="B20" s="8">
        <f ca="1">VLOOKUP(RandSeqs!B20,PSSM,RandSeqs!B$1+1)</f>
        <v>-3.4594316186372978</v>
      </c>
      <c r="C20" s="8">
        <f ca="1">VLOOKUP(RandSeqs!C20,PSSM,RandSeqs!C$1+1)</f>
        <v>1.1169177517791511</v>
      </c>
      <c r="D20" s="8">
        <f ca="1">VLOOKUP(RandSeqs!D20,PSSM,RandSeqs!D$1+1)</f>
        <v>-3.4594316186372978</v>
      </c>
      <c r="E20" s="8">
        <f ca="1">VLOOKUP(RandSeqs!E20,PSSM,RandSeqs!E$1+1)</f>
        <v>-3.4594316186372978</v>
      </c>
      <c r="F20" s="8">
        <f ca="1">VLOOKUP(RandSeqs!F20,PSSM,RandSeqs!F$1+1)</f>
        <v>1.4267004168044242</v>
      </c>
      <c r="G20" s="8">
        <f ca="1">VLOOKUP(RandSeqs!G20,PSSM,RandSeqs!G$1+1)</f>
        <v>-1.5118990385314326</v>
      </c>
      <c r="H20" s="8">
        <f ca="1">VLOOKUP(RandSeqs!H20,PSSM,RandSeqs!H$1+1)</f>
        <v>0.47468044570624551</v>
      </c>
      <c r="I20" s="8">
        <f ca="1">VLOOKUP(RandSeqs!I20,PSSM,RandSeqs!I$1+1)</f>
        <v>-0.52083216330144066</v>
      </c>
      <c r="J20" s="8">
        <f ca="1">VLOOKUP(RandSeqs!J20,PSSM,RandSeqs!J$1+1)</f>
        <v>-1.5118990385314326</v>
      </c>
      <c r="K20" s="8">
        <f ca="1">VLOOKUP(RandSeqs!K20,PSSM,RandSeqs!K$1+1)</f>
        <v>1.4267004168044242</v>
      </c>
      <c r="L20" s="8">
        <f ca="1">VLOOKUP(RandSeqs!L20,PSSM,RandSeqs!L$1+1)</f>
        <v>1.1169177517791511</v>
      </c>
      <c r="M20" s="8">
        <f ca="1">VLOOKUP(RandSeqs!M20,PSSM,RandSeqs!M$1+1)</f>
        <v>1.4267004168044242</v>
      </c>
      <c r="N20" s="7">
        <f t="shared" ca="1" si="0"/>
        <v>-10.393739515235675</v>
      </c>
      <c r="P20" s="11">
        <v>0.75</v>
      </c>
      <c r="Q20" s="42">
        <f t="shared" si="1"/>
        <v>4.4623630855231795</v>
      </c>
      <c r="R20" s="10">
        <f ca="1">COUNTIF(rand_scores,"&lt;"&amp;Q20)-SUM(R$6:R19)</f>
        <v>2</v>
      </c>
      <c r="S20">
        <f t="shared" si="2"/>
        <v>0</v>
      </c>
    </row>
    <row r="21" spans="1:19" ht="15">
      <c r="A21" s="8">
        <f ca="1">VLOOKUP(RandSeqs!A21,PSSM,RandSeqs!A$1+1)</f>
        <v>2.4713057189255889</v>
      </c>
      <c r="B21" s="8">
        <f ca="1">VLOOKUP(RandSeqs!B21,PSSM,RandSeqs!B$1+1)</f>
        <v>-3.4594316186372978</v>
      </c>
      <c r="C21" s="8">
        <f ca="1">VLOOKUP(RandSeqs!C21,PSSM,RandSeqs!C$1+1)</f>
        <v>1.1169177517791511</v>
      </c>
      <c r="D21" s="8">
        <f ca="1">VLOOKUP(RandSeqs!D21,PSSM,RandSeqs!D$1+1)</f>
        <v>1.4267004168044242</v>
      </c>
      <c r="E21" s="8">
        <f ca="1">VLOOKUP(RandSeqs!E21,PSSM,RandSeqs!E$1+1)</f>
        <v>-3.4594316186372978</v>
      </c>
      <c r="F21" s="8">
        <f ca="1">VLOOKUP(RandSeqs!F21,PSSM,RandSeqs!F$1+1)</f>
        <v>1.4267004168044242</v>
      </c>
      <c r="G21" s="8">
        <f ca="1">VLOOKUP(RandSeqs!G21,PSSM,RandSeqs!G$1+1)</f>
        <v>-3.4594316186372978</v>
      </c>
      <c r="H21" s="8">
        <f ca="1">VLOOKUP(RandSeqs!H21,PSSM,RandSeqs!H$1+1)</f>
        <v>0.47468044570624551</v>
      </c>
      <c r="I21" s="8">
        <f ca="1">VLOOKUP(RandSeqs!I21,PSSM,RandSeqs!I$1+1)</f>
        <v>-3.4594316186372978</v>
      </c>
      <c r="J21" s="8">
        <f ca="1">VLOOKUP(RandSeqs!J21,PSSM,RandSeqs!J$1+1)</f>
        <v>-0.52083216330144066</v>
      </c>
      <c r="K21" s="8">
        <f ca="1">VLOOKUP(RandSeqs!K21,PSSM,RandSeqs!K$1+1)</f>
        <v>-3.4594316186372978</v>
      </c>
      <c r="L21" s="8">
        <f ca="1">VLOOKUP(RandSeqs!L21,PSSM,RandSeqs!L$1+1)</f>
        <v>1.1169177517791511</v>
      </c>
      <c r="M21" s="8">
        <f ca="1">VLOOKUP(RandSeqs!M21,PSSM,RandSeqs!M$1+1)</f>
        <v>1.4267004168044242</v>
      </c>
      <c r="N21" s="7">
        <f t="shared" ca="1" si="0"/>
        <v>-8.3580673378845205</v>
      </c>
      <c r="P21" s="44">
        <v>0.8</v>
      </c>
      <c r="Q21" s="42">
        <f t="shared" si="1"/>
        <v>7.4450435933953258</v>
      </c>
      <c r="R21" s="10">
        <f ca="1">COUNTIF(rand_scores,"&lt;"&amp;Q21)-SUM(R$6:R20)</f>
        <v>0</v>
      </c>
      <c r="S21">
        <f t="shared" si="2"/>
        <v>0</v>
      </c>
    </row>
    <row r="22" spans="1:19" ht="15">
      <c r="A22" s="8">
        <f ca="1">VLOOKUP(RandSeqs!A22,PSSM,RandSeqs!A$1+1)</f>
        <v>-1.5118990385314326</v>
      </c>
      <c r="B22" s="8">
        <f ca="1">VLOOKUP(RandSeqs!B22,PSSM,RandSeqs!B$1+1)</f>
        <v>-3.4594316186372978</v>
      </c>
      <c r="C22" s="8">
        <f ca="1">VLOOKUP(RandSeqs!C22,PSSM,RandSeqs!C$1+1)</f>
        <v>1.1169177517791511</v>
      </c>
      <c r="D22" s="8">
        <f ca="1">VLOOKUP(RandSeqs!D22,PSSM,RandSeqs!D$1+1)</f>
        <v>-3.4594316186372978</v>
      </c>
      <c r="E22" s="8">
        <f ca="1">VLOOKUP(RandSeqs!E22,PSSM,RandSeqs!E$1+1)</f>
        <v>-3.4594316186372978</v>
      </c>
      <c r="F22" s="8">
        <f ca="1">VLOOKUP(RandSeqs!F22,PSSM,RandSeqs!F$1+1)</f>
        <v>-3.4594316186372978</v>
      </c>
      <c r="G22" s="8">
        <f ca="1">VLOOKUP(RandSeqs!G22,PSSM,RandSeqs!G$1+1)</f>
        <v>1.2801079191927356</v>
      </c>
      <c r="H22" s="8">
        <f ca="1">VLOOKUP(RandSeqs!H22,PSSM,RandSeqs!H$1+1)</f>
        <v>0.47468044570624551</v>
      </c>
      <c r="I22" s="8">
        <f ca="1">VLOOKUP(RandSeqs!I22,PSSM,RandSeqs!I$1+1)</f>
        <v>-3.4594316186372978</v>
      </c>
      <c r="J22" s="8">
        <f ca="1">VLOOKUP(RandSeqs!J22,PSSM,RandSeqs!J$1+1)</f>
        <v>-1.5118990385314326</v>
      </c>
      <c r="K22" s="8">
        <f ca="1">VLOOKUP(RandSeqs!K22,PSSM,RandSeqs!K$1+1)</f>
        <v>1.4267004168044242</v>
      </c>
      <c r="L22" s="8">
        <f ca="1">VLOOKUP(RandSeqs!L22,PSSM,RandSeqs!L$1+1)</f>
        <v>-3.4594316186372978</v>
      </c>
      <c r="M22" s="8">
        <f ca="1">VLOOKUP(RandSeqs!M22,PSSM,RandSeqs!M$1+1)</f>
        <v>-3.4594316186372978</v>
      </c>
      <c r="N22" s="7">
        <f t="shared" ca="1" si="0"/>
        <v>-22.94141287404139</v>
      </c>
      <c r="P22" s="11">
        <v>0.85</v>
      </c>
      <c r="Q22" s="42">
        <f t="shared" si="1"/>
        <v>10.427724101267465</v>
      </c>
      <c r="R22" s="10">
        <f ca="1">COUNTIF(rand_scores,"&lt;"&amp;Q22)-SUM(R$6:R21)</f>
        <v>0</v>
      </c>
      <c r="S22">
        <f t="shared" si="2"/>
        <v>0</v>
      </c>
    </row>
    <row r="23" spans="1:19" ht="15">
      <c r="A23" s="8">
        <f ca="1">VLOOKUP(RandSeqs!A23,PSSM,RandSeqs!A$1+1)</f>
        <v>-1.5118990385314326</v>
      </c>
      <c r="B23" s="8">
        <f ca="1">VLOOKUP(RandSeqs!B23,PSSM,RandSeqs!B$1+1)</f>
        <v>-3.4594316186372978</v>
      </c>
      <c r="C23" s="8">
        <f ca="1">VLOOKUP(RandSeqs!C23,PSSM,RandSeqs!C$1+1)</f>
        <v>-0.71219768901726388</v>
      </c>
      <c r="D23" s="8">
        <f ca="1">VLOOKUP(RandSeqs!D23,PSSM,RandSeqs!D$1+1)</f>
        <v>-3.4594316186372978</v>
      </c>
      <c r="E23" s="8">
        <f ca="1">VLOOKUP(RandSeqs!E23,PSSM,RandSeqs!E$1+1)</f>
        <v>-3.4594316186372978</v>
      </c>
      <c r="F23" s="8">
        <f ca="1">VLOOKUP(RandSeqs!F23,PSSM,RandSeqs!F$1+1)</f>
        <v>-3.4594316186372978</v>
      </c>
      <c r="G23" s="8">
        <f ca="1">VLOOKUP(RandSeqs!G23,PSSM,RandSeqs!G$1+1)</f>
        <v>1.2801079191927356</v>
      </c>
      <c r="H23" s="8">
        <f ca="1">VLOOKUP(RandSeqs!H23,PSSM,RandSeqs!H$1+1)</f>
        <v>-0.52083216330144066</v>
      </c>
      <c r="I23" s="8">
        <f ca="1">VLOOKUP(RandSeqs!I23,PSSM,RandSeqs!I$1+1)</f>
        <v>-3.4594316186372978</v>
      </c>
      <c r="J23" s="8">
        <f ca="1">VLOOKUP(RandSeqs!J23,PSSM,RandSeqs!J$1+1)</f>
        <v>-0.52083216330144066</v>
      </c>
      <c r="K23" s="8">
        <f ca="1">VLOOKUP(RandSeqs!K23,PSSM,RandSeqs!K$1+1)</f>
        <v>1.4267004168044242</v>
      </c>
      <c r="L23" s="8">
        <f ca="1">VLOOKUP(RandSeqs!L23,PSSM,RandSeqs!L$1+1)</f>
        <v>1.1169177517791511</v>
      </c>
      <c r="M23" s="8">
        <f ca="1">VLOOKUP(RandSeqs!M23,PSSM,RandSeqs!M$1+1)</f>
        <v>-3.4594316186372978</v>
      </c>
      <c r="N23" s="7">
        <f t="shared" ca="1" si="0"/>
        <v>-20.198624678199049</v>
      </c>
      <c r="P23" s="44">
        <v>0.9</v>
      </c>
      <c r="Q23" s="42">
        <f t="shared" si="1"/>
        <v>13.410404609139611</v>
      </c>
      <c r="R23" s="10">
        <f ca="1">COUNTIF(rand_scores,"&lt;"&amp;Q23)-SUM(R$6:R22)</f>
        <v>0</v>
      </c>
      <c r="S23">
        <f t="shared" si="2"/>
        <v>100</v>
      </c>
    </row>
    <row r="24" spans="1:19" ht="15">
      <c r="A24" s="8">
        <f ca="1">VLOOKUP(RandSeqs!A24,PSSM,RandSeqs!A$1+1)</f>
        <v>2.4713057189255889</v>
      </c>
      <c r="B24" s="8">
        <f ca="1">VLOOKUP(RandSeqs!B24,PSSM,RandSeqs!B$1+1)</f>
        <v>-3.4594316186372978</v>
      </c>
      <c r="C24" s="8">
        <f ca="1">VLOOKUP(RandSeqs!C24,PSSM,RandSeqs!C$1+1)</f>
        <v>-0.71219768901726388</v>
      </c>
      <c r="D24" s="8">
        <f ca="1">VLOOKUP(RandSeqs!D24,PSSM,RandSeqs!D$1+1)</f>
        <v>1.4267004168044242</v>
      </c>
      <c r="E24" s="8">
        <f ca="1">VLOOKUP(RandSeqs!E24,PSSM,RandSeqs!E$1+1)</f>
        <v>-3.4594316186372978</v>
      </c>
      <c r="F24" s="8">
        <f ca="1">VLOOKUP(RandSeqs!F24,PSSM,RandSeqs!F$1+1)</f>
        <v>-3.4594316186372978</v>
      </c>
      <c r="G24" s="8">
        <f ca="1">VLOOKUP(RandSeqs!G24,PSSM,RandSeqs!G$1+1)</f>
        <v>-1.5118990385314326</v>
      </c>
      <c r="H24" s="8">
        <f ca="1">VLOOKUP(RandSeqs!H24,PSSM,RandSeqs!H$1+1)</f>
        <v>0.38187063534364446</v>
      </c>
      <c r="I24" s="8">
        <f ca="1">VLOOKUP(RandSeqs!I24,PSSM,RandSeqs!I$1+1)</f>
        <v>-3.4594316186372978</v>
      </c>
      <c r="J24" s="8">
        <f ca="1">VLOOKUP(RandSeqs!J24,PSSM,RandSeqs!J$1+1)</f>
        <v>-1.5118990385314326</v>
      </c>
      <c r="K24" s="8">
        <f ca="1">VLOOKUP(RandSeqs!K24,PSSM,RandSeqs!K$1+1)</f>
        <v>1.4267004168044242</v>
      </c>
      <c r="L24" s="8">
        <f ca="1">VLOOKUP(RandSeqs!L24,PSSM,RandSeqs!L$1+1)</f>
        <v>-3.4594316186372978</v>
      </c>
      <c r="M24" s="8">
        <f ca="1">VLOOKUP(RandSeqs!M24,PSSM,RandSeqs!M$1+1)</f>
        <v>1.4267004168044242</v>
      </c>
      <c r="N24" s="7">
        <f t="shared" ca="1" si="0"/>
        <v>-13.899876254584113</v>
      </c>
      <c r="P24" s="11">
        <v>0.95</v>
      </c>
      <c r="Q24" s="42">
        <f t="shared" si="1"/>
        <v>16.393085117011751</v>
      </c>
      <c r="R24" s="10">
        <f ca="1">COUNTIF(rand_scores,"&lt;"&amp;Q24)-SUM(R$6:R23)</f>
        <v>0</v>
      </c>
      <c r="S24">
        <f t="shared" si="2"/>
        <v>0</v>
      </c>
    </row>
    <row r="25" spans="1:19" ht="15">
      <c r="A25" s="8">
        <f ca="1">VLOOKUP(RandSeqs!A25,PSSM,RandSeqs!A$1+1)</f>
        <v>-3.4594316186372978</v>
      </c>
      <c r="B25" s="8">
        <f ca="1">VLOOKUP(RandSeqs!B25,PSSM,RandSeqs!B$1+1)</f>
        <v>-3.4594316186372978</v>
      </c>
      <c r="C25" s="8">
        <f ca="1">VLOOKUP(RandSeqs!C25,PSSM,RandSeqs!C$1+1)</f>
        <v>1.1169177517791511</v>
      </c>
      <c r="D25" s="8">
        <f ca="1">VLOOKUP(RandSeqs!D25,PSSM,RandSeqs!D$1+1)</f>
        <v>1.4267004168044242</v>
      </c>
      <c r="E25" s="8">
        <f ca="1">VLOOKUP(RandSeqs!E25,PSSM,RandSeqs!E$1+1)</f>
        <v>0.47468044570624551</v>
      </c>
      <c r="F25" s="8">
        <f ca="1">VLOOKUP(RandSeqs!F25,PSSM,RandSeqs!F$1+1)</f>
        <v>1.4267004168044242</v>
      </c>
      <c r="G25" s="8">
        <f ca="1">VLOOKUP(RandSeqs!G25,PSSM,RandSeqs!G$1+1)</f>
        <v>1.2801079191927356</v>
      </c>
      <c r="H25" s="8">
        <f ca="1">VLOOKUP(RandSeqs!H25,PSSM,RandSeqs!H$1+1)</f>
        <v>0.47468044570624551</v>
      </c>
      <c r="I25" s="8">
        <f ca="1">VLOOKUP(RandSeqs!I25,PSSM,RandSeqs!I$1+1)</f>
        <v>-0.52083216330144066</v>
      </c>
      <c r="J25" s="8">
        <f ca="1">VLOOKUP(RandSeqs!J25,PSSM,RandSeqs!J$1+1)</f>
        <v>-1.5118990385314326</v>
      </c>
      <c r="K25" s="8">
        <f ca="1">VLOOKUP(RandSeqs!K25,PSSM,RandSeqs!K$1+1)</f>
        <v>1.4267004168044242</v>
      </c>
      <c r="L25" s="8">
        <f ca="1">VLOOKUP(RandSeqs!L25,PSSM,RandSeqs!L$1+1)</f>
        <v>1.1169177517791511</v>
      </c>
      <c r="M25" s="8">
        <f ca="1">VLOOKUP(RandSeqs!M25,PSSM,RandSeqs!M$1+1)</f>
        <v>1.4267004168044242</v>
      </c>
      <c r="N25" s="7">
        <f t="shared" ca="1" si="0"/>
        <v>1.2185115422737562</v>
      </c>
      <c r="P25" s="44">
        <v>1</v>
      </c>
      <c r="Q25" s="42">
        <f t="shared" si="1"/>
        <v>19.375765624883897</v>
      </c>
      <c r="R25" s="10">
        <f ca="1">COUNTIF(rand_scores,"&lt;"&amp;Q25)-SUM(R$6:R24)</f>
        <v>0</v>
      </c>
      <c r="S25">
        <f t="shared" si="2"/>
        <v>0</v>
      </c>
    </row>
    <row r="26" spans="1:19" ht="15">
      <c r="A26" s="8">
        <f ca="1">VLOOKUP(RandSeqs!A26,PSSM,RandSeqs!A$1+1)</f>
        <v>-1.5118990385314326</v>
      </c>
      <c r="B26" s="8">
        <f ca="1">VLOOKUP(RandSeqs!B26,PSSM,RandSeqs!B$1+1)</f>
        <v>-3.4594316186372978</v>
      </c>
      <c r="C26" s="8">
        <f ca="1">VLOOKUP(RandSeqs!C26,PSSM,RandSeqs!C$1+1)</f>
        <v>-3.4594316186372978</v>
      </c>
      <c r="D26" s="8">
        <f ca="1">VLOOKUP(RandSeqs!D26,PSSM,RandSeqs!D$1+1)</f>
        <v>-3.4594316186372978</v>
      </c>
      <c r="E26" s="8">
        <f ca="1">VLOOKUP(RandSeqs!E26,PSSM,RandSeqs!E$1+1)</f>
        <v>0.47468044570624551</v>
      </c>
      <c r="F26" s="8">
        <f ca="1">VLOOKUP(RandSeqs!F26,PSSM,RandSeqs!F$1+1)</f>
        <v>1.4267004168044242</v>
      </c>
      <c r="G26" s="8">
        <f ca="1">VLOOKUP(RandSeqs!G26,PSSM,RandSeqs!G$1+1)</f>
        <v>-1.5118990385314326</v>
      </c>
      <c r="H26" s="8">
        <f ca="1">VLOOKUP(RandSeqs!H26,PSSM,RandSeqs!H$1+1)</f>
        <v>-0.71219768901726388</v>
      </c>
      <c r="I26" s="8">
        <f ca="1">VLOOKUP(RandSeqs!I26,PSSM,RandSeqs!I$1+1)</f>
        <v>2.4713057189255889</v>
      </c>
      <c r="J26" s="8">
        <f ca="1">VLOOKUP(RandSeqs!J26,PSSM,RandSeqs!J$1+1)</f>
        <v>-1.5118990385314326</v>
      </c>
      <c r="K26" s="8">
        <f ca="1">VLOOKUP(RandSeqs!K26,PSSM,RandSeqs!K$1+1)</f>
        <v>-3.4594316186372978</v>
      </c>
      <c r="L26" s="8">
        <f ca="1">VLOOKUP(RandSeqs!L26,PSSM,RandSeqs!L$1+1)</f>
        <v>-0.71219768901726388</v>
      </c>
      <c r="M26" s="8">
        <f ca="1">VLOOKUP(RandSeqs!M26,PSSM,RandSeqs!M$1+1)</f>
        <v>-3.4594316186372978</v>
      </c>
      <c r="N26" s="7">
        <f t="shared" ca="1" si="0"/>
        <v>-18.884564005379055</v>
      </c>
    </row>
    <row r="27" spans="1:19" ht="15">
      <c r="A27" s="8">
        <f ca="1">VLOOKUP(RandSeqs!A27,PSSM,RandSeqs!A$1+1)</f>
        <v>-3.4594316186372978</v>
      </c>
      <c r="B27" s="8">
        <f ca="1">VLOOKUP(RandSeqs!B27,PSSM,RandSeqs!B$1+1)</f>
        <v>-3.4594316186372978</v>
      </c>
      <c r="C27" s="8">
        <f ca="1">VLOOKUP(RandSeqs!C27,PSSM,RandSeqs!C$1+1)</f>
        <v>-3.4594316186372978</v>
      </c>
      <c r="D27" s="8">
        <f ca="1">VLOOKUP(RandSeqs!D27,PSSM,RandSeqs!D$1+1)</f>
        <v>-3.4594316186372978</v>
      </c>
      <c r="E27" s="8">
        <f ca="1">VLOOKUP(RandSeqs!E27,PSSM,RandSeqs!E$1+1)</f>
        <v>0.47468044570624551</v>
      </c>
      <c r="F27" s="8">
        <f ca="1">VLOOKUP(RandSeqs!F27,PSSM,RandSeqs!F$1+1)</f>
        <v>-3.4594316186372978</v>
      </c>
      <c r="G27" s="8">
        <f ca="1">VLOOKUP(RandSeqs!G27,PSSM,RandSeqs!G$1+1)</f>
        <v>-1.5118990385314326</v>
      </c>
      <c r="H27" s="8">
        <f ca="1">VLOOKUP(RandSeqs!H27,PSSM,RandSeqs!H$1+1)</f>
        <v>0.47468044570624551</v>
      </c>
      <c r="I27" s="8">
        <f ca="1">VLOOKUP(RandSeqs!I27,PSSM,RandSeqs!I$1+1)</f>
        <v>-3.4594316186372978</v>
      </c>
      <c r="J27" s="8">
        <f ca="1">VLOOKUP(RandSeqs!J27,PSSM,RandSeqs!J$1+1)</f>
        <v>-0.52083216330144066</v>
      </c>
      <c r="K27" s="8">
        <f ca="1">VLOOKUP(RandSeqs!K27,PSSM,RandSeqs!K$1+1)</f>
        <v>-3.4594316186372978</v>
      </c>
      <c r="L27" s="8">
        <f ca="1">VLOOKUP(RandSeqs!L27,PSSM,RandSeqs!L$1+1)</f>
        <v>1.1169177517791511</v>
      </c>
      <c r="M27" s="8">
        <f ca="1">VLOOKUP(RandSeqs!M27,PSSM,RandSeqs!M$1+1)</f>
        <v>-3.4594316186372978</v>
      </c>
      <c r="N27" s="7">
        <f t="shared" ca="1" si="0"/>
        <v>-27.641905507739608</v>
      </c>
    </row>
    <row r="28" spans="1:19" ht="15">
      <c r="A28" s="8">
        <f ca="1">VLOOKUP(RandSeqs!A28,PSSM,RandSeqs!A$1+1)</f>
        <v>-3.4594316186372978</v>
      </c>
      <c r="B28" s="8">
        <f ca="1">VLOOKUP(RandSeqs!B28,PSSM,RandSeqs!B$1+1)</f>
        <v>-3.4594316186372978</v>
      </c>
      <c r="C28" s="8">
        <f ca="1">VLOOKUP(RandSeqs!C28,PSSM,RandSeqs!C$1+1)</f>
        <v>-3.4594316186372978</v>
      </c>
      <c r="D28" s="8">
        <f ca="1">VLOOKUP(RandSeqs!D28,PSSM,RandSeqs!D$1+1)</f>
        <v>1.4267004168044242</v>
      </c>
      <c r="E28" s="8">
        <f ca="1">VLOOKUP(RandSeqs!E28,PSSM,RandSeqs!E$1+1)</f>
        <v>-3.4594316186372978</v>
      </c>
      <c r="F28" s="8">
        <f ca="1">VLOOKUP(RandSeqs!F28,PSSM,RandSeqs!F$1+1)</f>
        <v>-3.4594316186372978</v>
      </c>
      <c r="G28" s="8">
        <f ca="1">VLOOKUP(RandSeqs!G28,PSSM,RandSeqs!G$1+1)</f>
        <v>-3.4594316186372978</v>
      </c>
      <c r="H28" s="8">
        <f ca="1">VLOOKUP(RandSeqs!H28,PSSM,RandSeqs!H$1+1)</f>
        <v>-0.71219768901726388</v>
      </c>
      <c r="I28" s="8">
        <f ca="1">VLOOKUP(RandSeqs!I28,PSSM,RandSeqs!I$1+1)</f>
        <v>-3.4594316186372978</v>
      </c>
      <c r="J28" s="8">
        <f ca="1">VLOOKUP(RandSeqs!J28,PSSM,RandSeqs!J$1+1)</f>
        <v>1.6421064078247651</v>
      </c>
      <c r="K28" s="8">
        <f ca="1">VLOOKUP(RandSeqs!K28,PSSM,RandSeqs!K$1+1)</f>
        <v>-3.4594316186372978</v>
      </c>
      <c r="L28" s="8">
        <f ca="1">VLOOKUP(RandSeqs!L28,PSSM,RandSeqs!L$1+1)</f>
        <v>-3.4594316186372978</v>
      </c>
      <c r="M28" s="8">
        <f ca="1">VLOOKUP(RandSeqs!M28,PSSM,RandSeqs!M$1+1)</f>
        <v>-3.4594316186372978</v>
      </c>
      <c r="N28" s="7">
        <f t="shared" ca="1" si="0"/>
        <v>-32.237707050761045</v>
      </c>
    </row>
    <row r="29" spans="1:19" ht="15">
      <c r="A29" s="8">
        <f ca="1">VLOOKUP(RandSeqs!A29,PSSM,RandSeqs!A$1+1)</f>
        <v>-1.5118990385314326</v>
      </c>
      <c r="B29" s="8">
        <f ca="1">VLOOKUP(RandSeqs!B29,PSSM,RandSeqs!B$1+1)</f>
        <v>-3.4594316186372978</v>
      </c>
      <c r="C29" s="8">
        <f ca="1">VLOOKUP(RandSeqs!C29,PSSM,RandSeqs!C$1+1)</f>
        <v>-3.4594316186372978</v>
      </c>
      <c r="D29" s="8">
        <f ca="1">VLOOKUP(RandSeqs!D29,PSSM,RandSeqs!D$1+1)</f>
        <v>-3.4594316186372978</v>
      </c>
      <c r="E29" s="8">
        <f ca="1">VLOOKUP(RandSeqs!E29,PSSM,RandSeqs!E$1+1)</f>
        <v>-3.4594316186372978</v>
      </c>
      <c r="F29" s="8">
        <f ca="1">VLOOKUP(RandSeqs!F29,PSSM,RandSeqs!F$1+1)</f>
        <v>-3.4594316186372978</v>
      </c>
      <c r="G29" s="8">
        <f ca="1">VLOOKUP(RandSeqs!G29,PSSM,RandSeqs!G$1+1)</f>
        <v>-3.4594316186372978</v>
      </c>
      <c r="H29" s="8">
        <f ca="1">VLOOKUP(RandSeqs!H29,PSSM,RandSeqs!H$1+1)</f>
        <v>-0.52083216330144066</v>
      </c>
      <c r="I29" s="8">
        <f ca="1">VLOOKUP(RandSeqs!I29,PSSM,RandSeqs!I$1+1)</f>
        <v>-3.4594316186372978</v>
      </c>
      <c r="J29" s="8">
        <f ca="1">VLOOKUP(RandSeqs!J29,PSSM,RandSeqs!J$1+1)</f>
        <v>-0.20069735023712881</v>
      </c>
      <c r="K29" s="8">
        <f ca="1">VLOOKUP(RandSeqs!K29,PSSM,RandSeqs!K$1+1)</f>
        <v>1.4267004168044242</v>
      </c>
      <c r="L29" s="8">
        <f ca="1">VLOOKUP(RandSeqs!L29,PSSM,RandSeqs!L$1+1)</f>
        <v>-3.4594316186372978</v>
      </c>
      <c r="M29" s="8">
        <f ca="1">VLOOKUP(RandSeqs!M29,PSSM,RandSeqs!M$1+1)</f>
        <v>1.4267004168044242</v>
      </c>
      <c r="N29" s="7">
        <f t="shared" ca="1" si="0"/>
        <v>-27.055480667559536</v>
      </c>
    </row>
    <row r="30" spans="1:19" ht="15">
      <c r="A30" s="8">
        <f ca="1">VLOOKUP(RandSeqs!A30,PSSM,RandSeqs!A$1+1)</f>
        <v>-1.5118990385314326</v>
      </c>
      <c r="B30" s="8">
        <f ca="1">VLOOKUP(RandSeqs!B30,PSSM,RandSeqs!B$1+1)</f>
        <v>-3.4594316186372978</v>
      </c>
      <c r="C30" s="8">
        <f ca="1">VLOOKUP(RandSeqs!C30,PSSM,RandSeqs!C$1+1)</f>
        <v>1.1169177517791511</v>
      </c>
      <c r="D30" s="8">
        <f ca="1">VLOOKUP(RandSeqs!D30,PSSM,RandSeqs!D$1+1)</f>
        <v>1.4267004168044242</v>
      </c>
      <c r="E30" s="8">
        <f ca="1">VLOOKUP(RandSeqs!E30,PSSM,RandSeqs!E$1+1)</f>
        <v>-3.4594316186372978</v>
      </c>
      <c r="F30" s="8">
        <f ca="1">VLOOKUP(RandSeqs!F30,PSSM,RandSeqs!F$1+1)</f>
        <v>-3.4594316186372978</v>
      </c>
      <c r="G30" s="8">
        <f ca="1">VLOOKUP(RandSeqs!G30,PSSM,RandSeqs!G$1+1)</f>
        <v>1.2801079191927356</v>
      </c>
      <c r="H30" s="8">
        <f ca="1">VLOOKUP(RandSeqs!H30,PSSM,RandSeqs!H$1+1)</f>
        <v>0.38187063534364446</v>
      </c>
      <c r="I30" s="8">
        <f ca="1">VLOOKUP(RandSeqs!I30,PSSM,RandSeqs!I$1+1)</f>
        <v>-0.52083216330144066</v>
      </c>
      <c r="J30" s="8">
        <f ca="1">VLOOKUP(RandSeqs!J30,PSSM,RandSeqs!J$1+1)</f>
        <v>1.6421064078247651</v>
      </c>
      <c r="K30" s="8">
        <f ca="1">VLOOKUP(RandSeqs!K30,PSSM,RandSeqs!K$1+1)</f>
        <v>1.4267004168044242</v>
      </c>
      <c r="L30" s="8">
        <f ca="1">VLOOKUP(RandSeqs!L30,PSSM,RandSeqs!L$1+1)</f>
        <v>1.1169177517791511</v>
      </c>
      <c r="M30" s="8">
        <f ca="1">VLOOKUP(RandSeqs!M30,PSSM,RandSeqs!M$1+1)</f>
        <v>1.4267004168044242</v>
      </c>
      <c r="N30" s="7">
        <f t="shared" ca="1" si="0"/>
        <v>-2.5930043414120476</v>
      </c>
    </row>
    <row r="31" spans="1:19" ht="15">
      <c r="A31" s="8">
        <f ca="1">VLOOKUP(RandSeqs!A31,PSSM,RandSeqs!A$1+1)</f>
        <v>2.4713057189255889</v>
      </c>
      <c r="B31" s="8">
        <f ca="1">VLOOKUP(RandSeqs!B31,PSSM,RandSeqs!B$1+1)</f>
        <v>-3.4594316186372978</v>
      </c>
      <c r="C31" s="8">
        <f ca="1">VLOOKUP(RandSeqs!C31,PSSM,RandSeqs!C$1+1)</f>
        <v>-3.4594316186372978</v>
      </c>
      <c r="D31" s="8">
        <f ca="1">VLOOKUP(RandSeqs!D31,PSSM,RandSeqs!D$1+1)</f>
        <v>1.4267004168044242</v>
      </c>
      <c r="E31" s="8">
        <f ca="1">VLOOKUP(RandSeqs!E31,PSSM,RandSeqs!E$1+1)</f>
        <v>0.47468044570624551</v>
      </c>
      <c r="F31" s="8">
        <f ca="1">VLOOKUP(RandSeqs!F31,PSSM,RandSeqs!F$1+1)</f>
        <v>-3.4594316186372978</v>
      </c>
      <c r="G31" s="8">
        <f ca="1">VLOOKUP(RandSeqs!G31,PSSM,RandSeqs!G$1+1)</f>
        <v>-1.5118990385314326</v>
      </c>
      <c r="H31" s="8">
        <f ca="1">VLOOKUP(RandSeqs!H31,PSSM,RandSeqs!H$1+1)</f>
        <v>0.47468044570624551</v>
      </c>
      <c r="I31" s="8">
        <f ca="1">VLOOKUP(RandSeqs!I31,PSSM,RandSeqs!I$1+1)</f>
        <v>-3.4594316186372978</v>
      </c>
      <c r="J31" s="8">
        <f ca="1">VLOOKUP(RandSeqs!J31,PSSM,RandSeqs!J$1+1)</f>
        <v>-0.20069735023712881</v>
      </c>
      <c r="K31" s="8">
        <f ca="1">VLOOKUP(RandSeqs!K31,PSSM,RandSeqs!K$1+1)</f>
        <v>1.4267004168044242</v>
      </c>
      <c r="L31" s="8">
        <f ca="1">VLOOKUP(RandSeqs!L31,PSSM,RandSeqs!L$1+1)</f>
        <v>-0.71219768901726388</v>
      </c>
      <c r="M31" s="8">
        <f ca="1">VLOOKUP(RandSeqs!M31,PSSM,RandSeqs!M$1+1)</f>
        <v>-3.4594316186372978</v>
      </c>
      <c r="N31" s="7">
        <f t="shared" ca="1" si="0"/>
        <v>-13.447884727025386</v>
      </c>
    </row>
    <row r="32" spans="1:19" ht="15">
      <c r="A32" s="8">
        <f ca="1">VLOOKUP(RandSeqs!A32,PSSM,RandSeqs!A$1+1)</f>
        <v>-3.4594316186372978</v>
      </c>
      <c r="B32" s="8">
        <f ca="1">VLOOKUP(RandSeqs!B32,PSSM,RandSeqs!B$1+1)</f>
        <v>2.6209417978267231</v>
      </c>
      <c r="C32" s="8">
        <f ca="1">VLOOKUP(RandSeqs!C32,PSSM,RandSeqs!C$1+1)</f>
        <v>-3.4594316186372978</v>
      </c>
      <c r="D32" s="8">
        <f ca="1">VLOOKUP(RandSeqs!D32,PSSM,RandSeqs!D$1+1)</f>
        <v>-3.4594316186372978</v>
      </c>
      <c r="E32" s="8">
        <f ca="1">VLOOKUP(RandSeqs!E32,PSSM,RandSeqs!E$1+1)</f>
        <v>0.47468044570624551</v>
      </c>
      <c r="F32" s="8">
        <f ca="1">VLOOKUP(RandSeqs!F32,PSSM,RandSeqs!F$1+1)</f>
        <v>-3.4594316186372978</v>
      </c>
      <c r="G32" s="8">
        <f ca="1">VLOOKUP(RandSeqs!G32,PSSM,RandSeqs!G$1+1)</f>
        <v>-1.5118990385314326</v>
      </c>
      <c r="H32" s="8">
        <f ca="1">VLOOKUP(RandSeqs!H32,PSSM,RandSeqs!H$1+1)</f>
        <v>0.47468044570624551</v>
      </c>
      <c r="I32" s="8">
        <f ca="1">VLOOKUP(RandSeqs!I32,PSSM,RandSeqs!I$1+1)</f>
        <v>-3.4594316186372978</v>
      </c>
      <c r="J32" s="8">
        <f ca="1">VLOOKUP(RandSeqs!J32,PSSM,RandSeqs!J$1+1)</f>
        <v>1.6421064078247651</v>
      </c>
      <c r="K32" s="8">
        <f ca="1">VLOOKUP(RandSeqs!K32,PSSM,RandSeqs!K$1+1)</f>
        <v>-3.4594316186372978</v>
      </c>
      <c r="L32" s="8">
        <f ca="1">VLOOKUP(RandSeqs!L32,PSSM,RandSeqs!L$1+1)</f>
        <v>1.1169177517791511</v>
      </c>
      <c r="M32" s="8">
        <f ca="1">VLOOKUP(RandSeqs!M32,PSSM,RandSeqs!M$1+1)</f>
        <v>-3.4594316186372978</v>
      </c>
      <c r="N32" s="7">
        <f t="shared" ca="1" si="0"/>
        <v>-19.398593520149383</v>
      </c>
    </row>
    <row r="33" spans="1:14" ht="15">
      <c r="A33" s="8">
        <f ca="1">VLOOKUP(RandSeqs!A33,PSSM,RandSeqs!A$1+1)</f>
        <v>-1.5118990385314326</v>
      </c>
      <c r="B33" s="8">
        <f ca="1">VLOOKUP(RandSeqs!B33,PSSM,RandSeqs!B$1+1)</f>
        <v>-3.4594316186372978</v>
      </c>
      <c r="C33" s="8">
        <f ca="1">VLOOKUP(RandSeqs!C33,PSSM,RandSeqs!C$1+1)</f>
        <v>-3.4594316186372978</v>
      </c>
      <c r="D33" s="8">
        <f ca="1">VLOOKUP(RandSeqs!D33,PSSM,RandSeqs!D$1+1)</f>
        <v>-3.4594316186372978</v>
      </c>
      <c r="E33" s="8">
        <f ca="1">VLOOKUP(RandSeqs!E33,PSSM,RandSeqs!E$1+1)</f>
        <v>-3.4594316186372978</v>
      </c>
      <c r="F33" s="8">
        <f ca="1">VLOOKUP(RandSeqs!F33,PSSM,RandSeqs!F$1+1)</f>
        <v>1.4267004168044242</v>
      </c>
      <c r="G33" s="8">
        <f ca="1">VLOOKUP(RandSeqs!G33,PSSM,RandSeqs!G$1+1)</f>
        <v>1.2801079191927356</v>
      </c>
      <c r="H33" s="8">
        <f ca="1">VLOOKUP(RandSeqs!H33,PSSM,RandSeqs!H$1+1)</f>
        <v>-0.71219768901726388</v>
      </c>
      <c r="I33" s="8">
        <f ca="1">VLOOKUP(RandSeqs!I33,PSSM,RandSeqs!I$1+1)</f>
        <v>-0.52083216330144066</v>
      </c>
      <c r="J33" s="8">
        <f ca="1">VLOOKUP(RandSeqs!J33,PSSM,RandSeqs!J$1+1)</f>
        <v>1.6421064078247651</v>
      </c>
      <c r="K33" s="8">
        <f ca="1">VLOOKUP(RandSeqs!K33,PSSM,RandSeqs!K$1+1)</f>
        <v>-3.4594316186372978</v>
      </c>
      <c r="L33" s="8">
        <f ca="1">VLOOKUP(RandSeqs!L33,PSSM,RandSeqs!L$1+1)</f>
        <v>-3.4594316186372978</v>
      </c>
      <c r="M33" s="8">
        <f ca="1">VLOOKUP(RandSeqs!M33,PSSM,RandSeqs!M$1+1)</f>
        <v>-3.4594316186372978</v>
      </c>
      <c r="N33" s="7">
        <f t="shared" ca="1" si="0"/>
        <v>-22.612035477489297</v>
      </c>
    </row>
    <row r="34" spans="1:14" ht="15">
      <c r="A34" s="8">
        <f ca="1">VLOOKUP(RandSeqs!A34,PSSM,RandSeqs!A$1+1)</f>
        <v>-3.4594316186372978</v>
      </c>
      <c r="B34" s="8">
        <f ca="1">VLOOKUP(RandSeqs!B34,PSSM,RandSeqs!B$1+1)</f>
        <v>-3.4594316186372978</v>
      </c>
      <c r="C34" s="8">
        <f ca="1">VLOOKUP(RandSeqs!C34,PSSM,RandSeqs!C$1+1)</f>
        <v>-0.71219768901726388</v>
      </c>
      <c r="D34" s="8">
        <f ca="1">VLOOKUP(RandSeqs!D34,PSSM,RandSeqs!D$1+1)</f>
        <v>1.4267004168044242</v>
      </c>
      <c r="E34" s="8">
        <f ca="1">VLOOKUP(RandSeqs!E34,PSSM,RandSeqs!E$1+1)</f>
        <v>-3.4594316186372978</v>
      </c>
      <c r="F34" s="8">
        <f ca="1">VLOOKUP(RandSeqs!F34,PSSM,RandSeqs!F$1+1)</f>
        <v>-3.4594316186372978</v>
      </c>
      <c r="G34" s="8">
        <f ca="1">VLOOKUP(RandSeqs!G34,PSSM,RandSeqs!G$1+1)</f>
        <v>-1.5118990385314326</v>
      </c>
      <c r="H34" s="8">
        <f ca="1">VLOOKUP(RandSeqs!H34,PSSM,RandSeqs!H$1+1)</f>
        <v>-0.71219768901726388</v>
      </c>
      <c r="I34" s="8">
        <f ca="1">VLOOKUP(RandSeqs!I34,PSSM,RandSeqs!I$1+1)</f>
        <v>-3.4594316186372978</v>
      </c>
      <c r="J34" s="8">
        <f ca="1">VLOOKUP(RandSeqs!J34,PSSM,RandSeqs!J$1+1)</f>
        <v>-0.52083216330144066</v>
      </c>
      <c r="K34" s="8">
        <f ca="1">VLOOKUP(RandSeqs!K34,PSSM,RandSeqs!K$1+1)</f>
        <v>-3.4594316186372978</v>
      </c>
      <c r="L34" s="8">
        <f ca="1">VLOOKUP(RandSeqs!L34,PSSM,RandSeqs!L$1+1)</f>
        <v>-3.4594316186372978</v>
      </c>
      <c r="M34" s="8">
        <f ca="1">VLOOKUP(RandSeqs!M34,PSSM,RandSeqs!M$1+1)</f>
        <v>1.4267004168044242</v>
      </c>
      <c r="N34" s="7">
        <f t="shared" ca="1" si="0"/>
        <v>-24.819747076719636</v>
      </c>
    </row>
    <row r="35" spans="1:14" ht="15">
      <c r="A35" s="8">
        <f ca="1">VLOOKUP(RandSeqs!A35,PSSM,RandSeqs!A$1+1)</f>
        <v>-1.5118990385314326</v>
      </c>
      <c r="B35" s="8">
        <f ca="1">VLOOKUP(RandSeqs!B35,PSSM,RandSeqs!B$1+1)</f>
        <v>2.6209417978267231</v>
      </c>
      <c r="C35" s="8">
        <f ca="1">VLOOKUP(RandSeqs!C35,PSSM,RandSeqs!C$1+1)</f>
        <v>-0.71219768901726388</v>
      </c>
      <c r="D35" s="8">
        <f ca="1">VLOOKUP(RandSeqs!D35,PSSM,RandSeqs!D$1+1)</f>
        <v>-3.4594316186372978</v>
      </c>
      <c r="E35" s="8">
        <f ca="1">VLOOKUP(RandSeqs!E35,PSSM,RandSeqs!E$1+1)</f>
        <v>0.47468044570624551</v>
      </c>
      <c r="F35" s="8">
        <f ca="1">VLOOKUP(RandSeqs!F35,PSSM,RandSeqs!F$1+1)</f>
        <v>-3.4594316186372978</v>
      </c>
      <c r="G35" s="8">
        <f ca="1">VLOOKUP(RandSeqs!G35,PSSM,RandSeqs!G$1+1)</f>
        <v>1.2801079191927356</v>
      </c>
      <c r="H35" s="8">
        <f ca="1">VLOOKUP(RandSeqs!H35,PSSM,RandSeqs!H$1+1)</f>
        <v>-0.71219768901726388</v>
      </c>
      <c r="I35" s="8">
        <f ca="1">VLOOKUP(RandSeqs!I35,PSSM,RandSeqs!I$1+1)</f>
        <v>-3.4594316186372978</v>
      </c>
      <c r="J35" s="8">
        <f ca="1">VLOOKUP(RandSeqs!J35,PSSM,RandSeqs!J$1+1)</f>
        <v>-0.20069735023712881</v>
      </c>
      <c r="K35" s="8">
        <f ca="1">VLOOKUP(RandSeqs!K35,PSSM,RandSeqs!K$1+1)</f>
        <v>1.4267004168044242</v>
      </c>
      <c r="L35" s="8">
        <f ca="1">VLOOKUP(RandSeqs!L35,PSSM,RandSeqs!L$1+1)</f>
        <v>-3.4594316186372978</v>
      </c>
      <c r="M35" s="8">
        <f ca="1">VLOOKUP(RandSeqs!M35,PSSM,RandSeqs!M$1+1)</f>
        <v>1.4267004168044242</v>
      </c>
      <c r="N35" s="7">
        <f t="shared" ca="1" si="0"/>
        <v>-9.7455872450177292</v>
      </c>
    </row>
    <row r="36" spans="1:14" ht="15">
      <c r="A36" s="8">
        <f ca="1">VLOOKUP(RandSeqs!A36,PSSM,RandSeqs!A$1+1)</f>
        <v>-3.4594316186372978</v>
      </c>
      <c r="B36" s="8">
        <f ca="1">VLOOKUP(RandSeqs!B36,PSSM,RandSeqs!B$1+1)</f>
        <v>-3.4594316186372978</v>
      </c>
      <c r="C36" s="8">
        <f ca="1">VLOOKUP(RandSeqs!C36,PSSM,RandSeqs!C$1+1)</f>
        <v>1.1169177517791511</v>
      </c>
      <c r="D36" s="8">
        <f ca="1">VLOOKUP(RandSeqs!D36,PSSM,RandSeqs!D$1+1)</f>
        <v>1.4267004168044242</v>
      </c>
      <c r="E36" s="8">
        <f ca="1">VLOOKUP(RandSeqs!E36,PSSM,RandSeqs!E$1+1)</f>
        <v>0.47468044570624551</v>
      </c>
      <c r="F36" s="8">
        <f ca="1">VLOOKUP(RandSeqs!F36,PSSM,RandSeqs!F$1+1)</f>
        <v>-3.4594316186372978</v>
      </c>
      <c r="G36" s="8">
        <f ca="1">VLOOKUP(RandSeqs!G36,PSSM,RandSeqs!G$1+1)</f>
        <v>-1.5118990385314326</v>
      </c>
      <c r="H36" s="8">
        <f ca="1">VLOOKUP(RandSeqs!H36,PSSM,RandSeqs!H$1+1)</f>
        <v>-0.52083216330144066</v>
      </c>
      <c r="I36" s="8">
        <f ca="1">VLOOKUP(RandSeqs!I36,PSSM,RandSeqs!I$1+1)</f>
        <v>-3.4594316186372978</v>
      </c>
      <c r="J36" s="8">
        <f ca="1">VLOOKUP(RandSeqs!J36,PSSM,RandSeqs!J$1+1)</f>
        <v>-0.20069735023712881</v>
      </c>
      <c r="K36" s="8">
        <f ca="1">VLOOKUP(RandSeqs!K36,PSSM,RandSeqs!K$1+1)</f>
        <v>-3.4594316186372978</v>
      </c>
      <c r="L36" s="8">
        <f ca="1">VLOOKUP(RandSeqs!L36,PSSM,RandSeqs!L$1+1)</f>
        <v>-3.4594316186372978</v>
      </c>
      <c r="M36" s="8">
        <f ca="1">VLOOKUP(RandSeqs!M36,PSSM,RandSeqs!M$1+1)</f>
        <v>1.4267004168044242</v>
      </c>
      <c r="N36" s="7">
        <f t="shared" ca="1" si="0"/>
        <v>-18.54501923279954</v>
      </c>
    </row>
    <row r="37" spans="1:14" ht="15">
      <c r="A37" s="8">
        <f ca="1">VLOOKUP(RandSeqs!A37,PSSM,RandSeqs!A$1+1)</f>
        <v>2.4713057189255889</v>
      </c>
      <c r="B37" s="8">
        <f ca="1">VLOOKUP(RandSeqs!B37,PSSM,RandSeqs!B$1+1)</f>
        <v>-3.4594316186372978</v>
      </c>
      <c r="C37" s="8">
        <f ca="1">VLOOKUP(RandSeqs!C37,PSSM,RandSeqs!C$1+1)</f>
        <v>-3.4594316186372978</v>
      </c>
      <c r="D37" s="8">
        <f ca="1">VLOOKUP(RandSeqs!D37,PSSM,RandSeqs!D$1+1)</f>
        <v>1.4267004168044242</v>
      </c>
      <c r="E37" s="8">
        <f ca="1">VLOOKUP(RandSeqs!E37,PSSM,RandSeqs!E$1+1)</f>
        <v>0.47468044570624551</v>
      </c>
      <c r="F37" s="8">
        <f ca="1">VLOOKUP(RandSeqs!F37,PSSM,RandSeqs!F$1+1)</f>
        <v>-3.4594316186372978</v>
      </c>
      <c r="G37" s="8">
        <f ca="1">VLOOKUP(RandSeqs!G37,PSSM,RandSeqs!G$1+1)</f>
        <v>1.2801079191927356</v>
      </c>
      <c r="H37" s="8">
        <f ca="1">VLOOKUP(RandSeqs!H37,PSSM,RandSeqs!H$1+1)</f>
        <v>-0.71219768901726388</v>
      </c>
      <c r="I37" s="8">
        <f ca="1">VLOOKUP(RandSeqs!I37,PSSM,RandSeqs!I$1+1)</f>
        <v>-3.4594316186372978</v>
      </c>
      <c r="J37" s="8">
        <f ca="1">VLOOKUP(RandSeqs!J37,PSSM,RandSeqs!J$1+1)</f>
        <v>-0.20069735023712881</v>
      </c>
      <c r="K37" s="8">
        <f ca="1">VLOOKUP(RandSeqs!K37,PSSM,RandSeqs!K$1+1)</f>
        <v>-3.4594316186372978</v>
      </c>
      <c r="L37" s="8">
        <f ca="1">VLOOKUP(RandSeqs!L37,PSSM,RandSeqs!L$1+1)</f>
        <v>-0.71219768901726388</v>
      </c>
      <c r="M37" s="8">
        <f ca="1">VLOOKUP(RandSeqs!M37,PSSM,RandSeqs!M$1+1)</f>
        <v>1.4267004168044242</v>
      </c>
      <c r="N37" s="7">
        <f t="shared" ca="1" si="0"/>
        <v>-11.842755904024727</v>
      </c>
    </row>
    <row r="38" spans="1:14" ht="15">
      <c r="A38" s="8">
        <f ca="1">VLOOKUP(RandSeqs!A38,PSSM,RandSeqs!A$1+1)</f>
        <v>-3.4594316186372978</v>
      </c>
      <c r="B38" s="8">
        <f ca="1">VLOOKUP(RandSeqs!B38,PSSM,RandSeqs!B$1+1)</f>
        <v>-3.4594316186372978</v>
      </c>
      <c r="C38" s="8">
        <f ca="1">VLOOKUP(RandSeqs!C38,PSSM,RandSeqs!C$1+1)</f>
        <v>-3.4594316186372978</v>
      </c>
      <c r="D38" s="8">
        <f ca="1">VLOOKUP(RandSeqs!D38,PSSM,RandSeqs!D$1+1)</f>
        <v>-3.4594316186372978</v>
      </c>
      <c r="E38" s="8">
        <f ca="1">VLOOKUP(RandSeqs!E38,PSSM,RandSeqs!E$1+1)</f>
        <v>0.47468044570624551</v>
      </c>
      <c r="F38" s="8">
        <f ca="1">VLOOKUP(RandSeqs!F38,PSSM,RandSeqs!F$1+1)</f>
        <v>1.4267004168044242</v>
      </c>
      <c r="G38" s="8">
        <f ca="1">VLOOKUP(RandSeqs!G38,PSSM,RandSeqs!G$1+1)</f>
        <v>-1.5118990385314326</v>
      </c>
      <c r="H38" s="8">
        <f ca="1">VLOOKUP(RandSeqs!H38,PSSM,RandSeqs!H$1+1)</f>
        <v>0.47468044570624551</v>
      </c>
      <c r="I38" s="8">
        <f ca="1">VLOOKUP(RandSeqs!I38,PSSM,RandSeqs!I$1+1)</f>
        <v>-3.4594316186372978</v>
      </c>
      <c r="J38" s="8">
        <f ca="1">VLOOKUP(RandSeqs!J38,PSSM,RandSeqs!J$1+1)</f>
        <v>1.6421064078247651</v>
      </c>
      <c r="K38" s="8">
        <f ca="1">VLOOKUP(RandSeqs!K38,PSSM,RandSeqs!K$1+1)</f>
        <v>-3.4594316186372978</v>
      </c>
      <c r="L38" s="8">
        <f ca="1">VLOOKUP(RandSeqs!L38,PSSM,RandSeqs!L$1+1)</f>
        <v>-0.71219768901726388</v>
      </c>
      <c r="M38" s="8">
        <f ca="1">VLOOKUP(RandSeqs!M38,PSSM,RandSeqs!M$1+1)</f>
        <v>-3.4594316186372978</v>
      </c>
      <c r="N38" s="7">
        <f t="shared" ca="1" si="0"/>
        <v>-22.421950341968092</v>
      </c>
    </row>
    <row r="39" spans="1:14" ht="15">
      <c r="A39" s="8">
        <f ca="1">VLOOKUP(RandSeqs!A39,PSSM,RandSeqs!A$1+1)</f>
        <v>-3.4594316186372978</v>
      </c>
      <c r="B39" s="8">
        <f ca="1">VLOOKUP(RandSeqs!B39,PSSM,RandSeqs!B$1+1)</f>
        <v>2.6209417978267231</v>
      </c>
      <c r="C39" s="8">
        <f ca="1">VLOOKUP(RandSeqs!C39,PSSM,RandSeqs!C$1+1)</f>
        <v>-3.4594316186372978</v>
      </c>
      <c r="D39" s="8">
        <f ca="1">VLOOKUP(RandSeqs!D39,PSSM,RandSeqs!D$1+1)</f>
        <v>-3.4594316186372978</v>
      </c>
      <c r="E39" s="8">
        <f ca="1">VLOOKUP(RandSeqs!E39,PSSM,RandSeqs!E$1+1)</f>
        <v>0.47468044570624551</v>
      </c>
      <c r="F39" s="8">
        <f ca="1">VLOOKUP(RandSeqs!F39,PSSM,RandSeqs!F$1+1)</f>
        <v>1.4267004168044242</v>
      </c>
      <c r="G39" s="8">
        <f ca="1">VLOOKUP(RandSeqs!G39,PSSM,RandSeqs!G$1+1)</f>
        <v>1.2801079191927356</v>
      </c>
      <c r="H39" s="8">
        <f ca="1">VLOOKUP(RandSeqs!H39,PSSM,RandSeqs!H$1+1)</f>
        <v>-0.71219768901726388</v>
      </c>
      <c r="I39" s="8">
        <f ca="1">VLOOKUP(RandSeqs!I39,PSSM,RandSeqs!I$1+1)</f>
        <v>2.4713057189255889</v>
      </c>
      <c r="J39" s="8">
        <f ca="1">VLOOKUP(RandSeqs!J39,PSSM,RandSeqs!J$1+1)</f>
        <v>-0.20069735023712881</v>
      </c>
      <c r="K39" s="8">
        <f ca="1">VLOOKUP(RandSeqs!K39,PSSM,RandSeqs!K$1+1)</f>
        <v>1.4267004168044242</v>
      </c>
      <c r="L39" s="8">
        <f ca="1">VLOOKUP(RandSeqs!L39,PSSM,RandSeqs!L$1+1)</f>
        <v>1.1169177517791511</v>
      </c>
      <c r="M39" s="8">
        <f ca="1">VLOOKUP(RandSeqs!M39,PSSM,RandSeqs!M$1+1)</f>
        <v>1.4267004168044242</v>
      </c>
      <c r="N39" s="7">
        <f t="shared" ca="1" si="0"/>
        <v>0.9528649886774303</v>
      </c>
    </row>
    <row r="40" spans="1:14" ht="15">
      <c r="A40" s="8">
        <f ca="1">VLOOKUP(RandSeqs!A40,PSSM,RandSeqs!A$1+1)</f>
        <v>2.4713057189255889</v>
      </c>
      <c r="B40" s="8">
        <f ca="1">VLOOKUP(RandSeqs!B40,PSSM,RandSeqs!B$1+1)</f>
        <v>-3.4594316186372978</v>
      </c>
      <c r="C40" s="8">
        <f ca="1">VLOOKUP(RandSeqs!C40,PSSM,RandSeqs!C$1+1)</f>
        <v>-3.4594316186372978</v>
      </c>
      <c r="D40" s="8">
        <f ca="1">VLOOKUP(RandSeqs!D40,PSSM,RandSeqs!D$1+1)</f>
        <v>-3.4594316186372978</v>
      </c>
      <c r="E40" s="8">
        <f ca="1">VLOOKUP(RandSeqs!E40,PSSM,RandSeqs!E$1+1)</f>
        <v>-3.4594316186372978</v>
      </c>
      <c r="F40" s="8">
        <f ca="1">VLOOKUP(RandSeqs!F40,PSSM,RandSeqs!F$1+1)</f>
        <v>-3.4594316186372978</v>
      </c>
      <c r="G40" s="8">
        <f ca="1">VLOOKUP(RandSeqs!G40,PSSM,RandSeqs!G$1+1)</f>
        <v>-1.5118990385314326</v>
      </c>
      <c r="H40" s="8">
        <f ca="1">VLOOKUP(RandSeqs!H40,PSSM,RandSeqs!H$1+1)</f>
        <v>0.47468044570624551</v>
      </c>
      <c r="I40" s="8">
        <f ca="1">VLOOKUP(RandSeqs!I40,PSSM,RandSeqs!I$1+1)</f>
        <v>-3.4594316186372978</v>
      </c>
      <c r="J40" s="8">
        <f ca="1">VLOOKUP(RandSeqs!J40,PSSM,RandSeqs!J$1+1)</f>
        <v>-0.20069735023712881</v>
      </c>
      <c r="K40" s="8">
        <f ca="1">VLOOKUP(RandSeqs!K40,PSSM,RandSeqs!K$1+1)</f>
        <v>-3.4594316186372978</v>
      </c>
      <c r="L40" s="8">
        <f ca="1">VLOOKUP(RandSeqs!L40,PSSM,RandSeqs!L$1+1)</f>
        <v>1.1169177517791511</v>
      </c>
      <c r="M40" s="8">
        <f ca="1">VLOOKUP(RandSeqs!M40,PSSM,RandSeqs!M$1+1)</f>
        <v>1.4267004168044242</v>
      </c>
      <c r="N40" s="7">
        <f t="shared" ca="1" si="0"/>
        <v>-20.439013386014231</v>
      </c>
    </row>
    <row r="41" spans="1:14" ht="15">
      <c r="A41" s="8">
        <f ca="1">VLOOKUP(RandSeqs!A41,PSSM,RandSeqs!A$1+1)</f>
        <v>-3.4594316186372978</v>
      </c>
      <c r="B41" s="8">
        <f ca="1">VLOOKUP(RandSeqs!B41,PSSM,RandSeqs!B$1+1)</f>
        <v>-3.4594316186372978</v>
      </c>
      <c r="C41" s="8">
        <f ca="1">VLOOKUP(RandSeqs!C41,PSSM,RandSeqs!C$1+1)</f>
        <v>1.1169177517791511</v>
      </c>
      <c r="D41" s="8">
        <f ca="1">VLOOKUP(RandSeqs!D41,PSSM,RandSeqs!D$1+1)</f>
        <v>-3.4594316186372978</v>
      </c>
      <c r="E41" s="8">
        <f ca="1">VLOOKUP(RandSeqs!E41,PSSM,RandSeqs!E$1+1)</f>
        <v>0.47468044570624551</v>
      </c>
      <c r="F41" s="8">
        <f ca="1">VLOOKUP(RandSeqs!F41,PSSM,RandSeqs!F$1+1)</f>
        <v>-3.4594316186372978</v>
      </c>
      <c r="G41" s="8">
        <f ca="1">VLOOKUP(RandSeqs!G41,PSSM,RandSeqs!G$1+1)</f>
        <v>-1.5118990385314326</v>
      </c>
      <c r="H41" s="8">
        <f ca="1">VLOOKUP(RandSeqs!H41,PSSM,RandSeqs!H$1+1)</f>
        <v>0.47468044570624551</v>
      </c>
      <c r="I41" s="8">
        <f ca="1">VLOOKUP(RandSeqs!I41,PSSM,RandSeqs!I$1+1)</f>
        <v>-3.4594316186372978</v>
      </c>
      <c r="J41" s="8">
        <f ca="1">VLOOKUP(RandSeqs!J41,PSSM,RandSeqs!J$1+1)</f>
        <v>-0.52083216330144066</v>
      </c>
      <c r="K41" s="8">
        <f ca="1">VLOOKUP(RandSeqs!K41,PSSM,RandSeqs!K$1+1)</f>
        <v>-3.4594316186372978</v>
      </c>
      <c r="L41" s="8">
        <f ca="1">VLOOKUP(RandSeqs!L41,PSSM,RandSeqs!L$1+1)</f>
        <v>1.1169177517791511</v>
      </c>
      <c r="M41" s="8">
        <f ca="1">VLOOKUP(RandSeqs!M41,PSSM,RandSeqs!M$1+1)</f>
        <v>-3.4594316186372978</v>
      </c>
      <c r="N41" s="7">
        <f t="shared" ca="1" si="0"/>
        <v>-23.06555613732316</v>
      </c>
    </row>
    <row r="42" spans="1:14" ht="15">
      <c r="A42" s="8">
        <f ca="1">VLOOKUP(RandSeqs!A42,PSSM,RandSeqs!A$1+1)</f>
        <v>-3.4594316186372978</v>
      </c>
      <c r="B42" s="8">
        <f ca="1">VLOOKUP(RandSeqs!B42,PSSM,RandSeqs!B$1+1)</f>
        <v>-3.4594316186372978</v>
      </c>
      <c r="C42" s="8">
        <f ca="1">VLOOKUP(RandSeqs!C42,PSSM,RandSeqs!C$1+1)</f>
        <v>-3.4594316186372978</v>
      </c>
      <c r="D42" s="8">
        <f ca="1">VLOOKUP(RandSeqs!D42,PSSM,RandSeqs!D$1+1)</f>
        <v>1.4267004168044242</v>
      </c>
      <c r="E42" s="8">
        <f ca="1">VLOOKUP(RandSeqs!E42,PSSM,RandSeqs!E$1+1)</f>
        <v>0.47468044570624551</v>
      </c>
      <c r="F42" s="8">
        <f ca="1">VLOOKUP(RandSeqs!F42,PSSM,RandSeqs!F$1+1)</f>
        <v>1.4267004168044242</v>
      </c>
      <c r="G42" s="8">
        <f ca="1">VLOOKUP(RandSeqs!G42,PSSM,RandSeqs!G$1+1)</f>
        <v>-1.5118990385314326</v>
      </c>
      <c r="H42" s="8">
        <f ca="1">VLOOKUP(RandSeqs!H42,PSSM,RandSeqs!H$1+1)</f>
        <v>-0.71219768901726388</v>
      </c>
      <c r="I42" s="8">
        <f ca="1">VLOOKUP(RandSeqs!I42,PSSM,RandSeqs!I$1+1)</f>
        <v>-3.4594316186372978</v>
      </c>
      <c r="J42" s="8">
        <f ca="1">VLOOKUP(RandSeqs!J42,PSSM,RandSeqs!J$1+1)</f>
        <v>-1.5118990385314326</v>
      </c>
      <c r="K42" s="8">
        <f ca="1">VLOOKUP(RandSeqs!K42,PSSM,RandSeqs!K$1+1)</f>
        <v>1.4267004168044242</v>
      </c>
      <c r="L42" s="8">
        <f ca="1">VLOOKUP(RandSeqs!L42,PSSM,RandSeqs!L$1+1)</f>
        <v>-0.71219768901726388</v>
      </c>
      <c r="M42" s="8">
        <f ca="1">VLOOKUP(RandSeqs!M42,PSSM,RandSeqs!M$1+1)</f>
        <v>-3.4594316186372978</v>
      </c>
      <c r="N42" s="7">
        <f t="shared" ca="1" si="0"/>
        <v>-16.990569852164363</v>
      </c>
    </row>
    <row r="43" spans="1:14" ht="15">
      <c r="A43" s="8">
        <f ca="1">VLOOKUP(RandSeqs!A43,PSSM,RandSeqs!A$1+1)</f>
        <v>-3.4594316186372978</v>
      </c>
      <c r="B43" s="8">
        <f ca="1">VLOOKUP(RandSeqs!B43,PSSM,RandSeqs!B$1+1)</f>
        <v>2.6209417978267231</v>
      </c>
      <c r="C43" s="8">
        <f ca="1">VLOOKUP(RandSeqs!C43,PSSM,RandSeqs!C$1+1)</f>
        <v>1.1169177517791511</v>
      </c>
      <c r="D43" s="8">
        <f ca="1">VLOOKUP(RandSeqs!D43,PSSM,RandSeqs!D$1+1)</f>
        <v>-3.4594316186372978</v>
      </c>
      <c r="E43" s="8">
        <f ca="1">VLOOKUP(RandSeqs!E43,PSSM,RandSeqs!E$1+1)</f>
        <v>0.47468044570624551</v>
      </c>
      <c r="F43" s="8">
        <f ca="1">VLOOKUP(RandSeqs!F43,PSSM,RandSeqs!F$1+1)</f>
        <v>-3.4594316186372978</v>
      </c>
      <c r="G43" s="8">
        <f ca="1">VLOOKUP(RandSeqs!G43,PSSM,RandSeqs!G$1+1)</f>
        <v>-1.5118990385314326</v>
      </c>
      <c r="H43" s="8">
        <f ca="1">VLOOKUP(RandSeqs!H43,PSSM,RandSeqs!H$1+1)</f>
        <v>0.47468044570624551</v>
      </c>
      <c r="I43" s="8">
        <f ca="1">VLOOKUP(RandSeqs!I43,PSSM,RandSeqs!I$1+1)</f>
        <v>-3.4594316186372978</v>
      </c>
      <c r="J43" s="8">
        <f ca="1">VLOOKUP(RandSeqs!J43,PSSM,RandSeqs!J$1+1)</f>
        <v>-0.52083216330144066</v>
      </c>
      <c r="K43" s="8">
        <f ca="1">VLOOKUP(RandSeqs!K43,PSSM,RandSeqs!K$1+1)</f>
        <v>1.4267004168044242</v>
      </c>
      <c r="L43" s="8">
        <f ca="1">VLOOKUP(RandSeqs!L43,PSSM,RandSeqs!L$1+1)</f>
        <v>-0.71219768901726388</v>
      </c>
      <c r="M43" s="8">
        <f ca="1">VLOOKUP(RandSeqs!M43,PSSM,RandSeqs!M$1+1)</f>
        <v>1.4267004168044242</v>
      </c>
      <c r="N43" s="7">
        <f t="shared" ca="1" si="0"/>
        <v>-9.0420340907721162</v>
      </c>
    </row>
    <row r="44" spans="1:14" ht="15">
      <c r="A44" s="8">
        <f ca="1">VLOOKUP(RandSeqs!A44,PSSM,RandSeqs!A$1+1)</f>
        <v>-3.4594316186372978</v>
      </c>
      <c r="B44" s="8">
        <f ca="1">VLOOKUP(RandSeqs!B44,PSSM,RandSeqs!B$1+1)</f>
        <v>-3.4594316186372978</v>
      </c>
      <c r="C44" s="8">
        <f ca="1">VLOOKUP(RandSeqs!C44,PSSM,RandSeqs!C$1+1)</f>
        <v>-0.71219768901726388</v>
      </c>
      <c r="D44" s="8">
        <f ca="1">VLOOKUP(RandSeqs!D44,PSSM,RandSeqs!D$1+1)</f>
        <v>-3.4594316186372978</v>
      </c>
      <c r="E44" s="8">
        <f ca="1">VLOOKUP(RandSeqs!E44,PSSM,RandSeqs!E$1+1)</f>
        <v>0.47468044570624551</v>
      </c>
      <c r="F44" s="8">
        <f ca="1">VLOOKUP(RandSeqs!F44,PSSM,RandSeqs!F$1+1)</f>
        <v>-3.4594316186372978</v>
      </c>
      <c r="G44" s="8">
        <f ca="1">VLOOKUP(RandSeqs!G44,PSSM,RandSeqs!G$1+1)</f>
        <v>-3.4594316186372978</v>
      </c>
      <c r="H44" s="8">
        <f ca="1">VLOOKUP(RandSeqs!H44,PSSM,RandSeqs!H$1+1)</f>
        <v>0.47468044570624551</v>
      </c>
      <c r="I44" s="8">
        <f ca="1">VLOOKUP(RandSeqs!I44,PSSM,RandSeqs!I$1+1)</f>
        <v>-3.4594316186372978</v>
      </c>
      <c r="J44" s="8">
        <f ca="1">VLOOKUP(RandSeqs!J44,PSSM,RandSeqs!J$1+1)</f>
        <v>-0.52083216330144066</v>
      </c>
      <c r="K44" s="8">
        <f ca="1">VLOOKUP(RandSeqs!K44,PSSM,RandSeqs!K$1+1)</f>
        <v>-3.4594316186372978</v>
      </c>
      <c r="L44" s="8">
        <f ca="1">VLOOKUP(RandSeqs!L44,PSSM,RandSeqs!L$1+1)</f>
        <v>-0.71219768901726388</v>
      </c>
      <c r="M44" s="8">
        <f ca="1">VLOOKUP(RandSeqs!M44,PSSM,RandSeqs!M$1+1)</f>
        <v>-3.4594316186372978</v>
      </c>
      <c r="N44" s="7">
        <f t="shared" ca="1" si="0"/>
        <v>-28.671319599021857</v>
      </c>
    </row>
    <row r="45" spans="1:14" ht="15">
      <c r="A45" s="8">
        <f ca="1">VLOOKUP(RandSeqs!A45,PSSM,RandSeqs!A$1+1)</f>
        <v>-3.4594316186372978</v>
      </c>
      <c r="B45" s="8">
        <f ca="1">VLOOKUP(RandSeqs!B45,PSSM,RandSeqs!B$1+1)</f>
        <v>-3.4594316186372978</v>
      </c>
      <c r="C45" s="8">
        <f ca="1">VLOOKUP(RandSeqs!C45,PSSM,RandSeqs!C$1+1)</f>
        <v>-0.71219768901726388</v>
      </c>
      <c r="D45" s="8">
        <f ca="1">VLOOKUP(RandSeqs!D45,PSSM,RandSeqs!D$1+1)</f>
        <v>-3.4594316186372978</v>
      </c>
      <c r="E45" s="8">
        <f ca="1">VLOOKUP(RandSeqs!E45,PSSM,RandSeqs!E$1+1)</f>
        <v>0.47468044570624551</v>
      </c>
      <c r="F45" s="8">
        <f ca="1">VLOOKUP(RandSeqs!F45,PSSM,RandSeqs!F$1+1)</f>
        <v>1.4267004168044242</v>
      </c>
      <c r="G45" s="8">
        <f ca="1">VLOOKUP(RandSeqs!G45,PSSM,RandSeqs!G$1+1)</f>
        <v>-1.5118990385314326</v>
      </c>
      <c r="H45" s="8">
        <f ca="1">VLOOKUP(RandSeqs!H45,PSSM,RandSeqs!H$1+1)</f>
        <v>-0.71219768901726388</v>
      </c>
      <c r="I45" s="8">
        <f ca="1">VLOOKUP(RandSeqs!I45,PSSM,RandSeqs!I$1+1)</f>
        <v>-3.4594316186372978</v>
      </c>
      <c r="J45" s="8">
        <f ca="1">VLOOKUP(RandSeqs!J45,PSSM,RandSeqs!J$1+1)</f>
        <v>1.6421064078247651</v>
      </c>
      <c r="K45" s="8">
        <f ca="1">VLOOKUP(RandSeqs!K45,PSSM,RandSeqs!K$1+1)</f>
        <v>-3.4594316186372978</v>
      </c>
      <c r="L45" s="8">
        <f ca="1">VLOOKUP(RandSeqs!L45,PSSM,RandSeqs!L$1+1)</f>
        <v>1.1169177517791511</v>
      </c>
      <c r="M45" s="8">
        <f ca="1">VLOOKUP(RandSeqs!M45,PSSM,RandSeqs!M$1+1)</f>
        <v>1.4267004168044242</v>
      </c>
      <c r="N45" s="7">
        <f t="shared" ca="1" si="0"/>
        <v>-14.146347070833437</v>
      </c>
    </row>
    <row r="46" spans="1:14" ht="15">
      <c r="A46" s="8">
        <f ca="1">VLOOKUP(RandSeqs!A46,PSSM,RandSeqs!A$1+1)</f>
        <v>-3.4594316186372978</v>
      </c>
      <c r="B46" s="8">
        <f ca="1">VLOOKUP(RandSeqs!B46,PSSM,RandSeqs!B$1+1)</f>
        <v>-3.4594316186372978</v>
      </c>
      <c r="C46" s="8">
        <f ca="1">VLOOKUP(RandSeqs!C46,PSSM,RandSeqs!C$1+1)</f>
        <v>-0.71219768901726388</v>
      </c>
      <c r="D46" s="8">
        <f ca="1">VLOOKUP(RandSeqs!D46,PSSM,RandSeqs!D$1+1)</f>
        <v>-3.4594316186372978</v>
      </c>
      <c r="E46" s="8">
        <f ca="1">VLOOKUP(RandSeqs!E46,PSSM,RandSeqs!E$1+1)</f>
        <v>-3.4594316186372978</v>
      </c>
      <c r="F46" s="8">
        <f ca="1">VLOOKUP(RandSeqs!F46,PSSM,RandSeqs!F$1+1)</f>
        <v>-3.4594316186372978</v>
      </c>
      <c r="G46" s="8">
        <f ca="1">VLOOKUP(RandSeqs!G46,PSSM,RandSeqs!G$1+1)</f>
        <v>1.2801079191927356</v>
      </c>
      <c r="H46" s="8">
        <f ca="1">VLOOKUP(RandSeqs!H46,PSSM,RandSeqs!H$1+1)</f>
        <v>-0.71219768901726388</v>
      </c>
      <c r="I46" s="8">
        <f ca="1">VLOOKUP(RandSeqs!I46,PSSM,RandSeqs!I$1+1)</f>
        <v>-3.4594316186372978</v>
      </c>
      <c r="J46" s="8">
        <f ca="1">VLOOKUP(RandSeqs!J46,PSSM,RandSeqs!J$1+1)</f>
        <v>-0.20069735023712881</v>
      </c>
      <c r="K46" s="8">
        <f ca="1">VLOOKUP(RandSeqs!K46,PSSM,RandSeqs!K$1+1)</f>
        <v>1.4267004168044242</v>
      </c>
      <c r="L46" s="8">
        <f ca="1">VLOOKUP(RandSeqs!L46,PSSM,RandSeqs!L$1+1)</f>
        <v>-3.4594316186372978</v>
      </c>
      <c r="M46" s="8">
        <f ca="1">VLOOKUP(RandSeqs!M46,PSSM,RandSeqs!M$1+1)</f>
        <v>-3.4594316186372978</v>
      </c>
      <c r="N46" s="7">
        <f t="shared" ca="1" si="0"/>
        <v>-26.593737341372872</v>
      </c>
    </row>
    <row r="47" spans="1:14" ht="15">
      <c r="A47" s="8">
        <f ca="1">VLOOKUP(RandSeqs!A47,PSSM,RandSeqs!A$1+1)</f>
        <v>-3.4594316186372978</v>
      </c>
      <c r="B47" s="8">
        <f ca="1">VLOOKUP(RandSeqs!B47,PSSM,RandSeqs!B$1+1)</f>
        <v>2.6209417978267231</v>
      </c>
      <c r="C47" s="8">
        <f ca="1">VLOOKUP(RandSeqs!C47,PSSM,RandSeqs!C$1+1)</f>
        <v>-3.4594316186372978</v>
      </c>
      <c r="D47" s="8">
        <f ca="1">VLOOKUP(RandSeqs!D47,PSSM,RandSeqs!D$1+1)</f>
        <v>-3.4594316186372978</v>
      </c>
      <c r="E47" s="8">
        <f ca="1">VLOOKUP(RandSeqs!E47,PSSM,RandSeqs!E$1+1)</f>
        <v>0.47468044570624551</v>
      </c>
      <c r="F47" s="8">
        <f ca="1">VLOOKUP(RandSeqs!F47,PSSM,RandSeqs!F$1+1)</f>
        <v>1.4267004168044242</v>
      </c>
      <c r="G47" s="8">
        <f ca="1">VLOOKUP(RandSeqs!G47,PSSM,RandSeqs!G$1+1)</f>
        <v>1.2801079191927356</v>
      </c>
      <c r="H47" s="8">
        <f ca="1">VLOOKUP(RandSeqs!H47,PSSM,RandSeqs!H$1+1)</f>
        <v>0.47468044570624551</v>
      </c>
      <c r="I47" s="8">
        <f ca="1">VLOOKUP(RandSeqs!I47,PSSM,RandSeqs!I$1+1)</f>
        <v>-0.52083216330144066</v>
      </c>
      <c r="J47" s="8">
        <f ca="1">VLOOKUP(RandSeqs!J47,PSSM,RandSeqs!J$1+1)</f>
        <v>-0.20069735023712881</v>
      </c>
      <c r="K47" s="8">
        <f ca="1">VLOOKUP(RandSeqs!K47,PSSM,RandSeqs!K$1+1)</f>
        <v>1.4267004168044242</v>
      </c>
      <c r="L47" s="8">
        <f ca="1">VLOOKUP(RandSeqs!L47,PSSM,RandSeqs!L$1+1)</f>
        <v>-3.4594316186372978</v>
      </c>
      <c r="M47" s="8">
        <f ca="1">VLOOKUP(RandSeqs!M47,PSSM,RandSeqs!M$1+1)</f>
        <v>-3.4594316186372978</v>
      </c>
      <c r="N47" s="7">
        <f t="shared" ca="1" si="0"/>
        <v>-10.314876164684261</v>
      </c>
    </row>
    <row r="48" spans="1:14" ht="15">
      <c r="A48" s="8">
        <f ca="1">VLOOKUP(RandSeqs!A48,PSSM,RandSeqs!A$1+1)</f>
        <v>2.4713057189255889</v>
      </c>
      <c r="B48" s="8">
        <f ca="1">VLOOKUP(RandSeqs!B48,PSSM,RandSeqs!B$1+1)</f>
        <v>-3.4594316186372978</v>
      </c>
      <c r="C48" s="8">
        <f ca="1">VLOOKUP(RandSeqs!C48,PSSM,RandSeqs!C$1+1)</f>
        <v>1.1169177517791511</v>
      </c>
      <c r="D48" s="8">
        <f ca="1">VLOOKUP(RandSeqs!D48,PSSM,RandSeqs!D$1+1)</f>
        <v>1.4267004168044242</v>
      </c>
      <c r="E48" s="8">
        <f ca="1">VLOOKUP(RandSeqs!E48,PSSM,RandSeqs!E$1+1)</f>
        <v>0.47468044570624551</v>
      </c>
      <c r="F48" s="8">
        <f ca="1">VLOOKUP(RandSeqs!F48,PSSM,RandSeqs!F$1+1)</f>
        <v>-3.4594316186372978</v>
      </c>
      <c r="G48" s="8">
        <f ca="1">VLOOKUP(RandSeqs!G48,PSSM,RandSeqs!G$1+1)</f>
        <v>-1.5118990385314326</v>
      </c>
      <c r="H48" s="8">
        <f ca="1">VLOOKUP(RandSeqs!H48,PSSM,RandSeqs!H$1+1)</f>
        <v>0.47468044570624551</v>
      </c>
      <c r="I48" s="8">
        <f ca="1">VLOOKUP(RandSeqs!I48,PSSM,RandSeqs!I$1+1)</f>
        <v>-3.4594316186372978</v>
      </c>
      <c r="J48" s="8">
        <f ca="1">VLOOKUP(RandSeqs!J48,PSSM,RandSeqs!J$1+1)</f>
        <v>-1.5118990385314326</v>
      </c>
      <c r="K48" s="8">
        <f ca="1">VLOOKUP(RandSeqs!K48,PSSM,RandSeqs!K$1+1)</f>
        <v>-3.4594316186372978</v>
      </c>
      <c r="L48" s="8">
        <f ca="1">VLOOKUP(RandSeqs!L48,PSSM,RandSeqs!L$1+1)</f>
        <v>1.1169177517791511</v>
      </c>
      <c r="M48" s="8">
        <f ca="1">VLOOKUP(RandSeqs!M48,PSSM,RandSeqs!M$1+1)</f>
        <v>-3.4594316186372978</v>
      </c>
      <c r="N48" s="7">
        <f t="shared" ca="1" si="0"/>
        <v>-13.239753639548548</v>
      </c>
    </row>
    <row r="49" spans="1:14" ht="15">
      <c r="A49" s="8">
        <f ca="1">VLOOKUP(RandSeqs!A49,PSSM,RandSeqs!A$1+1)</f>
        <v>-1.5118990385314326</v>
      </c>
      <c r="B49" s="8">
        <f ca="1">VLOOKUP(RandSeqs!B49,PSSM,RandSeqs!B$1+1)</f>
        <v>-3.4594316186372978</v>
      </c>
      <c r="C49" s="8">
        <f ca="1">VLOOKUP(RandSeqs!C49,PSSM,RandSeqs!C$1+1)</f>
        <v>1.1169177517791511</v>
      </c>
      <c r="D49" s="8">
        <f ca="1">VLOOKUP(RandSeqs!D49,PSSM,RandSeqs!D$1+1)</f>
        <v>-3.4594316186372978</v>
      </c>
      <c r="E49" s="8">
        <f ca="1">VLOOKUP(RandSeqs!E49,PSSM,RandSeqs!E$1+1)</f>
        <v>-3.4594316186372978</v>
      </c>
      <c r="F49" s="8">
        <f ca="1">VLOOKUP(RandSeqs!F49,PSSM,RandSeqs!F$1+1)</f>
        <v>-3.4594316186372978</v>
      </c>
      <c r="G49" s="8">
        <f ca="1">VLOOKUP(RandSeqs!G49,PSSM,RandSeqs!G$1+1)</f>
        <v>-3.4594316186372978</v>
      </c>
      <c r="H49" s="8">
        <f ca="1">VLOOKUP(RandSeqs!H49,PSSM,RandSeqs!H$1+1)</f>
        <v>0.47468044570624551</v>
      </c>
      <c r="I49" s="8">
        <f ca="1">VLOOKUP(RandSeqs!I49,PSSM,RandSeqs!I$1+1)</f>
        <v>-3.4594316186372978</v>
      </c>
      <c r="J49" s="8">
        <f ca="1">VLOOKUP(RandSeqs!J49,PSSM,RandSeqs!J$1+1)</f>
        <v>-0.52083216330144066</v>
      </c>
      <c r="K49" s="8">
        <f ca="1">VLOOKUP(RandSeqs!K49,PSSM,RandSeqs!K$1+1)</f>
        <v>1.4267004168044242</v>
      </c>
      <c r="L49" s="8">
        <f ca="1">VLOOKUP(RandSeqs!L49,PSSM,RandSeqs!L$1+1)</f>
        <v>1.1169177517791511</v>
      </c>
      <c r="M49" s="8">
        <f ca="1">VLOOKUP(RandSeqs!M49,PSSM,RandSeqs!M$1+1)</f>
        <v>1.4267004168044242</v>
      </c>
      <c r="N49" s="7">
        <f t="shared" ca="1" si="0"/>
        <v>-17.227404130783263</v>
      </c>
    </row>
    <row r="50" spans="1:14" ht="15">
      <c r="A50" s="8">
        <f ca="1">VLOOKUP(RandSeqs!A50,PSSM,RandSeqs!A$1+1)</f>
        <v>-3.4594316186372978</v>
      </c>
      <c r="B50" s="8">
        <f ca="1">VLOOKUP(RandSeqs!B50,PSSM,RandSeqs!B$1+1)</f>
        <v>-3.4594316186372978</v>
      </c>
      <c r="C50" s="8">
        <f ca="1">VLOOKUP(RandSeqs!C50,PSSM,RandSeqs!C$1+1)</f>
        <v>-3.4594316186372978</v>
      </c>
      <c r="D50" s="8">
        <f ca="1">VLOOKUP(RandSeqs!D50,PSSM,RandSeqs!D$1+1)</f>
        <v>1.4267004168044242</v>
      </c>
      <c r="E50" s="8">
        <f ca="1">VLOOKUP(RandSeqs!E50,PSSM,RandSeqs!E$1+1)</f>
        <v>-3.4594316186372978</v>
      </c>
      <c r="F50" s="8">
        <f ca="1">VLOOKUP(RandSeqs!F50,PSSM,RandSeqs!F$1+1)</f>
        <v>-3.4594316186372978</v>
      </c>
      <c r="G50" s="8">
        <f ca="1">VLOOKUP(RandSeqs!G50,PSSM,RandSeqs!G$1+1)</f>
        <v>-1.5118990385314326</v>
      </c>
      <c r="H50" s="8">
        <f ca="1">VLOOKUP(RandSeqs!H50,PSSM,RandSeqs!H$1+1)</f>
        <v>0.38187063534364446</v>
      </c>
      <c r="I50" s="8">
        <f ca="1">VLOOKUP(RandSeqs!I50,PSSM,RandSeqs!I$1+1)</f>
        <v>-3.4594316186372978</v>
      </c>
      <c r="J50" s="8">
        <f ca="1">VLOOKUP(RandSeqs!J50,PSSM,RandSeqs!J$1+1)</f>
        <v>-1.5118990385314326</v>
      </c>
      <c r="K50" s="8">
        <f ca="1">VLOOKUP(RandSeqs!K50,PSSM,RandSeqs!K$1+1)</f>
        <v>-3.4594316186372978</v>
      </c>
      <c r="L50" s="8">
        <f ca="1">VLOOKUP(RandSeqs!L50,PSSM,RandSeqs!L$1+1)</f>
        <v>1.1169177517791511</v>
      </c>
      <c r="M50" s="8">
        <f ca="1">VLOOKUP(RandSeqs!M50,PSSM,RandSeqs!M$1+1)</f>
        <v>-3.4594316186372978</v>
      </c>
      <c r="N50" s="7">
        <f t="shared" ca="1" si="0"/>
        <v>-27.773762222234023</v>
      </c>
    </row>
    <row r="51" spans="1:14" ht="15">
      <c r="A51" s="8">
        <f ca="1">VLOOKUP(RandSeqs!A51,PSSM,RandSeqs!A$1+1)</f>
        <v>-3.4594316186372978</v>
      </c>
      <c r="B51" s="8">
        <f ca="1">VLOOKUP(RandSeqs!B51,PSSM,RandSeqs!B$1+1)</f>
        <v>-3.4594316186372978</v>
      </c>
      <c r="C51" s="8">
        <f ca="1">VLOOKUP(RandSeqs!C51,PSSM,RandSeqs!C$1+1)</f>
        <v>-0.71219768901726388</v>
      </c>
      <c r="D51" s="8">
        <f ca="1">VLOOKUP(RandSeqs!D51,PSSM,RandSeqs!D$1+1)</f>
        <v>-3.4594316186372978</v>
      </c>
      <c r="E51" s="8">
        <f ca="1">VLOOKUP(RandSeqs!E51,PSSM,RandSeqs!E$1+1)</f>
        <v>0.47468044570624551</v>
      </c>
      <c r="F51" s="8">
        <f ca="1">VLOOKUP(RandSeqs!F51,PSSM,RandSeqs!F$1+1)</f>
        <v>1.4267004168044242</v>
      </c>
      <c r="G51" s="8">
        <f ca="1">VLOOKUP(RandSeqs!G51,PSSM,RandSeqs!G$1+1)</f>
        <v>1.2801079191927356</v>
      </c>
      <c r="H51" s="8">
        <f ca="1">VLOOKUP(RandSeqs!H51,PSSM,RandSeqs!H$1+1)</f>
        <v>0.47468044570624551</v>
      </c>
      <c r="I51" s="8">
        <f ca="1">VLOOKUP(RandSeqs!I51,PSSM,RandSeqs!I$1+1)</f>
        <v>-3.4594316186372978</v>
      </c>
      <c r="J51" s="8">
        <f ca="1">VLOOKUP(RandSeqs!J51,PSSM,RandSeqs!J$1+1)</f>
        <v>-1.5118990385314326</v>
      </c>
      <c r="K51" s="8">
        <f ca="1">VLOOKUP(RandSeqs!K51,PSSM,RandSeqs!K$1+1)</f>
        <v>-3.4594316186372978</v>
      </c>
      <c r="L51" s="8">
        <f ca="1">VLOOKUP(RandSeqs!L51,PSSM,RandSeqs!L$1+1)</f>
        <v>1.1169177517791511</v>
      </c>
      <c r="M51" s="8">
        <f ca="1">VLOOKUP(RandSeqs!M51,PSSM,RandSeqs!M$1+1)</f>
        <v>1.4267004168044242</v>
      </c>
      <c r="N51" s="7">
        <f t="shared" ca="1" si="0"/>
        <v>-13.321467424741957</v>
      </c>
    </row>
    <row r="52" spans="1:14" ht="15">
      <c r="A52" s="8">
        <f ca="1">VLOOKUP(RandSeqs!A52,PSSM,RandSeqs!A$1+1)</f>
        <v>2.4713057189255889</v>
      </c>
      <c r="B52" s="8">
        <f ca="1">VLOOKUP(RandSeqs!B52,PSSM,RandSeqs!B$1+1)</f>
        <v>-3.4594316186372978</v>
      </c>
      <c r="C52" s="8">
        <f ca="1">VLOOKUP(RandSeqs!C52,PSSM,RandSeqs!C$1+1)</f>
        <v>-3.4594316186372978</v>
      </c>
      <c r="D52" s="8">
        <f ca="1">VLOOKUP(RandSeqs!D52,PSSM,RandSeqs!D$1+1)</f>
        <v>-3.4594316186372978</v>
      </c>
      <c r="E52" s="8">
        <f ca="1">VLOOKUP(RandSeqs!E52,PSSM,RandSeqs!E$1+1)</f>
        <v>0.47468044570624551</v>
      </c>
      <c r="F52" s="8">
        <f ca="1">VLOOKUP(RandSeqs!F52,PSSM,RandSeqs!F$1+1)</f>
        <v>1.4267004168044242</v>
      </c>
      <c r="G52" s="8">
        <f ca="1">VLOOKUP(RandSeqs!G52,PSSM,RandSeqs!G$1+1)</f>
        <v>1.2801079191927356</v>
      </c>
      <c r="H52" s="8">
        <f ca="1">VLOOKUP(RandSeqs!H52,PSSM,RandSeqs!H$1+1)</f>
        <v>0.38187063534364446</v>
      </c>
      <c r="I52" s="8">
        <f ca="1">VLOOKUP(RandSeqs!I52,PSSM,RandSeqs!I$1+1)</f>
        <v>2.4713057189255889</v>
      </c>
      <c r="J52" s="8">
        <f ca="1">VLOOKUP(RandSeqs!J52,PSSM,RandSeqs!J$1+1)</f>
        <v>1.6421064078247651</v>
      </c>
      <c r="K52" s="8">
        <f ca="1">VLOOKUP(RandSeqs!K52,PSSM,RandSeqs!K$1+1)</f>
        <v>-3.4594316186372978</v>
      </c>
      <c r="L52" s="8">
        <f ca="1">VLOOKUP(RandSeqs!L52,PSSM,RandSeqs!L$1+1)</f>
        <v>1.1169177517791511</v>
      </c>
      <c r="M52" s="8">
        <f ca="1">VLOOKUP(RandSeqs!M52,PSSM,RandSeqs!M$1+1)</f>
        <v>-3.4594316186372978</v>
      </c>
      <c r="N52" s="7">
        <f t="shared" ca="1" si="0"/>
        <v>-6.032163078684345</v>
      </c>
    </row>
    <row r="53" spans="1:14" ht="15">
      <c r="A53" s="8">
        <f ca="1">VLOOKUP(RandSeqs!A53,PSSM,RandSeqs!A$1+1)</f>
        <v>-3.4594316186372978</v>
      </c>
      <c r="B53" s="8">
        <f ca="1">VLOOKUP(RandSeqs!B53,PSSM,RandSeqs!B$1+1)</f>
        <v>-3.4594316186372978</v>
      </c>
      <c r="C53" s="8">
        <f ca="1">VLOOKUP(RandSeqs!C53,PSSM,RandSeqs!C$1+1)</f>
        <v>-0.71219768901726388</v>
      </c>
      <c r="D53" s="8">
        <f ca="1">VLOOKUP(RandSeqs!D53,PSSM,RandSeqs!D$1+1)</f>
        <v>-3.4594316186372978</v>
      </c>
      <c r="E53" s="8">
        <f ca="1">VLOOKUP(RandSeqs!E53,PSSM,RandSeqs!E$1+1)</f>
        <v>-3.4594316186372978</v>
      </c>
      <c r="F53" s="8">
        <f ca="1">VLOOKUP(RandSeqs!F53,PSSM,RandSeqs!F$1+1)</f>
        <v>1.4267004168044242</v>
      </c>
      <c r="G53" s="8">
        <f ca="1">VLOOKUP(RandSeqs!G53,PSSM,RandSeqs!G$1+1)</f>
        <v>1.2801079191927356</v>
      </c>
      <c r="H53" s="8">
        <f ca="1">VLOOKUP(RandSeqs!H53,PSSM,RandSeqs!H$1+1)</f>
        <v>-0.52083216330144066</v>
      </c>
      <c r="I53" s="8">
        <f ca="1">VLOOKUP(RandSeqs!I53,PSSM,RandSeqs!I$1+1)</f>
        <v>-3.4594316186372978</v>
      </c>
      <c r="J53" s="8">
        <f ca="1">VLOOKUP(RandSeqs!J53,PSSM,RandSeqs!J$1+1)</f>
        <v>-0.52083216330144066</v>
      </c>
      <c r="K53" s="8">
        <f ca="1">VLOOKUP(RandSeqs!K53,PSSM,RandSeqs!K$1+1)</f>
        <v>-3.4594316186372978</v>
      </c>
      <c r="L53" s="8">
        <f ca="1">VLOOKUP(RandSeqs!L53,PSSM,RandSeqs!L$1+1)</f>
        <v>-0.71219768901726388</v>
      </c>
      <c r="M53" s="8">
        <f ca="1">VLOOKUP(RandSeqs!M53,PSSM,RandSeqs!M$1+1)</f>
        <v>1.4267004168044242</v>
      </c>
      <c r="N53" s="7">
        <f t="shared" ca="1" si="0"/>
        <v>-19.089140663659613</v>
      </c>
    </row>
    <row r="54" spans="1:14" ht="15">
      <c r="A54" s="8">
        <f ca="1">VLOOKUP(RandSeqs!A54,PSSM,RandSeqs!A$1+1)</f>
        <v>-3.4594316186372978</v>
      </c>
      <c r="B54" s="8">
        <f ca="1">VLOOKUP(RandSeqs!B54,PSSM,RandSeqs!B$1+1)</f>
        <v>-3.4594316186372978</v>
      </c>
      <c r="C54" s="8">
        <f ca="1">VLOOKUP(RandSeqs!C54,PSSM,RandSeqs!C$1+1)</f>
        <v>-0.71219768901726388</v>
      </c>
      <c r="D54" s="8">
        <f ca="1">VLOOKUP(RandSeqs!D54,PSSM,RandSeqs!D$1+1)</f>
        <v>1.4267004168044242</v>
      </c>
      <c r="E54" s="8">
        <f ca="1">VLOOKUP(RandSeqs!E54,PSSM,RandSeqs!E$1+1)</f>
        <v>-3.4594316186372978</v>
      </c>
      <c r="F54" s="8">
        <f ca="1">VLOOKUP(RandSeqs!F54,PSSM,RandSeqs!F$1+1)</f>
        <v>-3.4594316186372978</v>
      </c>
      <c r="G54" s="8">
        <f ca="1">VLOOKUP(RandSeqs!G54,PSSM,RandSeqs!G$1+1)</f>
        <v>1.2801079191927356</v>
      </c>
      <c r="H54" s="8">
        <f ca="1">VLOOKUP(RandSeqs!H54,PSSM,RandSeqs!H$1+1)</f>
        <v>0.47468044570624551</v>
      </c>
      <c r="I54" s="8">
        <f ca="1">VLOOKUP(RandSeqs!I54,PSSM,RandSeqs!I$1+1)</f>
        <v>2.4713057189255889</v>
      </c>
      <c r="J54" s="8">
        <f ca="1">VLOOKUP(RandSeqs!J54,PSSM,RandSeqs!J$1+1)</f>
        <v>1.6421064078247651</v>
      </c>
      <c r="K54" s="8">
        <f ca="1">VLOOKUP(RandSeqs!K54,PSSM,RandSeqs!K$1+1)</f>
        <v>-3.4594316186372978</v>
      </c>
      <c r="L54" s="8">
        <f ca="1">VLOOKUP(RandSeqs!L54,PSSM,RandSeqs!L$1+1)</f>
        <v>1.1169177517791511</v>
      </c>
      <c r="M54" s="8">
        <f ca="1">VLOOKUP(RandSeqs!M54,PSSM,RandSeqs!M$1+1)</f>
        <v>-3.4594316186372978</v>
      </c>
      <c r="N54" s="7">
        <f t="shared" ca="1" si="0"/>
        <v>-13.05696874060814</v>
      </c>
    </row>
    <row r="55" spans="1:14" ht="15">
      <c r="A55" s="8">
        <f ca="1">VLOOKUP(RandSeqs!A55,PSSM,RandSeqs!A$1+1)</f>
        <v>-1.5118990385314326</v>
      </c>
      <c r="B55" s="8">
        <f ca="1">VLOOKUP(RandSeqs!B55,PSSM,RandSeqs!B$1+1)</f>
        <v>2.6209417978267231</v>
      </c>
      <c r="C55" s="8">
        <f ca="1">VLOOKUP(RandSeqs!C55,PSSM,RandSeqs!C$1+1)</f>
        <v>-3.4594316186372978</v>
      </c>
      <c r="D55" s="8">
        <f ca="1">VLOOKUP(RandSeqs!D55,PSSM,RandSeqs!D$1+1)</f>
        <v>-3.4594316186372978</v>
      </c>
      <c r="E55" s="8">
        <f ca="1">VLOOKUP(RandSeqs!E55,PSSM,RandSeqs!E$1+1)</f>
        <v>0.47468044570624551</v>
      </c>
      <c r="F55" s="8">
        <f ca="1">VLOOKUP(RandSeqs!F55,PSSM,RandSeqs!F$1+1)</f>
        <v>1.4267004168044242</v>
      </c>
      <c r="G55" s="8">
        <f ca="1">VLOOKUP(RandSeqs!G55,PSSM,RandSeqs!G$1+1)</f>
        <v>-1.5118990385314326</v>
      </c>
      <c r="H55" s="8">
        <f ca="1">VLOOKUP(RandSeqs!H55,PSSM,RandSeqs!H$1+1)</f>
        <v>-0.71219768901726388</v>
      </c>
      <c r="I55" s="8">
        <f ca="1">VLOOKUP(RandSeqs!I55,PSSM,RandSeqs!I$1+1)</f>
        <v>-3.4594316186372978</v>
      </c>
      <c r="J55" s="8">
        <f ca="1">VLOOKUP(RandSeqs!J55,PSSM,RandSeqs!J$1+1)</f>
        <v>-0.20069735023712881</v>
      </c>
      <c r="K55" s="8">
        <f ca="1">VLOOKUP(RandSeqs!K55,PSSM,RandSeqs!K$1+1)</f>
        <v>-3.4594316186372978</v>
      </c>
      <c r="L55" s="8">
        <f ca="1">VLOOKUP(RandSeqs!L55,PSSM,RandSeqs!L$1+1)</f>
        <v>-0.71219768901726388</v>
      </c>
      <c r="M55" s="8">
        <f ca="1">VLOOKUP(RandSeqs!M55,PSSM,RandSeqs!M$1+1)</f>
        <v>-3.4594316186372978</v>
      </c>
      <c r="N55" s="7">
        <f t="shared" ca="1" si="0"/>
        <v>-17.423726238183619</v>
      </c>
    </row>
    <row r="56" spans="1:14" ht="15">
      <c r="A56" s="8">
        <f ca="1">VLOOKUP(RandSeqs!A56,PSSM,RandSeqs!A$1+1)</f>
        <v>-3.4594316186372978</v>
      </c>
      <c r="B56" s="8">
        <f ca="1">VLOOKUP(RandSeqs!B56,PSSM,RandSeqs!B$1+1)</f>
        <v>2.6209417978267231</v>
      </c>
      <c r="C56" s="8">
        <f ca="1">VLOOKUP(RandSeqs!C56,PSSM,RandSeqs!C$1+1)</f>
        <v>1.1169177517791511</v>
      </c>
      <c r="D56" s="8">
        <f ca="1">VLOOKUP(RandSeqs!D56,PSSM,RandSeqs!D$1+1)</f>
        <v>-3.4594316186372978</v>
      </c>
      <c r="E56" s="8">
        <f ca="1">VLOOKUP(RandSeqs!E56,PSSM,RandSeqs!E$1+1)</f>
        <v>0.47468044570624551</v>
      </c>
      <c r="F56" s="8">
        <f ca="1">VLOOKUP(RandSeqs!F56,PSSM,RandSeqs!F$1+1)</f>
        <v>1.4267004168044242</v>
      </c>
      <c r="G56" s="8">
        <f ca="1">VLOOKUP(RandSeqs!G56,PSSM,RandSeqs!G$1+1)</f>
        <v>-1.5118990385314326</v>
      </c>
      <c r="H56" s="8">
        <f ca="1">VLOOKUP(RandSeqs!H56,PSSM,RandSeqs!H$1+1)</f>
        <v>-0.71219768901726388</v>
      </c>
      <c r="I56" s="8">
        <f ca="1">VLOOKUP(RandSeqs!I56,PSSM,RandSeqs!I$1+1)</f>
        <v>2.4713057189255889</v>
      </c>
      <c r="J56" s="8">
        <f ca="1">VLOOKUP(RandSeqs!J56,PSSM,RandSeqs!J$1+1)</f>
        <v>-0.52083216330144066</v>
      </c>
      <c r="K56" s="8">
        <f ca="1">VLOOKUP(RandSeqs!K56,PSSM,RandSeqs!K$1+1)</f>
        <v>-3.4594316186372978</v>
      </c>
      <c r="L56" s="8">
        <f ca="1">VLOOKUP(RandSeqs!L56,PSSM,RandSeqs!L$1+1)</f>
        <v>-0.71219768901726388</v>
      </c>
      <c r="M56" s="8">
        <f ca="1">VLOOKUP(RandSeqs!M56,PSSM,RandSeqs!M$1+1)</f>
        <v>-3.4594316186372978</v>
      </c>
      <c r="N56" s="7">
        <f t="shared" ca="1" si="0"/>
        <v>-9.1843069233744608</v>
      </c>
    </row>
    <row r="57" spans="1:14" ht="15">
      <c r="A57" s="8">
        <f ca="1">VLOOKUP(RandSeqs!A57,PSSM,RandSeqs!A$1+1)</f>
        <v>-1.5118990385314326</v>
      </c>
      <c r="B57" s="8">
        <f ca="1">VLOOKUP(RandSeqs!B57,PSSM,RandSeqs!B$1+1)</f>
        <v>2.6209417978267231</v>
      </c>
      <c r="C57" s="8">
        <f ca="1">VLOOKUP(RandSeqs!C57,PSSM,RandSeqs!C$1+1)</f>
        <v>-3.4594316186372978</v>
      </c>
      <c r="D57" s="8">
        <f ca="1">VLOOKUP(RandSeqs!D57,PSSM,RandSeqs!D$1+1)</f>
        <v>-3.4594316186372978</v>
      </c>
      <c r="E57" s="8">
        <f ca="1">VLOOKUP(RandSeqs!E57,PSSM,RandSeqs!E$1+1)</f>
        <v>0.47468044570624551</v>
      </c>
      <c r="F57" s="8">
        <f ca="1">VLOOKUP(RandSeqs!F57,PSSM,RandSeqs!F$1+1)</f>
        <v>1.4267004168044242</v>
      </c>
      <c r="G57" s="8">
        <f ca="1">VLOOKUP(RandSeqs!G57,PSSM,RandSeqs!G$1+1)</f>
        <v>-1.5118990385314326</v>
      </c>
      <c r="H57" s="8">
        <f ca="1">VLOOKUP(RandSeqs!H57,PSSM,RandSeqs!H$1+1)</f>
        <v>0.47468044570624551</v>
      </c>
      <c r="I57" s="8">
        <f ca="1">VLOOKUP(RandSeqs!I57,PSSM,RandSeqs!I$1+1)</f>
        <v>2.4713057189255889</v>
      </c>
      <c r="J57" s="8">
        <f ca="1">VLOOKUP(RandSeqs!J57,PSSM,RandSeqs!J$1+1)</f>
        <v>-1.5118990385314326</v>
      </c>
      <c r="K57" s="8">
        <f ca="1">VLOOKUP(RandSeqs!K57,PSSM,RandSeqs!K$1+1)</f>
        <v>-3.4594316186372978</v>
      </c>
      <c r="L57" s="8">
        <f ca="1">VLOOKUP(RandSeqs!L57,PSSM,RandSeqs!L$1+1)</f>
        <v>-3.4594316186372978</v>
      </c>
      <c r="M57" s="8">
        <f ca="1">VLOOKUP(RandSeqs!M57,PSSM,RandSeqs!M$1+1)</f>
        <v>-3.4594316186372978</v>
      </c>
      <c r="N57" s="7">
        <f t="shared" ca="1" si="0"/>
        <v>-14.364546383811559</v>
      </c>
    </row>
    <row r="58" spans="1:14" ht="15">
      <c r="A58" s="8">
        <f ca="1">VLOOKUP(RandSeqs!A58,PSSM,RandSeqs!A$1+1)</f>
        <v>-3.4594316186372978</v>
      </c>
      <c r="B58" s="8">
        <f ca="1">VLOOKUP(RandSeqs!B58,PSSM,RandSeqs!B$1+1)</f>
        <v>-3.4594316186372978</v>
      </c>
      <c r="C58" s="8">
        <f ca="1">VLOOKUP(RandSeqs!C58,PSSM,RandSeqs!C$1+1)</f>
        <v>-0.71219768901726388</v>
      </c>
      <c r="D58" s="8">
        <f ca="1">VLOOKUP(RandSeqs!D58,PSSM,RandSeqs!D$1+1)</f>
        <v>-3.4594316186372978</v>
      </c>
      <c r="E58" s="8">
        <f ca="1">VLOOKUP(RandSeqs!E58,PSSM,RandSeqs!E$1+1)</f>
        <v>-3.4594316186372978</v>
      </c>
      <c r="F58" s="8">
        <f ca="1">VLOOKUP(RandSeqs!F58,PSSM,RandSeqs!F$1+1)</f>
        <v>-3.4594316186372978</v>
      </c>
      <c r="G58" s="8">
        <f ca="1">VLOOKUP(RandSeqs!G58,PSSM,RandSeqs!G$1+1)</f>
        <v>-3.4594316186372978</v>
      </c>
      <c r="H58" s="8">
        <f ca="1">VLOOKUP(RandSeqs!H58,PSSM,RandSeqs!H$1+1)</f>
        <v>-0.52083216330144066</v>
      </c>
      <c r="I58" s="8">
        <f ca="1">VLOOKUP(RandSeqs!I58,PSSM,RandSeqs!I$1+1)</f>
        <v>-3.4594316186372978</v>
      </c>
      <c r="J58" s="8">
        <f ca="1">VLOOKUP(RandSeqs!J58,PSSM,RandSeqs!J$1+1)</f>
        <v>1.6421064078247651</v>
      </c>
      <c r="K58" s="8">
        <f ca="1">VLOOKUP(RandSeqs!K58,PSSM,RandSeqs!K$1+1)</f>
        <v>-3.4594316186372978</v>
      </c>
      <c r="L58" s="8">
        <f ca="1">VLOOKUP(RandSeqs!L58,PSSM,RandSeqs!L$1+1)</f>
        <v>-0.71219768901726388</v>
      </c>
      <c r="M58" s="8">
        <f ca="1">VLOOKUP(RandSeqs!M58,PSSM,RandSeqs!M$1+1)</f>
        <v>-3.4594316186372978</v>
      </c>
      <c r="N58" s="7">
        <f t="shared" ca="1" si="0"/>
        <v>-31.438005701246876</v>
      </c>
    </row>
    <row r="59" spans="1:14" ht="15">
      <c r="A59" s="8">
        <f ca="1">VLOOKUP(RandSeqs!A59,PSSM,RandSeqs!A$1+1)</f>
        <v>-1.5118990385314326</v>
      </c>
      <c r="B59" s="8">
        <f ca="1">VLOOKUP(RandSeqs!B59,PSSM,RandSeqs!B$1+1)</f>
        <v>-3.4594316186372978</v>
      </c>
      <c r="C59" s="8">
        <f ca="1">VLOOKUP(RandSeqs!C59,PSSM,RandSeqs!C$1+1)</f>
        <v>1.1169177517791511</v>
      </c>
      <c r="D59" s="8">
        <f ca="1">VLOOKUP(RandSeqs!D59,PSSM,RandSeqs!D$1+1)</f>
        <v>-3.4594316186372978</v>
      </c>
      <c r="E59" s="8">
        <f ca="1">VLOOKUP(RandSeqs!E59,PSSM,RandSeqs!E$1+1)</f>
        <v>0.47468044570624551</v>
      </c>
      <c r="F59" s="8">
        <f ca="1">VLOOKUP(RandSeqs!F59,PSSM,RandSeqs!F$1+1)</f>
        <v>-3.4594316186372978</v>
      </c>
      <c r="G59" s="8">
        <f ca="1">VLOOKUP(RandSeqs!G59,PSSM,RandSeqs!G$1+1)</f>
        <v>-3.4594316186372978</v>
      </c>
      <c r="H59" s="8">
        <f ca="1">VLOOKUP(RandSeqs!H59,PSSM,RandSeqs!H$1+1)</f>
        <v>-0.52083216330144066</v>
      </c>
      <c r="I59" s="8">
        <f ca="1">VLOOKUP(RandSeqs!I59,PSSM,RandSeqs!I$1+1)</f>
        <v>-3.4594316186372978</v>
      </c>
      <c r="J59" s="8">
        <f ca="1">VLOOKUP(RandSeqs!J59,PSSM,RandSeqs!J$1+1)</f>
        <v>-1.5118990385314326</v>
      </c>
      <c r="K59" s="8">
        <f ca="1">VLOOKUP(RandSeqs!K59,PSSM,RandSeqs!K$1+1)</f>
        <v>-3.4594316186372978</v>
      </c>
      <c r="L59" s="8">
        <f ca="1">VLOOKUP(RandSeqs!L59,PSSM,RandSeqs!L$1+1)</f>
        <v>1.1169177517791511</v>
      </c>
      <c r="M59" s="8">
        <f ca="1">VLOOKUP(RandSeqs!M59,PSSM,RandSeqs!M$1+1)</f>
        <v>1.4267004168044242</v>
      </c>
      <c r="N59" s="7">
        <f t="shared" ca="1" si="0"/>
        <v>-20.166003586119118</v>
      </c>
    </row>
    <row r="60" spans="1:14" ht="15">
      <c r="A60" s="8">
        <f ca="1">VLOOKUP(RandSeqs!A60,PSSM,RandSeqs!A$1+1)</f>
        <v>2.4713057189255889</v>
      </c>
      <c r="B60" s="8">
        <f ca="1">VLOOKUP(RandSeqs!B60,PSSM,RandSeqs!B$1+1)</f>
        <v>-3.4594316186372978</v>
      </c>
      <c r="C60" s="8">
        <f ca="1">VLOOKUP(RandSeqs!C60,PSSM,RandSeqs!C$1+1)</f>
        <v>1.1169177517791511</v>
      </c>
      <c r="D60" s="8">
        <f ca="1">VLOOKUP(RandSeqs!D60,PSSM,RandSeqs!D$1+1)</f>
        <v>-3.4594316186372978</v>
      </c>
      <c r="E60" s="8">
        <f ca="1">VLOOKUP(RandSeqs!E60,PSSM,RandSeqs!E$1+1)</f>
        <v>0.47468044570624551</v>
      </c>
      <c r="F60" s="8">
        <f ca="1">VLOOKUP(RandSeqs!F60,PSSM,RandSeqs!F$1+1)</f>
        <v>-3.4594316186372978</v>
      </c>
      <c r="G60" s="8">
        <f ca="1">VLOOKUP(RandSeqs!G60,PSSM,RandSeqs!G$1+1)</f>
        <v>-1.5118990385314326</v>
      </c>
      <c r="H60" s="8">
        <f ca="1">VLOOKUP(RandSeqs!H60,PSSM,RandSeqs!H$1+1)</f>
        <v>-0.71219768901726388</v>
      </c>
      <c r="I60" s="8">
        <f ca="1">VLOOKUP(RandSeqs!I60,PSSM,RandSeqs!I$1+1)</f>
        <v>2.4713057189255889</v>
      </c>
      <c r="J60" s="8">
        <f ca="1">VLOOKUP(RandSeqs!J60,PSSM,RandSeqs!J$1+1)</f>
        <v>-0.20069735023712881</v>
      </c>
      <c r="K60" s="8">
        <f ca="1">VLOOKUP(RandSeqs!K60,PSSM,RandSeqs!K$1+1)</f>
        <v>1.4267004168044242</v>
      </c>
      <c r="L60" s="8">
        <f ca="1">VLOOKUP(RandSeqs!L60,PSSM,RandSeqs!L$1+1)</f>
        <v>1.1169177517791511</v>
      </c>
      <c r="M60" s="8">
        <f ca="1">VLOOKUP(RandSeqs!M60,PSSM,RandSeqs!M$1+1)</f>
        <v>-3.4594316186372978</v>
      </c>
      <c r="N60" s="7">
        <f t="shared" ca="1" si="0"/>
        <v>-7.1846927484148679</v>
      </c>
    </row>
    <row r="61" spans="1:14" ht="15">
      <c r="A61" s="8">
        <f ca="1">VLOOKUP(RandSeqs!A61,PSSM,RandSeqs!A$1+1)</f>
        <v>-1.5118990385314326</v>
      </c>
      <c r="B61" s="8">
        <f ca="1">VLOOKUP(RandSeqs!B61,PSSM,RandSeqs!B$1+1)</f>
        <v>-3.4594316186372978</v>
      </c>
      <c r="C61" s="8">
        <f ca="1">VLOOKUP(RandSeqs!C61,PSSM,RandSeqs!C$1+1)</f>
        <v>-0.71219768901726388</v>
      </c>
      <c r="D61" s="8">
        <f ca="1">VLOOKUP(RandSeqs!D61,PSSM,RandSeqs!D$1+1)</f>
        <v>1.4267004168044242</v>
      </c>
      <c r="E61" s="8">
        <f ca="1">VLOOKUP(RandSeqs!E61,PSSM,RandSeqs!E$1+1)</f>
        <v>-3.4594316186372978</v>
      </c>
      <c r="F61" s="8">
        <f ca="1">VLOOKUP(RandSeqs!F61,PSSM,RandSeqs!F$1+1)</f>
        <v>1.4267004168044242</v>
      </c>
      <c r="G61" s="8">
        <f ca="1">VLOOKUP(RandSeqs!G61,PSSM,RandSeqs!G$1+1)</f>
        <v>1.2801079191927356</v>
      </c>
      <c r="H61" s="8">
        <f ca="1">VLOOKUP(RandSeqs!H61,PSSM,RandSeqs!H$1+1)</f>
        <v>-0.71219768901726388</v>
      </c>
      <c r="I61" s="8">
        <f ca="1">VLOOKUP(RandSeqs!I61,PSSM,RandSeqs!I$1+1)</f>
        <v>-3.4594316186372978</v>
      </c>
      <c r="J61" s="8">
        <f ca="1">VLOOKUP(RandSeqs!J61,PSSM,RandSeqs!J$1+1)</f>
        <v>-0.20069735023712881</v>
      </c>
      <c r="K61" s="8">
        <f ca="1">VLOOKUP(RandSeqs!K61,PSSM,RandSeqs!K$1+1)</f>
        <v>-3.4594316186372978</v>
      </c>
      <c r="L61" s="8">
        <f ca="1">VLOOKUP(RandSeqs!L61,PSSM,RandSeqs!L$1+1)</f>
        <v>1.1169177517791511</v>
      </c>
      <c r="M61" s="8">
        <f ca="1">VLOOKUP(RandSeqs!M61,PSSM,RandSeqs!M$1+1)</f>
        <v>-3.4594316186372978</v>
      </c>
      <c r="N61" s="7">
        <f t="shared" ca="1" si="0"/>
        <v>-15.183723355408844</v>
      </c>
    </row>
    <row r="62" spans="1:14" ht="15">
      <c r="A62" s="8">
        <f ca="1">VLOOKUP(RandSeqs!A62,PSSM,RandSeqs!A$1+1)</f>
        <v>-3.4594316186372978</v>
      </c>
      <c r="B62" s="8">
        <f ca="1">VLOOKUP(RandSeqs!B62,PSSM,RandSeqs!B$1+1)</f>
        <v>2.6209417978267231</v>
      </c>
      <c r="C62" s="8">
        <f ca="1">VLOOKUP(RandSeqs!C62,PSSM,RandSeqs!C$1+1)</f>
        <v>-0.71219768901726388</v>
      </c>
      <c r="D62" s="8">
        <f ca="1">VLOOKUP(RandSeqs!D62,PSSM,RandSeqs!D$1+1)</f>
        <v>-3.4594316186372978</v>
      </c>
      <c r="E62" s="8">
        <f ca="1">VLOOKUP(RandSeqs!E62,PSSM,RandSeqs!E$1+1)</f>
        <v>0.47468044570624551</v>
      </c>
      <c r="F62" s="8">
        <f ca="1">VLOOKUP(RandSeqs!F62,PSSM,RandSeqs!F$1+1)</f>
        <v>-3.4594316186372978</v>
      </c>
      <c r="G62" s="8">
        <f ca="1">VLOOKUP(RandSeqs!G62,PSSM,RandSeqs!G$1+1)</f>
        <v>1.2801079191927356</v>
      </c>
      <c r="H62" s="8">
        <f ca="1">VLOOKUP(RandSeqs!H62,PSSM,RandSeqs!H$1+1)</f>
        <v>-0.52083216330144066</v>
      </c>
      <c r="I62" s="8">
        <f ca="1">VLOOKUP(RandSeqs!I62,PSSM,RandSeqs!I$1+1)</f>
        <v>-0.52083216330144066</v>
      </c>
      <c r="J62" s="8">
        <f ca="1">VLOOKUP(RandSeqs!J62,PSSM,RandSeqs!J$1+1)</f>
        <v>-1.5118990385314326</v>
      </c>
      <c r="K62" s="8">
        <f ca="1">VLOOKUP(RandSeqs!K62,PSSM,RandSeqs!K$1+1)</f>
        <v>-3.4594316186372978</v>
      </c>
      <c r="L62" s="8">
        <f ca="1">VLOOKUP(RandSeqs!L62,PSSM,RandSeqs!L$1+1)</f>
        <v>-0.71219768901726388</v>
      </c>
      <c r="M62" s="8">
        <f ca="1">VLOOKUP(RandSeqs!M62,PSSM,RandSeqs!M$1+1)</f>
        <v>-3.4594316186372978</v>
      </c>
      <c r="N62" s="7">
        <f t="shared" ca="1" si="0"/>
        <v>-16.899386673629625</v>
      </c>
    </row>
    <row r="63" spans="1:14" ht="15">
      <c r="A63" s="8">
        <f ca="1">VLOOKUP(RandSeqs!A63,PSSM,RandSeqs!A$1+1)</f>
        <v>-3.4594316186372978</v>
      </c>
      <c r="B63" s="8">
        <f ca="1">VLOOKUP(RandSeqs!B63,PSSM,RandSeqs!B$1+1)</f>
        <v>-3.4594316186372978</v>
      </c>
      <c r="C63" s="8">
        <f ca="1">VLOOKUP(RandSeqs!C63,PSSM,RandSeqs!C$1+1)</f>
        <v>-0.71219768901726388</v>
      </c>
      <c r="D63" s="8">
        <f ca="1">VLOOKUP(RandSeqs!D63,PSSM,RandSeqs!D$1+1)</f>
        <v>-3.4594316186372978</v>
      </c>
      <c r="E63" s="8">
        <f ca="1">VLOOKUP(RandSeqs!E63,PSSM,RandSeqs!E$1+1)</f>
        <v>-3.4594316186372978</v>
      </c>
      <c r="F63" s="8">
        <f ca="1">VLOOKUP(RandSeqs!F63,PSSM,RandSeqs!F$1+1)</f>
        <v>1.4267004168044242</v>
      </c>
      <c r="G63" s="8">
        <f ca="1">VLOOKUP(RandSeqs!G63,PSSM,RandSeqs!G$1+1)</f>
        <v>-1.5118990385314326</v>
      </c>
      <c r="H63" s="8">
        <f ca="1">VLOOKUP(RandSeqs!H63,PSSM,RandSeqs!H$1+1)</f>
        <v>-0.71219768901726388</v>
      </c>
      <c r="I63" s="8">
        <f ca="1">VLOOKUP(RandSeqs!I63,PSSM,RandSeqs!I$1+1)</f>
        <v>-3.4594316186372978</v>
      </c>
      <c r="J63" s="8">
        <f ca="1">VLOOKUP(RandSeqs!J63,PSSM,RandSeqs!J$1+1)</f>
        <v>-0.52083216330144066</v>
      </c>
      <c r="K63" s="8">
        <f ca="1">VLOOKUP(RandSeqs!K63,PSSM,RandSeqs!K$1+1)</f>
        <v>-3.4594316186372978</v>
      </c>
      <c r="L63" s="8">
        <f ca="1">VLOOKUP(RandSeqs!L63,PSSM,RandSeqs!L$1+1)</f>
        <v>1.1169177517791511</v>
      </c>
      <c r="M63" s="8">
        <f ca="1">VLOOKUP(RandSeqs!M63,PSSM,RandSeqs!M$1+1)</f>
        <v>-3.4594316186372978</v>
      </c>
      <c r="N63" s="7">
        <f t="shared" ca="1" si="0"/>
        <v>-25.129529741744907</v>
      </c>
    </row>
    <row r="64" spans="1:14" ht="15">
      <c r="A64" s="8">
        <f ca="1">VLOOKUP(RandSeqs!A64,PSSM,RandSeqs!A$1+1)</f>
        <v>-3.4594316186372978</v>
      </c>
      <c r="B64" s="8">
        <f ca="1">VLOOKUP(RandSeqs!B64,PSSM,RandSeqs!B$1+1)</f>
        <v>-3.4594316186372978</v>
      </c>
      <c r="C64" s="8">
        <f ca="1">VLOOKUP(RandSeqs!C64,PSSM,RandSeqs!C$1+1)</f>
        <v>1.1169177517791511</v>
      </c>
      <c r="D64" s="8">
        <f ca="1">VLOOKUP(RandSeqs!D64,PSSM,RandSeqs!D$1+1)</f>
        <v>1.4267004168044242</v>
      </c>
      <c r="E64" s="8">
        <f ca="1">VLOOKUP(RandSeqs!E64,PSSM,RandSeqs!E$1+1)</f>
        <v>0.47468044570624551</v>
      </c>
      <c r="F64" s="8">
        <f ca="1">VLOOKUP(RandSeqs!F64,PSSM,RandSeqs!F$1+1)</f>
        <v>1.4267004168044242</v>
      </c>
      <c r="G64" s="8">
        <f ca="1">VLOOKUP(RandSeqs!G64,PSSM,RandSeqs!G$1+1)</f>
        <v>-3.4594316186372978</v>
      </c>
      <c r="H64" s="8">
        <f ca="1">VLOOKUP(RandSeqs!H64,PSSM,RandSeqs!H$1+1)</f>
        <v>-0.52083216330144066</v>
      </c>
      <c r="I64" s="8">
        <f ca="1">VLOOKUP(RandSeqs!I64,PSSM,RandSeqs!I$1+1)</f>
        <v>-0.52083216330144066</v>
      </c>
      <c r="J64" s="8">
        <f ca="1">VLOOKUP(RandSeqs!J64,PSSM,RandSeqs!J$1+1)</f>
        <v>1.6421064078247651</v>
      </c>
      <c r="K64" s="8">
        <f ca="1">VLOOKUP(RandSeqs!K64,PSSM,RandSeqs!K$1+1)</f>
        <v>-3.4594316186372978</v>
      </c>
      <c r="L64" s="8">
        <f ca="1">VLOOKUP(RandSeqs!L64,PSSM,RandSeqs!L$1+1)</f>
        <v>-3.4594316186372978</v>
      </c>
      <c r="M64" s="8">
        <f ca="1">VLOOKUP(RandSeqs!M64,PSSM,RandSeqs!M$1+1)</f>
        <v>1.4267004168044242</v>
      </c>
      <c r="N64" s="7">
        <f t="shared" ca="1" si="0"/>
        <v>-10.825016564065935</v>
      </c>
    </row>
    <row r="65" spans="1:14" ht="15">
      <c r="A65" s="8">
        <f ca="1">VLOOKUP(RandSeqs!A65,PSSM,RandSeqs!A$1+1)</f>
        <v>-3.4594316186372978</v>
      </c>
      <c r="B65" s="8">
        <f ca="1">VLOOKUP(RandSeqs!B65,PSSM,RandSeqs!B$1+1)</f>
        <v>-3.4594316186372978</v>
      </c>
      <c r="C65" s="8">
        <f ca="1">VLOOKUP(RandSeqs!C65,PSSM,RandSeqs!C$1+1)</f>
        <v>1.1169177517791511</v>
      </c>
      <c r="D65" s="8">
        <f ca="1">VLOOKUP(RandSeqs!D65,PSSM,RandSeqs!D$1+1)</f>
        <v>-3.4594316186372978</v>
      </c>
      <c r="E65" s="8">
        <f ca="1">VLOOKUP(RandSeqs!E65,PSSM,RandSeqs!E$1+1)</f>
        <v>0.47468044570624551</v>
      </c>
      <c r="F65" s="8">
        <f ca="1">VLOOKUP(RandSeqs!F65,PSSM,RandSeqs!F$1+1)</f>
        <v>-3.4594316186372978</v>
      </c>
      <c r="G65" s="8">
        <f ca="1">VLOOKUP(RandSeqs!G65,PSSM,RandSeqs!G$1+1)</f>
        <v>-1.5118990385314326</v>
      </c>
      <c r="H65" s="8">
        <f ca="1">VLOOKUP(RandSeqs!H65,PSSM,RandSeqs!H$1+1)</f>
        <v>-0.52083216330144066</v>
      </c>
      <c r="I65" s="8">
        <f ca="1">VLOOKUP(RandSeqs!I65,PSSM,RandSeqs!I$1+1)</f>
        <v>-3.4594316186372978</v>
      </c>
      <c r="J65" s="8">
        <f ca="1">VLOOKUP(RandSeqs!J65,PSSM,RandSeqs!J$1+1)</f>
        <v>-0.20069735023712881</v>
      </c>
      <c r="K65" s="8">
        <f ca="1">VLOOKUP(RandSeqs!K65,PSSM,RandSeqs!K$1+1)</f>
        <v>1.4267004168044242</v>
      </c>
      <c r="L65" s="8">
        <f ca="1">VLOOKUP(RandSeqs!L65,PSSM,RandSeqs!L$1+1)</f>
        <v>-0.71219768901726388</v>
      </c>
      <c r="M65" s="8">
        <f ca="1">VLOOKUP(RandSeqs!M65,PSSM,RandSeqs!M$1+1)</f>
        <v>-3.4594316186372978</v>
      </c>
      <c r="N65" s="7">
        <f t="shared" ca="1" si="0"/>
        <v>-20.683917338621225</v>
      </c>
    </row>
    <row r="66" spans="1:14" ht="15">
      <c r="A66" s="8">
        <f ca="1">VLOOKUP(RandSeqs!A66,PSSM,RandSeqs!A$1+1)</f>
        <v>-3.4594316186372978</v>
      </c>
      <c r="B66" s="8">
        <f ca="1">VLOOKUP(RandSeqs!B66,PSSM,RandSeqs!B$1+1)</f>
        <v>-3.4594316186372978</v>
      </c>
      <c r="C66" s="8">
        <f ca="1">VLOOKUP(RandSeqs!C66,PSSM,RandSeqs!C$1+1)</f>
        <v>-0.71219768901726388</v>
      </c>
      <c r="D66" s="8">
        <f ca="1">VLOOKUP(RandSeqs!D66,PSSM,RandSeqs!D$1+1)</f>
        <v>-3.4594316186372978</v>
      </c>
      <c r="E66" s="8">
        <f ca="1">VLOOKUP(RandSeqs!E66,PSSM,RandSeqs!E$1+1)</f>
        <v>0.47468044570624551</v>
      </c>
      <c r="F66" s="8">
        <f ca="1">VLOOKUP(RandSeqs!F66,PSSM,RandSeqs!F$1+1)</f>
        <v>-3.4594316186372978</v>
      </c>
      <c r="G66" s="8">
        <f ca="1">VLOOKUP(RandSeqs!G66,PSSM,RandSeqs!G$1+1)</f>
        <v>-1.5118990385314326</v>
      </c>
      <c r="H66" s="8">
        <f ca="1">VLOOKUP(RandSeqs!H66,PSSM,RandSeqs!H$1+1)</f>
        <v>-0.52083216330144066</v>
      </c>
      <c r="I66" s="8">
        <f ca="1">VLOOKUP(RandSeqs!I66,PSSM,RandSeqs!I$1+1)</f>
        <v>-3.4594316186372978</v>
      </c>
      <c r="J66" s="8">
        <f ca="1">VLOOKUP(RandSeqs!J66,PSSM,RandSeqs!J$1+1)</f>
        <v>-1.5118990385314326</v>
      </c>
      <c r="K66" s="8">
        <f ca="1">VLOOKUP(RandSeqs!K66,PSSM,RandSeqs!K$1+1)</f>
        <v>1.4267004168044242</v>
      </c>
      <c r="L66" s="8">
        <f ca="1">VLOOKUP(RandSeqs!L66,PSSM,RandSeqs!L$1+1)</f>
        <v>1.1169177517791511</v>
      </c>
      <c r="M66" s="8">
        <f ca="1">VLOOKUP(RandSeqs!M66,PSSM,RandSeqs!M$1+1)</f>
        <v>-3.4594316186372978</v>
      </c>
      <c r="N66" s="7">
        <f t="shared" ca="1" si="0"/>
        <v>-21.995119026915528</v>
      </c>
    </row>
    <row r="67" spans="1:14" ht="15">
      <c r="A67" s="8">
        <f ca="1">VLOOKUP(RandSeqs!A67,PSSM,RandSeqs!A$1+1)</f>
        <v>2.4713057189255889</v>
      </c>
      <c r="B67" s="8">
        <f ca="1">VLOOKUP(RandSeqs!B67,PSSM,RandSeqs!B$1+1)</f>
        <v>-3.4594316186372978</v>
      </c>
      <c r="C67" s="8">
        <f ca="1">VLOOKUP(RandSeqs!C67,PSSM,RandSeqs!C$1+1)</f>
        <v>-3.4594316186372978</v>
      </c>
      <c r="D67" s="8">
        <f ca="1">VLOOKUP(RandSeqs!D67,PSSM,RandSeqs!D$1+1)</f>
        <v>-3.4594316186372978</v>
      </c>
      <c r="E67" s="8">
        <f ca="1">VLOOKUP(RandSeqs!E67,PSSM,RandSeqs!E$1+1)</f>
        <v>-3.4594316186372978</v>
      </c>
      <c r="F67" s="8">
        <f ca="1">VLOOKUP(RandSeqs!F67,PSSM,RandSeqs!F$1+1)</f>
        <v>1.4267004168044242</v>
      </c>
      <c r="G67" s="8">
        <f ca="1">VLOOKUP(RandSeqs!G67,PSSM,RandSeqs!G$1+1)</f>
        <v>-3.4594316186372978</v>
      </c>
      <c r="H67" s="8">
        <f ca="1">VLOOKUP(RandSeqs!H67,PSSM,RandSeqs!H$1+1)</f>
        <v>-0.52083216330144066</v>
      </c>
      <c r="I67" s="8">
        <f ca="1">VLOOKUP(RandSeqs!I67,PSSM,RandSeqs!I$1+1)</f>
        <v>-0.52083216330144066</v>
      </c>
      <c r="J67" s="8">
        <f ca="1">VLOOKUP(RandSeqs!J67,PSSM,RandSeqs!J$1+1)</f>
        <v>-0.20069735023712881</v>
      </c>
      <c r="K67" s="8">
        <f ca="1">VLOOKUP(RandSeqs!K67,PSSM,RandSeqs!K$1+1)</f>
        <v>-3.4594316186372978</v>
      </c>
      <c r="L67" s="8">
        <f ca="1">VLOOKUP(RandSeqs!L67,PSSM,RandSeqs!L$1+1)</f>
        <v>-0.71219768901726388</v>
      </c>
      <c r="M67" s="8">
        <f ca="1">VLOOKUP(RandSeqs!M67,PSSM,RandSeqs!M$1+1)</f>
        <v>-3.4594316186372978</v>
      </c>
      <c r="N67" s="7">
        <f t="shared" ref="N67:N101" ca="1" si="3">SUM(A67:M67)</f>
        <v>-22.272574560588343</v>
      </c>
    </row>
    <row r="68" spans="1:14" ht="15">
      <c r="A68" s="8">
        <f ca="1">VLOOKUP(RandSeqs!A68,PSSM,RandSeqs!A$1+1)</f>
        <v>2.4713057189255889</v>
      </c>
      <c r="B68" s="8">
        <f ca="1">VLOOKUP(RandSeqs!B68,PSSM,RandSeqs!B$1+1)</f>
        <v>-3.4594316186372978</v>
      </c>
      <c r="C68" s="8">
        <f ca="1">VLOOKUP(RandSeqs!C68,PSSM,RandSeqs!C$1+1)</f>
        <v>-3.4594316186372978</v>
      </c>
      <c r="D68" s="8">
        <f ca="1">VLOOKUP(RandSeqs!D68,PSSM,RandSeqs!D$1+1)</f>
        <v>-3.4594316186372978</v>
      </c>
      <c r="E68" s="8">
        <f ca="1">VLOOKUP(RandSeqs!E68,PSSM,RandSeqs!E$1+1)</f>
        <v>-3.4594316186372978</v>
      </c>
      <c r="F68" s="8">
        <f ca="1">VLOOKUP(RandSeqs!F68,PSSM,RandSeqs!F$1+1)</f>
        <v>1.4267004168044242</v>
      </c>
      <c r="G68" s="8">
        <f ca="1">VLOOKUP(RandSeqs!G68,PSSM,RandSeqs!G$1+1)</f>
        <v>1.2801079191927356</v>
      </c>
      <c r="H68" s="8">
        <f ca="1">VLOOKUP(RandSeqs!H68,PSSM,RandSeqs!H$1+1)</f>
        <v>-0.71219768901726388</v>
      </c>
      <c r="I68" s="8">
        <f ca="1">VLOOKUP(RandSeqs!I68,PSSM,RandSeqs!I$1+1)</f>
        <v>-3.4594316186372978</v>
      </c>
      <c r="J68" s="8">
        <f ca="1">VLOOKUP(RandSeqs!J68,PSSM,RandSeqs!J$1+1)</f>
        <v>-0.20069735023712881</v>
      </c>
      <c r="K68" s="8">
        <f ca="1">VLOOKUP(RandSeqs!K68,PSSM,RandSeqs!K$1+1)</f>
        <v>-3.4594316186372978</v>
      </c>
      <c r="L68" s="8">
        <f ca="1">VLOOKUP(RandSeqs!L68,PSSM,RandSeqs!L$1+1)</f>
        <v>-0.71219768901726388</v>
      </c>
      <c r="M68" s="8">
        <f ca="1">VLOOKUP(RandSeqs!M68,PSSM,RandSeqs!M$1+1)</f>
        <v>1.4267004168044242</v>
      </c>
      <c r="N68" s="7">
        <f t="shared" ca="1" si="3"/>
        <v>-15.77686796836827</v>
      </c>
    </row>
    <row r="69" spans="1:14" ht="15">
      <c r="A69" s="8">
        <f ca="1">VLOOKUP(RandSeqs!A69,PSSM,RandSeqs!A$1+1)</f>
        <v>-1.5118990385314326</v>
      </c>
      <c r="B69" s="8">
        <f ca="1">VLOOKUP(RandSeqs!B69,PSSM,RandSeqs!B$1+1)</f>
        <v>-3.4594316186372978</v>
      </c>
      <c r="C69" s="8">
        <f ca="1">VLOOKUP(RandSeqs!C69,PSSM,RandSeqs!C$1+1)</f>
        <v>1.1169177517791511</v>
      </c>
      <c r="D69" s="8">
        <f ca="1">VLOOKUP(RandSeqs!D69,PSSM,RandSeqs!D$1+1)</f>
        <v>1.4267004168044242</v>
      </c>
      <c r="E69" s="8">
        <f ca="1">VLOOKUP(RandSeqs!E69,PSSM,RandSeqs!E$1+1)</f>
        <v>0.47468044570624551</v>
      </c>
      <c r="F69" s="8">
        <f ca="1">VLOOKUP(RandSeqs!F69,PSSM,RandSeqs!F$1+1)</f>
        <v>-3.4594316186372978</v>
      </c>
      <c r="G69" s="8">
        <f ca="1">VLOOKUP(RandSeqs!G69,PSSM,RandSeqs!G$1+1)</f>
        <v>1.2801079191927356</v>
      </c>
      <c r="H69" s="8">
        <f ca="1">VLOOKUP(RandSeqs!H69,PSSM,RandSeqs!H$1+1)</f>
        <v>0.38187063534364446</v>
      </c>
      <c r="I69" s="8">
        <f ca="1">VLOOKUP(RandSeqs!I69,PSSM,RandSeqs!I$1+1)</f>
        <v>-3.4594316186372978</v>
      </c>
      <c r="J69" s="8">
        <f ca="1">VLOOKUP(RandSeqs!J69,PSSM,RandSeqs!J$1+1)</f>
        <v>-1.5118990385314326</v>
      </c>
      <c r="K69" s="8">
        <f ca="1">VLOOKUP(RandSeqs!K69,PSSM,RandSeqs!K$1+1)</f>
        <v>-3.4594316186372978</v>
      </c>
      <c r="L69" s="8">
        <f ca="1">VLOOKUP(RandSeqs!L69,PSSM,RandSeqs!L$1+1)</f>
        <v>-0.71219768901726388</v>
      </c>
      <c r="M69" s="8">
        <f ca="1">VLOOKUP(RandSeqs!M69,PSSM,RandSeqs!M$1+1)</f>
        <v>-3.4594316186372978</v>
      </c>
      <c r="N69" s="7">
        <f t="shared" ca="1" si="3"/>
        <v>-16.352876690440418</v>
      </c>
    </row>
    <row r="70" spans="1:14" ht="15">
      <c r="A70" s="8">
        <f ca="1">VLOOKUP(RandSeqs!A70,PSSM,RandSeqs!A$1+1)</f>
        <v>-3.4594316186372978</v>
      </c>
      <c r="B70" s="8">
        <f ca="1">VLOOKUP(RandSeqs!B70,PSSM,RandSeqs!B$1+1)</f>
        <v>-3.4594316186372978</v>
      </c>
      <c r="C70" s="8">
        <f ca="1">VLOOKUP(RandSeqs!C70,PSSM,RandSeqs!C$1+1)</f>
        <v>-0.71219768901726388</v>
      </c>
      <c r="D70" s="8">
        <f ca="1">VLOOKUP(RandSeqs!D70,PSSM,RandSeqs!D$1+1)</f>
        <v>1.4267004168044242</v>
      </c>
      <c r="E70" s="8">
        <f ca="1">VLOOKUP(RandSeqs!E70,PSSM,RandSeqs!E$1+1)</f>
        <v>0.47468044570624551</v>
      </c>
      <c r="F70" s="8">
        <f ca="1">VLOOKUP(RandSeqs!F70,PSSM,RandSeqs!F$1+1)</f>
        <v>-3.4594316186372978</v>
      </c>
      <c r="G70" s="8">
        <f ca="1">VLOOKUP(RandSeqs!G70,PSSM,RandSeqs!G$1+1)</f>
        <v>-3.4594316186372978</v>
      </c>
      <c r="H70" s="8">
        <f ca="1">VLOOKUP(RandSeqs!H70,PSSM,RandSeqs!H$1+1)</f>
        <v>-0.52083216330144066</v>
      </c>
      <c r="I70" s="8">
        <f ca="1">VLOOKUP(RandSeqs!I70,PSSM,RandSeqs!I$1+1)</f>
        <v>-0.52083216330144066</v>
      </c>
      <c r="J70" s="8">
        <f ca="1">VLOOKUP(RandSeqs!J70,PSSM,RandSeqs!J$1+1)</f>
        <v>-0.52083216330144066</v>
      </c>
      <c r="K70" s="8">
        <f ca="1">VLOOKUP(RandSeqs!K70,PSSM,RandSeqs!K$1+1)</f>
        <v>1.4267004168044242</v>
      </c>
      <c r="L70" s="8">
        <f ca="1">VLOOKUP(RandSeqs!L70,PSSM,RandSeqs!L$1+1)</f>
        <v>-3.4594316186372978</v>
      </c>
      <c r="M70" s="8">
        <f ca="1">VLOOKUP(RandSeqs!M70,PSSM,RandSeqs!M$1+1)</f>
        <v>-3.4594316186372978</v>
      </c>
      <c r="N70" s="7">
        <f t="shared" ca="1" si="3"/>
        <v>-19.703202611430275</v>
      </c>
    </row>
    <row r="71" spans="1:14" ht="15">
      <c r="A71" s="8">
        <f ca="1">VLOOKUP(RandSeqs!A71,PSSM,RandSeqs!A$1+1)</f>
        <v>-3.4594316186372978</v>
      </c>
      <c r="B71" s="8">
        <f ca="1">VLOOKUP(RandSeqs!B71,PSSM,RandSeqs!B$1+1)</f>
        <v>-3.4594316186372978</v>
      </c>
      <c r="C71" s="8">
        <f ca="1">VLOOKUP(RandSeqs!C71,PSSM,RandSeqs!C$1+1)</f>
        <v>-0.71219768901726388</v>
      </c>
      <c r="D71" s="8">
        <f ca="1">VLOOKUP(RandSeqs!D71,PSSM,RandSeqs!D$1+1)</f>
        <v>-3.4594316186372978</v>
      </c>
      <c r="E71" s="8">
        <f ca="1">VLOOKUP(RandSeqs!E71,PSSM,RandSeqs!E$1+1)</f>
        <v>-3.4594316186372978</v>
      </c>
      <c r="F71" s="8">
        <f ca="1">VLOOKUP(RandSeqs!F71,PSSM,RandSeqs!F$1+1)</f>
        <v>1.4267004168044242</v>
      </c>
      <c r="G71" s="8">
        <f ca="1">VLOOKUP(RandSeqs!G71,PSSM,RandSeqs!G$1+1)</f>
        <v>-1.5118990385314326</v>
      </c>
      <c r="H71" s="8">
        <f ca="1">VLOOKUP(RandSeqs!H71,PSSM,RandSeqs!H$1+1)</f>
        <v>-0.71219768901726388</v>
      </c>
      <c r="I71" s="8">
        <f ca="1">VLOOKUP(RandSeqs!I71,PSSM,RandSeqs!I$1+1)</f>
        <v>-3.4594316186372978</v>
      </c>
      <c r="J71" s="8">
        <f ca="1">VLOOKUP(RandSeqs!J71,PSSM,RandSeqs!J$1+1)</f>
        <v>-0.20069735023712881</v>
      </c>
      <c r="K71" s="8">
        <f ca="1">VLOOKUP(RandSeqs!K71,PSSM,RandSeqs!K$1+1)</f>
        <v>-3.4594316186372978</v>
      </c>
      <c r="L71" s="8">
        <f ca="1">VLOOKUP(RandSeqs!L71,PSSM,RandSeqs!L$1+1)</f>
        <v>1.1169177517791511</v>
      </c>
      <c r="M71" s="8">
        <f ca="1">VLOOKUP(RandSeqs!M71,PSSM,RandSeqs!M$1+1)</f>
        <v>-3.4594316186372978</v>
      </c>
      <c r="N71" s="7">
        <f t="shared" ca="1" si="3"/>
        <v>-24.809394928680593</v>
      </c>
    </row>
    <row r="72" spans="1:14" ht="15">
      <c r="A72" s="8">
        <f ca="1">VLOOKUP(RandSeqs!A72,PSSM,RandSeqs!A$1+1)</f>
        <v>-3.4594316186372978</v>
      </c>
      <c r="B72" s="8">
        <f ca="1">VLOOKUP(RandSeqs!B72,PSSM,RandSeqs!B$1+1)</f>
        <v>-3.4594316186372978</v>
      </c>
      <c r="C72" s="8">
        <f ca="1">VLOOKUP(RandSeqs!C72,PSSM,RandSeqs!C$1+1)</f>
        <v>-3.4594316186372978</v>
      </c>
      <c r="D72" s="8">
        <f ca="1">VLOOKUP(RandSeqs!D72,PSSM,RandSeqs!D$1+1)</f>
        <v>1.4267004168044242</v>
      </c>
      <c r="E72" s="8">
        <f ca="1">VLOOKUP(RandSeqs!E72,PSSM,RandSeqs!E$1+1)</f>
        <v>0.47468044570624551</v>
      </c>
      <c r="F72" s="8">
        <f ca="1">VLOOKUP(RandSeqs!F72,PSSM,RandSeqs!F$1+1)</f>
        <v>1.4267004168044242</v>
      </c>
      <c r="G72" s="8">
        <f ca="1">VLOOKUP(RandSeqs!G72,PSSM,RandSeqs!G$1+1)</f>
        <v>-3.4594316186372978</v>
      </c>
      <c r="H72" s="8">
        <f ca="1">VLOOKUP(RandSeqs!H72,PSSM,RandSeqs!H$1+1)</f>
        <v>-0.71219768901726388</v>
      </c>
      <c r="I72" s="8">
        <f ca="1">VLOOKUP(RandSeqs!I72,PSSM,RandSeqs!I$1+1)</f>
        <v>-0.52083216330144066</v>
      </c>
      <c r="J72" s="8">
        <f ca="1">VLOOKUP(RandSeqs!J72,PSSM,RandSeqs!J$1+1)</f>
        <v>-1.5118990385314326</v>
      </c>
      <c r="K72" s="8">
        <f ca="1">VLOOKUP(RandSeqs!K72,PSSM,RandSeqs!K$1+1)</f>
        <v>-3.4594316186372978</v>
      </c>
      <c r="L72" s="8">
        <f ca="1">VLOOKUP(RandSeqs!L72,PSSM,RandSeqs!L$1+1)</f>
        <v>-3.4594316186372978</v>
      </c>
      <c r="M72" s="8">
        <f ca="1">VLOOKUP(RandSeqs!M72,PSSM,RandSeqs!M$1+1)</f>
        <v>1.4267004168044242</v>
      </c>
      <c r="N72" s="7">
        <f t="shared" ca="1" si="3"/>
        <v>-18.746736906554403</v>
      </c>
    </row>
    <row r="73" spans="1:14" ht="15">
      <c r="A73" s="8">
        <f ca="1">VLOOKUP(RandSeqs!A73,PSSM,RandSeqs!A$1+1)</f>
        <v>-3.4594316186372978</v>
      </c>
      <c r="B73" s="8">
        <f ca="1">VLOOKUP(RandSeqs!B73,PSSM,RandSeqs!B$1+1)</f>
        <v>-3.4594316186372978</v>
      </c>
      <c r="C73" s="8">
        <f ca="1">VLOOKUP(RandSeqs!C73,PSSM,RandSeqs!C$1+1)</f>
        <v>1.1169177517791511</v>
      </c>
      <c r="D73" s="8">
        <f ca="1">VLOOKUP(RandSeqs!D73,PSSM,RandSeqs!D$1+1)</f>
        <v>1.4267004168044242</v>
      </c>
      <c r="E73" s="8">
        <f ca="1">VLOOKUP(RandSeqs!E73,PSSM,RandSeqs!E$1+1)</f>
        <v>-3.4594316186372978</v>
      </c>
      <c r="F73" s="8">
        <f ca="1">VLOOKUP(RandSeqs!F73,PSSM,RandSeqs!F$1+1)</f>
        <v>-3.4594316186372978</v>
      </c>
      <c r="G73" s="8">
        <f ca="1">VLOOKUP(RandSeqs!G73,PSSM,RandSeqs!G$1+1)</f>
        <v>-1.5118990385314326</v>
      </c>
      <c r="H73" s="8">
        <f ca="1">VLOOKUP(RandSeqs!H73,PSSM,RandSeqs!H$1+1)</f>
        <v>-0.71219768901726388</v>
      </c>
      <c r="I73" s="8">
        <f ca="1">VLOOKUP(RandSeqs!I73,PSSM,RandSeqs!I$1+1)</f>
        <v>-3.4594316186372978</v>
      </c>
      <c r="J73" s="8">
        <f ca="1">VLOOKUP(RandSeqs!J73,PSSM,RandSeqs!J$1+1)</f>
        <v>-0.52083216330144066</v>
      </c>
      <c r="K73" s="8">
        <f ca="1">VLOOKUP(RandSeqs!K73,PSSM,RandSeqs!K$1+1)</f>
        <v>-3.4594316186372978</v>
      </c>
      <c r="L73" s="8">
        <f ca="1">VLOOKUP(RandSeqs!L73,PSSM,RandSeqs!L$1+1)</f>
        <v>-0.71219768901726388</v>
      </c>
      <c r="M73" s="8">
        <f ca="1">VLOOKUP(RandSeqs!M73,PSSM,RandSeqs!M$1+1)</f>
        <v>1.4267004168044242</v>
      </c>
      <c r="N73" s="7">
        <f t="shared" ca="1" si="3"/>
        <v>-20.243397706303185</v>
      </c>
    </row>
    <row r="74" spans="1:14" ht="15">
      <c r="A74" s="8">
        <f ca="1">VLOOKUP(RandSeqs!A74,PSSM,RandSeqs!A$1+1)</f>
        <v>-1.5118990385314326</v>
      </c>
      <c r="B74" s="8">
        <f ca="1">VLOOKUP(RandSeqs!B74,PSSM,RandSeqs!B$1+1)</f>
        <v>-3.4594316186372978</v>
      </c>
      <c r="C74" s="8">
        <f ca="1">VLOOKUP(RandSeqs!C74,PSSM,RandSeqs!C$1+1)</f>
        <v>1.1169177517791511</v>
      </c>
      <c r="D74" s="8">
        <f ca="1">VLOOKUP(RandSeqs!D74,PSSM,RandSeqs!D$1+1)</f>
        <v>-3.4594316186372978</v>
      </c>
      <c r="E74" s="8">
        <f ca="1">VLOOKUP(RandSeqs!E74,PSSM,RandSeqs!E$1+1)</f>
        <v>-3.4594316186372978</v>
      </c>
      <c r="F74" s="8">
        <f ca="1">VLOOKUP(RandSeqs!F74,PSSM,RandSeqs!F$1+1)</f>
        <v>-3.4594316186372978</v>
      </c>
      <c r="G74" s="8">
        <f ca="1">VLOOKUP(RandSeqs!G74,PSSM,RandSeqs!G$1+1)</f>
        <v>-3.4594316186372978</v>
      </c>
      <c r="H74" s="8">
        <f ca="1">VLOOKUP(RandSeqs!H74,PSSM,RandSeqs!H$1+1)</f>
        <v>0.47468044570624551</v>
      </c>
      <c r="I74" s="8">
        <f ca="1">VLOOKUP(RandSeqs!I74,PSSM,RandSeqs!I$1+1)</f>
        <v>-3.4594316186372978</v>
      </c>
      <c r="J74" s="8">
        <f ca="1">VLOOKUP(RandSeqs!J74,PSSM,RandSeqs!J$1+1)</f>
        <v>-0.20069735023712881</v>
      </c>
      <c r="K74" s="8">
        <f ca="1">VLOOKUP(RandSeqs!K74,PSSM,RandSeqs!K$1+1)</f>
        <v>1.4267004168044242</v>
      </c>
      <c r="L74" s="8">
        <f ca="1">VLOOKUP(RandSeqs!L74,PSSM,RandSeqs!L$1+1)</f>
        <v>1.1169177517791511</v>
      </c>
      <c r="M74" s="8">
        <f ca="1">VLOOKUP(RandSeqs!M74,PSSM,RandSeqs!M$1+1)</f>
        <v>-3.4594316186372978</v>
      </c>
      <c r="N74" s="7">
        <f t="shared" ca="1" si="3"/>
        <v>-21.793401353160672</v>
      </c>
    </row>
    <row r="75" spans="1:14" ht="15">
      <c r="A75" s="8">
        <f ca="1">VLOOKUP(RandSeqs!A75,PSSM,RandSeqs!A$1+1)</f>
        <v>-3.4594316186372978</v>
      </c>
      <c r="B75" s="8">
        <f ca="1">VLOOKUP(RandSeqs!B75,PSSM,RandSeqs!B$1+1)</f>
        <v>-3.4594316186372978</v>
      </c>
      <c r="C75" s="8">
        <f ca="1">VLOOKUP(RandSeqs!C75,PSSM,RandSeqs!C$1+1)</f>
        <v>-0.71219768901726388</v>
      </c>
      <c r="D75" s="8">
        <f ca="1">VLOOKUP(RandSeqs!D75,PSSM,RandSeqs!D$1+1)</f>
        <v>-3.4594316186372978</v>
      </c>
      <c r="E75" s="8">
        <f ca="1">VLOOKUP(RandSeqs!E75,PSSM,RandSeqs!E$1+1)</f>
        <v>0.47468044570624551</v>
      </c>
      <c r="F75" s="8">
        <f ca="1">VLOOKUP(RandSeqs!F75,PSSM,RandSeqs!F$1+1)</f>
        <v>-3.4594316186372978</v>
      </c>
      <c r="G75" s="8">
        <f ca="1">VLOOKUP(RandSeqs!G75,PSSM,RandSeqs!G$1+1)</f>
        <v>-3.4594316186372978</v>
      </c>
      <c r="H75" s="8">
        <f ca="1">VLOOKUP(RandSeqs!H75,PSSM,RandSeqs!H$1+1)</f>
        <v>0.47468044570624551</v>
      </c>
      <c r="I75" s="8">
        <f ca="1">VLOOKUP(RandSeqs!I75,PSSM,RandSeqs!I$1+1)</f>
        <v>-3.4594316186372978</v>
      </c>
      <c r="J75" s="8">
        <f ca="1">VLOOKUP(RandSeqs!J75,PSSM,RandSeqs!J$1+1)</f>
        <v>-0.52083216330144066</v>
      </c>
      <c r="K75" s="8">
        <f ca="1">VLOOKUP(RandSeqs!K75,PSSM,RandSeqs!K$1+1)</f>
        <v>-3.4594316186372978</v>
      </c>
      <c r="L75" s="8">
        <f ca="1">VLOOKUP(RandSeqs!L75,PSSM,RandSeqs!L$1+1)</f>
        <v>-0.71219768901726388</v>
      </c>
      <c r="M75" s="8">
        <f ca="1">VLOOKUP(RandSeqs!M75,PSSM,RandSeqs!M$1+1)</f>
        <v>-3.4594316186372978</v>
      </c>
      <c r="N75" s="7">
        <f t="shared" ca="1" si="3"/>
        <v>-28.671319599021857</v>
      </c>
    </row>
    <row r="76" spans="1:14" ht="15">
      <c r="A76" s="8">
        <f ca="1">VLOOKUP(RandSeqs!A76,PSSM,RandSeqs!A$1+1)</f>
        <v>-3.4594316186372978</v>
      </c>
      <c r="B76" s="8">
        <f ca="1">VLOOKUP(RandSeqs!B76,PSSM,RandSeqs!B$1+1)</f>
        <v>2.6209417978267231</v>
      </c>
      <c r="C76" s="8">
        <f ca="1">VLOOKUP(RandSeqs!C76,PSSM,RandSeqs!C$1+1)</f>
        <v>-3.4594316186372978</v>
      </c>
      <c r="D76" s="8">
        <f ca="1">VLOOKUP(RandSeqs!D76,PSSM,RandSeqs!D$1+1)</f>
        <v>-3.4594316186372978</v>
      </c>
      <c r="E76" s="8">
        <f ca="1">VLOOKUP(RandSeqs!E76,PSSM,RandSeqs!E$1+1)</f>
        <v>0.47468044570624551</v>
      </c>
      <c r="F76" s="8">
        <f ca="1">VLOOKUP(RandSeqs!F76,PSSM,RandSeqs!F$1+1)</f>
        <v>-3.4594316186372978</v>
      </c>
      <c r="G76" s="8">
        <f ca="1">VLOOKUP(RandSeqs!G76,PSSM,RandSeqs!G$1+1)</f>
        <v>-3.4594316186372978</v>
      </c>
      <c r="H76" s="8">
        <f ca="1">VLOOKUP(RandSeqs!H76,PSSM,RandSeqs!H$1+1)</f>
        <v>-0.71219768901726388</v>
      </c>
      <c r="I76" s="8">
        <f ca="1">VLOOKUP(RandSeqs!I76,PSSM,RandSeqs!I$1+1)</f>
        <v>-3.4594316186372978</v>
      </c>
      <c r="J76" s="8">
        <f ca="1">VLOOKUP(RandSeqs!J76,PSSM,RandSeqs!J$1+1)</f>
        <v>-1.5118990385314326</v>
      </c>
      <c r="K76" s="8">
        <f ca="1">VLOOKUP(RandSeqs!K76,PSSM,RandSeqs!K$1+1)</f>
        <v>1.4267004168044242</v>
      </c>
      <c r="L76" s="8">
        <f ca="1">VLOOKUP(RandSeqs!L76,PSSM,RandSeqs!L$1+1)</f>
        <v>-0.71219768901726388</v>
      </c>
      <c r="M76" s="8">
        <f ca="1">VLOOKUP(RandSeqs!M76,PSSM,RandSeqs!M$1+1)</f>
        <v>1.4267004168044242</v>
      </c>
      <c r="N76" s="7">
        <f t="shared" ca="1" si="3"/>
        <v>-17.743861051247926</v>
      </c>
    </row>
    <row r="77" spans="1:14" ht="15">
      <c r="A77" s="8">
        <f ca="1">VLOOKUP(RandSeqs!A77,PSSM,RandSeqs!A$1+1)</f>
        <v>-3.4594316186372978</v>
      </c>
      <c r="B77" s="8">
        <f ca="1">VLOOKUP(RandSeqs!B77,PSSM,RandSeqs!B$1+1)</f>
        <v>-3.4594316186372978</v>
      </c>
      <c r="C77" s="8">
        <f ca="1">VLOOKUP(RandSeqs!C77,PSSM,RandSeqs!C$1+1)</f>
        <v>1.1169177517791511</v>
      </c>
      <c r="D77" s="8">
        <f ca="1">VLOOKUP(RandSeqs!D77,PSSM,RandSeqs!D$1+1)</f>
        <v>-3.4594316186372978</v>
      </c>
      <c r="E77" s="8">
        <f ca="1">VLOOKUP(RandSeqs!E77,PSSM,RandSeqs!E$1+1)</f>
        <v>0.47468044570624551</v>
      </c>
      <c r="F77" s="8">
        <f ca="1">VLOOKUP(RandSeqs!F77,PSSM,RandSeqs!F$1+1)</f>
        <v>1.4267004168044242</v>
      </c>
      <c r="G77" s="8">
        <f ca="1">VLOOKUP(RandSeqs!G77,PSSM,RandSeqs!G$1+1)</f>
        <v>-1.5118990385314326</v>
      </c>
      <c r="H77" s="8">
        <f ca="1">VLOOKUP(RandSeqs!H77,PSSM,RandSeqs!H$1+1)</f>
        <v>-0.52083216330144066</v>
      </c>
      <c r="I77" s="8">
        <f ca="1">VLOOKUP(RandSeqs!I77,PSSM,RandSeqs!I$1+1)</f>
        <v>-0.52083216330144066</v>
      </c>
      <c r="J77" s="8">
        <f ca="1">VLOOKUP(RandSeqs!J77,PSSM,RandSeqs!J$1+1)</f>
        <v>-0.20069735023712881</v>
      </c>
      <c r="K77" s="8">
        <f ca="1">VLOOKUP(RandSeqs!K77,PSSM,RandSeqs!K$1+1)</f>
        <v>1.4267004168044242</v>
      </c>
      <c r="L77" s="8">
        <f ca="1">VLOOKUP(RandSeqs!L77,PSSM,RandSeqs!L$1+1)</f>
        <v>1.1169177517791511</v>
      </c>
      <c r="M77" s="8">
        <f ca="1">VLOOKUP(RandSeqs!M77,PSSM,RandSeqs!M$1+1)</f>
        <v>1.4267004168044242</v>
      </c>
      <c r="N77" s="7">
        <f t="shared" ca="1" si="3"/>
        <v>-6.1439383716055138</v>
      </c>
    </row>
    <row r="78" spans="1:14" ht="15">
      <c r="A78" s="8">
        <f ca="1">VLOOKUP(RandSeqs!A78,PSSM,RandSeqs!A$1+1)</f>
        <v>-3.4594316186372978</v>
      </c>
      <c r="B78" s="8">
        <f ca="1">VLOOKUP(RandSeqs!B78,PSSM,RandSeqs!B$1+1)</f>
        <v>-3.4594316186372978</v>
      </c>
      <c r="C78" s="8">
        <f ca="1">VLOOKUP(RandSeqs!C78,PSSM,RandSeqs!C$1+1)</f>
        <v>-3.4594316186372978</v>
      </c>
      <c r="D78" s="8">
        <f ca="1">VLOOKUP(RandSeqs!D78,PSSM,RandSeqs!D$1+1)</f>
        <v>-3.4594316186372978</v>
      </c>
      <c r="E78" s="8">
        <f ca="1">VLOOKUP(RandSeqs!E78,PSSM,RandSeqs!E$1+1)</f>
        <v>-3.4594316186372978</v>
      </c>
      <c r="F78" s="8">
        <f ca="1">VLOOKUP(RandSeqs!F78,PSSM,RandSeqs!F$1+1)</f>
        <v>-3.4594316186372978</v>
      </c>
      <c r="G78" s="8">
        <f ca="1">VLOOKUP(RandSeqs!G78,PSSM,RandSeqs!G$1+1)</f>
        <v>1.2801079191927356</v>
      </c>
      <c r="H78" s="8">
        <f ca="1">VLOOKUP(RandSeqs!H78,PSSM,RandSeqs!H$1+1)</f>
        <v>0.47468044570624551</v>
      </c>
      <c r="I78" s="8">
        <f ca="1">VLOOKUP(RandSeqs!I78,PSSM,RandSeqs!I$1+1)</f>
        <v>-3.4594316186372978</v>
      </c>
      <c r="J78" s="8">
        <f ca="1">VLOOKUP(RandSeqs!J78,PSSM,RandSeqs!J$1+1)</f>
        <v>-0.20069735023712881</v>
      </c>
      <c r="K78" s="8">
        <f ca="1">VLOOKUP(RandSeqs!K78,PSSM,RandSeqs!K$1+1)</f>
        <v>1.4267004168044242</v>
      </c>
      <c r="L78" s="8">
        <f ca="1">VLOOKUP(RandSeqs!L78,PSSM,RandSeqs!L$1+1)</f>
        <v>-0.71219768901726388</v>
      </c>
      <c r="M78" s="8">
        <f ca="1">VLOOKUP(RandSeqs!M78,PSSM,RandSeqs!M$1+1)</f>
        <v>1.4267004168044242</v>
      </c>
      <c r="N78" s="7">
        <f t="shared" ca="1" si="3"/>
        <v>-20.520727171207639</v>
      </c>
    </row>
    <row r="79" spans="1:14" ht="15">
      <c r="A79" s="8">
        <f ca="1">VLOOKUP(RandSeqs!A79,PSSM,RandSeqs!A$1+1)</f>
        <v>-3.4594316186372978</v>
      </c>
      <c r="B79" s="8">
        <f ca="1">VLOOKUP(RandSeqs!B79,PSSM,RandSeqs!B$1+1)</f>
        <v>2.6209417978267231</v>
      </c>
      <c r="C79" s="8">
        <f ca="1">VLOOKUP(RandSeqs!C79,PSSM,RandSeqs!C$1+1)</f>
        <v>-3.4594316186372978</v>
      </c>
      <c r="D79" s="8">
        <f ca="1">VLOOKUP(RandSeqs!D79,PSSM,RandSeqs!D$1+1)</f>
        <v>-3.4594316186372978</v>
      </c>
      <c r="E79" s="8">
        <f ca="1">VLOOKUP(RandSeqs!E79,PSSM,RandSeqs!E$1+1)</f>
        <v>0.47468044570624551</v>
      </c>
      <c r="F79" s="8">
        <f ca="1">VLOOKUP(RandSeqs!F79,PSSM,RandSeqs!F$1+1)</f>
        <v>-3.4594316186372978</v>
      </c>
      <c r="G79" s="8">
        <f ca="1">VLOOKUP(RandSeqs!G79,PSSM,RandSeqs!G$1+1)</f>
        <v>-1.5118990385314326</v>
      </c>
      <c r="H79" s="8">
        <f ca="1">VLOOKUP(RandSeqs!H79,PSSM,RandSeqs!H$1+1)</f>
        <v>0.47468044570624551</v>
      </c>
      <c r="I79" s="8">
        <f ca="1">VLOOKUP(RandSeqs!I79,PSSM,RandSeqs!I$1+1)</f>
        <v>-0.52083216330144066</v>
      </c>
      <c r="J79" s="8">
        <f ca="1">VLOOKUP(RandSeqs!J79,PSSM,RandSeqs!J$1+1)</f>
        <v>-0.52083216330144066</v>
      </c>
      <c r="K79" s="8">
        <f ca="1">VLOOKUP(RandSeqs!K79,PSSM,RandSeqs!K$1+1)</f>
        <v>1.4267004168044242</v>
      </c>
      <c r="L79" s="8">
        <f ca="1">VLOOKUP(RandSeqs!L79,PSSM,RandSeqs!L$1+1)</f>
        <v>-0.71219768901726388</v>
      </c>
      <c r="M79" s="8">
        <f ca="1">VLOOKUP(RandSeqs!M79,PSSM,RandSeqs!M$1+1)</f>
        <v>1.4267004168044242</v>
      </c>
      <c r="N79" s="7">
        <f t="shared" ca="1" si="3"/>
        <v>-10.679784005852705</v>
      </c>
    </row>
    <row r="80" spans="1:14" ht="15">
      <c r="A80" s="8">
        <f ca="1">VLOOKUP(RandSeqs!A80,PSSM,RandSeqs!A$1+1)</f>
        <v>-3.4594316186372978</v>
      </c>
      <c r="B80" s="8">
        <f ca="1">VLOOKUP(RandSeqs!B80,PSSM,RandSeqs!B$1+1)</f>
        <v>2.6209417978267231</v>
      </c>
      <c r="C80" s="8">
        <f ca="1">VLOOKUP(RandSeqs!C80,PSSM,RandSeqs!C$1+1)</f>
        <v>1.1169177517791511</v>
      </c>
      <c r="D80" s="8">
        <f ca="1">VLOOKUP(RandSeqs!D80,PSSM,RandSeqs!D$1+1)</f>
        <v>-3.4594316186372978</v>
      </c>
      <c r="E80" s="8">
        <f ca="1">VLOOKUP(RandSeqs!E80,PSSM,RandSeqs!E$1+1)</f>
        <v>0.47468044570624551</v>
      </c>
      <c r="F80" s="8">
        <f ca="1">VLOOKUP(RandSeqs!F80,PSSM,RandSeqs!F$1+1)</f>
        <v>1.4267004168044242</v>
      </c>
      <c r="G80" s="8">
        <f ca="1">VLOOKUP(RandSeqs!G80,PSSM,RandSeqs!G$1+1)</f>
        <v>-3.4594316186372978</v>
      </c>
      <c r="H80" s="8">
        <f ca="1">VLOOKUP(RandSeqs!H80,PSSM,RandSeqs!H$1+1)</f>
        <v>0.38187063534364446</v>
      </c>
      <c r="I80" s="8">
        <f ca="1">VLOOKUP(RandSeqs!I80,PSSM,RandSeqs!I$1+1)</f>
        <v>2.4713057189255889</v>
      </c>
      <c r="J80" s="8">
        <f ca="1">VLOOKUP(RandSeqs!J80,PSSM,RandSeqs!J$1+1)</f>
        <v>-1.5118990385314326</v>
      </c>
      <c r="K80" s="8">
        <f ca="1">VLOOKUP(RandSeqs!K80,PSSM,RandSeqs!K$1+1)</f>
        <v>-3.4594316186372978</v>
      </c>
      <c r="L80" s="8">
        <f ca="1">VLOOKUP(RandSeqs!L80,PSSM,RandSeqs!L$1+1)</f>
        <v>1.1169177517791511</v>
      </c>
      <c r="M80" s="8">
        <f ca="1">VLOOKUP(RandSeqs!M80,PSSM,RandSeqs!M$1+1)</f>
        <v>1.4267004168044242</v>
      </c>
      <c r="N80" s="7">
        <f t="shared" ca="1" si="3"/>
        <v>-4.3135905781112713</v>
      </c>
    </row>
    <row r="81" spans="1:14" ht="15">
      <c r="A81" s="8">
        <f ca="1">VLOOKUP(RandSeqs!A81,PSSM,RandSeqs!A$1+1)</f>
        <v>-3.4594316186372978</v>
      </c>
      <c r="B81" s="8">
        <f ca="1">VLOOKUP(RandSeqs!B81,PSSM,RandSeqs!B$1+1)</f>
        <v>-3.4594316186372978</v>
      </c>
      <c r="C81" s="8">
        <f ca="1">VLOOKUP(RandSeqs!C81,PSSM,RandSeqs!C$1+1)</f>
        <v>1.1169177517791511</v>
      </c>
      <c r="D81" s="8">
        <f ca="1">VLOOKUP(RandSeqs!D81,PSSM,RandSeqs!D$1+1)</f>
        <v>-3.4594316186372978</v>
      </c>
      <c r="E81" s="8">
        <f ca="1">VLOOKUP(RandSeqs!E81,PSSM,RandSeqs!E$1+1)</f>
        <v>-3.4594316186372978</v>
      </c>
      <c r="F81" s="8">
        <f ca="1">VLOOKUP(RandSeqs!F81,PSSM,RandSeqs!F$1+1)</f>
        <v>-3.4594316186372978</v>
      </c>
      <c r="G81" s="8">
        <f ca="1">VLOOKUP(RandSeqs!G81,PSSM,RandSeqs!G$1+1)</f>
        <v>-3.4594316186372978</v>
      </c>
      <c r="H81" s="8">
        <f ca="1">VLOOKUP(RandSeqs!H81,PSSM,RandSeqs!H$1+1)</f>
        <v>-0.52083216330144066</v>
      </c>
      <c r="I81" s="8">
        <f ca="1">VLOOKUP(RandSeqs!I81,PSSM,RandSeqs!I$1+1)</f>
        <v>-0.52083216330144066</v>
      </c>
      <c r="J81" s="8">
        <f ca="1">VLOOKUP(RandSeqs!J81,PSSM,RandSeqs!J$1+1)</f>
        <v>-0.20069735023712881</v>
      </c>
      <c r="K81" s="8">
        <f ca="1">VLOOKUP(RandSeqs!K81,PSSM,RandSeqs!K$1+1)</f>
        <v>1.4267004168044242</v>
      </c>
      <c r="L81" s="8">
        <f ca="1">VLOOKUP(RandSeqs!L81,PSSM,RandSeqs!L$1+1)</f>
        <v>1.1169177517791511</v>
      </c>
      <c r="M81" s="8">
        <f ca="1">VLOOKUP(RandSeqs!M81,PSSM,RandSeqs!M$1+1)</f>
        <v>-3.4594316186372978</v>
      </c>
      <c r="N81" s="7">
        <f t="shared" ca="1" si="3"/>
        <v>-21.797847086938365</v>
      </c>
    </row>
    <row r="82" spans="1:14" ht="15">
      <c r="A82" s="8">
        <f ca="1">VLOOKUP(RandSeqs!A82,PSSM,RandSeqs!A$1+1)</f>
        <v>2.4713057189255889</v>
      </c>
      <c r="B82" s="8">
        <f ca="1">VLOOKUP(RandSeqs!B82,PSSM,RandSeqs!B$1+1)</f>
        <v>-3.4594316186372978</v>
      </c>
      <c r="C82" s="8">
        <f ca="1">VLOOKUP(RandSeqs!C82,PSSM,RandSeqs!C$1+1)</f>
        <v>-3.4594316186372978</v>
      </c>
      <c r="D82" s="8">
        <f ca="1">VLOOKUP(RandSeqs!D82,PSSM,RandSeqs!D$1+1)</f>
        <v>1.4267004168044242</v>
      </c>
      <c r="E82" s="8">
        <f ca="1">VLOOKUP(RandSeqs!E82,PSSM,RandSeqs!E$1+1)</f>
        <v>0.47468044570624551</v>
      </c>
      <c r="F82" s="8">
        <f ca="1">VLOOKUP(RandSeqs!F82,PSSM,RandSeqs!F$1+1)</f>
        <v>-3.4594316186372978</v>
      </c>
      <c r="G82" s="8">
        <f ca="1">VLOOKUP(RandSeqs!G82,PSSM,RandSeqs!G$1+1)</f>
        <v>-1.5118990385314326</v>
      </c>
      <c r="H82" s="8">
        <f ca="1">VLOOKUP(RandSeqs!H82,PSSM,RandSeqs!H$1+1)</f>
        <v>0.47468044570624551</v>
      </c>
      <c r="I82" s="8">
        <f ca="1">VLOOKUP(RandSeqs!I82,PSSM,RandSeqs!I$1+1)</f>
        <v>-3.4594316186372978</v>
      </c>
      <c r="J82" s="8">
        <f ca="1">VLOOKUP(RandSeqs!J82,PSSM,RandSeqs!J$1+1)</f>
        <v>-1.5118990385314326</v>
      </c>
      <c r="K82" s="8">
        <f ca="1">VLOOKUP(RandSeqs!K82,PSSM,RandSeqs!K$1+1)</f>
        <v>-3.4594316186372978</v>
      </c>
      <c r="L82" s="8">
        <f ca="1">VLOOKUP(RandSeqs!L82,PSSM,RandSeqs!L$1+1)</f>
        <v>-3.4594316186372978</v>
      </c>
      <c r="M82" s="8">
        <f ca="1">VLOOKUP(RandSeqs!M82,PSSM,RandSeqs!M$1+1)</f>
        <v>1.4267004168044242</v>
      </c>
      <c r="N82" s="7">
        <f t="shared" ca="1" si="3"/>
        <v>-17.506320344939724</v>
      </c>
    </row>
    <row r="83" spans="1:14" ht="15">
      <c r="A83" s="8">
        <f ca="1">VLOOKUP(RandSeqs!A83,PSSM,RandSeqs!A$1+1)</f>
        <v>2.4713057189255889</v>
      </c>
      <c r="B83" s="8">
        <f ca="1">VLOOKUP(RandSeqs!B83,PSSM,RandSeqs!B$1+1)</f>
        <v>-3.4594316186372978</v>
      </c>
      <c r="C83" s="8">
        <f ca="1">VLOOKUP(RandSeqs!C83,PSSM,RandSeqs!C$1+1)</f>
        <v>-3.4594316186372978</v>
      </c>
      <c r="D83" s="8">
        <f ca="1">VLOOKUP(RandSeqs!D83,PSSM,RandSeqs!D$1+1)</f>
        <v>-3.4594316186372978</v>
      </c>
      <c r="E83" s="8">
        <f ca="1">VLOOKUP(RandSeqs!E83,PSSM,RandSeqs!E$1+1)</f>
        <v>0.47468044570624551</v>
      </c>
      <c r="F83" s="8">
        <f ca="1">VLOOKUP(RandSeqs!F83,PSSM,RandSeqs!F$1+1)</f>
        <v>-3.4594316186372978</v>
      </c>
      <c r="G83" s="8">
        <f ca="1">VLOOKUP(RandSeqs!G83,PSSM,RandSeqs!G$1+1)</f>
        <v>-3.4594316186372978</v>
      </c>
      <c r="H83" s="8">
        <f ca="1">VLOOKUP(RandSeqs!H83,PSSM,RandSeqs!H$1+1)</f>
        <v>-0.71219768901726388</v>
      </c>
      <c r="I83" s="8">
        <f ca="1">VLOOKUP(RandSeqs!I83,PSSM,RandSeqs!I$1+1)</f>
        <v>-3.4594316186372978</v>
      </c>
      <c r="J83" s="8">
        <f ca="1">VLOOKUP(RandSeqs!J83,PSSM,RandSeqs!J$1+1)</f>
        <v>-0.20069735023712881</v>
      </c>
      <c r="K83" s="8">
        <f ca="1">VLOOKUP(RandSeqs!K83,PSSM,RandSeqs!K$1+1)</f>
        <v>-3.4594316186372978</v>
      </c>
      <c r="L83" s="8">
        <f ca="1">VLOOKUP(RandSeqs!L83,PSSM,RandSeqs!L$1+1)</f>
        <v>1.1169177517791511</v>
      </c>
      <c r="M83" s="8">
        <f ca="1">VLOOKUP(RandSeqs!M83,PSSM,RandSeqs!M$1+1)</f>
        <v>-3.4594316186372978</v>
      </c>
      <c r="N83" s="7">
        <f t="shared" ca="1" si="3"/>
        <v>-24.525444071941784</v>
      </c>
    </row>
    <row r="84" spans="1:14" ht="15">
      <c r="A84" s="8">
        <f ca="1">VLOOKUP(RandSeqs!A84,PSSM,RandSeqs!A$1+1)</f>
        <v>2.4713057189255889</v>
      </c>
      <c r="B84" s="8">
        <f ca="1">VLOOKUP(RandSeqs!B84,PSSM,RandSeqs!B$1+1)</f>
        <v>-3.4594316186372978</v>
      </c>
      <c r="C84" s="8">
        <f ca="1">VLOOKUP(RandSeqs!C84,PSSM,RandSeqs!C$1+1)</f>
        <v>-3.4594316186372978</v>
      </c>
      <c r="D84" s="8">
        <f ca="1">VLOOKUP(RandSeqs!D84,PSSM,RandSeqs!D$1+1)</f>
        <v>-3.4594316186372978</v>
      </c>
      <c r="E84" s="8">
        <f ca="1">VLOOKUP(RandSeqs!E84,PSSM,RandSeqs!E$1+1)</f>
        <v>-3.4594316186372978</v>
      </c>
      <c r="F84" s="8">
        <f ca="1">VLOOKUP(RandSeqs!F84,PSSM,RandSeqs!F$1+1)</f>
        <v>-3.4594316186372978</v>
      </c>
      <c r="G84" s="8">
        <f ca="1">VLOOKUP(RandSeqs!G84,PSSM,RandSeqs!G$1+1)</f>
        <v>-1.5118990385314326</v>
      </c>
      <c r="H84" s="8">
        <f ca="1">VLOOKUP(RandSeqs!H84,PSSM,RandSeqs!H$1+1)</f>
        <v>-0.71219768901726388</v>
      </c>
      <c r="I84" s="8">
        <f ca="1">VLOOKUP(RandSeqs!I84,PSSM,RandSeqs!I$1+1)</f>
        <v>2.4713057189255889</v>
      </c>
      <c r="J84" s="8">
        <f ca="1">VLOOKUP(RandSeqs!J84,PSSM,RandSeqs!J$1+1)</f>
        <v>-0.20069735023712881</v>
      </c>
      <c r="K84" s="8">
        <f ca="1">VLOOKUP(RandSeqs!K84,PSSM,RandSeqs!K$1+1)</f>
        <v>-3.4594316186372978</v>
      </c>
      <c r="L84" s="8">
        <f ca="1">VLOOKUP(RandSeqs!L84,PSSM,RandSeqs!L$1+1)</f>
        <v>1.1169177517791511</v>
      </c>
      <c r="M84" s="8">
        <f ca="1">VLOOKUP(RandSeqs!M84,PSSM,RandSeqs!M$1+1)</f>
        <v>-3.4594316186372978</v>
      </c>
      <c r="N84" s="7">
        <f t="shared" ca="1" si="3"/>
        <v>-20.581286218616576</v>
      </c>
    </row>
    <row r="85" spans="1:14" ht="15">
      <c r="A85" s="8">
        <f ca="1">VLOOKUP(RandSeqs!A85,PSSM,RandSeqs!A$1+1)</f>
        <v>-3.4594316186372978</v>
      </c>
      <c r="B85" s="8">
        <f ca="1">VLOOKUP(RandSeqs!B85,PSSM,RandSeqs!B$1+1)</f>
        <v>-3.4594316186372978</v>
      </c>
      <c r="C85" s="8">
        <f ca="1">VLOOKUP(RandSeqs!C85,PSSM,RandSeqs!C$1+1)</f>
        <v>-3.4594316186372978</v>
      </c>
      <c r="D85" s="8">
        <f ca="1">VLOOKUP(RandSeqs!D85,PSSM,RandSeqs!D$1+1)</f>
        <v>1.4267004168044242</v>
      </c>
      <c r="E85" s="8">
        <f ca="1">VLOOKUP(RandSeqs!E85,PSSM,RandSeqs!E$1+1)</f>
        <v>0.47468044570624551</v>
      </c>
      <c r="F85" s="8">
        <f ca="1">VLOOKUP(RandSeqs!F85,PSSM,RandSeqs!F$1+1)</f>
        <v>1.4267004168044242</v>
      </c>
      <c r="G85" s="8">
        <f ca="1">VLOOKUP(RandSeqs!G85,PSSM,RandSeqs!G$1+1)</f>
        <v>-1.5118990385314326</v>
      </c>
      <c r="H85" s="8">
        <f ca="1">VLOOKUP(RandSeqs!H85,PSSM,RandSeqs!H$1+1)</f>
        <v>-0.71219768901726388</v>
      </c>
      <c r="I85" s="8">
        <f ca="1">VLOOKUP(RandSeqs!I85,PSSM,RandSeqs!I$1+1)</f>
        <v>-3.4594316186372978</v>
      </c>
      <c r="J85" s="8">
        <f ca="1">VLOOKUP(RandSeqs!J85,PSSM,RandSeqs!J$1+1)</f>
        <v>-0.20069735023712881</v>
      </c>
      <c r="K85" s="8">
        <f ca="1">VLOOKUP(RandSeqs!K85,PSSM,RandSeqs!K$1+1)</f>
        <v>1.4267004168044242</v>
      </c>
      <c r="L85" s="8">
        <f ca="1">VLOOKUP(RandSeqs!L85,PSSM,RandSeqs!L$1+1)</f>
        <v>-3.4594316186372978</v>
      </c>
      <c r="M85" s="8">
        <f ca="1">VLOOKUP(RandSeqs!M85,PSSM,RandSeqs!M$1+1)</f>
        <v>1.4267004168044242</v>
      </c>
      <c r="N85" s="7">
        <f t="shared" ca="1" si="3"/>
        <v>-13.540470058048371</v>
      </c>
    </row>
    <row r="86" spans="1:14" ht="15">
      <c r="A86" s="8">
        <f ca="1">VLOOKUP(RandSeqs!A86,PSSM,RandSeqs!A$1+1)</f>
        <v>-3.4594316186372978</v>
      </c>
      <c r="B86" s="8">
        <f ca="1">VLOOKUP(RandSeqs!B86,PSSM,RandSeqs!B$1+1)</f>
        <v>-3.4594316186372978</v>
      </c>
      <c r="C86" s="8">
        <f ca="1">VLOOKUP(RandSeqs!C86,PSSM,RandSeqs!C$1+1)</f>
        <v>1.1169177517791511</v>
      </c>
      <c r="D86" s="8">
        <f ca="1">VLOOKUP(RandSeqs!D86,PSSM,RandSeqs!D$1+1)</f>
        <v>1.4267004168044242</v>
      </c>
      <c r="E86" s="8">
        <f ca="1">VLOOKUP(RandSeqs!E86,PSSM,RandSeqs!E$1+1)</f>
        <v>-3.4594316186372978</v>
      </c>
      <c r="F86" s="8">
        <f ca="1">VLOOKUP(RandSeqs!F86,PSSM,RandSeqs!F$1+1)</f>
        <v>1.4267004168044242</v>
      </c>
      <c r="G86" s="8">
        <f ca="1">VLOOKUP(RandSeqs!G86,PSSM,RandSeqs!G$1+1)</f>
        <v>-3.4594316186372978</v>
      </c>
      <c r="H86" s="8">
        <f ca="1">VLOOKUP(RandSeqs!H86,PSSM,RandSeqs!H$1+1)</f>
        <v>-0.71219768901726388</v>
      </c>
      <c r="I86" s="8">
        <f ca="1">VLOOKUP(RandSeqs!I86,PSSM,RandSeqs!I$1+1)</f>
        <v>-0.52083216330144066</v>
      </c>
      <c r="J86" s="8">
        <f ca="1">VLOOKUP(RandSeqs!J86,PSSM,RandSeqs!J$1+1)</f>
        <v>-0.20069735023712881</v>
      </c>
      <c r="K86" s="8">
        <f ca="1">VLOOKUP(RandSeqs!K86,PSSM,RandSeqs!K$1+1)</f>
        <v>-3.4594316186372978</v>
      </c>
      <c r="L86" s="8">
        <f ca="1">VLOOKUP(RandSeqs!L86,PSSM,RandSeqs!L$1+1)</f>
        <v>-0.71219768901726388</v>
      </c>
      <c r="M86" s="8">
        <f ca="1">VLOOKUP(RandSeqs!M86,PSSM,RandSeqs!M$1+1)</f>
        <v>-3.4594316186372978</v>
      </c>
      <c r="N86" s="7">
        <f t="shared" ca="1" si="3"/>
        <v>-18.932196018008884</v>
      </c>
    </row>
    <row r="87" spans="1:14" ht="15">
      <c r="A87" s="8">
        <f ca="1">VLOOKUP(RandSeqs!A87,PSSM,RandSeqs!A$1+1)</f>
        <v>-3.4594316186372978</v>
      </c>
      <c r="B87" s="8">
        <f ca="1">VLOOKUP(RandSeqs!B87,PSSM,RandSeqs!B$1+1)</f>
        <v>2.6209417978267231</v>
      </c>
      <c r="C87" s="8">
        <f ca="1">VLOOKUP(RandSeqs!C87,PSSM,RandSeqs!C$1+1)</f>
        <v>1.1169177517791511</v>
      </c>
      <c r="D87" s="8">
        <f ca="1">VLOOKUP(RandSeqs!D87,PSSM,RandSeqs!D$1+1)</f>
        <v>1.4267004168044242</v>
      </c>
      <c r="E87" s="8">
        <f ca="1">VLOOKUP(RandSeqs!E87,PSSM,RandSeqs!E$1+1)</f>
        <v>0.47468044570624551</v>
      </c>
      <c r="F87" s="8">
        <f ca="1">VLOOKUP(RandSeqs!F87,PSSM,RandSeqs!F$1+1)</f>
        <v>-3.4594316186372978</v>
      </c>
      <c r="G87" s="8">
        <f ca="1">VLOOKUP(RandSeqs!G87,PSSM,RandSeqs!G$1+1)</f>
        <v>-1.5118990385314326</v>
      </c>
      <c r="H87" s="8">
        <f ca="1">VLOOKUP(RandSeqs!H87,PSSM,RandSeqs!H$1+1)</f>
        <v>0.38187063534364446</v>
      </c>
      <c r="I87" s="8">
        <f ca="1">VLOOKUP(RandSeqs!I87,PSSM,RandSeqs!I$1+1)</f>
        <v>-3.4594316186372978</v>
      </c>
      <c r="J87" s="8">
        <f ca="1">VLOOKUP(RandSeqs!J87,PSSM,RandSeqs!J$1+1)</f>
        <v>-1.5118990385314326</v>
      </c>
      <c r="K87" s="8">
        <f ca="1">VLOOKUP(RandSeqs!K87,PSSM,RandSeqs!K$1+1)</f>
        <v>-3.4594316186372978</v>
      </c>
      <c r="L87" s="8">
        <f ca="1">VLOOKUP(RandSeqs!L87,PSSM,RandSeqs!L$1+1)</f>
        <v>1.1169177517791511</v>
      </c>
      <c r="M87" s="8">
        <f ca="1">VLOOKUP(RandSeqs!M87,PSSM,RandSeqs!M$1+1)</f>
        <v>-3.4594316186372978</v>
      </c>
      <c r="N87" s="7">
        <f t="shared" ca="1" si="3"/>
        <v>-13.182927371010013</v>
      </c>
    </row>
    <row r="88" spans="1:14" ht="15">
      <c r="A88" s="8">
        <f ca="1">VLOOKUP(RandSeqs!A88,PSSM,RandSeqs!A$1+1)</f>
        <v>-1.5118990385314326</v>
      </c>
      <c r="B88" s="8">
        <f ca="1">VLOOKUP(RandSeqs!B88,PSSM,RandSeqs!B$1+1)</f>
        <v>-3.4594316186372978</v>
      </c>
      <c r="C88" s="8">
        <f ca="1">VLOOKUP(RandSeqs!C88,PSSM,RandSeqs!C$1+1)</f>
        <v>1.1169177517791511</v>
      </c>
      <c r="D88" s="8">
        <f ca="1">VLOOKUP(RandSeqs!D88,PSSM,RandSeqs!D$1+1)</f>
        <v>-3.4594316186372978</v>
      </c>
      <c r="E88" s="8">
        <f ca="1">VLOOKUP(RandSeqs!E88,PSSM,RandSeqs!E$1+1)</f>
        <v>-3.4594316186372978</v>
      </c>
      <c r="F88" s="8">
        <f ca="1">VLOOKUP(RandSeqs!F88,PSSM,RandSeqs!F$1+1)</f>
        <v>1.4267004168044242</v>
      </c>
      <c r="G88" s="8">
        <f ca="1">VLOOKUP(RandSeqs!G88,PSSM,RandSeqs!G$1+1)</f>
        <v>-3.4594316186372978</v>
      </c>
      <c r="H88" s="8">
        <f ca="1">VLOOKUP(RandSeqs!H88,PSSM,RandSeqs!H$1+1)</f>
        <v>-0.71219768901726388</v>
      </c>
      <c r="I88" s="8">
        <f ca="1">VLOOKUP(RandSeqs!I88,PSSM,RandSeqs!I$1+1)</f>
        <v>2.4713057189255889</v>
      </c>
      <c r="J88" s="8">
        <f ca="1">VLOOKUP(RandSeqs!J88,PSSM,RandSeqs!J$1+1)</f>
        <v>-0.52083216330144066</v>
      </c>
      <c r="K88" s="8">
        <f ca="1">VLOOKUP(RandSeqs!K88,PSSM,RandSeqs!K$1+1)</f>
        <v>-3.4594316186372978</v>
      </c>
      <c r="L88" s="8">
        <f ca="1">VLOOKUP(RandSeqs!L88,PSSM,RandSeqs!L$1+1)</f>
        <v>-3.4594316186372978</v>
      </c>
      <c r="M88" s="8">
        <f ca="1">VLOOKUP(RandSeqs!M88,PSSM,RandSeqs!M$1+1)</f>
        <v>-3.4594316186372978</v>
      </c>
      <c r="N88" s="7">
        <f t="shared" ca="1" si="3"/>
        <v>-21.946026333802056</v>
      </c>
    </row>
    <row r="89" spans="1:14" ht="15">
      <c r="A89" s="8">
        <f ca="1">VLOOKUP(RandSeqs!A89,PSSM,RandSeqs!A$1+1)</f>
        <v>-3.4594316186372978</v>
      </c>
      <c r="B89" s="8">
        <f ca="1">VLOOKUP(RandSeqs!B89,PSSM,RandSeqs!B$1+1)</f>
        <v>-3.4594316186372978</v>
      </c>
      <c r="C89" s="8">
        <f ca="1">VLOOKUP(RandSeqs!C89,PSSM,RandSeqs!C$1+1)</f>
        <v>-0.71219768901726388</v>
      </c>
      <c r="D89" s="8">
        <f ca="1">VLOOKUP(RandSeqs!D89,PSSM,RandSeqs!D$1+1)</f>
        <v>1.4267004168044242</v>
      </c>
      <c r="E89" s="8">
        <f ca="1">VLOOKUP(RandSeqs!E89,PSSM,RandSeqs!E$1+1)</f>
        <v>0.47468044570624551</v>
      </c>
      <c r="F89" s="8">
        <f ca="1">VLOOKUP(RandSeqs!F89,PSSM,RandSeqs!F$1+1)</f>
        <v>-3.4594316186372978</v>
      </c>
      <c r="G89" s="8">
        <f ca="1">VLOOKUP(RandSeqs!G89,PSSM,RandSeqs!G$1+1)</f>
        <v>-1.5118990385314326</v>
      </c>
      <c r="H89" s="8">
        <f ca="1">VLOOKUP(RandSeqs!H89,PSSM,RandSeqs!H$1+1)</f>
        <v>0.47468044570624551</v>
      </c>
      <c r="I89" s="8">
        <f ca="1">VLOOKUP(RandSeqs!I89,PSSM,RandSeqs!I$1+1)</f>
        <v>-3.4594316186372978</v>
      </c>
      <c r="J89" s="8">
        <f ca="1">VLOOKUP(RandSeqs!J89,PSSM,RandSeqs!J$1+1)</f>
        <v>-1.5118990385314326</v>
      </c>
      <c r="K89" s="8">
        <f ca="1">VLOOKUP(RandSeqs!K89,PSSM,RandSeqs!K$1+1)</f>
        <v>1.4267004168044242</v>
      </c>
      <c r="L89" s="8">
        <f ca="1">VLOOKUP(RandSeqs!L89,PSSM,RandSeqs!L$1+1)</f>
        <v>-3.4594316186372978</v>
      </c>
      <c r="M89" s="8">
        <f ca="1">VLOOKUP(RandSeqs!M89,PSSM,RandSeqs!M$1+1)</f>
        <v>-3.4594316186372978</v>
      </c>
      <c r="N89" s="7">
        <f t="shared" ca="1" si="3"/>
        <v>-20.689823752882571</v>
      </c>
    </row>
    <row r="90" spans="1:14" ht="15">
      <c r="A90" s="8">
        <f ca="1">VLOOKUP(RandSeqs!A90,PSSM,RandSeqs!A$1+1)</f>
        <v>-3.4594316186372978</v>
      </c>
      <c r="B90" s="8">
        <f ca="1">VLOOKUP(RandSeqs!B90,PSSM,RandSeqs!B$1+1)</f>
        <v>-3.4594316186372978</v>
      </c>
      <c r="C90" s="8">
        <f ca="1">VLOOKUP(RandSeqs!C90,PSSM,RandSeqs!C$1+1)</f>
        <v>-0.71219768901726388</v>
      </c>
      <c r="D90" s="8">
        <f ca="1">VLOOKUP(RandSeqs!D90,PSSM,RandSeqs!D$1+1)</f>
        <v>-3.4594316186372978</v>
      </c>
      <c r="E90" s="8">
        <f ca="1">VLOOKUP(RandSeqs!E90,PSSM,RandSeqs!E$1+1)</f>
        <v>0.47468044570624551</v>
      </c>
      <c r="F90" s="8">
        <f ca="1">VLOOKUP(RandSeqs!F90,PSSM,RandSeqs!F$1+1)</f>
        <v>1.4267004168044242</v>
      </c>
      <c r="G90" s="8">
        <f ca="1">VLOOKUP(RandSeqs!G90,PSSM,RandSeqs!G$1+1)</f>
        <v>-3.4594316186372978</v>
      </c>
      <c r="H90" s="8">
        <f ca="1">VLOOKUP(RandSeqs!H90,PSSM,RandSeqs!H$1+1)</f>
        <v>0.47468044570624551</v>
      </c>
      <c r="I90" s="8">
        <f ca="1">VLOOKUP(RandSeqs!I90,PSSM,RandSeqs!I$1+1)</f>
        <v>-3.4594316186372978</v>
      </c>
      <c r="J90" s="8">
        <f ca="1">VLOOKUP(RandSeqs!J90,PSSM,RandSeqs!J$1+1)</f>
        <v>1.6421064078247651</v>
      </c>
      <c r="K90" s="8">
        <f ca="1">VLOOKUP(RandSeqs!K90,PSSM,RandSeqs!K$1+1)</f>
        <v>-3.4594316186372978</v>
      </c>
      <c r="L90" s="8">
        <f ca="1">VLOOKUP(RandSeqs!L90,PSSM,RandSeqs!L$1+1)</f>
        <v>1.1169177517791511</v>
      </c>
      <c r="M90" s="8">
        <f ca="1">VLOOKUP(RandSeqs!M90,PSSM,RandSeqs!M$1+1)</f>
        <v>1.4267004168044242</v>
      </c>
      <c r="N90" s="7">
        <f t="shared" ca="1" si="3"/>
        <v>-14.907001516215791</v>
      </c>
    </row>
    <row r="91" spans="1:14" ht="15">
      <c r="A91" s="8">
        <f ca="1">VLOOKUP(RandSeqs!A91,PSSM,RandSeqs!A$1+1)</f>
        <v>-3.4594316186372978</v>
      </c>
      <c r="B91" s="8">
        <f ca="1">VLOOKUP(RandSeqs!B91,PSSM,RandSeqs!B$1+1)</f>
        <v>2.6209417978267231</v>
      </c>
      <c r="C91" s="8">
        <f ca="1">VLOOKUP(RandSeqs!C91,PSSM,RandSeqs!C$1+1)</f>
        <v>-3.4594316186372978</v>
      </c>
      <c r="D91" s="8">
        <f ca="1">VLOOKUP(RandSeqs!D91,PSSM,RandSeqs!D$1+1)</f>
        <v>-3.4594316186372978</v>
      </c>
      <c r="E91" s="8">
        <f ca="1">VLOOKUP(RandSeqs!E91,PSSM,RandSeqs!E$1+1)</f>
        <v>-3.4594316186372978</v>
      </c>
      <c r="F91" s="8">
        <f ca="1">VLOOKUP(RandSeqs!F91,PSSM,RandSeqs!F$1+1)</f>
        <v>-3.4594316186372978</v>
      </c>
      <c r="G91" s="8">
        <f ca="1">VLOOKUP(RandSeqs!G91,PSSM,RandSeqs!G$1+1)</f>
        <v>1.2801079191927356</v>
      </c>
      <c r="H91" s="8">
        <f ca="1">VLOOKUP(RandSeqs!H91,PSSM,RandSeqs!H$1+1)</f>
        <v>-0.52083216330144066</v>
      </c>
      <c r="I91" s="8">
        <f ca="1">VLOOKUP(RandSeqs!I91,PSSM,RandSeqs!I$1+1)</f>
        <v>-3.4594316186372978</v>
      </c>
      <c r="J91" s="8">
        <f ca="1">VLOOKUP(RandSeqs!J91,PSSM,RandSeqs!J$1+1)</f>
        <v>-1.5118990385314326</v>
      </c>
      <c r="K91" s="8">
        <f ca="1">VLOOKUP(RandSeqs!K91,PSSM,RandSeqs!K$1+1)</f>
        <v>-3.4594316186372978</v>
      </c>
      <c r="L91" s="8">
        <f ca="1">VLOOKUP(RandSeqs!L91,PSSM,RandSeqs!L$1+1)</f>
        <v>1.1169177517791511</v>
      </c>
      <c r="M91" s="8">
        <f ca="1">VLOOKUP(RandSeqs!M91,PSSM,RandSeqs!M$1+1)</f>
        <v>-3.4594316186372978</v>
      </c>
      <c r="N91" s="7">
        <f t="shared" ca="1" si="3"/>
        <v>-24.690216682132643</v>
      </c>
    </row>
    <row r="92" spans="1:14" ht="15">
      <c r="A92" s="8">
        <f ca="1">VLOOKUP(RandSeqs!A92,PSSM,RandSeqs!A$1+1)</f>
        <v>2.4713057189255889</v>
      </c>
      <c r="B92" s="8">
        <f ca="1">VLOOKUP(RandSeqs!B92,PSSM,RandSeqs!B$1+1)</f>
        <v>2.6209417978267231</v>
      </c>
      <c r="C92" s="8">
        <f ca="1">VLOOKUP(RandSeqs!C92,PSSM,RandSeqs!C$1+1)</f>
        <v>-3.4594316186372978</v>
      </c>
      <c r="D92" s="8">
        <f ca="1">VLOOKUP(RandSeqs!D92,PSSM,RandSeqs!D$1+1)</f>
        <v>-3.4594316186372978</v>
      </c>
      <c r="E92" s="8">
        <f ca="1">VLOOKUP(RandSeqs!E92,PSSM,RandSeqs!E$1+1)</f>
        <v>0.47468044570624551</v>
      </c>
      <c r="F92" s="8">
        <f ca="1">VLOOKUP(RandSeqs!F92,PSSM,RandSeqs!F$1+1)</f>
        <v>-3.4594316186372978</v>
      </c>
      <c r="G92" s="8">
        <f ca="1">VLOOKUP(RandSeqs!G92,PSSM,RandSeqs!G$1+1)</f>
        <v>1.2801079191927356</v>
      </c>
      <c r="H92" s="8">
        <f ca="1">VLOOKUP(RandSeqs!H92,PSSM,RandSeqs!H$1+1)</f>
        <v>-0.71219768901726388</v>
      </c>
      <c r="I92" s="8">
        <f ca="1">VLOOKUP(RandSeqs!I92,PSSM,RandSeqs!I$1+1)</f>
        <v>2.4713057189255889</v>
      </c>
      <c r="J92" s="8">
        <f ca="1">VLOOKUP(RandSeqs!J92,PSSM,RandSeqs!J$1+1)</f>
        <v>-0.52083216330144066</v>
      </c>
      <c r="K92" s="8">
        <f ca="1">VLOOKUP(RandSeqs!K92,PSSM,RandSeqs!K$1+1)</f>
        <v>1.4267004168044242</v>
      </c>
      <c r="L92" s="8">
        <f ca="1">VLOOKUP(RandSeqs!L92,PSSM,RandSeqs!L$1+1)</f>
        <v>1.1169177517791511</v>
      </c>
      <c r="M92" s="8">
        <f ca="1">VLOOKUP(RandSeqs!M92,PSSM,RandSeqs!M$1+1)</f>
        <v>-3.4594316186372978</v>
      </c>
      <c r="N92" s="7">
        <f t="shared" ca="1" si="3"/>
        <v>-3.2087965577074389</v>
      </c>
    </row>
    <row r="93" spans="1:14" ht="15">
      <c r="A93" s="8">
        <f ca="1">VLOOKUP(RandSeqs!A93,PSSM,RandSeqs!A$1+1)</f>
        <v>-3.4594316186372978</v>
      </c>
      <c r="B93" s="8">
        <f ca="1">VLOOKUP(RandSeqs!B93,PSSM,RandSeqs!B$1+1)</f>
        <v>-3.4594316186372978</v>
      </c>
      <c r="C93" s="8">
        <f ca="1">VLOOKUP(RandSeqs!C93,PSSM,RandSeqs!C$1+1)</f>
        <v>1.1169177517791511</v>
      </c>
      <c r="D93" s="8">
        <f ca="1">VLOOKUP(RandSeqs!D93,PSSM,RandSeqs!D$1+1)</f>
        <v>1.4267004168044242</v>
      </c>
      <c r="E93" s="8">
        <f ca="1">VLOOKUP(RandSeqs!E93,PSSM,RandSeqs!E$1+1)</f>
        <v>0.47468044570624551</v>
      </c>
      <c r="F93" s="8">
        <f ca="1">VLOOKUP(RandSeqs!F93,PSSM,RandSeqs!F$1+1)</f>
        <v>-3.4594316186372978</v>
      </c>
      <c r="G93" s="8">
        <f ca="1">VLOOKUP(RandSeqs!G93,PSSM,RandSeqs!G$1+1)</f>
        <v>1.2801079191927356</v>
      </c>
      <c r="H93" s="8">
        <f ca="1">VLOOKUP(RandSeqs!H93,PSSM,RandSeqs!H$1+1)</f>
        <v>-0.71219768901726388</v>
      </c>
      <c r="I93" s="8">
        <f ca="1">VLOOKUP(RandSeqs!I93,PSSM,RandSeqs!I$1+1)</f>
        <v>-3.4594316186372978</v>
      </c>
      <c r="J93" s="8">
        <f ca="1">VLOOKUP(RandSeqs!J93,PSSM,RandSeqs!J$1+1)</f>
        <v>1.6421064078247651</v>
      </c>
      <c r="K93" s="8">
        <f ca="1">VLOOKUP(RandSeqs!K93,PSSM,RandSeqs!K$1+1)</f>
        <v>1.4267004168044242</v>
      </c>
      <c r="L93" s="8">
        <f ca="1">VLOOKUP(RandSeqs!L93,PSSM,RandSeqs!L$1+1)</f>
        <v>-0.71219768901726388</v>
      </c>
      <c r="M93" s="8">
        <f ca="1">VLOOKUP(RandSeqs!M93,PSSM,RandSeqs!M$1+1)</f>
        <v>1.4267004168044242</v>
      </c>
      <c r="N93" s="7">
        <f t="shared" ca="1" si="3"/>
        <v>-6.4682080776675495</v>
      </c>
    </row>
    <row r="94" spans="1:14" ht="15">
      <c r="A94" s="8">
        <f ca="1">VLOOKUP(RandSeqs!A94,PSSM,RandSeqs!A$1+1)</f>
        <v>2.4713057189255889</v>
      </c>
      <c r="B94" s="8">
        <f ca="1">VLOOKUP(RandSeqs!B94,PSSM,RandSeqs!B$1+1)</f>
        <v>2.6209417978267231</v>
      </c>
      <c r="C94" s="8">
        <f ca="1">VLOOKUP(RandSeqs!C94,PSSM,RandSeqs!C$1+1)</f>
        <v>-0.71219768901726388</v>
      </c>
      <c r="D94" s="8">
        <f ca="1">VLOOKUP(RandSeqs!D94,PSSM,RandSeqs!D$1+1)</f>
        <v>-3.4594316186372978</v>
      </c>
      <c r="E94" s="8">
        <f ca="1">VLOOKUP(RandSeqs!E94,PSSM,RandSeqs!E$1+1)</f>
        <v>0.47468044570624551</v>
      </c>
      <c r="F94" s="8">
        <f ca="1">VLOOKUP(RandSeqs!F94,PSSM,RandSeqs!F$1+1)</f>
        <v>-3.4594316186372978</v>
      </c>
      <c r="G94" s="8">
        <f ca="1">VLOOKUP(RandSeqs!G94,PSSM,RandSeqs!G$1+1)</f>
        <v>-3.4594316186372978</v>
      </c>
      <c r="H94" s="8">
        <f ca="1">VLOOKUP(RandSeqs!H94,PSSM,RandSeqs!H$1+1)</f>
        <v>-0.71219768901726388</v>
      </c>
      <c r="I94" s="8">
        <f ca="1">VLOOKUP(RandSeqs!I94,PSSM,RandSeqs!I$1+1)</f>
        <v>-3.4594316186372978</v>
      </c>
      <c r="J94" s="8">
        <f ca="1">VLOOKUP(RandSeqs!J94,PSSM,RandSeqs!J$1+1)</f>
        <v>-0.20069735023712881</v>
      </c>
      <c r="K94" s="8">
        <f ca="1">VLOOKUP(RandSeqs!K94,PSSM,RandSeqs!K$1+1)</f>
        <v>1.4267004168044242</v>
      </c>
      <c r="L94" s="8">
        <f ca="1">VLOOKUP(RandSeqs!L94,PSSM,RandSeqs!L$1+1)</f>
        <v>1.1169177517791511</v>
      </c>
      <c r="M94" s="8">
        <f ca="1">VLOOKUP(RandSeqs!M94,PSSM,RandSeqs!M$1+1)</f>
        <v>-3.4594316186372978</v>
      </c>
      <c r="N94" s="7">
        <f t="shared" ca="1" si="3"/>
        <v>-10.811704690416013</v>
      </c>
    </row>
    <row r="95" spans="1:14" ht="15">
      <c r="A95" s="8">
        <f ca="1">VLOOKUP(RandSeqs!A95,PSSM,RandSeqs!A$1+1)</f>
        <v>-1.5118990385314326</v>
      </c>
      <c r="B95" s="8">
        <f ca="1">VLOOKUP(RandSeqs!B95,PSSM,RandSeqs!B$1+1)</f>
        <v>2.6209417978267231</v>
      </c>
      <c r="C95" s="8">
        <f ca="1">VLOOKUP(RandSeqs!C95,PSSM,RandSeqs!C$1+1)</f>
        <v>-3.4594316186372978</v>
      </c>
      <c r="D95" s="8">
        <f ca="1">VLOOKUP(RandSeqs!D95,PSSM,RandSeqs!D$1+1)</f>
        <v>-3.4594316186372978</v>
      </c>
      <c r="E95" s="8">
        <f ca="1">VLOOKUP(RandSeqs!E95,PSSM,RandSeqs!E$1+1)</f>
        <v>-3.4594316186372978</v>
      </c>
      <c r="F95" s="8">
        <f ca="1">VLOOKUP(RandSeqs!F95,PSSM,RandSeqs!F$1+1)</f>
        <v>1.4267004168044242</v>
      </c>
      <c r="G95" s="8">
        <f ca="1">VLOOKUP(RandSeqs!G95,PSSM,RandSeqs!G$1+1)</f>
        <v>1.2801079191927356</v>
      </c>
      <c r="H95" s="8">
        <f ca="1">VLOOKUP(RandSeqs!H95,PSSM,RandSeqs!H$1+1)</f>
        <v>0.47468044570624551</v>
      </c>
      <c r="I95" s="8">
        <f ca="1">VLOOKUP(RandSeqs!I95,PSSM,RandSeqs!I$1+1)</f>
        <v>-3.4594316186372978</v>
      </c>
      <c r="J95" s="8">
        <f ca="1">VLOOKUP(RandSeqs!J95,PSSM,RandSeqs!J$1+1)</f>
        <v>-0.52083216330144066</v>
      </c>
      <c r="K95" s="8">
        <f ca="1">VLOOKUP(RandSeqs!K95,PSSM,RandSeqs!K$1+1)</f>
        <v>1.4267004168044242</v>
      </c>
      <c r="L95" s="8">
        <f ca="1">VLOOKUP(RandSeqs!L95,PSSM,RandSeqs!L$1+1)</f>
        <v>-3.4594316186372978</v>
      </c>
      <c r="M95" s="8">
        <f ca="1">VLOOKUP(RandSeqs!M95,PSSM,RandSeqs!M$1+1)</f>
        <v>-3.4594316186372978</v>
      </c>
      <c r="N95" s="7">
        <f t="shared" ca="1" si="3"/>
        <v>-15.560189917322107</v>
      </c>
    </row>
    <row r="96" spans="1:14" ht="15">
      <c r="A96" s="8">
        <f ca="1">VLOOKUP(RandSeqs!A96,PSSM,RandSeqs!A$1+1)</f>
        <v>-3.4594316186372978</v>
      </c>
      <c r="B96" s="8">
        <f ca="1">VLOOKUP(RandSeqs!B96,PSSM,RandSeqs!B$1+1)</f>
        <v>-3.4594316186372978</v>
      </c>
      <c r="C96" s="8">
        <f ca="1">VLOOKUP(RandSeqs!C96,PSSM,RandSeqs!C$1+1)</f>
        <v>-3.4594316186372978</v>
      </c>
      <c r="D96" s="8">
        <f ca="1">VLOOKUP(RandSeqs!D96,PSSM,RandSeqs!D$1+1)</f>
        <v>1.4267004168044242</v>
      </c>
      <c r="E96" s="8">
        <f ca="1">VLOOKUP(RandSeqs!E96,PSSM,RandSeqs!E$1+1)</f>
        <v>0.47468044570624551</v>
      </c>
      <c r="F96" s="8">
        <f ca="1">VLOOKUP(RandSeqs!F96,PSSM,RandSeqs!F$1+1)</f>
        <v>1.4267004168044242</v>
      </c>
      <c r="G96" s="8">
        <f ca="1">VLOOKUP(RandSeqs!G96,PSSM,RandSeqs!G$1+1)</f>
        <v>-1.5118990385314326</v>
      </c>
      <c r="H96" s="8">
        <f ca="1">VLOOKUP(RandSeqs!H96,PSSM,RandSeqs!H$1+1)</f>
        <v>-0.52083216330144066</v>
      </c>
      <c r="I96" s="8">
        <f ca="1">VLOOKUP(RandSeqs!I96,PSSM,RandSeqs!I$1+1)</f>
        <v>-3.4594316186372978</v>
      </c>
      <c r="J96" s="8">
        <f ca="1">VLOOKUP(RandSeqs!J96,PSSM,RandSeqs!J$1+1)</f>
        <v>-0.20069735023712881</v>
      </c>
      <c r="K96" s="8">
        <f ca="1">VLOOKUP(RandSeqs!K96,PSSM,RandSeqs!K$1+1)</f>
        <v>-3.4594316186372978</v>
      </c>
      <c r="L96" s="8">
        <f ca="1">VLOOKUP(RandSeqs!L96,PSSM,RandSeqs!L$1+1)</f>
        <v>-0.71219768901726388</v>
      </c>
      <c r="M96" s="8">
        <f ca="1">VLOOKUP(RandSeqs!M96,PSSM,RandSeqs!M$1+1)</f>
        <v>1.4267004168044242</v>
      </c>
      <c r="N96" s="7">
        <f t="shared" ca="1" si="3"/>
        <v>-15.488002638154233</v>
      </c>
    </row>
    <row r="97" spans="1:14" ht="15">
      <c r="A97" s="8">
        <f ca="1">VLOOKUP(RandSeqs!A97,PSSM,RandSeqs!A$1+1)</f>
        <v>-3.4594316186372978</v>
      </c>
      <c r="B97" s="8">
        <f ca="1">VLOOKUP(RandSeqs!B97,PSSM,RandSeqs!B$1+1)</f>
        <v>-3.4594316186372978</v>
      </c>
      <c r="C97" s="8">
        <f ca="1">VLOOKUP(RandSeqs!C97,PSSM,RandSeqs!C$1+1)</f>
        <v>-3.4594316186372978</v>
      </c>
      <c r="D97" s="8">
        <f ca="1">VLOOKUP(RandSeqs!D97,PSSM,RandSeqs!D$1+1)</f>
        <v>-3.4594316186372978</v>
      </c>
      <c r="E97" s="8">
        <f ca="1">VLOOKUP(RandSeqs!E97,PSSM,RandSeqs!E$1+1)</f>
        <v>0.47468044570624551</v>
      </c>
      <c r="F97" s="8">
        <f ca="1">VLOOKUP(RandSeqs!F97,PSSM,RandSeqs!F$1+1)</f>
        <v>1.4267004168044242</v>
      </c>
      <c r="G97" s="8">
        <f ca="1">VLOOKUP(RandSeqs!G97,PSSM,RandSeqs!G$1+1)</f>
        <v>-3.4594316186372978</v>
      </c>
      <c r="H97" s="8">
        <f ca="1">VLOOKUP(RandSeqs!H97,PSSM,RandSeqs!H$1+1)</f>
        <v>0.47468044570624551</v>
      </c>
      <c r="I97" s="8">
        <f ca="1">VLOOKUP(RandSeqs!I97,PSSM,RandSeqs!I$1+1)</f>
        <v>-3.4594316186372978</v>
      </c>
      <c r="J97" s="8">
        <f ca="1">VLOOKUP(RandSeqs!J97,PSSM,RandSeqs!J$1+1)</f>
        <v>-0.52083216330144066</v>
      </c>
      <c r="K97" s="8">
        <f ca="1">VLOOKUP(RandSeqs!K97,PSSM,RandSeqs!K$1+1)</f>
        <v>1.4267004168044242</v>
      </c>
      <c r="L97" s="8">
        <f ca="1">VLOOKUP(RandSeqs!L97,PSSM,RandSeqs!L$1+1)</f>
        <v>-0.71219768901726388</v>
      </c>
      <c r="M97" s="8">
        <f ca="1">VLOOKUP(RandSeqs!M97,PSSM,RandSeqs!M$1+1)</f>
        <v>-3.4594316186372978</v>
      </c>
      <c r="N97" s="7">
        <f t="shared" ca="1" si="3"/>
        <v>-21.646289457758446</v>
      </c>
    </row>
    <row r="98" spans="1:14" ht="15">
      <c r="A98" s="8">
        <f ca="1">VLOOKUP(RandSeqs!A98,PSSM,RandSeqs!A$1+1)</f>
        <v>-1.5118990385314326</v>
      </c>
      <c r="B98" s="8">
        <f ca="1">VLOOKUP(RandSeqs!B98,PSSM,RandSeqs!B$1+1)</f>
        <v>-3.4594316186372978</v>
      </c>
      <c r="C98" s="8">
        <f ca="1">VLOOKUP(RandSeqs!C98,PSSM,RandSeqs!C$1+1)</f>
        <v>1.1169177517791511</v>
      </c>
      <c r="D98" s="8">
        <f ca="1">VLOOKUP(RandSeqs!D98,PSSM,RandSeqs!D$1+1)</f>
        <v>1.4267004168044242</v>
      </c>
      <c r="E98" s="8">
        <f ca="1">VLOOKUP(RandSeqs!E98,PSSM,RandSeqs!E$1+1)</f>
        <v>0.47468044570624551</v>
      </c>
      <c r="F98" s="8">
        <f ca="1">VLOOKUP(RandSeqs!F98,PSSM,RandSeqs!F$1+1)</f>
        <v>-3.4594316186372978</v>
      </c>
      <c r="G98" s="8">
        <f ca="1">VLOOKUP(RandSeqs!G98,PSSM,RandSeqs!G$1+1)</f>
        <v>1.2801079191927356</v>
      </c>
      <c r="H98" s="8">
        <f ca="1">VLOOKUP(RandSeqs!H98,PSSM,RandSeqs!H$1+1)</f>
        <v>0.47468044570624551</v>
      </c>
      <c r="I98" s="8">
        <f ca="1">VLOOKUP(RandSeqs!I98,PSSM,RandSeqs!I$1+1)</f>
        <v>-0.52083216330144066</v>
      </c>
      <c r="J98" s="8">
        <f ca="1">VLOOKUP(RandSeqs!J98,PSSM,RandSeqs!J$1+1)</f>
        <v>-0.52083216330144066</v>
      </c>
      <c r="K98" s="8">
        <f ca="1">VLOOKUP(RandSeqs!K98,PSSM,RandSeqs!K$1+1)</f>
        <v>1.4267004168044242</v>
      </c>
      <c r="L98" s="8">
        <f ca="1">VLOOKUP(RandSeqs!L98,PSSM,RandSeqs!L$1+1)</f>
        <v>-0.71219768901726388</v>
      </c>
      <c r="M98" s="8">
        <f ca="1">VLOOKUP(RandSeqs!M98,PSSM,RandSeqs!M$1+1)</f>
        <v>-3.4594316186372978</v>
      </c>
      <c r="N98" s="7">
        <f t="shared" ca="1" si="3"/>
        <v>-7.4442685140702451</v>
      </c>
    </row>
    <row r="99" spans="1:14" ht="15">
      <c r="A99" s="8">
        <f ca="1">VLOOKUP(RandSeqs!A99,PSSM,RandSeqs!A$1+1)</f>
        <v>2.4713057189255889</v>
      </c>
      <c r="B99" s="8">
        <f ca="1">VLOOKUP(RandSeqs!B99,PSSM,RandSeqs!B$1+1)</f>
        <v>-3.4594316186372978</v>
      </c>
      <c r="C99" s="8">
        <f ca="1">VLOOKUP(RandSeqs!C99,PSSM,RandSeqs!C$1+1)</f>
        <v>-3.4594316186372978</v>
      </c>
      <c r="D99" s="8">
        <f ca="1">VLOOKUP(RandSeqs!D99,PSSM,RandSeqs!D$1+1)</f>
        <v>-3.4594316186372978</v>
      </c>
      <c r="E99" s="8">
        <f ca="1">VLOOKUP(RandSeqs!E99,PSSM,RandSeqs!E$1+1)</f>
        <v>0.47468044570624551</v>
      </c>
      <c r="F99" s="8">
        <f ca="1">VLOOKUP(RandSeqs!F99,PSSM,RandSeqs!F$1+1)</f>
        <v>-3.4594316186372978</v>
      </c>
      <c r="G99" s="8">
        <f ca="1">VLOOKUP(RandSeqs!G99,PSSM,RandSeqs!G$1+1)</f>
        <v>-3.4594316186372978</v>
      </c>
      <c r="H99" s="8">
        <f ca="1">VLOOKUP(RandSeqs!H99,PSSM,RandSeqs!H$1+1)</f>
        <v>-0.71219768901726388</v>
      </c>
      <c r="I99" s="8">
        <f ca="1">VLOOKUP(RandSeqs!I99,PSSM,RandSeqs!I$1+1)</f>
        <v>-3.4594316186372978</v>
      </c>
      <c r="J99" s="8">
        <f ca="1">VLOOKUP(RandSeqs!J99,PSSM,RandSeqs!J$1+1)</f>
        <v>1.6421064078247651</v>
      </c>
      <c r="K99" s="8">
        <f ca="1">VLOOKUP(RandSeqs!K99,PSSM,RandSeqs!K$1+1)</f>
        <v>-3.4594316186372978</v>
      </c>
      <c r="L99" s="8">
        <f ca="1">VLOOKUP(RandSeqs!L99,PSSM,RandSeqs!L$1+1)</f>
        <v>1.1169177517791511</v>
      </c>
      <c r="M99" s="8">
        <f ca="1">VLOOKUP(RandSeqs!M99,PSSM,RandSeqs!M$1+1)</f>
        <v>-3.4594316186372978</v>
      </c>
      <c r="N99" s="7">
        <f t="shared" ca="1" si="3"/>
        <v>-22.68264031387989</v>
      </c>
    </row>
    <row r="100" spans="1:14" ht="15">
      <c r="A100" s="8">
        <f ca="1">VLOOKUP(RandSeqs!A100,PSSM,RandSeqs!A$1+1)</f>
        <v>2.4713057189255889</v>
      </c>
      <c r="B100" s="8">
        <f ca="1">VLOOKUP(RandSeqs!B100,PSSM,RandSeqs!B$1+1)</f>
        <v>-3.4594316186372978</v>
      </c>
      <c r="C100" s="8">
        <f ca="1">VLOOKUP(RandSeqs!C100,PSSM,RandSeqs!C$1+1)</f>
        <v>-3.4594316186372978</v>
      </c>
      <c r="D100" s="8">
        <f ca="1">VLOOKUP(RandSeqs!D100,PSSM,RandSeqs!D$1+1)</f>
        <v>-3.4594316186372978</v>
      </c>
      <c r="E100" s="8">
        <f ca="1">VLOOKUP(RandSeqs!E100,PSSM,RandSeqs!E$1+1)</f>
        <v>-3.4594316186372978</v>
      </c>
      <c r="F100" s="8">
        <f ca="1">VLOOKUP(RandSeqs!F100,PSSM,RandSeqs!F$1+1)</f>
        <v>-3.4594316186372978</v>
      </c>
      <c r="G100" s="8">
        <f ca="1">VLOOKUP(RandSeqs!G100,PSSM,RandSeqs!G$1+1)</f>
        <v>-3.4594316186372978</v>
      </c>
      <c r="H100" s="8">
        <f ca="1">VLOOKUP(RandSeqs!H100,PSSM,RandSeqs!H$1+1)</f>
        <v>-0.52083216330144066</v>
      </c>
      <c r="I100" s="8">
        <f ca="1">VLOOKUP(RandSeqs!I100,PSSM,RandSeqs!I$1+1)</f>
        <v>-3.4594316186372978</v>
      </c>
      <c r="J100" s="8">
        <f ca="1">VLOOKUP(RandSeqs!J100,PSSM,RandSeqs!J$1+1)</f>
        <v>-1.5118990385314326</v>
      </c>
      <c r="K100" s="8">
        <f ca="1">VLOOKUP(RandSeqs!K100,PSSM,RandSeqs!K$1+1)</f>
        <v>-3.4594316186372978</v>
      </c>
      <c r="L100" s="8">
        <f ca="1">VLOOKUP(RandSeqs!L100,PSSM,RandSeqs!L$1+1)</f>
        <v>-0.71219768901726388</v>
      </c>
      <c r="M100" s="8">
        <f ca="1">VLOOKUP(RandSeqs!M100,PSSM,RandSeqs!M$1+1)</f>
        <v>-3.4594316186372978</v>
      </c>
      <c r="N100" s="7">
        <f t="shared" ca="1" si="3"/>
        <v>-31.408507739660223</v>
      </c>
    </row>
    <row r="101" spans="1:14" ht="15">
      <c r="A101" s="8">
        <f ca="1">VLOOKUP(RandSeqs!A101,PSSM,RandSeqs!A$1+1)</f>
        <v>2.4713057189255889</v>
      </c>
      <c r="B101" s="8">
        <f ca="1">VLOOKUP(RandSeqs!B101,PSSM,RandSeqs!B$1+1)</f>
        <v>-3.4594316186372978</v>
      </c>
      <c r="C101" s="8">
        <f ca="1">VLOOKUP(RandSeqs!C101,PSSM,RandSeqs!C$1+1)</f>
        <v>-0.71219768901726388</v>
      </c>
      <c r="D101" s="8">
        <f ca="1">VLOOKUP(RandSeqs!D101,PSSM,RandSeqs!D$1+1)</f>
        <v>-3.4594316186372978</v>
      </c>
      <c r="E101" s="8">
        <f ca="1">VLOOKUP(RandSeqs!E101,PSSM,RandSeqs!E$1+1)</f>
        <v>-3.4594316186372978</v>
      </c>
      <c r="F101" s="8">
        <f ca="1">VLOOKUP(RandSeqs!F101,PSSM,RandSeqs!F$1+1)</f>
        <v>-3.4594316186372978</v>
      </c>
      <c r="G101" s="8">
        <f ca="1">VLOOKUP(RandSeqs!G101,PSSM,RandSeqs!G$1+1)</f>
        <v>1.2801079191927356</v>
      </c>
      <c r="H101" s="8">
        <f ca="1">VLOOKUP(RandSeqs!H101,PSSM,RandSeqs!H$1+1)</f>
        <v>-0.52083216330144066</v>
      </c>
      <c r="I101" s="8">
        <f ca="1">VLOOKUP(RandSeqs!I101,PSSM,RandSeqs!I$1+1)</f>
        <v>-0.52083216330144066</v>
      </c>
      <c r="J101" s="8">
        <f ca="1">VLOOKUP(RandSeqs!J101,PSSM,RandSeqs!J$1+1)</f>
        <v>-0.20069735023712881</v>
      </c>
      <c r="K101" s="8">
        <f ca="1">VLOOKUP(RandSeqs!K101,PSSM,RandSeqs!K$1+1)</f>
        <v>-3.4594316186372978</v>
      </c>
      <c r="L101" s="8">
        <f ca="1">VLOOKUP(RandSeqs!L101,PSSM,RandSeqs!L$1+1)</f>
        <v>1.1169177517791511</v>
      </c>
      <c r="M101" s="8">
        <f ca="1">VLOOKUP(RandSeqs!M101,PSSM,RandSeqs!M$1+1)</f>
        <v>1.4267004168044242</v>
      </c>
      <c r="N101" s="7">
        <f t="shared" ca="1" si="3"/>
        <v>-12.956685652341863</v>
      </c>
    </row>
    <row r="102" spans="1:14" ht="15">
      <c r="A102" s="8">
        <f ca="1">VLOOKUP(RandSeqs!A102,PSSM,RandSeqs!A$1+1)</f>
        <v>2.4713057189255889</v>
      </c>
      <c r="B102" s="8">
        <f ca="1">VLOOKUP(RandSeqs!B102,PSSM,RandSeqs!B$1+1)</f>
        <v>2.6209417978267231</v>
      </c>
      <c r="C102" s="8">
        <f ca="1">VLOOKUP(RandSeqs!C102,PSSM,RandSeqs!C$1+1)</f>
        <v>-3.4594316186372978</v>
      </c>
      <c r="D102" s="8">
        <f ca="1">VLOOKUP(RandSeqs!D102,PSSM,RandSeqs!D$1+1)</f>
        <v>1.4267004168044242</v>
      </c>
      <c r="E102" s="8">
        <f ca="1">VLOOKUP(RandSeqs!E102,PSSM,RandSeqs!E$1+1)</f>
        <v>-3.4594316186372978</v>
      </c>
      <c r="F102" s="8">
        <f ca="1">VLOOKUP(RandSeqs!F102,PSSM,RandSeqs!F$1+1)</f>
        <v>-3.4594316186372978</v>
      </c>
      <c r="G102" s="8">
        <f ca="1">VLOOKUP(RandSeqs!G102,PSSM,RandSeqs!G$1+1)</f>
        <v>1.2801079191927356</v>
      </c>
      <c r="H102" s="8">
        <f ca="1">VLOOKUP(RandSeqs!H102,PSSM,RandSeqs!H$1+1)</f>
        <v>0.38187063534364446</v>
      </c>
      <c r="I102" s="8">
        <f ca="1">VLOOKUP(RandSeqs!I102,PSSM,RandSeqs!I$1+1)</f>
        <v>-3.4594316186372978</v>
      </c>
      <c r="J102" s="8">
        <f ca="1">VLOOKUP(RandSeqs!J102,PSSM,RandSeqs!J$1+1)</f>
        <v>-1.5118990385314326</v>
      </c>
      <c r="K102" s="8">
        <f ca="1">VLOOKUP(RandSeqs!K102,PSSM,RandSeqs!K$1+1)</f>
        <v>1.4267004168044242</v>
      </c>
      <c r="L102" s="8">
        <f ca="1">VLOOKUP(RandSeqs!L102,PSSM,RandSeqs!L$1+1)</f>
        <v>1.1169177517791511</v>
      </c>
      <c r="M102" s="8">
        <f ca="1">VLOOKUP(RandSeqs!M102,PSSM,RandSeqs!M$1+1)</f>
        <v>1.4267004168044242</v>
      </c>
      <c r="N102" s="7">
        <f ca="1">SUM(A102:M102)</f>
        <v>-3.1983804395995072</v>
      </c>
    </row>
    <row r="103" spans="1:14" ht="15">
      <c r="A103" s="8">
        <f ca="1">VLOOKUP(RandSeqs!A103,PSSM,RandSeqs!A$1+1)</f>
        <v>-1.5118990385314326</v>
      </c>
      <c r="B103" s="8">
        <f ca="1">VLOOKUP(RandSeqs!B103,PSSM,RandSeqs!B$1+1)</f>
        <v>-3.4594316186372978</v>
      </c>
      <c r="C103" s="8">
        <f ca="1">VLOOKUP(RandSeqs!C103,PSSM,RandSeqs!C$1+1)</f>
        <v>-0.71219768901726388</v>
      </c>
      <c r="D103" s="8">
        <f ca="1">VLOOKUP(RandSeqs!D103,PSSM,RandSeqs!D$1+1)</f>
        <v>1.4267004168044242</v>
      </c>
      <c r="E103" s="8">
        <f ca="1">VLOOKUP(RandSeqs!E103,PSSM,RandSeqs!E$1+1)</f>
        <v>0.47468044570624551</v>
      </c>
      <c r="F103" s="8">
        <f ca="1">VLOOKUP(RandSeqs!F103,PSSM,RandSeqs!F$1+1)</f>
        <v>-3.4594316186372978</v>
      </c>
      <c r="G103" s="8">
        <f ca="1">VLOOKUP(RandSeqs!G103,PSSM,RandSeqs!G$1+1)</f>
        <v>-1.5118990385314326</v>
      </c>
      <c r="H103" s="8">
        <f ca="1">VLOOKUP(RandSeqs!H103,PSSM,RandSeqs!H$1+1)</f>
        <v>-0.71219768901726388</v>
      </c>
      <c r="I103" s="8">
        <f ca="1">VLOOKUP(RandSeqs!I103,PSSM,RandSeqs!I$1+1)</f>
        <v>-3.4594316186372978</v>
      </c>
      <c r="J103" s="8">
        <f ca="1">VLOOKUP(RandSeqs!J103,PSSM,RandSeqs!J$1+1)</f>
        <v>-0.52083216330144066</v>
      </c>
      <c r="K103" s="8">
        <f ca="1">VLOOKUP(RandSeqs!K103,PSSM,RandSeqs!K$1+1)</f>
        <v>-3.4594316186372978</v>
      </c>
      <c r="L103" s="8">
        <f ca="1">VLOOKUP(RandSeqs!L103,PSSM,RandSeqs!L$1+1)</f>
        <v>-0.71219768901726388</v>
      </c>
      <c r="M103" s="8">
        <f ca="1">VLOOKUP(RandSeqs!M103,PSSM,RandSeqs!M$1+1)</f>
        <v>-3.4594316186372978</v>
      </c>
      <c r="N103" s="7">
        <f t="shared" ref="N103:N166" ca="1" si="4">SUM(A103:M103)</f>
        <v>-21.077000538091912</v>
      </c>
    </row>
    <row r="104" spans="1:14" ht="15">
      <c r="A104" s="8">
        <f ca="1">VLOOKUP(RandSeqs!A104,PSSM,RandSeqs!A$1+1)</f>
        <v>-1.5118990385314326</v>
      </c>
      <c r="B104" s="8">
        <f ca="1">VLOOKUP(RandSeqs!B104,PSSM,RandSeqs!B$1+1)</f>
        <v>-3.4594316186372978</v>
      </c>
      <c r="C104" s="8">
        <f ca="1">VLOOKUP(RandSeqs!C104,PSSM,RandSeqs!C$1+1)</f>
        <v>-3.4594316186372978</v>
      </c>
      <c r="D104" s="8">
        <f ca="1">VLOOKUP(RandSeqs!D104,PSSM,RandSeqs!D$1+1)</f>
        <v>1.4267004168044242</v>
      </c>
      <c r="E104" s="8">
        <f ca="1">VLOOKUP(RandSeqs!E104,PSSM,RandSeqs!E$1+1)</f>
        <v>0.47468044570624551</v>
      </c>
      <c r="F104" s="8">
        <f ca="1">VLOOKUP(RandSeqs!F104,PSSM,RandSeqs!F$1+1)</f>
        <v>1.4267004168044242</v>
      </c>
      <c r="G104" s="8">
        <f ca="1">VLOOKUP(RandSeqs!G104,PSSM,RandSeqs!G$1+1)</f>
        <v>-1.5118990385314326</v>
      </c>
      <c r="H104" s="8">
        <f ca="1">VLOOKUP(RandSeqs!H104,PSSM,RandSeqs!H$1+1)</f>
        <v>0.47468044570624551</v>
      </c>
      <c r="I104" s="8">
        <f ca="1">VLOOKUP(RandSeqs!I104,PSSM,RandSeqs!I$1+1)</f>
        <v>-3.4594316186372978</v>
      </c>
      <c r="J104" s="8">
        <f ca="1">VLOOKUP(RandSeqs!J104,PSSM,RandSeqs!J$1+1)</f>
        <v>-1.5118990385314326</v>
      </c>
      <c r="K104" s="8">
        <f ca="1">VLOOKUP(RandSeqs!K104,PSSM,RandSeqs!K$1+1)</f>
        <v>1.4267004168044242</v>
      </c>
      <c r="L104" s="8">
        <f ca="1">VLOOKUP(RandSeqs!L104,PSSM,RandSeqs!L$1+1)</f>
        <v>1.1169177517791511</v>
      </c>
      <c r="M104" s="8">
        <f ca="1">VLOOKUP(RandSeqs!M104,PSSM,RandSeqs!M$1+1)</f>
        <v>-3.4594316186372978</v>
      </c>
      <c r="N104" s="7">
        <f t="shared" ca="1" si="4"/>
        <v>-12.027043696538573</v>
      </c>
    </row>
    <row r="105" spans="1:14" ht="15">
      <c r="A105" s="8">
        <f ca="1">VLOOKUP(RandSeqs!A105,PSSM,RandSeqs!A$1+1)</f>
        <v>2.4713057189255889</v>
      </c>
      <c r="B105" s="8">
        <f ca="1">VLOOKUP(RandSeqs!B105,PSSM,RandSeqs!B$1+1)</f>
        <v>2.6209417978267231</v>
      </c>
      <c r="C105" s="8">
        <f ca="1">VLOOKUP(RandSeqs!C105,PSSM,RandSeqs!C$1+1)</f>
        <v>1.1169177517791511</v>
      </c>
      <c r="D105" s="8">
        <f ca="1">VLOOKUP(RandSeqs!D105,PSSM,RandSeqs!D$1+1)</f>
        <v>1.4267004168044242</v>
      </c>
      <c r="E105" s="8">
        <f ca="1">VLOOKUP(RandSeqs!E105,PSSM,RandSeqs!E$1+1)</f>
        <v>0.47468044570624551</v>
      </c>
      <c r="F105" s="8">
        <f ca="1">VLOOKUP(RandSeqs!F105,PSSM,RandSeqs!F$1+1)</f>
        <v>-3.4594316186372978</v>
      </c>
      <c r="G105" s="8">
        <f ca="1">VLOOKUP(RandSeqs!G105,PSSM,RandSeqs!G$1+1)</f>
        <v>1.2801079191927356</v>
      </c>
      <c r="H105" s="8">
        <f ca="1">VLOOKUP(RandSeqs!H105,PSSM,RandSeqs!H$1+1)</f>
        <v>-0.71219768901726388</v>
      </c>
      <c r="I105" s="8">
        <f ca="1">VLOOKUP(RandSeqs!I105,PSSM,RandSeqs!I$1+1)</f>
        <v>-3.4594316186372978</v>
      </c>
      <c r="J105" s="8">
        <f ca="1">VLOOKUP(RandSeqs!J105,PSSM,RandSeqs!J$1+1)</f>
        <v>1.6421064078247651</v>
      </c>
      <c r="K105" s="8">
        <f ca="1">VLOOKUP(RandSeqs!K105,PSSM,RandSeqs!K$1+1)</f>
        <v>1.4267004168044242</v>
      </c>
      <c r="L105" s="8">
        <f ca="1">VLOOKUP(RandSeqs!L105,PSSM,RandSeqs!L$1+1)</f>
        <v>-3.4594316186372978</v>
      </c>
      <c r="M105" s="8">
        <f ca="1">VLOOKUP(RandSeqs!M105,PSSM,RandSeqs!M$1+1)</f>
        <v>-3.4594316186372978</v>
      </c>
      <c r="N105" s="7">
        <f t="shared" ca="1" si="4"/>
        <v>-2.0904632887023977</v>
      </c>
    </row>
    <row r="106" spans="1:14" ht="15">
      <c r="A106" s="8">
        <f ca="1">VLOOKUP(RandSeqs!A106,PSSM,RandSeqs!A$1+1)</f>
        <v>-3.4594316186372978</v>
      </c>
      <c r="B106" s="8">
        <f ca="1">VLOOKUP(RandSeqs!B106,PSSM,RandSeqs!B$1+1)</f>
        <v>-3.4594316186372978</v>
      </c>
      <c r="C106" s="8">
        <f ca="1">VLOOKUP(RandSeqs!C106,PSSM,RandSeqs!C$1+1)</f>
        <v>-3.4594316186372978</v>
      </c>
      <c r="D106" s="8">
        <f ca="1">VLOOKUP(RandSeqs!D106,PSSM,RandSeqs!D$1+1)</f>
        <v>-3.4594316186372978</v>
      </c>
      <c r="E106" s="8">
        <f ca="1">VLOOKUP(RandSeqs!E106,PSSM,RandSeqs!E$1+1)</f>
        <v>0.47468044570624551</v>
      </c>
      <c r="F106" s="8">
        <f ca="1">VLOOKUP(RandSeqs!F106,PSSM,RandSeqs!F$1+1)</f>
        <v>-3.4594316186372978</v>
      </c>
      <c r="G106" s="8">
        <f ca="1">VLOOKUP(RandSeqs!G106,PSSM,RandSeqs!G$1+1)</f>
        <v>-1.5118990385314326</v>
      </c>
      <c r="H106" s="8">
        <f ca="1">VLOOKUP(RandSeqs!H106,PSSM,RandSeqs!H$1+1)</f>
        <v>-0.52083216330144066</v>
      </c>
      <c r="I106" s="8">
        <f ca="1">VLOOKUP(RandSeqs!I106,PSSM,RandSeqs!I$1+1)</f>
        <v>-3.4594316186372978</v>
      </c>
      <c r="J106" s="8">
        <f ca="1">VLOOKUP(RandSeqs!J106,PSSM,RandSeqs!J$1+1)</f>
        <v>-0.20069735023712881</v>
      </c>
      <c r="K106" s="8">
        <f ca="1">VLOOKUP(RandSeqs!K106,PSSM,RandSeqs!K$1+1)</f>
        <v>-3.4594316186372978</v>
      </c>
      <c r="L106" s="8">
        <f ca="1">VLOOKUP(RandSeqs!L106,PSSM,RandSeqs!L$1+1)</f>
        <v>1.1169177517791511</v>
      </c>
      <c r="M106" s="8">
        <f ca="1">VLOOKUP(RandSeqs!M106,PSSM,RandSeqs!M$1+1)</f>
        <v>-3.4594316186372978</v>
      </c>
      <c r="N106" s="7">
        <f t="shared" ca="1" si="4"/>
        <v>-28.317283303682981</v>
      </c>
    </row>
    <row r="107" spans="1:14" ht="15">
      <c r="A107" s="8">
        <f ca="1">VLOOKUP(RandSeqs!A107,PSSM,RandSeqs!A$1+1)</f>
        <v>2.4713057189255889</v>
      </c>
      <c r="B107" s="8">
        <f ca="1">VLOOKUP(RandSeqs!B107,PSSM,RandSeqs!B$1+1)</f>
        <v>-3.4594316186372978</v>
      </c>
      <c r="C107" s="8">
        <f ca="1">VLOOKUP(RandSeqs!C107,PSSM,RandSeqs!C$1+1)</f>
        <v>-0.71219768901726388</v>
      </c>
      <c r="D107" s="8">
        <f ca="1">VLOOKUP(RandSeqs!D107,PSSM,RandSeqs!D$1+1)</f>
        <v>1.4267004168044242</v>
      </c>
      <c r="E107" s="8">
        <f ca="1">VLOOKUP(RandSeqs!E107,PSSM,RandSeqs!E$1+1)</f>
        <v>-3.4594316186372978</v>
      </c>
      <c r="F107" s="8">
        <f ca="1">VLOOKUP(RandSeqs!F107,PSSM,RandSeqs!F$1+1)</f>
        <v>-3.4594316186372978</v>
      </c>
      <c r="G107" s="8">
        <f ca="1">VLOOKUP(RandSeqs!G107,PSSM,RandSeqs!G$1+1)</f>
        <v>1.2801079191927356</v>
      </c>
      <c r="H107" s="8">
        <f ca="1">VLOOKUP(RandSeqs!H107,PSSM,RandSeqs!H$1+1)</f>
        <v>-0.71219768901726388</v>
      </c>
      <c r="I107" s="8">
        <f ca="1">VLOOKUP(RandSeqs!I107,PSSM,RandSeqs!I$1+1)</f>
        <v>-3.4594316186372978</v>
      </c>
      <c r="J107" s="8">
        <f ca="1">VLOOKUP(RandSeqs!J107,PSSM,RandSeqs!J$1+1)</f>
        <v>-1.5118990385314326</v>
      </c>
      <c r="K107" s="8">
        <f ca="1">VLOOKUP(RandSeqs!K107,PSSM,RandSeqs!K$1+1)</f>
        <v>-3.4594316186372978</v>
      </c>
      <c r="L107" s="8">
        <f ca="1">VLOOKUP(RandSeqs!L107,PSSM,RandSeqs!L$1+1)</f>
        <v>1.1169177517791511</v>
      </c>
      <c r="M107" s="8">
        <f ca="1">VLOOKUP(RandSeqs!M107,PSSM,RandSeqs!M$1+1)</f>
        <v>1.4267004168044242</v>
      </c>
      <c r="N107" s="7">
        <f t="shared" ca="1" si="4"/>
        <v>-12.511720286246126</v>
      </c>
    </row>
    <row r="108" spans="1:14" ht="15">
      <c r="A108" s="8">
        <f ca="1">VLOOKUP(RandSeqs!A108,PSSM,RandSeqs!A$1+1)</f>
        <v>-1.5118990385314326</v>
      </c>
      <c r="B108" s="8">
        <f ca="1">VLOOKUP(RandSeqs!B108,PSSM,RandSeqs!B$1+1)</f>
        <v>2.6209417978267231</v>
      </c>
      <c r="C108" s="8">
        <f ca="1">VLOOKUP(RandSeqs!C108,PSSM,RandSeqs!C$1+1)</f>
        <v>-3.4594316186372978</v>
      </c>
      <c r="D108" s="8">
        <f ca="1">VLOOKUP(RandSeqs!D108,PSSM,RandSeqs!D$1+1)</f>
        <v>1.4267004168044242</v>
      </c>
      <c r="E108" s="8">
        <f ca="1">VLOOKUP(RandSeqs!E108,PSSM,RandSeqs!E$1+1)</f>
        <v>0.47468044570624551</v>
      </c>
      <c r="F108" s="8">
        <f ca="1">VLOOKUP(RandSeqs!F108,PSSM,RandSeqs!F$1+1)</f>
        <v>-3.4594316186372978</v>
      </c>
      <c r="G108" s="8">
        <f ca="1">VLOOKUP(RandSeqs!G108,PSSM,RandSeqs!G$1+1)</f>
        <v>1.2801079191927356</v>
      </c>
      <c r="H108" s="8">
        <f ca="1">VLOOKUP(RandSeqs!H108,PSSM,RandSeqs!H$1+1)</f>
        <v>-0.52083216330144066</v>
      </c>
      <c r="I108" s="8">
        <f ca="1">VLOOKUP(RandSeqs!I108,PSSM,RandSeqs!I$1+1)</f>
        <v>-3.4594316186372978</v>
      </c>
      <c r="J108" s="8">
        <f ca="1">VLOOKUP(RandSeqs!J108,PSSM,RandSeqs!J$1+1)</f>
        <v>-0.52083216330144066</v>
      </c>
      <c r="K108" s="8">
        <f ca="1">VLOOKUP(RandSeqs!K108,PSSM,RandSeqs!K$1+1)</f>
        <v>-3.4594316186372978</v>
      </c>
      <c r="L108" s="8">
        <f ca="1">VLOOKUP(RandSeqs!L108,PSSM,RandSeqs!L$1+1)</f>
        <v>1.1169177517791511</v>
      </c>
      <c r="M108" s="8">
        <f ca="1">VLOOKUP(RandSeqs!M108,PSSM,RandSeqs!M$1+1)</f>
        <v>-3.4594316186372978</v>
      </c>
      <c r="N108" s="7">
        <f t="shared" ca="1" si="4"/>
        <v>-12.931373127011522</v>
      </c>
    </row>
    <row r="109" spans="1:14" ht="15">
      <c r="A109" s="8">
        <f ca="1">VLOOKUP(RandSeqs!A109,PSSM,RandSeqs!A$1+1)</f>
        <v>-1.5118990385314326</v>
      </c>
      <c r="B109" s="8">
        <f ca="1">VLOOKUP(RandSeqs!B109,PSSM,RandSeqs!B$1+1)</f>
        <v>-3.4594316186372978</v>
      </c>
      <c r="C109" s="8">
        <f ca="1">VLOOKUP(RandSeqs!C109,PSSM,RandSeqs!C$1+1)</f>
        <v>-3.4594316186372978</v>
      </c>
      <c r="D109" s="8">
        <f ca="1">VLOOKUP(RandSeqs!D109,PSSM,RandSeqs!D$1+1)</f>
        <v>1.4267004168044242</v>
      </c>
      <c r="E109" s="8">
        <f ca="1">VLOOKUP(RandSeqs!E109,PSSM,RandSeqs!E$1+1)</f>
        <v>0.47468044570624551</v>
      </c>
      <c r="F109" s="8">
        <f ca="1">VLOOKUP(RandSeqs!F109,PSSM,RandSeqs!F$1+1)</f>
        <v>-3.4594316186372978</v>
      </c>
      <c r="G109" s="8">
        <f ca="1">VLOOKUP(RandSeqs!G109,PSSM,RandSeqs!G$1+1)</f>
        <v>1.2801079191927356</v>
      </c>
      <c r="H109" s="8">
        <f ca="1">VLOOKUP(RandSeqs!H109,PSSM,RandSeqs!H$1+1)</f>
        <v>0.38187063534364446</v>
      </c>
      <c r="I109" s="8">
        <f ca="1">VLOOKUP(RandSeqs!I109,PSSM,RandSeqs!I$1+1)</f>
        <v>-3.4594316186372978</v>
      </c>
      <c r="J109" s="8">
        <f ca="1">VLOOKUP(RandSeqs!J109,PSSM,RandSeqs!J$1+1)</f>
        <v>1.6421064078247651</v>
      </c>
      <c r="K109" s="8">
        <f ca="1">VLOOKUP(RandSeqs!K109,PSSM,RandSeqs!K$1+1)</f>
        <v>-3.4594316186372978</v>
      </c>
      <c r="L109" s="8">
        <f ca="1">VLOOKUP(RandSeqs!L109,PSSM,RandSeqs!L$1+1)</f>
        <v>-0.71219768901726388</v>
      </c>
      <c r="M109" s="8">
        <f ca="1">VLOOKUP(RandSeqs!M109,PSSM,RandSeqs!M$1+1)</f>
        <v>-3.4594316186372978</v>
      </c>
      <c r="N109" s="7">
        <f t="shared" ca="1" si="4"/>
        <v>-17.775220614500668</v>
      </c>
    </row>
    <row r="110" spans="1:14" ht="15">
      <c r="A110" s="8">
        <f ca="1">VLOOKUP(RandSeqs!A110,PSSM,RandSeqs!A$1+1)</f>
        <v>-3.4594316186372978</v>
      </c>
      <c r="B110" s="8">
        <f ca="1">VLOOKUP(RandSeqs!B110,PSSM,RandSeqs!B$1+1)</f>
        <v>-3.4594316186372978</v>
      </c>
      <c r="C110" s="8">
        <f ca="1">VLOOKUP(RandSeqs!C110,PSSM,RandSeqs!C$1+1)</f>
        <v>-3.4594316186372978</v>
      </c>
      <c r="D110" s="8">
        <f ca="1">VLOOKUP(RandSeqs!D110,PSSM,RandSeqs!D$1+1)</f>
        <v>1.4267004168044242</v>
      </c>
      <c r="E110" s="8">
        <f ca="1">VLOOKUP(RandSeqs!E110,PSSM,RandSeqs!E$1+1)</f>
        <v>-3.4594316186372978</v>
      </c>
      <c r="F110" s="8">
        <f ca="1">VLOOKUP(RandSeqs!F110,PSSM,RandSeqs!F$1+1)</f>
        <v>-3.4594316186372978</v>
      </c>
      <c r="G110" s="8">
        <f ca="1">VLOOKUP(RandSeqs!G110,PSSM,RandSeqs!G$1+1)</f>
        <v>-3.4594316186372978</v>
      </c>
      <c r="H110" s="8">
        <f ca="1">VLOOKUP(RandSeqs!H110,PSSM,RandSeqs!H$1+1)</f>
        <v>-0.71219768901726388</v>
      </c>
      <c r="I110" s="8">
        <f ca="1">VLOOKUP(RandSeqs!I110,PSSM,RandSeqs!I$1+1)</f>
        <v>-3.4594316186372978</v>
      </c>
      <c r="J110" s="8">
        <f ca="1">VLOOKUP(RandSeqs!J110,PSSM,RandSeqs!J$1+1)</f>
        <v>-1.5118990385314326</v>
      </c>
      <c r="K110" s="8">
        <f ca="1">VLOOKUP(RandSeqs!K110,PSSM,RandSeqs!K$1+1)</f>
        <v>-3.4594316186372978</v>
      </c>
      <c r="L110" s="8">
        <f ca="1">VLOOKUP(RandSeqs!L110,PSSM,RandSeqs!L$1+1)</f>
        <v>-0.71219768901726388</v>
      </c>
      <c r="M110" s="8">
        <f ca="1">VLOOKUP(RandSeqs!M110,PSSM,RandSeqs!M$1+1)</f>
        <v>-3.4594316186372978</v>
      </c>
      <c r="N110" s="7">
        <f t="shared" ca="1" si="4"/>
        <v>-32.64447856749721</v>
      </c>
    </row>
    <row r="111" spans="1:14" ht="15">
      <c r="A111" s="8">
        <f ca="1">VLOOKUP(RandSeqs!A111,PSSM,RandSeqs!A$1+1)</f>
        <v>-3.4594316186372978</v>
      </c>
      <c r="B111" s="8">
        <f ca="1">VLOOKUP(RandSeqs!B111,PSSM,RandSeqs!B$1+1)</f>
        <v>-3.4594316186372978</v>
      </c>
      <c r="C111" s="8">
        <f ca="1">VLOOKUP(RandSeqs!C111,PSSM,RandSeqs!C$1+1)</f>
        <v>-0.71219768901726388</v>
      </c>
      <c r="D111" s="8">
        <f ca="1">VLOOKUP(RandSeqs!D111,PSSM,RandSeqs!D$1+1)</f>
        <v>-3.4594316186372978</v>
      </c>
      <c r="E111" s="8">
        <f ca="1">VLOOKUP(RandSeqs!E111,PSSM,RandSeqs!E$1+1)</f>
        <v>0.47468044570624551</v>
      </c>
      <c r="F111" s="8">
        <f ca="1">VLOOKUP(RandSeqs!F111,PSSM,RandSeqs!F$1+1)</f>
        <v>1.4267004168044242</v>
      </c>
      <c r="G111" s="8">
        <f ca="1">VLOOKUP(RandSeqs!G111,PSSM,RandSeqs!G$1+1)</f>
        <v>-3.4594316186372978</v>
      </c>
      <c r="H111" s="8">
        <f ca="1">VLOOKUP(RandSeqs!H111,PSSM,RandSeqs!H$1+1)</f>
        <v>0.38187063534364446</v>
      </c>
      <c r="I111" s="8">
        <f ca="1">VLOOKUP(RandSeqs!I111,PSSM,RandSeqs!I$1+1)</f>
        <v>-3.4594316186372978</v>
      </c>
      <c r="J111" s="8">
        <f ca="1">VLOOKUP(RandSeqs!J111,PSSM,RandSeqs!J$1+1)</f>
        <v>1.6421064078247651</v>
      </c>
      <c r="K111" s="8">
        <f ca="1">VLOOKUP(RandSeqs!K111,PSSM,RandSeqs!K$1+1)</f>
        <v>-3.4594316186372978</v>
      </c>
      <c r="L111" s="8">
        <f ca="1">VLOOKUP(RandSeqs!L111,PSSM,RandSeqs!L$1+1)</f>
        <v>1.1169177517791511</v>
      </c>
      <c r="M111" s="8">
        <f ca="1">VLOOKUP(RandSeqs!M111,PSSM,RandSeqs!M$1+1)</f>
        <v>1.4267004168044242</v>
      </c>
      <c r="N111" s="7">
        <f t="shared" ca="1" si="4"/>
        <v>-14.999811326578394</v>
      </c>
    </row>
    <row r="112" spans="1:14" ht="15">
      <c r="A112" s="8">
        <f ca="1">VLOOKUP(RandSeqs!A112,PSSM,RandSeqs!A$1+1)</f>
        <v>-3.4594316186372978</v>
      </c>
      <c r="B112" s="8">
        <f ca="1">VLOOKUP(RandSeqs!B112,PSSM,RandSeqs!B$1+1)</f>
        <v>-3.4594316186372978</v>
      </c>
      <c r="C112" s="8">
        <f ca="1">VLOOKUP(RandSeqs!C112,PSSM,RandSeqs!C$1+1)</f>
        <v>-0.71219768901726388</v>
      </c>
      <c r="D112" s="8">
        <f ca="1">VLOOKUP(RandSeqs!D112,PSSM,RandSeqs!D$1+1)</f>
        <v>1.4267004168044242</v>
      </c>
      <c r="E112" s="8">
        <f ca="1">VLOOKUP(RandSeqs!E112,PSSM,RandSeqs!E$1+1)</f>
        <v>0.47468044570624551</v>
      </c>
      <c r="F112" s="8">
        <f ca="1">VLOOKUP(RandSeqs!F112,PSSM,RandSeqs!F$1+1)</f>
        <v>1.4267004168044242</v>
      </c>
      <c r="G112" s="8">
        <f ca="1">VLOOKUP(RandSeqs!G112,PSSM,RandSeqs!G$1+1)</f>
        <v>1.2801079191927356</v>
      </c>
      <c r="H112" s="8">
        <f ca="1">VLOOKUP(RandSeqs!H112,PSSM,RandSeqs!H$1+1)</f>
        <v>-0.52083216330144066</v>
      </c>
      <c r="I112" s="8">
        <f ca="1">VLOOKUP(RandSeqs!I112,PSSM,RandSeqs!I$1+1)</f>
        <v>-3.4594316186372978</v>
      </c>
      <c r="J112" s="8">
        <f ca="1">VLOOKUP(RandSeqs!J112,PSSM,RandSeqs!J$1+1)</f>
        <v>-0.20069735023712881</v>
      </c>
      <c r="K112" s="8">
        <f ca="1">VLOOKUP(RandSeqs!K112,PSSM,RandSeqs!K$1+1)</f>
        <v>1.4267004168044242</v>
      </c>
      <c r="L112" s="8">
        <f ca="1">VLOOKUP(RandSeqs!L112,PSSM,RandSeqs!L$1+1)</f>
        <v>1.1169177517791511</v>
      </c>
      <c r="M112" s="8">
        <f ca="1">VLOOKUP(RandSeqs!M112,PSSM,RandSeqs!M$1+1)</f>
        <v>-3.4594316186372978</v>
      </c>
      <c r="N112" s="7">
        <f t="shared" ca="1" si="4"/>
        <v>-8.1196463100136196</v>
      </c>
    </row>
    <row r="113" spans="1:14" ht="15">
      <c r="A113" s="8">
        <f ca="1">VLOOKUP(RandSeqs!A113,PSSM,RandSeqs!A$1+1)</f>
        <v>2.4713057189255889</v>
      </c>
      <c r="B113" s="8">
        <f ca="1">VLOOKUP(RandSeqs!B113,PSSM,RandSeqs!B$1+1)</f>
        <v>2.6209417978267231</v>
      </c>
      <c r="C113" s="8">
        <f ca="1">VLOOKUP(RandSeqs!C113,PSSM,RandSeqs!C$1+1)</f>
        <v>-3.4594316186372978</v>
      </c>
      <c r="D113" s="8">
        <f ca="1">VLOOKUP(RandSeqs!D113,PSSM,RandSeqs!D$1+1)</f>
        <v>1.4267004168044242</v>
      </c>
      <c r="E113" s="8">
        <f ca="1">VLOOKUP(RandSeqs!E113,PSSM,RandSeqs!E$1+1)</f>
        <v>0.47468044570624551</v>
      </c>
      <c r="F113" s="8">
        <f ca="1">VLOOKUP(RandSeqs!F113,PSSM,RandSeqs!F$1+1)</f>
        <v>-3.4594316186372978</v>
      </c>
      <c r="G113" s="8">
        <f ca="1">VLOOKUP(RandSeqs!G113,PSSM,RandSeqs!G$1+1)</f>
        <v>-1.5118990385314326</v>
      </c>
      <c r="H113" s="8">
        <f ca="1">VLOOKUP(RandSeqs!H113,PSSM,RandSeqs!H$1+1)</f>
        <v>0.47468044570624551</v>
      </c>
      <c r="I113" s="8">
        <f ca="1">VLOOKUP(RandSeqs!I113,PSSM,RandSeqs!I$1+1)</f>
        <v>-3.4594316186372978</v>
      </c>
      <c r="J113" s="8">
        <f ca="1">VLOOKUP(RandSeqs!J113,PSSM,RandSeqs!J$1+1)</f>
        <v>1.6421064078247651</v>
      </c>
      <c r="K113" s="8">
        <f ca="1">VLOOKUP(RandSeqs!K113,PSSM,RandSeqs!K$1+1)</f>
        <v>-3.4594316186372978</v>
      </c>
      <c r="L113" s="8">
        <f ca="1">VLOOKUP(RandSeqs!L113,PSSM,RandSeqs!L$1+1)</f>
        <v>1.1169177517791511</v>
      </c>
      <c r="M113" s="8">
        <f ca="1">VLOOKUP(RandSeqs!M113,PSSM,RandSeqs!M$1+1)</f>
        <v>1.4267004168044242</v>
      </c>
      <c r="N113" s="7">
        <f t="shared" ca="1" si="4"/>
        <v>-3.6955921117030561</v>
      </c>
    </row>
    <row r="114" spans="1:14" ht="15">
      <c r="A114" s="8">
        <f ca="1">VLOOKUP(RandSeqs!A114,PSSM,RandSeqs!A$1+1)</f>
        <v>-3.4594316186372978</v>
      </c>
      <c r="B114" s="8">
        <f ca="1">VLOOKUP(RandSeqs!B114,PSSM,RandSeqs!B$1+1)</f>
        <v>-3.4594316186372978</v>
      </c>
      <c r="C114" s="8">
        <f ca="1">VLOOKUP(RandSeqs!C114,PSSM,RandSeqs!C$1+1)</f>
        <v>-0.71219768901726388</v>
      </c>
      <c r="D114" s="8">
        <f ca="1">VLOOKUP(RandSeqs!D114,PSSM,RandSeqs!D$1+1)</f>
        <v>-3.4594316186372978</v>
      </c>
      <c r="E114" s="8">
        <f ca="1">VLOOKUP(RandSeqs!E114,PSSM,RandSeqs!E$1+1)</f>
        <v>0.47468044570624551</v>
      </c>
      <c r="F114" s="8">
        <f ca="1">VLOOKUP(RandSeqs!F114,PSSM,RandSeqs!F$1+1)</f>
        <v>-3.4594316186372978</v>
      </c>
      <c r="G114" s="8">
        <f ca="1">VLOOKUP(RandSeqs!G114,PSSM,RandSeqs!G$1+1)</f>
        <v>-3.4594316186372978</v>
      </c>
      <c r="H114" s="8">
        <f ca="1">VLOOKUP(RandSeqs!H114,PSSM,RandSeqs!H$1+1)</f>
        <v>0.47468044570624551</v>
      </c>
      <c r="I114" s="8">
        <f ca="1">VLOOKUP(RandSeqs!I114,PSSM,RandSeqs!I$1+1)</f>
        <v>-3.4594316186372978</v>
      </c>
      <c r="J114" s="8">
        <f ca="1">VLOOKUP(RandSeqs!J114,PSSM,RandSeqs!J$1+1)</f>
        <v>-0.52083216330144066</v>
      </c>
      <c r="K114" s="8">
        <f ca="1">VLOOKUP(RandSeqs!K114,PSSM,RandSeqs!K$1+1)</f>
        <v>1.4267004168044242</v>
      </c>
      <c r="L114" s="8">
        <f ca="1">VLOOKUP(RandSeqs!L114,PSSM,RandSeqs!L$1+1)</f>
        <v>-0.71219768901726388</v>
      </c>
      <c r="M114" s="8">
        <f ca="1">VLOOKUP(RandSeqs!M114,PSSM,RandSeqs!M$1+1)</f>
        <v>-3.4594316186372978</v>
      </c>
      <c r="N114" s="7">
        <f t="shared" ca="1" si="4"/>
        <v>-23.785187563580134</v>
      </c>
    </row>
    <row r="115" spans="1:14" ht="15">
      <c r="A115" s="8">
        <f ca="1">VLOOKUP(RandSeqs!A115,PSSM,RandSeqs!A$1+1)</f>
        <v>-1.5118990385314326</v>
      </c>
      <c r="B115" s="8">
        <f ca="1">VLOOKUP(RandSeqs!B115,PSSM,RandSeqs!B$1+1)</f>
        <v>-3.4594316186372978</v>
      </c>
      <c r="C115" s="8">
        <f ca="1">VLOOKUP(RandSeqs!C115,PSSM,RandSeqs!C$1+1)</f>
        <v>-0.71219768901726388</v>
      </c>
      <c r="D115" s="8">
        <f ca="1">VLOOKUP(RandSeqs!D115,PSSM,RandSeqs!D$1+1)</f>
        <v>-3.4594316186372978</v>
      </c>
      <c r="E115" s="8">
        <f ca="1">VLOOKUP(RandSeqs!E115,PSSM,RandSeqs!E$1+1)</f>
        <v>0.47468044570624551</v>
      </c>
      <c r="F115" s="8">
        <f ca="1">VLOOKUP(RandSeqs!F115,PSSM,RandSeqs!F$1+1)</f>
        <v>-3.4594316186372978</v>
      </c>
      <c r="G115" s="8">
        <f ca="1">VLOOKUP(RandSeqs!G115,PSSM,RandSeqs!G$1+1)</f>
        <v>-3.4594316186372978</v>
      </c>
      <c r="H115" s="8">
        <f ca="1">VLOOKUP(RandSeqs!H115,PSSM,RandSeqs!H$1+1)</f>
        <v>-0.52083216330144066</v>
      </c>
      <c r="I115" s="8">
        <f ca="1">VLOOKUP(RandSeqs!I115,PSSM,RandSeqs!I$1+1)</f>
        <v>-0.52083216330144066</v>
      </c>
      <c r="J115" s="8">
        <f ca="1">VLOOKUP(RandSeqs!J115,PSSM,RandSeqs!J$1+1)</f>
        <v>-1.5118990385314326</v>
      </c>
      <c r="K115" s="8">
        <f ca="1">VLOOKUP(RandSeqs!K115,PSSM,RandSeqs!K$1+1)</f>
        <v>1.4267004168044242</v>
      </c>
      <c r="L115" s="8">
        <f ca="1">VLOOKUP(RandSeqs!L115,PSSM,RandSeqs!L$1+1)</f>
        <v>-3.4594316186372978</v>
      </c>
      <c r="M115" s="8">
        <f ca="1">VLOOKUP(RandSeqs!M115,PSSM,RandSeqs!M$1+1)</f>
        <v>-3.4594316186372978</v>
      </c>
      <c r="N115" s="7">
        <f t="shared" ca="1" si="4"/>
        <v>-23.632868941996129</v>
      </c>
    </row>
    <row r="116" spans="1:14" ht="15">
      <c r="A116" s="8">
        <f ca="1">VLOOKUP(RandSeqs!A116,PSSM,RandSeqs!A$1+1)</f>
        <v>2.4713057189255889</v>
      </c>
      <c r="B116" s="8">
        <f ca="1">VLOOKUP(RandSeqs!B116,PSSM,RandSeqs!B$1+1)</f>
        <v>-3.4594316186372978</v>
      </c>
      <c r="C116" s="8">
        <f ca="1">VLOOKUP(RandSeqs!C116,PSSM,RandSeqs!C$1+1)</f>
        <v>-0.71219768901726388</v>
      </c>
      <c r="D116" s="8">
        <f ca="1">VLOOKUP(RandSeqs!D116,PSSM,RandSeqs!D$1+1)</f>
        <v>-3.4594316186372978</v>
      </c>
      <c r="E116" s="8">
        <f ca="1">VLOOKUP(RandSeqs!E116,PSSM,RandSeqs!E$1+1)</f>
        <v>0.47468044570624551</v>
      </c>
      <c r="F116" s="8">
        <f ca="1">VLOOKUP(RandSeqs!F116,PSSM,RandSeqs!F$1+1)</f>
        <v>-3.4594316186372978</v>
      </c>
      <c r="G116" s="8">
        <f ca="1">VLOOKUP(RandSeqs!G116,PSSM,RandSeqs!G$1+1)</f>
        <v>1.2801079191927356</v>
      </c>
      <c r="H116" s="8">
        <f ca="1">VLOOKUP(RandSeqs!H116,PSSM,RandSeqs!H$1+1)</f>
        <v>-0.52083216330144066</v>
      </c>
      <c r="I116" s="8">
        <f ca="1">VLOOKUP(RandSeqs!I116,PSSM,RandSeqs!I$1+1)</f>
        <v>-0.52083216330144066</v>
      </c>
      <c r="J116" s="8">
        <f ca="1">VLOOKUP(RandSeqs!J116,PSSM,RandSeqs!J$1+1)</f>
        <v>-1.5118990385314326</v>
      </c>
      <c r="K116" s="8">
        <f ca="1">VLOOKUP(RandSeqs!K116,PSSM,RandSeqs!K$1+1)</f>
        <v>-3.4594316186372978</v>
      </c>
      <c r="L116" s="8">
        <f ca="1">VLOOKUP(RandSeqs!L116,PSSM,RandSeqs!L$1+1)</f>
        <v>1.1169177517791511</v>
      </c>
      <c r="M116" s="8">
        <f ca="1">VLOOKUP(RandSeqs!M116,PSSM,RandSeqs!M$1+1)</f>
        <v>-3.4594316186372978</v>
      </c>
      <c r="N116" s="7">
        <f t="shared" ca="1" si="4"/>
        <v>-15.219907311734344</v>
      </c>
    </row>
    <row r="117" spans="1:14" ht="15">
      <c r="A117" s="8">
        <f ca="1">VLOOKUP(RandSeqs!A117,PSSM,RandSeqs!A$1+1)</f>
        <v>-3.4594316186372978</v>
      </c>
      <c r="B117" s="8">
        <f ca="1">VLOOKUP(RandSeqs!B117,PSSM,RandSeqs!B$1+1)</f>
        <v>-3.4594316186372978</v>
      </c>
      <c r="C117" s="8">
        <f ca="1">VLOOKUP(RandSeqs!C117,PSSM,RandSeqs!C$1+1)</f>
        <v>-3.4594316186372978</v>
      </c>
      <c r="D117" s="8">
        <f ca="1">VLOOKUP(RandSeqs!D117,PSSM,RandSeqs!D$1+1)</f>
        <v>-3.4594316186372978</v>
      </c>
      <c r="E117" s="8">
        <f ca="1">VLOOKUP(RandSeqs!E117,PSSM,RandSeqs!E$1+1)</f>
        <v>-3.4594316186372978</v>
      </c>
      <c r="F117" s="8">
        <f ca="1">VLOOKUP(RandSeqs!F117,PSSM,RandSeqs!F$1+1)</f>
        <v>1.4267004168044242</v>
      </c>
      <c r="G117" s="8">
        <f ca="1">VLOOKUP(RandSeqs!G117,PSSM,RandSeqs!G$1+1)</f>
        <v>-3.4594316186372978</v>
      </c>
      <c r="H117" s="8">
        <f ca="1">VLOOKUP(RandSeqs!H117,PSSM,RandSeqs!H$1+1)</f>
        <v>-0.71219768901726388</v>
      </c>
      <c r="I117" s="8">
        <f ca="1">VLOOKUP(RandSeqs!I117,PSSM,RandSeqs!I$1+1)</f>
        <v>-3.4594316186372978</v>
      </c>
      <c r="J117" s="8">
        <f ca="1">VLOOKUP(RandSeqs!J117,PSSM,RandSeqs!J$1+1)</f>
        <v>-0.52083216330144066</v>
      </c>
      <c r="K117" s="8">
        <f ca="1">VLOOKUP(RandSeqs!K117,PSSM,RandSeqs!K$1+1)</f>
        <v>-3.4594316186372978</v>
      </c>
      <c r="L117" s="8">
        <f ca="1">VLOOKUP(RandSeqs!L117,PSSM,RandSeqs!L$1+1)</f>
        <v>-0.71219768901726388</v>
      </c>
      <c r="M117" s="8">
        <f ca="1">VLOOKUP(RandSeqs!M117,PSSM,RandSeqs!M$1+1)</f>
        <v>-3.4594316186372978</v>
      </c>
      <c r="N117" s="7">
        <f t="shared" ca="1" si="4"/>
        <v>-31.65341169226722</v>
      </c>
    </row>
    <row r="118" spans="1:14" ht="15">
      <c r="A118" s="8">
        <f ca="1">VLOOKUP(RandSeqs!A118,PSSM,RandSeqs!A$1+1)</f>
        <v>-3.4594316186372978</v>
      </c>
      <c r="B118" s="8">
        <f ca="1">VLOOKUP(RandSeqs!B118,PSSM,RandSeqs!B$1+1)</f>
        <v>-3.4594316186372978</v>
      </c>
      <c r="C118" s="8">
        <f ca="1">VLOOKUP(RandSeqs!C118,PSSM,RandSeqs!C$1+1)</f>
        <v>1.1169177517791511</v>
      </c>
      <c r="D118" s="8">
        <f ca="1">VLOOKUP(RandSeqs!D118,PSSM,RandSeqs!D$1+1)</f>
        <v>-3.4594316186372978</v>
      </c>
      <c r="E118" s="8">
        <f ca="1">VLOOKUP(RandSeqs!E118,PSSM,RandSeqs!E$1+1)</f>
        <v>0.47468044570624551</v>
      </c>
      <c r="F118" s="8">
        <f ca="1">VLOOKUP(RandSeqs!F118,PSSM,RandSeqs!F$1+1)</f>
        <v>-3.4594316186372978</v>
      </c>
      <c r="G118" s="8">
        <f ca="1">VLOOKUP(RandSeqs!G118,PSSM,RandSeqs!G$1+1)</f>
        <v>-1.5118990385314326</v>
      </c>
      <c r="H118" s="8">
        <f ca="1">VLOOKUP(RandSeqs!H118,PSSM,RandSeqs!H$1+1)</f>
        <v>0.38187063534364446</v>
      </c>
      <c r="I118" s="8">
        <f ca="1">VLOOKUP(RandSeqs!I118,PSSM,RandSeqs!I$1+1)</f>
        <v>-0.52083216330144066</v>
      </c>
      <c r="J118" s="8">
        <f ca="1">VLOOKUP(RandSeqs!J118,PSSM,RandSeqs!J$1+1)</f>
        <v>-1.5118990385314326</v>
      </c>
      <c r="K118" s="8">
        <f ca="1">VLOOKUP(RandSeqs!K118,PSSM,RandSeqs!K$1+1)</f>
        <v>-3.4594316186372978</v>
      </c>
      <c r="L118" s="8">
        <f ca="1">VLOOKUP(RandSeqs!L118,PSSM,RandSeqs!L$1+1)</f>
        <v>1.1169177517791511</v>
      </c>
      <c r="M118" s="8">
        <f ca="1">VLOOKUP(RandSeqs!M118,PSSM,RandSeqs!M$1+1)</f>
        <v>-3.4594316186372978</v>
      </c>
      <c r="N118" s="7">
        <f t="shared" ca="1" si="4"/>
        <v>-21.210833367579898</v>
      </c>
    </row>
    <row r="119" spans="1:14" ht="15">
      <c r="A119" s="8">
        <f ca="1">VLOOKUP(RandSeqs!A119,PSSM,RandSeqs!A$1+1)</f>
        <v>-3.4594316186372978</v>
      </c>
      <c r="B119" s="8">
        <f ca="1">VLOOKUP(RandSeqs!B119,PSSM,RandSeqs!B$1+1)</f>
        <v>-3.4594316186372978</v>
      </c>
      <c r="C119" s="8">
        <f ca="1">VLOOKUP(RandSeqs!C119,PSSM,RandSeqs!C$1+1)</f>
        <v>-3.4594316186372978</v>
      </c>
      <c r="D119" s="8">
        <f ca="1">VLOOKUP(RandSeqs!D119,PSSM,RandSeqs!D$1+1)</f>
        <v>1.4267004168044242</v>
      </c>
      <c r="E119" s="8">
        <f ca="1">VLOOKUP(RandSeqs!E119,PSSM,RandSeqs!E$1+1)</f>
        <v>-3.4594316186372978</v>
      </c>
      <c r="F119" s="8">
        <f ca="1">VLOOKUP(RandSeqs!F119,PSSM,RandSeqs!F$1+1)</f>
        <v>-3.4594316186372978</v>
      </c>
      <c r="G119" s="8">
        <f ca="1">VLOOKUP(RandSeqs!G119,PSSM,RandSeqs!G$1+1)</f>
        <v>1.2801079191927356</v>
      </c>
      <c r="H119" s="8">
        <f ca="1">VLOOKUP(RandSeqs!H119,PSSM,RandSeqs!H$1+1)</f>
        <v>-0.71219768901726388</v>
      </c>
      <c r="I119" s="8">
        <f ca="1">VLOOKUP(RandSeqs!I119,PSSM,RandSeqs!I$1+1)</f>
        <v>-3.4594316186372978</v>
      </c>
      <c r="J119" s="8">
        <f ca="1">VLOOKUP(RandSeqs!J119,PSSM,RandSeqs!J$1+1)</f>
        <v>-1.5118990385314326</v>
      </c>
      <c r="K119" s="8">
        <f ca="1">VLOOKUP(RandSeqs!K119,PSSM,RandSeqs!K$1+1)</f>
        <v>-3.4594316186372978</v>
      </c>
      <c r="L119" s="8">
        <f ca="1">VLOOKUP(RandSeqs!L119,PSSM,RandSeqs!L$1+1)</f>
        <v>1.1169177517791511</v>
      </c>
      <c r="M119" s="8">
        <f ca="1">VLOOKUP(RandSeqs!M119,PSSM,RandSeqs!M$1+1)</f>
        <v>1.4267004168044242</v>
      </c>
      <c r="N119" s="7">
        <f t="shared" ca="1" si="4"/>
        <v>-21.189691553429043</v>
      </c>
    </row>
    <row r="120" spans="1:14" ht="15">
      <c r="A120" s="8">
        <f ca="1">VLOOKUP(RandSeqs!A120,PSSM,RandSeqs!A$1+1)</f>
        <v>-1.5118990385314326</v>
      </c>
      <c r="B120" s="8">
        <f ca="1">VLOOKUP(RandSeqs!B120,PSSM,RandSeqs!B$1+1)</f>
        <v>-3.4594316186372978</v>
      </c>
      <c r="C120" s="8">
        <f ca="1">VLOOKUP(RandSeqs!C120,PSSM,RandSeqs!C$1+1)</f>
        <v>-0.71219768901726388</v>
      </c>
      <c r="D120" s="8">
        <f ca="1">VLOOKUP(RandSeqs!D120,PSSM,RandSeqs!D$1+1)</f>
        <v>-3.4594316186372978</v>
      </c>
      <c r="E120" s="8">
        <f ca="1">VLOOKUP(RandSeqs!E120,PSSM,RandSeqs!E$1+1)</f>
        <v>0.47468044570624551</v>
      </c>
      <c r="F120" s="8">
        <f ca="1">VLOOKUP(RandSeqs!F120,PSSM,RandSeqs!F$1+1)</f>
        <v>1.4267004168044242</v>
      </c>
      <c r="G120" s="8">
        <f ca="1">VLOOKUP(RandSeqs!G120,PSSM,RandSeqs!G$1+1)</f>
        <v>1.2801079191927356</v>
      </c>
      <c r="H120" s="8">
        <f ca="1">VLOOKUP(RandSeqs!H120,PSSM,RandSeqs!H$1+1)</f>
        <v>0.38187063534364446</v>
      </c>
      <c r="I120" s="8">
        <f ca="1">VLOOKUP(RandSeqs!I120,PSSM,RandSeqs!I$1+1)</f>
        <v>-0.52083216330144066</v>
      </c>
      <c r="J120" s="8">
        <f ca="1">VLOOKUP(RandSeqs!J120,PSSM,RandSeqs!J$1+1)</f>
        <v>-0.20069735023712881</v>
      </c>
      <c r="K120" s="8">
        <f ca="1">VLOOKUP(RandSeqs!K120,PSSM,RandSeqs!K$1+1)</f>
        <v>1.4267004168044242</v>
      </c>
      <c r="L120" s="8">
        <f ca="1">VLOOKUP(RandSeqs!L120,PSSM,RandSeqs!L$1+1)</f>
        <v>1.1169177517791511</v>
      </c>
      <c r="M120" s="8">
        <f ca="1">VLOOKUP(RandSeqs!M120,PSSM,RandSeqs!M$1+1)</f>
        <v>-3.4594316186372978</v>
      </c>
      <c r="N120" s="7">
        <f t="shared" ca="1" si="4"/>
        <v>-7.2169435113685338</v>
      </c>
    </row>
    <row r="121" spans="1:14" ht="15">
      <c r="A121" s="8">
        <f ca="1">VLOOKUP(RandSeqs!A121,PSSM,RandSeqs!A$1+1)</f>
        <v>-3.4594316186372978</v>
      </c>
      <c r="B121" s="8">
        <f ca="1">VLOOKUP(RandSeqs!B121,PSSM,RandSeqs!B$1+1)</f>
        <v>-3.4594316186372978</v>
      </c>
      <c r="C121" s="8">
        <f ca="1">VLOOKUP(RandSeqs!C121,PSSM,RandSeqs!C$1+1)</f>
        <v>-0.71219768901726388</v>
      </c>
      <c r="D121" s="8">
        <f ca="1">VLOOKUP(RandSeqs!D121,PSSM,RandSeqs!D$1+1)</f>
        <v>-3.4594316186372978</v>
      </c>
      <c r="E121" s="8">
        <f ca="1">VLOOKUP(RandSeqs!E121,PSSM,RandSeqs!E$1+1)</f>
        <v>0.47468044570624551</v>
      </c>
      <c r="F121" s="8">
        <f ca="1">VLOOKUP(RandSeqs!F121,PSSM,RandSeqs!F$1+1)</f>
        <v>-3.4594316186372978</v>
      </c>
      <c r="G121" s="8">
        <f ca="1">VLOOKUP(RandSeqs!G121,PSSM,RandSeqs!G$1+1)</f>
        <v>-3.4594316186372978</v>
      </c>
      <c r="H121" s="8">
        <f ca="1">VLOOKUP(RandSeqs!H121,PSSM,RandSeqs!H$1+1)</f>
        <v>0.47468044570624551</v>
      </c>
      <c r="I121" s="8">
        <f ca="1">VLOOKUP(RandSeqs!I121,PSSM,RandSeqs!I$1+1)</f>
        <v>-3.4594316186372978</v>
      </c>
      <c r="J121" s="8">
        <f ca="1">VLOOKUP(RandSeqs!J121,PSSM,RandSeqs!J$1+1)</f>
        <v>-0.52083216330144066</v>
      </c>
      <c r="K121" s="8">
        <f ca="1">VLOOKUP(RandSeqs!K121,PSSM,RandSeqs!K$1+1)</f>
        <v>1.4267004168044242</v>
      </c>
      <c r="L121" s="8">
        <f ca="1">VLOOKUP(RandSeqs!L121,PSSM,RandSeqs!L$1+1)</f>
        <v>-0.71219768901726388</v>
      </c>
      <c r="M121" s="8">
        <f ca="1">VLOOKUP(RandSeqs!M121,PSSM,RandSeqs!M$1+1)</f>
        <v>-3.4594316186372978</v>
      </c>
      <c r="N121" s="7">
        <f t="shared" ca="1" si="4"/>
        <v>-23.785187563580134</v>
      </c>
    </row>
    <row r="122" spans="1:14" ht="15">
      <c r="A122" s="8">
        <f ca="1">VLOOKUP(RandSeqs!A122,PSSM,RandSeqs!A$1+1)</f>
        <v>-3.4594316186372978</v>
      </c>
      <c r="B122" s="8">
        <f ca="1">VLOOKUP(RandSeqs!B122,PSSM,RandSeqs!B$1+1)</f>
        <v>-3.4594316186372978</v>
      </c>
      <c r="C122" s="8">
        <f ca="1">VLOOKUP(RandSeqs!C122,PSSM,RandSeqs!C$1+1)</f>
        <v>1.1169177517791511</v>
      </c>
      <c r="D122" s="8">
        <f ca="1">VLOOKUP(RandSeqs!D122,PSSM,RandSeqs!D$1+1)</f>
        <v>-3.4594316186372978</v>
      </c>
      <c r="E122" s="8">
        <f ca="1">VLOOKUP(RandSeqs!E122,PSSM,RandSeqs!E$1+1)</f>
        <v>-3.4594316186372978</v>
      </c>
      <c r="F122" s="8">
        <f ca="1">VLOOKUP(RandSeqs!F122,PSSM,RandSeqs!F$1+1)</f>
        <v>-3.4594316186372978</v>
      </c>
      <c r="G122" s="8">
        <f ca="1">VLOOKUP(RandSeqs!G122,PSSM,RandSeqs!G$1+1)</f>
        <v>1.2801079191927356</v>
      </c>
      <c r="H122" s="8">
        <f ca="1">VLOOKUP(RandSeqs!H122,PSSM,RandSeqs!H$1+1)</f>
        <v>-0.52083216330144066</v>
      </c>
      <c r="I122" s="8">
        <f ca="1">VLOOKUP(RandSeqs!I122,PSSM,RandSeqs!I$1+1)</f>
        <v>-3.4594316186372978</v>
      </c>
      <c r="J122" s="8">
        <f ca="1">VLOOKUP(RandSeqs!J122,PSSM,RandSeqs!J$1+1)</f>
        <v>-0.20069735023712881</v>
      </c>
      <c r="K122" s="8">
        <f ca="1">VLOOKUP(RandSeqs!K122,PSSM,RandSeqs!K$1+1)</f>
        <v>1.4267004168044242</v>
      </c>
      <c r="L122" s="8">
        <f ca="1">VLOOKUP(RandSeqs!L122,PSSM,RandSeqs!L$1+1)</f>
        <v>-0.71219768901726388</v>
      </c>
      <c r="M122" s="8">
        <f ca="1">VLOOKUP(RandSeqs!M122,PSSM,RandSeqs!M$1+1)</f>
        <v>1.4267004168044242</v>
      </c>
      <c r="N122" s="7">
        <f t="shared" ca="1" si="4"/>
        <v>-16.939890409798878</v>
      </c>
    </row>
    <row r="123" spans="1:14" ht="15">
      <c r="A123" s="8">
        <f ca="1">VLOOKUP(RandSeqs!A123,PSSM,RandSeqs!A$1+1)</f>
        <v>-1.5118990385314326</v>
      </c>
      <c r="B123" s="8">
        <f ca="1">VLOOKUP(RandSeqs!B123,PSSM,RandSeqs!B$1+1)</f>
        <v>-3.4594316186372978</v>
      </c>
      <c r="C123" s="8">
        <f ca="1">VLOOKUP(RandSeqs!C123,PSSM,RandSeqs!C$1+1)</f>
        <v>1.1169177517791511</v>
      </c>
      <c r="D123" s="8">
        <f ca="1">VLOOKUP(RandSeqs!D123,PSSM,RandSeqs!D$1+1)</f>
        <v>-3.4594316186372978</v>
      </c>
      <c r="E123" s="8">
        <f ca="1">VLOOKUP(RandSeqs!E123,PSSM,RandSeqs!E$1+1)</f>
        <v>0.47468044570624551</v>
      </c>
      <c r="F123" s="8">
        <f ca="1">VLOOKUP(RandSeqs!F123,PSSM,RandSeqs!F$1+1)</f>
        <v>-3.4594316186372978</v>
      </c>
      <c r="G123" s="8">
        <f ca="1">VLOOKUP(RandSeqs!G123,PSSM,RandSeqs!G$1+1)</f>
        <v>-3.4594316186372978</v>
      </c>
      <c r="H123" s="8">
        <f ca="1">VLOOKUP(RandSeqs!H123,PSSM,RandSeqs!H$1+1)</f>
        <v>0.47468044570624551</v>
      </c>
      <c r="I123" s="8">
        <f ca="1">VLOOKUP(RandSeqs!I123,PSSM,RandSeqs!I$1+1)</f>
        <v>-0.52083216330144066</v>
      </c>
      <c r="J123" s="8">
        <f ca="1">VLOOKUP(RandSeqs!J123,PSSM,RandSeqs!J$1+1)</f>
        <v>1.6421064078247651</v>
      </c>
      <c r="K123" s="8">
        <f ca="1">VLOOKUP(RandSeqs!K123,PSSM,RandSeqs!K$1+1)</f>
        <v>-3.4594316186372978</v>
      </c>
      <c r="L123" s="8">
        <f ca="1">VLOOKUP(RandSeqs!L123,PSSM,RandSeqs!L$1+1)</f>
        <v>1.1169177517791511</v>
      </c>
      <c r="M123" s="8">
        <f ca="1">VLOOKUP(RandSeqs!M123,PSSM,RandSeqs!M$1+1)</f>
        <v>1.4267004168044242</v>
      </c>
      <c r="N123" s="7">
        <f t="shared" ca="1" si="4"/>
        <v>-13.077886075419379</v>
      </c>
    </row>
    <row r="124" spans="1:14" ht="15">
      <c r="A124" s="8">
        <f ca="1">VLOOKUP(RandSeqs!A124,PSSM,RandSeqs!A$1+1)</f>
        <v>-3.4594316186372978</v>
      </c>
      <c r="B124" s="8">
        <f ca="1">VLOOKUP(RandSeqs!B124,PSSM,RandSeqs!B$1+1)</f>
        <v>-3.4594316186372978</v>
      </c>
      <c r="C124" s="8">
        <f ca="1">VLOOKUP(RandSeqs!C124,PSSM,RandSeqs!C$1+1)</f>
        <v>-3.4594316186372978</v>
      </c>
      <c r="D124" s="8">
        <f ca="1">VLOOKUP(RandSeqs!D124,PSSM,RandSeqs!D$1+1)</f>
        <v>1.4267004168044242</v>
      </c>
      <c r="E124" s="8">
        <f ca="1">VLOOKUP(RandSeqs!E124,PSSM,RandSeqs!E$1+1)</f>
        <v>-3.4594316186372978</v>
      </c>
      <c r="F124" s="8">
        <f ca="1">VLOOKUP(RandSeqs!F124,PSSM,RandSeqs!F$1+1)</f>
        <v>1.4267004168044242</v>
      </c>
      <c r="G124" s="8">
        <f ca="1">VLOOKUP(RandSeqs!G124,PSSM,RandSeqs!G$1+1)</f>
        <v>-1.5118990385314326</v>
      </c>
      <c r="H124" s="8">
        <f ca="1">VLOOKUP(RandSeqs!H124,PSSM,RandSeqs!H$1+1)</f>
        <v>-0.52083216330144066</v>
      </c>
      <c r="I124" s="8">
        <f ca="1">VLOOKUP(RandSeqs!I124,PSSM,RandSeqs!I$1+1)</f>
        <v>-3.4594316186372978</v>
      </c>
      <c r="J124" s="8">
        <f ca="1">VLOOKUP(RandSeqs!J124,PSSM,RandSeqs!J$1+1)</f>
        <v>-1.5118990385314326</v>
      </c>
      <c r="K124" s="8">
        <f ca="1">VLOOKUP(RandSeqs!K124,PSSM,RandSeqs!K$1+1)</f>
        <v>1.4267004168044242</v>
      </c>
      <c r="L124" s="8">
        <f ca="1">VLOOKUP(RandSeqs!L124,PSSM,RandSeqs!L$1+1)</f>
        <v>1.1169177517791511</v>
      </c>
      <c r="M124" s="8">
        <f ca="1">VLOOKUP(RandSeqs!M124,PSSM,RandSeqs!M$1+1)</f>
        <v>-3.4594316186372978</v>
      </c>
      <c r="N124" s="7">
        <f t="shared" ca="1" si="4"/>
        <v>-18.904200949995666</v>
      </c>
    </row>
    <row r="125" spans="1:14" ht="15">
      <c r="A125" s="8">
        <f ca="1">VLOOKUP(RandSeqs!A125,PSSM,RandSeqs!A$1+1)</f>
        <v>-3.4594316186372978</v>
      </c>
      <c r="B125" s="8">
        <f ca="1">VLOOKUP(RandSeqs!B125,PSSM,RandSeqs!B$1+1)</f>
        <v>-3.4594316186372978</v>
      </c>
      <c r="C125" s="8">
        <f ca="1">VLOOKUP(RandSeqs!C125,PSSM,RandSeqs!C$1+1)</f>
        <v>-0.71219768901726388</v>
      </c>
      <c r="D125" s="8">
        <f ca="1">VLOOKUP(RandSeqs!D125,PSSM,RandSeqs!D$1+1)</f>
        <v>-3.4594316186372978</v>
      </c>
      <c r="E125" s="8">
        <f ca="1">VLOOKUP(RandSeqs!E125,PSSM,RandSeqs!E$1+1)</f>
        <v>0.47468044570624551</v>
      </c>
      <c r="F125" s="8">
        <f ca="1">VLOOKUP(RandSeqs!F125,PSSM,RandSeqs!F$1+1)</f>
        <v>1.4267004168044242</v>
      </c>
      <c r="G125" s="8">
        <f ca="1">VLOOKUP(RandSeqs!G125,PSSM,RandSeqs!G$1+1)</f>
        <v>-3.4594316186372978</v>
      </c>
      <c r="H125" s="8">
        <f ca="1">VLOOKUP(RandSeqs!H125,PSSM,RandSeqs!H$1+1)</f>
        <v>0.38187063534364446</v>
      </c>
      <c r="I125" s="8">
        <f ca="1">VLOOKUP(RandSeqs!I125,PSSM,RandSeqs!I$1+1)</f>
        <v>2.4713057189255889</v>
      </c>
      <c r="J125" s="8">
        <f ca="1">VLOOKUP(RandSeqs!J125,PSSM,RandSeqs!J$1+1)</f>
        <v>-0.20069735023712881</v>
      </c>
      <c r="K125" s="8">
        <f ca="1">VLOOKUP(RandSeqs!K125,PSSM,RandSeqs!K$1+1)</f>
        <v>-3.4594316186372978</v>
      </c>
      <c r="L125" s="8">
        <f ca="1">VLOOKUP(RandSeqs!L125,PSSM,RandSeqs!L$1+1)</f>
        <v>-3.4594316186372978</v>
      </c>
      <c r="M125" s="8">
        <f ca="1">VLOOKUP(RandSeqs!M125,PSSM,RandSeqs!M$1+1)</f>
        <v>1.4267004168044242</v>
      </c>
      <c r="N125" s="7">
        <f t="shared" ca="1" si="4"/>
        <v>-15.488227117493851</v>
      </c>
    </row>
    <row r="126" spans="1:14" ht="15">
      <c r="A126" s="8">
        <f ca="1">VLOOKUP(RandSeqs!A126,PSSM,RandSeqs!A$1+1)</f>
        <v>-3.4594316186372978</v>
      </c>
      <c r="B126" s="8">
        <f ca="1">VLOOKUP(RandSeqs!B126,PSSM,RandSeqs!B$1+1)</f>
        <v>-3.4594316186372978</v>
      </c>
      <c r="C126" s="8">
        <f ca="1">VLOOKUP(RandSeqs!C126,PSSM,RandSeqs!C$1+1)</f>
        <v>-0.71219768901726388</v>
      </c>
      <c r="D126" s="8">
        <f ca="1">VLOOKUP(RandSeqs!D126,PSSM,RandSeqs!D$1+1)</f>
        <v>-3.4594316186372978</v>
      </c>
      <c r="E126" s="8">
        <f ca="1">VLOOKUP(RandSeqs!E126,PSSM,RandSeqs!E$1+1)</f>
        <v>0.47468044570624551</v>
      </c>
      <c r="F126" s="8">
        <f ca="1">VLOOKUP(RandSeqs!F126,PSSM,RandSeqs!F$1+1)</f>
        <v>1.4267004168044242</v>
      </c>
      <c r="G126" s="8">
        <f ca="1">VLOOKUP(RandSeqs!G126,PSSM,RandSeqs!G$1+1)</f>
        <v>1.2801079191927356</v>
      </c>
      <c r="H126" s="8">
        <f ca="1">VLOOKUP(RandSeqs!H126,PSSM,RandSeqs!H$1+1)</f>
        <v>-0.52083216330144066</v>
      </c>
      <c r="I126" s="8">
        <f ca="1">VLOOKUP(RandSeqs!I126,PSSM,RandSeqs!I$1+1)</f>
        <v>-3.4594316186372978</v>
      </c>
      <c r="J126" s="8">
        <f ca="1">VLOOKUP(RandSeqs!J126,PSSM,RandSeqs!J$1+1)</f>
        <v>-1.5118990385314326</v>
      </c>
      <c r="K126" s="8">
        <f ca="1">VLOOKUP(RandSeqs!K126,PSSM,RandSeqs!K$1+1)</f>
        <v>-3.4594316186372978</v>
      </c>
      <c r="L126" s="8">
        <f ca="1">VLOOKUP(RandSeqs!L126,PSSM,RandSeqs!L$1+1)</f>
        <v>-0.71219768901726388</v>
      </c>
      <c r="M126" s="8">
        <f ca="1">VLOOKUP(RandSeqs!M126,PSSM,RandSeqs!M$1+1)</f>
        <v>1.4267004168044242</v>
      </c>
      <c r="N126" s="7">
        <f t="shared" ca="1" si="4"/>
        <v>-16.146095474546058</v>
      </c>
    </row>
    <row r="127" spans="1:14" ht="15">
      <c r="A127" s="8">
        <f ca="1">VLOOKUP(RandSeqs!A127,PSSM,RandSeqs!A$1+1)</f>
        <v>-1.5118990385314326</v>
      </c>
      <c r="B127" s="8">
        <f ca="1">VLOOKUP(RandSeqs!B127,PSSM,RandSeqs!B$1+1)</f>
        <v>-3.4594316186372978</v>
      </c>
      <c r="C127" s="8">
        <f ca="1">VLOOKUP(RandSeqs!C127,PSSM,RandSeqs!C$1+1)</f>
        <v>-3.4594316186372978</v>
      </c>
      <c r="D127" s="8">
        <f ca="1">VLOOKUP(RandSeqs!D127,PSSM,RandSeqs!D$1+1)</f>
        <v>-3.4594316186372978</v>
      </c>
      <c r="E127" s="8">
        <f ca="1">VLOOKUP(RandSeqs!E127,PSSM,RandSeqs!E$1+1)</f>
        <v>0.47468044570624551</v>
      </c>
      <c r="F127" s="8">
        <f ca="1">VLOOKUP(RandSeqs!F127,PSSM,RandSeqs!F$1+1)</f>
        <v>1.4267004168044242</v>
      </c>
      <c r="G127" s="8">
        <f ca="1">VLOOKUP(RandSeqs!G127,PSSM,RandSeqs!G$1+1)</f>
        <v>-3.4594316186372978</v>
      </c>
      <c r="H127" s="8">
        <f ca="1">VLOOKUP(RandSeqs!H127,PSSM,RandSeqs!H$1+1)</f>
        <v>-0.52083216330144066</v>
      </c>
      <c r="I127" s="8">
        <f ca="1">VLOOKUP(RandSeqs!I127,PSSM,RandSeqs!I$1+1)</f>
        <v>-3.4594316186372978</v>
      </c>
      <c r="J127" s="8">
        <f ca="1">VLOOKUP(RandSeqs!J127,PSSM,RandSeqs!J$1+1)</f>
        <v>-0.20069735023712881</v>
      </c>
      <c r="K127" s="8">
        <f ca="1">VLOOKUP(RandSeqs!K127,PSSM,RandSeqs!K$1+1)</f>
        <v>-3.4594316186372978</v>
      </c>
      <c r="L127" s="8">
        <f ca="1">VLOOKUP(RandSeqs!L127,PSSM,RandSeqs!L$1+1)</f>
        <v>-3.4594316186372978</v>
      </c>
      <c r="M127" s="8">
        <f ca="1">VLOOKUP(RandSeqs!M127,PSSM,RandSeqs!M$1+1)</f>
        <v>1.4267004168044242</v>
      </c>
      <c r="N127" s="7">
        <f t="shared" ca="1" si="4"/>
        <v>-23.121368603215991</v>
      </c>
    </row>
    <row r="128" spans="1:14" ht="15">
      <c r="A128" s="8">
        <f ca="1">VLOOKUP(RandSeqs!A128,PSSM,RandSeqs!A$1+1)</f>
        <v>-1.5118990385314326</v>
      </c>
      <c r="B128" s="8">
        <f ca="1">VLOOKUP(RandSeqs!B128,PSSM,RandSeqs!B$1+1)</f>
        <v>2.6209417978267231</v>
      </c>
      <c r="C128" s="8">
        <f ca="1">VLOOKUP(RandSeqs!C128,PSSM,RandSeqs!C$1+1)</f>
        <v>1.1169177517791511</v>
      </c>
      <c r="D128" s="8">
        <f ca="1">VLOOKUP(RandSeqs!D128,PSSM,RandSeqs!D$1+1)</f>
        <v>-3.4594316186372978</v>
      </c>
      <c r="E128" s="8">
        <f ca="1">VLOOKUP(RandSeqs!E128,PSSM,RandSeqs!E$1+1)</f>
        <v>0.47468044570624551</v>
      </c>
      <c r="F128" s="8">
        <f ca="1">VLOOKUP(RandSeqs!F128,PSSM,RandSeqs!F$1+1)</f>
        <v>-3.4594316186372978</v>
      </c>
      <c r="G128" s="8">
        <f ca="1">VLOOKUP(RandSeqs!G128,PSSM,RandSeqs!G$1+1)</f>
        <v>-3.4594316186372978</v>
      </c>
      <c r="H128" s="8">
        <f ca="1">VLOOKUP(RandSeqs!H128,PSSM,RandSeqs!H$1+1)</f>
        <v>-0.52083216330144066</v>
      </c>
      <c r="I128" s="8">
        <f ca="1">VLOOKUP(RandSeqs!I128,PSSM,RandSeqs!I$1+1)</f>
        <v>-3.4594316186372978</v>
      </c>
      <c r="J128" s="8">
        <f ca="1">VLOOKUP(RandSeqs!J128,PSSM,RandSeqs!J$1+1)</f>
        <v>-0.20069735023712881</v>
      </c>
      <c r="K128" s="8">
        <f ca="1">VLOOKUP(RandSeqs!K128,PSSM,RandSeqs!K$1+1)</f>
        <v>-3.4594316186372978</v>
      </c>
      <c r="L128" s="8">
        <f ca="1">VLOOKUP(RandSeqs!L128,PSSM,RandSeqs!L$1+1)</f>
        <v>-3.4594316186372978</v>
      </c>
      <c r="M128" s="8">
        <f ca="1">VLOOKUP(RandSeqs!M128,PSSM,RandSeqs!M$1+1)</f>
        <v>1.4267004168044242</v>
      </c>
      <c r="N128" s="7">
        <f t="shared" ca="1" si="4"/>
        <v>-17.350777851777245</v>
      </c>
    </row>
    <row r="129" spans="1:14" ht="15">
      <c r="A129" s="8">
        <f ca="1">VLOOKUP(RandSeqs!A129,PSSM,RandSeqs!A$1+1)</f>
        <v>2.4713057189255889</v>
      </c>
      <c r="B129" s="8">
        <f ca="1">VLOOKUP(RandSeqs!B129,PSSM,RandSeqs!B$1+1)</f>
        <v>2.6209417978267231</v>
      </c>
      <c r="C129" s="8">
        <f ca="1">VLOOKUP(RandSeqs!C129,PSSM,RandSeqs!C$1+1)</f>
        <v>1.1169177517791511</v>
      </c>
      <c r="D129" s="8">
        <f ca="1">VLOOKUP(RandSeqs!D129,PSSM,RandSeqs!D$1+1)</f>
        <v>-3.4594316186372978</v>
      </c>
      <c r="E129" s="8">
        <f ca="1">VLOOKUP(RandSeqs!E129,PSSM,RandSeqs!E$1+1)</f>
        <v>0.47468044570624551</v>
      </c>
      <c r="F129" s="8">
        <f ca="1">VLOOKUP(RandSeqs!F129,PSSM,RandSeqs!F$1+1)</f>
        <v>1.4267004168044242</v>
      </c>
      <c r="G129" s="8">
        <f ca="1">VLOOKUP(RandSeqs!G129,PSSM,RandSeqs!G$1+1)</f>
        <v>-1.5118990385314326</v>
      </c>
      <c r="H129" s="8">
        <f ca="1">VLOOKUP(RandSeqs!H129,PSSM,RandSeqs!H$1+1)</f>
        <v>-0.71219768901726388</v>
      </c>
      <c r="I129" s="8">
        <f ca="1">VLOOKUP(RandSeqs!I129,PSSM,RandSeqs!I$1+1)</f>
        <v>-3.4594316186372978</v>
      </c>
      <c r="J129" s="8">
        <f ca="1">VLOOKUP(RandSeqs!J129,PSSM,RandSeqs!J$1+1)</f>
        <v>-0.20069735023712881</v>
      </c>
      <c r="K129" s="8">
        <f ca="1">VLOOKUP(RandSeqs!K129,PSSM,RandSeqs!K$1+1)</f>
        <v>-3.4594316186372978</v>
      </c>
      <c r="L129" s="8">
        <f ca="1">VLOOKUP(RandSeqs!L129,PSSM,RandSeqs!L$1+1)</f>
        <v>-0.71219768901726388</v>
      </c>
      <c r="M129" s="8">
        <f ca="1">VLOOKUP(RandSeqs!M129,PSSM,RandSeqs!M$1+1)</f>
        <v>-3.4594316186372978</v>
      </c>
      <c r="N129" s="7">
        <f t="shared" ca="1" si="4"/>
        <v>-8.8641721103101485</v>
      </c>
    </row>
    <row r="130" spans="1:14" ht="15">
      <c r="A130" s="8">
        <f ca="1">VLOOKUP(RandSeqs!A130,PSSM,RandSeqs!A$1+1)</f>
        <v>-1.5118990385314326</v>
      </c>
      <c r="B130" s="8">
        <f ca="1">VLOOKUP(RandSeqs!B130,PSSM,RandSeqs!B$1+1)</f>
        <v>2.6209417978267231</v>
      </c>
      <c r="C130" s="8">
        <f ca="1">VLOOKUP(RandSeqs!C130,PSSM,RandSeqs!C$1+1)</f>
        <v>1.1169177517791511</v>
      </c>
      <c r="D130" s="8">
        <f ca="1">VLOOKUP(RandSeqs!D130,PSSM,RandSeqs!D$1+1)</f>
        <v>-3.4594316186372978</v>
      </c>
      <c r="E130" s="8">
        <f ca="1">VLOOKUP(RandSeqs!E130,PSSM,RandSeqs!E$1+1)</f>
        <v>0.47468044570624551</v>
      </c>
      <c r="F130" s="8">
        <f ca="1">VLOOKUP(RandSeqs!F130,PSSM,RandSeqs!F$1+1)</f>
        <v>1.4267004168044242</v>
      </c>
      <c r="G130" s="8">
        <f ca="1">VLOOKUP(RandSeqs!G130,PSSM,RandSeqs!G$1+1)</f>
        <v>1.2801079191927356</v>
      </c>
      <c r="H130" s="8">
        <f ca="1">VLOOKUP(RandSeqs!H130,PSSM,RandSeqs!H$1+1)</f>
        <v>-0.71219768901726388</v>
      </c>
      <c r="I130" s="8">
        <f ca="1">VLOOKUP(RandSeqs!I130,PSSM,RandSeqs!I$1+1)</f>
        <v>2.4713057189255889</v>
      </c>
      <c r="J130" s="8">
        <f ca="1">VLOOKUP(RandSeqs!J130,PSSM,RandSeqs!J$1+1)</f>
        <v>-0.20069735023712881</v>
      </c>
      <c r="K130" s="8">
        <f ca="1">VLOOKUP(RandSeqs!K130,PSSM,RandSeqs!K$1+1)</f>
        <v>1.4267004168044242</v>
      </c>
      <c r="L130" s="8">
        <f ca="1">VLOOKUP(RandSeqs!L130,PSSM,RandSeqs!L$1+1)</f>
        <v>-3.4594316186372978</v>
      </c>
      <c r="M130" s="8">
        <f ca="1">VLOOKUP(RandSeqs!M130,PSSM,RandSeqs!M$1+1)</f>
        <v>-3.4594316186372978</v>
      </c>
      <c r="N130" s="7">
        <f t="shared" ca="1" si="4"/>
        <v>-1.9857344666584265</v>
      </c>
    </row>
    <row r="131" spans="1:14" ht="15">
      <c r="A131" s="8">
        <f ca="1">VLOOKUP(RandSeqs!A131,PSSM,RandSeqs!A$1+1)</f>
        <v>-3.4594316186372978</v>
      </c>
      <c r="B131" s="8">
        <f ca="1">VLOOKUP(RandSeqs!B131,PSSM,RandSeqs!B$1+1)</f>
        <v>-3.4594316186372978</v>
      </c>
      <c r="C131" s="8">
        <f ca="1">VLOOKUP(RandSeqs!C131,PSSM,RandSeqs!C$1+1)</f>
        <v>-0.71219768901726388</v>
      </c>
      <c r="D131" s="8">
        <f ca="1">VLOOKUP(RandSeqs!D131,PSSM,RandSeqs!D$1+1)</f>
        <v>-3.4594316186372978</v>
      </c>
      <c r="E131" s="8">
        <f ca="1">VLOOKUP(RandSeqs!E131,PSSM,RandSeqs!E$1+1)</f>
        <v>-3.4594316186372978</v>
      </c>
      <c r="F131" s="8">
        <f ca="1">VLOOKUP(RandSeqs!F131,PSSM,RandSeqs!F$1+1)</f>
        <v>1.4267004168044242</v>
      </c>
      <c r="G131" s="8">
        <f ca="1">VLOOKUP(RandSeqs!G131,PSSM,RandSeqs!G$1+1)</f>
        <v>-3.4594316186372978</v>
      </c>
      <c r="H131" s="8">
        <f ca="1">VLOOKUP(RandSeqs!H131,PSSM,RandSeqs!H$1+1)</f>
        <v>-0.52083216330144066</v>
      </c>
      <c r="I131" s="8">
        <f ca="1">VLOOKUP(RandSeqs!I131,PSSM,RandSeqs!I$1+1)</f>
        <v>-3.4594316186372978</v>
      </c>
      <c r="J131" s="8">
        <f ca="1">VLOOKUP(RandSeqs!J131,PSSM,RandSeqs!J$1+1)</f>
        <v>-0.20069735023712881</v>
      </c>
      <c r="K131" s="8">
        <f ca="1">VLOOKUP(RandSeqs!K131,PSSM,RandSeqs!K$1+1)</f>
        <v>1.4267004168044242</v>
      </c>
      <c r="L131" s="8">
        <f ca="1">VLOOKUP(RandSeqs!L131,PSSM,RandSeqs!L$1+1)</f>
        <v>-0.71219768901726388</v>
      </c>
      <c r="M131" s="8">
        <f ca="1">VLOOKUP(RandSeqs!M131,PSSM,RandSeqs!M$1+1)</f>
        <v>-3.4594316186372978</v>
      </c>
      <c r="N131" s="7">
        <f t="shared" ca="1" si="4"/>
        <v>-23.508545388425329</v>
      </c>
    </row>
    <row r="132" spans="1:14" ht="15">
      <c r="A132" s="8">
        <f ca="1">VLOOKUP(RandSeqs!A132,PSSM,RandSeqs!A$1+1)</f>
        <v>-1.5118990385314326</v>
      </c>
      <c r="B132" s="8">
        <f ca="1">VLOOKUP(RandSeqs!B132,PSSM,RandSeqs!B$1+1)</f>
        <v>-3.4594316186372978</v>
      </c>
      <c r="C132" s="8">
        <f ca="1">VLOOKUP(RandSeqs!C132,PSSM,RandSeqs!C$1+1)</f>
        <v>1.1169177517791511</v>
      </c>
      <c r="D132" s="8">
        <f ca="1">VLOOKUP(RandSeqs!D132,PSSM,RandSeqs!D$1+1)</f>
        <v>-3.4594316186372978</v>
      </c>
      <c r="E132" s="8">
        <f ca="1">VLOOKUP(RandSeqs!E132,PSSM,RandSeqs!E$1+1)</f>
        <v>-3.4594316186372978</v>
      </c>
      <c r="F132" s="8">
        <f ca="1">VLOOKUP(RandSeqs!F132,PSSM,RandSeqs!F$1+1)</f>
        <v>-3.4594316186372978</v>
      </c>
      <c r="G132" s="8">
        <f ca="1">VLOOKUP(RandSeqs!G132,PSSM,RandSeqs!G$1+1)</f>
        <v>-1.5118990385314326</v>
      </c>
      <c r="H132" s="8">
        <f ca="1">VLOOKUP(RandSeqs!H132,PSSM,RandSeqs!H$1+1)</f>
        <v>0.38187063534364446</v>
      </c>
      <c r="I132" s="8">
        <f ca="1">VLOOKUP(RandSeqs!I132,PSSM,RandSeqs!I$1+1)</f>
        <v>-3.4594316186372978</v>
      </c>
      <c r="J132" s="8">
        <f ca="1">VLOOKUP(RandSeqs!J132,PSSM,RandSeqs!J$1+1)</f>
        <v>-1.5118990385314326</v>
      </c>
      <c r="K132" s="8">
        <f ca="1">VLOOKUP(RandSeqs!K132,PSSM,RandSeqs!K$1+1)</f>
        <v>-3.4594316186372978</v>
      </c>
      <c r="L132" s="8">
        <f ca="1">VLOOKUP(RandSeqs!L132,PSSM,RandSeqs!L$1+1)</f>
        <v>1.1169177517791511</v>
      </c>
      <c r="M132" s="8">
        <f ca="1">VLOOKUP(RandSeqs!M132,PSSM,RandSeqs!M$1+1)</f>
        <v>-3.4594316186372978</v>
      </c>
      <c r="N132" s="7">
        <f t="shared" ca="1" si="4"/>
        <v>-26.136012307153432</v>
      </c>
    </row>
    <row r="133" spans="1:14" ht="15">
      <c r="A133" s="8">
        <f ca="1">VLOOKUP(RandSeqs!A133,PSSM,RandSeqs!A$1+1)</f>
        <v>-3.4594316186372978</v>
      </c>
      <c r="B133" s="8">
        <f ca="1">VLOOKUP(RandSeqs!B133,PSSM,RandSeqs!B$1+1)</f>
        <v>-3.4594316186372978</v>
      </c>
      <c r="C133" s="8">
        <f ca="1">VLOOKUP(RandSeqs!C133,PSSM,RandSeqs!C$1+1)</f>
        <v>-0.71219768901726388</v>
      </c>
      <c r="D133" s="8">
        <f ca="1">VLOOKUP(RandSeqs!D133,PSSM,RandSeqs!D$1+1)</f>
        <v>-3.4594316186372978</v>
      </c>
      <c r="E133" s="8">
        <f ca="1">VLOOKUP(RandSeqs!E133,PSSM,RandSeqs!E$1+1)</f>
        <v>0.47468044570624551</v>
      </c>
      <c r="F133" s="8">
        <f ca="1">VLOOKUP(RandSeqs!F133,PSSM,RandSeqs!F$1+1)</f>
        <v>1.4267004168044242</v>
      </c>
      <c r="G133" s="8">
        <f ca="1">VLOOKUP(RandSeqs!G133,PSSM,RandSeqs!G$1+1)</f>
        <v>-1.5118990385314326</v>
      </c>
      <c r="H133" s="8">
        <f ca="1">VLOOKUP(RandSeqs!H133,PSSM,RandSeqs!H$1+1)</f>
        <v>0.38187063534364446</v>
      </c>
      <c r="I133" s="8">
        <f ca="1">VLOOKUP(RandSeqs!I133,PSSM,RandSeqs!I$1+1)</f>
        <v>-3.4594316186372978</v>
      </c>
      <c r="J133" s="8">
        <f ca="1">VLOOKUP(RandSeqs!J133,PSSM,RandSeqs!J$1+1)</f>
        <v>-1.5118990385314326</v>
      </c>
      <c r="K133" s="8">
        <f ca="1">VLOOKUP(RandSeqs!K133,PSSM,RandSeqs!K$1+1)</f>
        <v>1.4267004168044242</v>
      </c>
      <c r="L133" s="8">
        <f ca="1">VLOOKUP(RandSeqs!L133,PSSM,RandSeqs!L$1+1)</f>
        <v>-0.71219768901726388</v>
      </c>
      <c r="M133" s="8">
        <f ca="1">VLOOKUP(RandSeqs!M133,PSSM,RandSeqs!M$1+1)</f>
        <v>1.4267004168044242</v>
      </c>
      <c r="N133" s="7">
        <f t="shared" ca="1" si="4"/>
        <v>-13.149267598183421</v>
      </c>
    </row>
    <row r="134" spans="1:14" ht="15">
      <c r="A134" s="8">
        <f ca="1">VLOOKUP(RandSeqs!A134,PSSM,RandSeqs!A$1+1)</f>
        <v>2.4713057189255889</v>
      </c>
      <c r="B134" s="8">
        <f ca="1">VLOOKUP(RandSeqs!B134,PSSM,RandSeqs!B$1+1)</f>
        <v>-3.4594316186372978</v>
      </c>
      <c r="C134" s="8">
        <f ca="1">VLOOKUP(RandSeqs!C134,PSSM,RandSeqs!C$1+1)</f>
        <v>1.1169177517791511</v>
      </c>
      <c r="D134" s="8">
        <f ca="1">VLOOKUP(RandSeqs!D134,PSSM,RandSeqs!D$1+1)</f>
        <v>1.4267004168044242</v>
      </c>
      <c r="E134" s="8">
        <f ca="1">VLOOKUP(RandSeqs!E134,PSSM,RandSeqs!E$1+1)</f>
        <v>-3.4594316186372978</v>
      </c>
      <c r="F134" s="8">
        <f ca="1">VLOOKUP(RandSeqs!F134,PSSM,RandSeqs!F$1+1)</f>
        <v>1.4267004168044242</v>
      </c>
      <c r="G134" s="8">
        <f ca="1">VLOOKUP(RandSeqs!G134,PSSM,RandSeqs!G$1+1)</f>
        <v>-3.4594316186372978</v>
      </c>
      <c r="H134" s="8">
        <f ca="1">VLOOKUP(RandSeqs!H134,PSSM,RandSeqs!H$1+1)</f>
        <v>-0.71219768901726388</v>
      </c>
      <c r="I134" s="8">
        <f ca="1">VLOOKUP(RandSeqs!I134,PSSM,RandSeqs!I$1+1)</f>
        <v>-3.4594316186372978</v>
      </c>
      <c r="J134" s="8">
        <f ca="1">VLOOKUP(RandSeqs!J134,PSSM,RandSeqs!J$1+1)</f>
        <v>-1.5118990385314326</v>
      </c>
      <c r="K134" s="8">
        <f ca="1">VLOOKUP(RandSeqs!K134,PSSM,RandSeqs!K$1+1)</f>
        <v>1.4267004168044242</v>
      </c>
      <c r="L134" s="8">
        <f ca="1">VLOOKUP(RandSeqs!L134,PSSM,RandSeqs!L$1+1)</f>
        <v>-3.4594316186372978</v>
      </c>
      <c r="M134" s="8">
        <f ca="1">VLOOKUP(RandSeqs!M134,PSSM,RandSeqs!M$1+1)</f>
        <v>-3.4594316186372978</v>
      </c>
      <c r="N134" s="7">
        <f t="shared" ca="1" si="4"/>
        <v>-15.112361718254471</v>
      </c>
    </row>
    <row r="135" spans="1:14" ht="15">
      <c r="A135" s="8">
        <f ca="1">VLOOKUP(RandSeqs!A135,PSSM,RandSeqs!A$1+1)</f>
        <v>-1.5118990385314326</v>
      </c>
      <c r="B135" s="8">
        <f ca="1">VLOOKUP(RandSeqs!B135,PSSM,RandSeqs!B$1+1)</f>
        <v>2.6209417978267231</v>
      </c>
      <c r="C135" s="8">
        <f ca="1">VLOOKUP(RandSeqs!C135,PSSM,RandSeqs!C$1+1)</f>
        <v>1.1169177517791511</v>
      </c>
      <c r="D135" s="8">
        <f ca="1">VLOOKUP(RandSeqs!D135,PSSM,RandSeqs!D$1+1)</f>
        <v>-3.4594316186372978</v>
      </c>
      <c r="E135" s="8">
        <f ca="1">VLOOKUP(RandSeqs!E135,PSSM,RandSeqs!E$1+1)</f>
        <v>-3.4594316186372978</v>
      </c>
      <c r="F135" s="8">
        <f ca="1">VLOOKUP(RandSeqs!F135,PSSM,RandSeqs!F$1+1)</f>
        <v>1.4267004168044242</v>
      </c>
      <c r="G135" s="8">
        <f ca="1">VLOOKUP(RandSeqs!G135,PSSM,RandSeqs!G$1+1)</f>
        <v>-3.4594316186372978</v>
      </c>
      <c r="H135" s="8">
        <f ca="1">VLOOKUP(RandSeqs!H135,PSSM,RandSeqs!H$1+1)</f>
        <v>0.47468044570624551</v>
      </c>
      <c r="I135" s="8">
        <f ca="1">VLOOKUP(RandSeqs!I135,PSSM,RandSeqs!I$1+1)</f>
        <v>-3.4594316186372978</v>
      </c>
      <c r="J135" s="8">
        <f ca="1">VLOOKUP(RandSeqs!J135,PSSM,RandSeqs!J$1+1)</f>
        <v>1.6421064078247651</v>
      </c>
      <c r="K135" s="8">
        <f ca="1">VLOOKUP(RandSeqs!K135,PSSM,RandSeqs!K$1+1)</f>
        <v>1.4267004168044242</v>
      </c>
      <c r="L135" s="8">
        <f ca="1">VLOOKUP(RandSeqs!L135,PSSM,RandSeqs!L$1+1)</f>
        <v>-3.4594316186372978</v>
      </c>
      <c r="M135" s="8">
        <f ca="1">VLOOKUP(RandSeqs!M135,PSSM,RandSeqs!M$1+1)</f>
        <v>-3.4594316186372978</v>
      </c>
      <c r="N135" s="7">
        <f t="shared" ca="1" si="4"/>
        <v>-13.560441513609488</v>
      </c>
    </row>
    <row r="136" spans="1:14" ht="15">
      <c r="A136" s="8">
        <f ca="1">VLOOKUP(RandSeqs!A136,PSSM,RandSeqs!A$1+1)</f>
        <v>-1.5118990385314326</v>
      </c>
      <c r="B136" s="8">
        <f ca="1">VLOOKUP(RandSeqs!B136,PSSM,RandSeqs!B$1+1)</f>
        <v>-3.4594316186372978</v>
      </c>
      <c r="C136" s="8">
        <f ca="1">VLOOKUP(RandSeqs!C136,PSSM,RandSeqs!C$1+1)</f>
        <v>-0.71219768901726388</v>
      </c>
      <c r="D136" s="8">
        <f ca="1">VLOOKUP(RandSeqs!D136,PSSM,RandSeqs!D$1+1)</f>
        <v>1.4267004168044242</v>
      </c>
      <c r="E136" s="8">
        <f ca="1">VLOOKUP(RandSeqs!E136,PSSM,RandSeqs!E$1+1)</f>
        <v>0.47468044570624551</v>
      </c>
      <c r="F136" s="8">
        <f ca="1">VLOOKUP(RandSeqs!F136,PSSM,RandSeqs!F$1+1)</f>
        <v>-3.4594316186372978</v>
      </c>
      <c r="G136" s="8">
        <f ca="1">VLOOKUP(RandSeqs!G136,PSSM,RandSeqs!G$1+1)</f>
        <v>-1.5118990385314326</v>
      </c>
      <c r="H136" s="8">
        <f ca="1">VLOOKUP(RandSeqs!H136,PSSM,RandSeqs!H$1+1)</f>
        <v>0.38187063534364446</v>
      </c>
      <c r="I136" s="8">
        <f ca="1">VLOOKUP(RandSeqs!I136,PSSM,RandSeqs!I$1+1)</f>
        <v>-3.4594316186372978</v>
      </c>
      <c r="J136" s="8">
        <f ca="1">VLOOKUP(RandSeqs!J136,PSSM,RandSeqs!J$1+1)</f>
        <v>-0.52083216330144066</v>
      </c>
      <c r="K136" s="8">
        <f ca="1">VLOOKUP(RandSeqs!K136,PSSM,RandSeqs!K$1+1)</f>
        <v>1.4267004168044242</v>
      </c>
      <c r="L136" s="8">
        <f ca="1">VLOOKUP(RandSeqs!L136,PSSM,RandSeqs!L$1+1)</f>
        <v>1.1169177517791511</v>
      </c>
      <c r="M136" s="8">
        <f ca="1">VLOOKUP(RandSeqs!M136,PSSM,RandSeqs!M$1+1)</f>
        <v>-3.4594316186372978</v>
      </c>
      <c r="N136" s="7">
        <f t="shared" ca="1" si="4"/>
        <v>-13.267684737492871</v>
      </c>
    </row>
    <row r="137" spans="1:14" ht="15">
      <c r="A137" s="8">
        <f ca="1">VLOOKUP(RandSeqs!A137,PSSM,RandSeqs!A$1+1)</f>
        <v>-3.4594316186372978</v>
      </c>
      <c r="B137" s="8">
        <f ca="1">VLOOKUP(RandSeqs!B137,PSSM,RandSeqs!B$1+1)</f>
        <v>-3.4594316186372978</v>
      </c>
      <c r="C137" s="8">
        <f ca="1">VLOOKUP(RandSeqs!C137,PSSM,RandSeqs!C$1+1)</f>
        <v>-0.71219768901726388</v>
      </c>
      <c r="D137" s="8">
        <f ca="1">VLOOKUP(RandSeqs!D137,PSSM,RandSeqs!D$1+1)</f>
        <v>-3.4594316186372978</v>
      </c>
      <c r="E137" s="8">
        <f ca="1">VLOOKUP(RandSeqs!E137,PSSM,RandSeqs!E$1+1)</f>
        <v>0.47468044570624551</v>
      </c>
      <c r="F137" s="8">
        <f ca="1">VLOOKUP(RandSeqs!F137,PSSM,RandSeqs!F$1+1)</f>
        <v>-3.4594316186372978</v>
      </c>
      <c r="G137" s="8">
        <f ca="1">VLOOKUP(RandSeqs!G137,PSSM,RandSeqs!G$1+1)</f>
        <v>1.2801079191927356</v>
      </c>
      <c r="H137" s="8">
        <f ca="1">VLOOKUP(RandSeqs!H137,PSSM,RandSeqs!H$1+1)</f>
        <v>0.47468044570624551</v>
      </c>
      <c r="I137" s="8">
        <f ca="1">VLOOKUP(RandSeqs!I137,PSSM,RandSeqs!I$1+1)</f>
        <v>-0.52083216330144066</v>
      </c>
      <c r="J137" s="8">
        <f ca="1">VLOOKUP(RandSeqs!J137,PSSM,RandSeqs!J$1+1)</f>
        <v>-0.20069735023712881</v>
      </c>
      <c r="K137" s="8">
        <f ca="1">VLOOKUP(RandSeqs!K137,PSSM,RandSeqs!K$1+1)</f>
        <v>1.4267004168044242</v>
      </c>
      <c r="L137" s="8">
        <f ca="1">VLOOKUP(RandSeqs!L137,PSSM,RandSeqs!L$1+1)</f>
        <v>-0.71219768901726388</v>
      </c>
      <c r="M137" s="8">
        <f ca="1">VLOOKUP(RandSeqs!M137,PSSM,RandSeqs!M$1+1)</f>
        <v>-3.4594316186372978</v>
      </c>
      <c r="N137" s="7">
        <f t="shared" ca="1" si="4"/>
        <v>-15.786913757349934</v>
      </c>
    </row>
    <row r="138" spans="1:14" ht="15">
      <c r="A138" s="8">
        <f ca="1">VLOOKUP(RandSeqs!A138,PSSM,RandSeqs!A$1+1)</f>
        <v>2.4713057189255889</v>
      </c>
      <c r="B138" s="8">
        <f ca="1">VLOOKUP(RandSeqs!B138,PSSM,RandSeqs!B$1+1)</f>
        <v>-3.4594316186372978</v>
      </c>
      <c r="C138" s="8">
        <f ca="1">VLOOKUP(RandSeqs!C138,PSSM,RandSeqs!C$1+1)</f>
        <v>-0.71219768901726388</v>
      </c>
      <c r="D138" s="8">
        <f ca="1">VLOOKUP(RandSeqs!D138,PSSM,RandSeqs!D$1+1)</f>
        <v>-3.4594316186372978</v>
      </c>
      <c r="E138" s="8">
        <f ca="1">VLOOKUP(RandSeqs!E138,PSSM,RandSeqs!E$1+1)</f>
        <v>0.47468044570624551</v>
      </c>
      <c r="F138" s="8">
        <f ca="1">VLOOKUP(RandSeqs!F138,PSSM,RandSeqs!F$1+1)</f>
        <v>-3.4594316186372978</v>
      </c>
      <c r="G138" s="8">
        <f ca="1">VLOOKUP(RandSeqs!G138,PSSM,RandSeqs!G$1+1)</f>
        <v>-3.4594316186372978</v>
      </c>
      <c r="H138" s="8">
        <f ca="1">VLOOKUP(RandSeqs!H138,PSSM,RandSeqs!H$1+1)</f>
        <v>-0.71219768901726388</v>
      </c>
      <c r="I138" s="8">
        <f ca="1">VLOOKUP(RandSeqs!I138,PSSM,RandSeqs!I$1+1)</f>
        <v>-3.4594316186372978</v>
      </c>
      <c r="J138" s="8">
        <f ca="1">VLOOKUP(RandSeqs!J138,PSSM,RandSeqs!J$1+1)</f>
        <v>-0.20069735023712881</v>
      </c>
      <c r="K138" s="8">
        <f ca="1">VLOOKUP(RandSeqs!K138,PSSM,RandSeqs!K$1+1)</f>
        <v>1.4267004168044242</v>
      </c>
      <c r="L138" s="8">
        <f ca="1">VLOOKUP(RandSeqs!L138,PSSM,RandSeqs!L$1+1)</f>
        <v>-3.4594316186372978</v>
      </c>
      <c r="M138" s="8">
        <f ca="1">VLOOKUP(RandSeqs!M138,PSSM,RandSeqs!M$1+1)</f>
        <v>-3.4594316186372978</v>
      </c>
      <c r="N138" s="7">
        <f t="shared" ca="1" si="4"/>
        <v>-21.46842747729648</v>
      </c>
    </row>
    <row r="139" spans="1:14" ht="15">
      <c r="A139" s="8">
        <f ca="1">VLOOKUP(RandSeqs!A139,PSSM,RandSeqs!A$1+1)</f>
        <v>2.4713057189255889</v>
      </c>
      <c r="B139" s="8">
        <f ca="1">VLOOKUP(RandSeqs!B139,PSSM,RandSeqs!B$1+1)</f>
        <v>-3.4594316186372978</v>
      </c>
      <c r="C139" s="8">
        <f ca="1">VLOOKUP(RandSeqs!C139,PSSM,RandSeqs!C$1+1)</f>
        <v>-0.71219768901726388</v>
      </c>
      <c r="D139" s="8">
        <f ca="1">VLOOKUP(RandSeqs!D139,PSSM,RandSeqs!D$1+1)</f>
        <v>-3.4594316186372978</v>
      </c>
      <c r="E139" s="8">
        <f ca="1">VLOOKUP(RandSeqs!E139,PSSM,RandSeqs!E$1+1)</f>
        <v>0.47468044570624551</v>
      </c>
      <c r="F139" s="8">
        <f ca="1">VLOOKUP(RandSeqs!F139,PSSM,RandSeqs!F$1+1)</f>
        <v>-3.4594316186372978</v>
      </c>
      <c r="G139" s="8">
        <f ca="1">VLOOKUP(RandSeqs!G139,PSSM,RandSeqs!G$1+1)</f>
        <v>1.2801079191927356</v>
      </c>
      <c r="H139" s="8">
        <f ca="1">VLOOKUP(RandSeqs!H139,PSSM,RandSeqs!H$1+1)</f>
        <v>0.47468044570624551</v>
      </c>
      <c r="I139" s="8">
        <f ca="1">VLOOKUP(RandSeqs!I139,PSSM,RandSeqs!I$1+1)</f>
        <v>-0.52083216330144066</v>
      </c>
      <c r="J139" s="8">
        <f ca="1">VLOOKUP(RandSeqs!J139,PSSM,RandSeqs!J$1+1)</f>
        <v>1.6421064078247651</v>
      </c>
      <c r="K139" s="8">
        <f ca="1">VLOOKUP(RandSeqs!K139,PSSM,RandSeqs!K$1+1)</f>
        <v>-3.4594316186372978</v>
      </c>
      <c r="L139" s="8">
        <f ca="1">VLOOKUP(RandSeqs!L139,PSSM,RandSeqs!L$1+1)</f>
        <v>-3.4594316186372978</v>
      </c>
      <c r="M139" s="8">
        <f ca="1">VLOOKUP(RandSeqs!M139,PSSM,RandSeqs!M$1+1)</f>
        <v>1.4267004168044242</v>
      </c>
      <c r="N139" s="7">
        <f t="shared" ca="1" si="4"/>
        <v>-10.760606591345189</v>
      </c>
    </row>
    <row r="140" spans="1:14" ht="15">
      <c r="A140" s="8">
        <f ca="1">VLOOKUP(RandSeqs!A140,PSSM,RandSeqs!A$1+1)</f>
        <v>-1.5118990385314326</v>
      </c>
      <c r="B140" s="8">
        <f ca="1">VLOOKUP(RandSeqs!B140,PSSM,RandSeqs!B$1+1)</f>
        <v>-3.4594316186372978</v>
      </c>
      <c r="C140" s="8">
        <f ca="1">VLOOKUP(RandSeqs!C140,PSSM,RandSeqs!C$1+1)</f>
        <v>1.1169177517791511</v>
      </c>
      <c r="D140" s="8">
        <f ca="1">VLOOKUP(RandSeqs!D140,PSSM,RandSeqs!D$1+1)</f>
        <v>-3.4594316186372978</v>
      </c>
      <c r="E140" s="8">
        <f ca="1">VLOOKUP(RandSeqs!E140,PSSM,RandSeqs!E$1+1)</f>
        <v>0.47468044570624551</v>
      </c>
      <c r="F140" s="8">
        <f ca="1">VLOOKUP(RandSeqs!F140,PSSM,RandSeqs!F$1+1)</f>
        <v>1.4267004168044242</v>
      </c>
      <c r="G140" s="8">
        <f ca="1">VLOOKUP(RandSeqs!G140,PSSM,RandSeqs!G$1+1)</f>
        <v>-3.4594316186372978</v>
      </c>
      <c r="H140" s="8">
        <f ca="1">VLOOKUP(RandSeqs!H140,PSSM,RandSeqs!H$1+1)</f>
        <v>0.38187063534364446</v>
      </c>
      <c r="I140" s="8">
        <f ca="1">VLOOKUP(RandSeqs!I140,PSSM,RandSeqs!I$1+1)</f>
        <v>-3.4594316186372978</v>
      </c>
      <c r="J140" s="8">
        <f ca="1">VLOOKUP(RandSeqs!J140,PSSM,RandSeqs!J$1+1)</f>
        <v>-0.20069735023712881</v>
      </c>
      <c r="K140" s="8">
        <f ca="1">VLOOKUP(RandSeqs!K140,PSSM,RandSeqs!K$1+1)</f>
        <v>1.4267004168044242</v>
      </c>
      <c r="L140" s="8">
        <f ca="1">VLOOKUP(RandSeqs!L140,PSSM,RandSeqs!L$1+1)</f>
        <v>-0.71219768901726388</v>
      </c>
      <c r="M140" s="8">
        <f ca="1">VLOOKUP(RandSeqs!M140,PSSM,RandSeqs!M$1+1)</f>
        <v>-3.4594316186372978</v>
      </c>
      <c r="N140" s="7">
        <f t="shared" ca="1" si="4"/>
        <v>-14.895082504534425</v>
      </c>
    </row>
    <row r="141" spans="1:14" ht="15">
      <c r="A141" s="8">
        <f ca="1">VLOOKUP(RandSeqs!A141,PSSM,RandSeqs!A$1+1)</f>
        <v>-3.4594316186372978</v>
      </c>
      <c r="B141" s="8">
        <f ca="1">VLOOKUP(RandSeqs!B141,PSSM,RandSeqs!B$1+1)</f>
        <v>-3.4594316186372978</v>
      </c>
      <c r="C141" s="8">
        <f ca="1">VLOOKUP(RandSeqs!C141,PSSM,RandSeqs!C$1+1)</f>
        <v>-0.71219768901726388</v>
      </c>
      <c r="D141" s="8">
        <f ca="1">VLOOKUP(RandSeqs!D141,PSSM,RandSeqs!D$1+1)</f>
        <v>-3.4594316186372978</v>
      </c>
      <c r="E141" s="8">
        <f ca="1">VLOOKUP(RandSeqs!E141,PSSM,RandSeqs!E$1+1)</f>
        <v>0.47468044570624551</v>
      </c>
      <c r="F141" s="8">
        <f ca="1">VLOOKUP(RandSeqs!F141,PSSM,RandSeqs!F$1+1)</f>
        <v>1.4267004168044242</v>
      </c>
      <c r="G141" s="8">
        <f ca="1">VLOOKUP(RandSeqs!G141,PSSM,RandSeqs!G$1+1)</f>
        <v>-1.5118990385314326</v>
      </c>
      <c r="H141" s="8">
        <f ca="1">VLOOKUP(RandSeqs!H141,PSSM,RandSeqs!H$1+1)</f>
        <v>0.47468044570624551</v>
      </c>
      <c r="I141" s="8">
        <f ca="1">VLOOKUP(RandSeqs!I141,PSSM,RandSeqs!I$1+1)</f>
        <v>-3.4594316186372978</v>
      </c>
      <c r="J141" s="8">
        <f ca="1">VLOOKUP(RandSeqs!J141,PSSM,RandSeqs!J$1+1)</f>
        <v>-1.5118990385314326</v>
      </c>
      <c r="K141" s="8">
        <f ca="1">VLOOKUP(RandSeqs!K141,PSSM,RandSeqs!K$1+1)</f>
        <v>-3.4594316186372978</v>
      </c>
      <c r="L141" s="8">
        <f ca="1">VLOOKUP(RandSeqs!L141,PSSM,RandSeqs!L$1+1)</f>
        <v>1.1169177517791511</v>
      </c>
      <c r="M141" s="8">
        <f ca="1">VLOOKUP(RandSeqs!M141,PSSM,RandSeqs!M$1+1)</f>
        <v>-3.4594316186372978</v>
      </c>
      <c r="N141" s="7">
        <f t="shared" ca="1" si="4"/>
        <v>-20.999606417907845</v>
      </c>
    </row>
    <row r="142" spans="1:14" ht="15">
      <c r="A142" s="8">
        <f ca="1">VLOOKUP(RandSeqs!A142,PSSM,RandSeqs!A$1+1)</f>
        <v>-1.5118990385314326</v>
      </c>
      <c r="B142" s="8">
        <f ca="1">VLOOKUP(RandSeqs!B142,PSSM,RandSeqs!B$1+1)</f>
        <v>-3.4594316186372978</v>
      </c>
      <c r="C142" s="8">
        <f ca="1">VLOOKUP(RandSeqs!C142,PSSM,RandSeqs!C$1+1)</f>
        <v>-0.71219768901726388</v>
      </c>
      <c r="D142" s="8">
        <f ca="1">VLOOKUP(RandSeqs!D142,PSSM,RandSeqs!D$1+1)</f>
        <v>-3.4594316186372978</v>
      </c>
      <c r="E142" s="8">
        <f ca="1">VLOOKUP(RandSeqs!E142,PSSM,RandSeqs!E$1+1)</f>
        <v>0.47468044570624551</v>
      </c>
      <c r="F142" s="8">
        <f ca="1">VLOOKUP(RandSeqs!F142,PSSM,RandSeqs!F$1+1)</f>
        <v>-3.4594316186372978</v>
      </c>
      <c r="G142" s="8">
        <f ca="1">VLOOKUP(RandSeqs!G142,PSSM,RandSeqs!G$1+1)</f>
        <v>-3.4594316186372978</v>
      </c>
      <c r="H142" s="8">
        <f ca="1">VLOOKUP(RandSeqs!H142,PSSM,RandSeqs!H$1+1)</f>
        <v>-0.71219768901726388</v>
      </c>
      <c r="I142" s="8">
        <f ca="1">VLOOKUP(RandSeqs!I142,PSSM,RandSeqs!I$1+1)</f>
        <v>-3.4594316186372978</v>
      </c>
      <c r="J142" s="8">
        <f ca="1">VLOOKUP(RandSeqs!J142,PSSM,RandSeqs!J$1+1)</f>
        <v>-1.5118990385314326</v>
      </c>
      <c r="K142" s="8">
        <f ca="1">VLOOKUP(RandSeqs!K142,PSSM,RandSeqs!K$1+1)</f>
        <v>1.4267004168044242</v>
      </c>
      <c r="L142" s="8">
        <f ca="1">VLOOKUP(RandSeqs!L142,PSSM,RandSeqs!L$1+1)</f>
        <v>-0.71219768901726388</v>
      </c>
      <c r="M142" s="8">
        <f ca="1">VLOOKUP(RandSeqs!M142,PSSM,RandSeqs!M$1+1)</f>
        <v>-3.4594316186372978</v>
      </c>
      <c r="N142" s="7">
        <f t="shared" ca="1" si="4"/>
        <v>-24.015599993427767</v>
      </c>
    </row>
    <row r="143" spans="1:14" ht="15">
      <c r="A143" s="8">
        <f ca="1">VLOOKUP(RandSeqs!A143,PSSM,RandSeqs!A$1+1)</f>
        <v>-1.5118990385314326</v>
      </c>
      <c r="B143" s="8">
        <f ca="1">VLOOKUP(RandSeqs!B143,PSSM,RandSeqs!B$1+1)</f>
        <v>-3.4594316186372978</v>
      </c>
      <c r="C143" s="8">
        <f ca="1">VLOOKUP(RandSeqs!C143,PSSM,RandSeqs!C$1+1)</f>
        <v>-3.4594316186372978</v>
      </c>
      <c r="D143" s="8">
        <f ca="1">VLOOKUP(RandSeqs!D143,PSSM,RandSeqs!D$1+1)</f>
        <v>-3.4594316186372978</v>
      </c>
      <c r="E143" s="8">
        <f ca="1">VLOOKUP(RandSeqs!E143,PSSM,RandSeqs!E$1+1)</f>
        <v>-3.4594316186372978</v>
      </c>
      <c r="F143" s="8">
        <f ca="1">VLOOKUP(RandSeqs!F143,PSSM,RandSeqs!F$1+1)</f>
        <v>1.4267004168044242</v>
      </c>
      <c r="G143" s="8">
        <f ca="1">VLOOKUP(RandSeqs!G143,PSSM,RandSeqs!G$1+1)</f>
        <v>-3.4594316186372978</v>
      </c>
      <c r="H143" s="8">
        <f ca="1">VLOOKUP(RandSeqs!H143,PSSM,RandSeqs!H$1+1)</f>
        <v>-0.71219768901726388</v>
      </c>
      <c r="I143" s="8">
        <f ca="1">VLOOKUP(RandSeqs!I143,PSSM,RandSeqs!I$1+1)</f>
        <v>-3.4594316186372978</v>
      </c>
      <c r="J143" s="8">
        <f ca="1">VLOOKUP(RandSeqs!J143,PSSM,RandSeqs!J$1+1)</f>
        <v>-1.5118990385314326</v>
      </c>
      <c r="K143" s="8">
        <f ca="1">VLOOKUP(RandSeqs!K143,PSSM,RandSeqs!K$1+1)</f>
        <v>-3.4594316186372978</v>
      </c>
      <c r="L143" s="8">
        <f ca="1">VLOOKUP(RandSeqs!L143,PSSM,RandSeqs!L$1+1)</f>
        <v>-0.71219768901726388</v>
      </c>
      <c r="M143" s="8">
        <f ca="1">VLOOKUP(RandSeqs!M143,PSSM,RandSeqs!M$1+1)</f>
        <v>1.4267004168044242</v>
      </c>
      <c r="N143" s="7">
        <f t="shared" ca="1" si="4"/>
        <v>-25.810813951949626</v>
      </c>
    </row>
    <row r="144" spans="1:14" ht="15">
      <c r="A144" s="8">
        <f ca="1">VLOOKUP(RandSeqs!A144,PSSM,RandSeqs!A$1+1)</f>
        <v>-3.4594316186372978</v>
      </c>
      <c r="B144" s="8">
        <f ca="1">VLOOKUP(RandSeqs!B144,PSSM,RandSeqs!B$1+1)</f>
        <v>-3.4594316186372978</v>
      </c>
      <c r="C144" s="8">
        <f ca="1">VLOOKUP(RandSeqs!C144,PSSM,RandSeqs!C$1+1)</f>
        <v>-3.4594316186372978</v>
      </c>
      <c r="D144" s="8">
        <f ca="1">VLOOKUP(RandSeqs!D144,PSSM,RandSeqs!D$1+1)</f>
        <v>-3.4594316186372978</v>
      </c>
      <c r="E144" s="8">
        <f ca="1">VLOOKUP(RandSeqs!E144,PSSM,RandSeqs!E$1+1)</f>
        <v>0.47468044570624551</v>
      </c>
      <c r="F144" s="8">
        <f ca="1">VLOOKUP(RandSeqs!F144,PSSM,RandSeqs!F$1+1)</f>
        <v>1.4267004168044242</v>
      </c>
      <c r="G144" s="8">
        <f ca="1">VLOOKUP(RandSeqs!G144,PSSM,RandSeqs!G$1+1)</f>
        <v>-1.5118990385314326</v>
      </c>
      <c r="H144" s="8">
        <f ca="1">VLOOKUP(RandSeqs!H144,PSSM,RandSeqs!H$1+1)</f>
        <v>-0.71219768901726388</v>
      </c>
      <c r="I144" s="8">
        <f ca="1">VLOOKUP(RandSeqs!I144,PSSM,RandSeqs!I$1+1)</f>
        <v>-0.52083216330144066</v>
      </c>
      <c r="J144" s="8">
        <f ca="1">VLOOKUP(RandSeqs!J144,PSSM,RandSeqs!J$1+1)</f>
        <v>-1.5118990385314326</v>
      </c>
      <c r="K144" s="8">
        <f ca="1">VLOOKUP(RandSeqs!K144,PSSM,RandSeqs!K$1+1)</f>
        <v>-3.4594316186372978</v>
      </c>
      <c r="L144" s="8">
        <f ca="1">VLOOKUP(RandSeqs!L144,PSSM,RandSeqs!L$1+1)</f>
        <v>1.1169177517791511</v>
      </c>
      <c r="M144" s="8">
        <f ca="1">VLOOKUP(RandSeqs!M144,PSSM,RandSeqs!M$1+1)</f>
        <v>1.4267004168044242</v>
      </c>
      <c r="N144" s="7">
        <f t="shared" ca="1" si="4"/>
        <v>-17.108986991473813</v>
      </c>
    </row>
    <row r="145" spans="1:14" ht="15">
      <c r="A145" s="8">
        <f ca="1">VLOOKUP(RandSeqs!A145,PSSM,RandSeqs!A$1+1)</f>
        <v>-3.4594316186372978</v>
      </c>
      <c r="B145" s="8">
        <f ca="1">VLOOKUP(RandSeqs!B145,PSSM,RandSeqs!B$1+1)</f>
        <v>-3.4594316186372978</v>
      </c>
      <c r="C145" s="8">
        <f ca="1">VLOOKUP(RandSeqs!C145,PSSM,RandSeqs!C$1+1)</f>
        <v>1.1169177517791511</v>
      </c>
      <c r="D145" s="8">
        <f ca="1">VLOOKUP(RandSeqs!D145,PSSM,RandSeqs!D$1+1)</f>
        <v>-3.4594316186372978</v>
      </c>
      <c r="E145" s="8">
        <f ca="1">VLOOKUP(RandSeqs!E145,PSSM,RandSeqs!E$1+1)</f>
        <v>0.47468044570624551</v>
      </c>
      <c r="F145" s="8">
        <f ca="1">VLOOKUP(RandSeqs!F145,PSSM,RandSeqs!F$1+1)</f>
        <v>-3.4594316186372978</v>
      </c>
      <c r="G145" s="8">
        <f ca="1">VLOOKUP(RandSeqs!G145,PSSM,RandSeqs!G$1+1)</f>
        <v>-3.4594316186372978</v>
      </c>
      <c r="H145" s="8">
        <f ca="1">VLOOKUP(RandSeqs!H145,PSSM,RandSeqs!H$1+1)</f>
        <v>0.47468044570624551</v>
      </c>
      <c r="I145" s="8">
        <f ca="1">VLOOKUP(RandSeqs!I145,PSSM,RandSeqs!I$1+1)</f>
        <v>-3.4594316186372978</v>
      </c>
      <c r="J145" s="8">
        <f ca="1">VLOOKUP(RandSeqs!J145,PSSM,RandSeqs!J$1+1)</f>
        <v>-0.52083216330144066</v>
      </c>
      <c r="K145" s="8">
        <f ca="1">VLOOKUP(RandSeqs!K145,PSSM,RandSeqs!K$1+1)</f>
        <v>-3.4594316186372978</v>
      </c>
      <c r="L145" s="8">
        <f ca="1">VLOOKUP(RandSeqs!L145,PSSM,RandSeqs!L$1+1)</f>
        <v>-3.4594316186372978</v>
      </c>
      <c r="M145" s="8">
        <f ca="1">VLOOKUP(RandSeqs!M145,PSSM,RandSeqs!M$1+1)</f>
        <v>-3.4594316186372978</v>
      </c>
      <c r="N145" s="7">
        <f t="shared" ca="1" si="4"/>
        <v>-29.589438087845476</v>
      </c>
    </row>
    <row r="146" spans="1:14" ht="15">
      <c r="A146" s="8">
        <f ca="1">VLOOKUP(RandSeqs!A146,PSSM,RandSeqs!A$1+1)</f>
        <v>-1.5118990385314326</v>
      </c>
      <c r="B146" s="8">
        <f ca="1">VLOOKUP(RandSeqs!B146,PSSM,RandSeqs!B$1+1)</f>
        <v>2.6209417978267231</v>
      </c>
      <c r="C146" s="8">
        <f ca="1">VLOOKUP(RandSeqs!C146,PSSM,RandSeqs!C$1+1)</f>
        <v>1.1169177517791511</v>
      </c>
      <c r="D146" s="8">
        <f ca="1">VLOOKUP(RandSeqs!D146,PSSM,RandSeqs!D$1+1)</f>
        <v>-3.4594316186372978</v>
      </c>
      <c r="E146" s="8">
        <f ca="1">VLOOKUP(RandSeqs!E146,PSSM,RandSeqs!E$1+1)</f>
        <v>-3.4594316186372978</v>
      </c>
      <c r="F146" s="8">
        <f ca="1">VLOOKUP(RandSeqs!F146,PSSM,RandSeqs!F$1+1)</f>
        <v>-3.4594316186372978</v>
      </c>
      <c r="G146" s="8">
        <f ca="1">VLOOKUP(RandSeqs!G146,PSSM,RandSeqs!G$1+1)</f>
        <v>1.2801079191927356</v>
      </c>
      <c r="H146" s="8">
        <f ca="1">VLOOKUP(RandSeqs!H146,PSSM,RandSeqs!H$1+1)</f>
        <v>0.47468044570624551</v>
      </c>
      <c r="I146" s="8">
        <f ca="1">VLOOKUP(RandSeqs!I146,PSSM,RandSeqs!I$1+1)</f>
        <v>-3.4594316186372978</v>
      </c>
      <c r="J146" s="8">
        <f ca="1">VLOOKUP(RandSeqs!J146,PSSM,RandSeqs!J$1+1)</f>
        <v>-0.20069735023712881</v>
      </c>
      <c r="K146" s="8">
        <f ca="1">VLOOKUP(RandSeqs!K146,PSSM,RandSeqs!K$1+1)</f>
        <v>1.4267004168044242</v>
      </c>
      <c r="L146" s="8">
        <f ca="1">VLOOKUP(RandSeqs!L146,PSSM,RandSeqs!L$1+1)</f>
        <v>-3.4594316186372978</v>
      </c>
      <c r="M146" s="8">
        <f ca="1">VLOOKUP(RandSeqs!M146,PSSM,RandSeqs!M$1+1)</f>
        <v>-3.4594316186372978</v>
      </c>
      <c r="N146" s="7">
        <f t="shared" ca="1" si="4"/>
        <v>-15.549837769283069</v>
      </c>
    </row>
    <row r="147" spans="1:14" ht="15">
      <c r="A147" s="8">
        <f ca="1">VLOOKUP(RandSeqs!A147,PSSM,RandSeqs!A$1+1)</f>
        <v>-1.5118990385314326</v>
      </c>
      <c r="B147" s="8">
        <f ca="1">VLOOKUP(RandSeqs!B147,PSSM,RandSeqs!B$1+1)</f>
        <v>2.6209417978267231</v>
      </c>
      <c r="C147" s="8">
        <f ca="1">VLOOKUP(RandSeqs!C147,PSSM,RandSeqs!C$1+1)</f>
        <v>-0.71219768901726388</v>
      </c>
      <c r="D147" s="8">
        <f ca="1">VLOOKUP(RandSeqs!D147,PSSM,RandSeqs!D$1+1)</f>
        <v>-3.4594316186372978</v>
      </c>
      <c r="E147" s="8">
        <f ca="1">VLOOKUP(RandSeqs!E147,PSSM,RandSeqs!E$1+1)</f>
        <v>-3.4594316186372978</v>
      </c>
      <c r="F147" s="8">
        <f ca="1">VLOOKUP(RandSeqs!F147,PSSM,RandSeqs!F$1+1)</f>
        <v>1.4267004168044242</v>
      </c>
      <c r="G147" s="8">
        <f ca="1">VLOOKUP(RandSeqs!G147,PSSM,RandSeqs!G$1+1)</f>
        <v>-1.5118990385314326</v>
      </c>
      <c r="H147" s="8">
        <f ca="1">VLOOKUP(RandSeqs!H147,PSSM,RandSeqs!H$1+1)</f>
        <v>0.47468044570624551</v>
      </c>
      <c r="I147" s="8">
        <f ca="1">VLOOKUP(RandSeqs!I147,PSSM,RandSeqs!I$1+1)</f>
        <v>-3.4594316186372978</v>
      </c>
      <c r="J147" s="8">
        <f ca="1">VLOOKUP(RandSeqs!J147,PSSM,RandSeqs!J$1+1)</f>
        <v>-0.20069735023712881</v>
      </c>
      <c r="K147" s="8">
        <f ca="1">VLOOKUP(RandSeqs!K147,PSSM,RandSeqs!K$1+1)</f>
        <v>-3.4594316186372978</v>
      </c>
      <c r="L147" s="8">
        <f ca="1">VLOOKUP(RandSeqs!L147,PSSM,RandSeqs!L$1+1)</f>
        <v>-0.71219768901726388</v>
      </c>
      <c r="M147" s="8">
        <f ca="1">VLOOKUP(RandSeqs!M147,PSSM,RandSeqs!M$1+1)</f>
        <v>-3.4594316186372978</v>
      </c>
      <c r="N147" s="7">
        <f t="shared" ca="1" si="4"/>
        <v>-17.423726238183619</v>
      </c>
    </row>
    <row r="148" spans="1:14" ht="15">
      <c r="A148" s="8">
        <f ca="1">VLOOKUP(RandSeqs!A148,PSSM,RandSeqs!A$1+1)</f>
        <v>-1.5118990385314326</v>
      </c>
      <c r="B148" s="8">
        <f ca="1">VLOOKUP(RandSeqs!B148,PSSM,RandSeqs!B$1+1)</f>
        <v>-3.4594316186372978</v>
      </c>
      <c r="C148" s="8">
        <f ca="1">VLOOKUP(RandSeqs!C148,PSSM,RandSeqs!C$1+1)</f>
        <v>-0.71219768901726388</v>
      </c>
      <c r="D148" s="8">
        <f ca="1">VLOOKUP(RandSeqs!D148,PSSM,RandSeqs!D$1+1)</f>
        <v>-3.4594316186372978</v>
      </c>
      <c r="E148" s="8">
        <f ca="1">VLOOKUP(RandSeqs!E148,PSSM,RandSeqs!E$1+1)</f>
        <v>0.47468044570624551</v>
      </c>
      <c r="F148" s="8">
        <f ca="1">VLOOKUP(RandSeqs!F148,PSSM,RandSeqs!F$1+1)</f>
        <v>-3.4594316186372978</v>
      </c>
      <c r="G148" s="8">
        <f ca="1">VLOOKUP(RandSeqs!G148,PSSM,RandSeqs!G$1+1)</f>
        <v>-1.5118990385314326</v>
      </c>
      <c r="H148" s="8">
        <f ca="1">VLOOKUP(RandSeqs!H148,PSSM,RandSeqs!H$1+1)</f>
        <v>-0.71219768901726388</v>
      </c>
      <c r="I148" s="8">
        <f ca="1">VLOOKUP(RandSeqs!I148,PSSM,RandSeqs!I$1+1)</f>
        <v>-0.52083216330144066</v>
      </c>
      <c r="J148" s="8">
        <f ca="1">VLOOKUP(RandSeqs!J148,PSSM,RandSeqs!J$1+1)</f>
        <v>-0.52083216330144066</v>
      </c>
      <c r="K148" s="8">
        <f ca="1">VLOOKUP(RandSeqs!K148,PSSM,RandSeqs!K$1+1)</f>
        <v>-3.4594316186372978</v>
      </c>
      <c r="L148" s="8">
        <f ca="1">VLOOKUP(RandSeqs!L148,PSSM,RandSeqs!L$1+1)</f>
        <v>1.1169177517791511</v>
      </c>
      <c r="M148" s="8">
        <f ca="1">VLOOKUP(RandSeqs!M148,PSSM,RandSeqs!M$1+1)</f>
        <v>-3.4594316186372978</v>
      </c>
      <c r="N148" s="7">
        <f t="shared" ca="1" si="4"/>
        <v>-21.195417677401363</v>
      </c>
    </row>
    <row r="149" spans="1:14" ht="15">
      <c r="A149" s="8">
        <f ca="1">VLOOKUP(RandSeqs!A149,PSSM,RandSeqs!A$1+1)</f>
        <v>-1.5118990385314326</v>
      </c>
      <c r="B149" s="8">
        <f ca="1">VLOOKUP(RandSeqs!B149,PSSM,RandSeqs!B$1+1)</f>
        <v>-3.4594316186372978</v>
      </c>
      <c r="C149" s="8">
        <f ca="1">VLOOKUP(RandSeqs!C149,PSSM,RandSeqs!C$1+1)</f>
        <v>-0.71219768901726388</v>
      </c>
      <c r="D149" s="8">
        <f ca="1">VLOOKUP(RandSeqs!D149,PSSM,RandSeqs!D$1+1)</f>
        <v>-3.4594316186372978</v>
      </c>
      <c r="E149" s="8">
        <f ca="1">VLOOKUP(RandSeqs!E149,PSSM,RandSeqs!E$1+1)</f>
        <v>-3.4594316186372978</v>
      </c>
      <c r="F149" s="8">
        <f ca="1">VLOOKUP(RandSeqs!F149,PSSM,RandSeqs!F$1+1)</f>
        <v>1.4267004168044242</v>
      </c>
      <c r="G149" s="8">
        <f ca="1">VLOOKUP(RandSeqs!G149,PSSM,RandSeqs!G$1+1)</f>
        <v>1.2801079191927356</v>
      </c>
      <c r="H149" s="8">
        <f ca="1">VLOOKUP(RandSeqs!H149,PSSM,RandSeqs!H$1+1)</f>
        <v>-0.52083216330144066</v>
      </c>
      <c r="I149" s="8">
        <f ca="1">VLOOKUP(RandSeqs!I149,PSSM,RandSeqs!I$1+1)</f>
        <v>-3.4594316186372978</v>
      </c>
      <c r="J149" s="8">
        <f ca="1">VLOOKUP(RandSeqs!J149,PSSM,RandSeqs!J$1+1)</f>
        <v>-0.20069735023712881</v>
      </c>
      <c r="K149" s="8">
        <f ca="1">VLOOKUP(RandSeqs!K149,PSSM,RandSeqs!K$1+1)</f>
        <v>1.4267004168044242</v>
      </c>
      <c r="L149" s="8">
        <f ca="1">VLOOKUP(RandSeqs!L149,PSSM,RandSeqs!L$1+1)</f>
        <v>-0.71219768901726388</v>
      </c>
      <c r="M149" s="8">
        <f ca="1">VLOOKUP(RandSeqs!M149,PSSM,RandSeqs!M$1+1)</f>
        <v>-3.4594316186372978</v>
      </c>
      <c r="N149" s="7">
        <f t="shared" ca="1" si="4"/>
        <v>-16.821473270489435</v>
      </c>
    </row>
    <row r="150" spans="1:14" ht="15">
      <c r="A150" s="8">
        <f ca="1">VLOOKUP(RandSeqs!A150,PSSM,RandSeqs!A$1+1)</f>
        <v>-1.5118990385314326</v>
      </c>
      <c r="B150" s="8">
        <f ca="1">VLOOKUP(RandSeqs!B150,PSSM,RandSeqs!B$1+1)</f>
        <v>-3.4594316186372978</v>
      </c>
      <c r="C150" s="8">
        <f ca="1">VLOOKUP(RandSeqs!C150,PSSM,RandSeqs!C$1+1)</f>
        <v>-3.4594316186372978</v>
      </c>
      <c r="D150" s="8">
        <f ca="1">VLOOKUP(RandSeqs!D150,PSSM,RandSeqs!D$1+1)</f>
        <v>-3.4594316186372978</v>
      </c>
      <c r="E150" s="8">
        <f ca="1">VLOOKUP(RandSeqs!E150,PSSM,RandSeqs!E$1+1)</f>
        <v>0.47468044570624551</v>
      </c>
      <c r="F150" s="8">
        <f ca="1">VLOOKUP(RandSeqs!F150,PSSM,RandSeqs!F$1+1)</f>
        <v>-3.4594316186372978</v>
      </c>
      <c r="G150" s="8">
        <f ca="1">VLOOKUP(RandSeqs!G150,PSSM,RandSeqs!G$1+1)</f>
        <v>1.2801079191927356</v>
      </c>
      <c r="H150" s="8">
        <f ca="1">VLOOKUP(RandSeqs!H150,PSSM,RandSeqs!H$1+1)</f>
        <v>-0.71219768901726388</v>
      </c>
      <c r="I150" s="8">
        <f ca="1">VLOOKUP(RandSeqs!I150,PSSM,RandSeqs!I$1+1)</f>
        <v>-3.4594316186372978</v>
      </c>
      <c r="J150" s="8">
        <f ca="1">VLOOKUP(RandSeqs!J150,PSSM,RandSeqs!J$1+1)</f>
        <v>-0.52083216330144066</v>
      </c>
      <c r="K150" s="8">
        <f ca="1">VLOOKUP(RandSeqs!K150,PSSM,RandSeqs!K$1+1)</f>
        <v>-3.4594316186372978</v>
      </c>
      <c r="L150" s="8">
        <f ca="1">VLOOKUP(RandSeqs!L150,PSSM,RandSeqs!L$1+1)</f>
        <v>-0.71219768901726388</v>
      </c>
      <c r="M150" s="8">
        <f ca="1">VLOOKUP(RandSeqs!M150,PSSM,RandSeqs!M$1+1)</f>
        <v>-3.4594316186372978</v>
      </c>
      <c r="N150" s="7">
        <f t="shared" ca="1" si="4"/>
        <v>-25.918359545429503</v>
      </c>
    </row>
    <row r="151" spans="1:14" ht="15">
      <c r="A151" s="8">
        <f ca="1">VLOOKUP(RandSeqs!A151,PSSM,RandSeqs!A$1+1)</f>
        <v>-3.4594316186372978</v>
      </c>
      <c r="B151" s="8">
        <f ca="1">VLOOKUP(RandSeqs!B151,PSSM,RandSeqs!B$1+1)</f>
        <v>-3.4594316186372978</v>
      </c>
      <c r="C151" s="8">
        <f ca="1">VLOOKUP(RandSeqs!C151,PSSM,RandSeqs!C$1+1)</f>
        <v>-3.4594316186372978</v>
      </c>
      <c r="D151" s="8">
        <f ca="1">VLOOKUP(RandSeqs!D151,PSSM,RandSeqs!D$1+1)</f>
        <v>-3.4594316186372978</v>
      </c>
      <c r="E151" s="8">
        <f ca="1">VLOOKUP(RandSeqs!E151,PSSM,RandSeqs!E$1+1)</f>
        <v>-3.4594316186372978</v>
      </c>
      <c r="F151" s="8">
        <f ca="1">VLOOKUP(RandSeqs!F151,PSSM,RandSeqs!F$1+1)</f>
        <v>1.4267004168044242</v>
      </c>
      <c r="G151" s="8">
        <f ca="1">VLOOKUP(RandSeqs!G151,PSSM,RandSeqs!G$1+1)</f>
        <v>-3.4594316186372978</v>
      </c>
      <c r="H151" s="8">
        <f ca="1">VLOOKUP(RandSeqs!H151,PSSM,RandSeqs!H$1+1)</f>
        <v>0.38187063534364446</v>
      </c>
      <c r="I151" s="8">
        <f ca="1">VLOOKUP(RandSeqs!I151,PSSM,RandSeqs!I$1+1)</f>
        <v>-3.4594316186372978</v>
      </c>
      <c r="J151" s="8">
        <f ca="1">VLOOKUP(RandSeqs!J151,PSSM,RandSeqs!J$1+1)</f>
        <v>-1.5118990385314326</v>
      </c>
      <c r="K151" s="8">
        <f ca="1">VLOOKUP(RandSeqs!K151,PSSM,RandSeqs!K$1+1)</f>
        <v>-3.4594316186372978</v>
      </c>
      <c r="L151" s="8">
        <f ca="1">VLOOKUP(RandSeqs!L151,PSSM,RandSeqs!L$1+1)</f>
        <v>-3.4594316186372978</v>
      </c>
      <c r="M151" s="8">
        <f ca="1">VLOOKUP(RandSeqs!M151,PSSM,RandSeqs!M$1+1)</f>
        <v>-3.4594316186372978</v>
      </c>
      <c r="N151" s="7">
        <f t="shared" ca="1" si="4"/>
        <v>-34.297644172756335</v>
      </c>
    </row>
    <row r="152" spans="1:14" ht="15">
      <c r="A152" s="8">
        <f ca="1">VLOOKUP(RandSeqs!A152,PSSM,RandSeqs!A$1+1)</f>
        <v>-3.4594316186372978</v>
      </c>
      <c r="B152" s="8">
        <f ca="1">VLOOKUP(RandSeqs!B152,PSSM,RandSeqs!B$1+1)</f>
        <v>-3.4594316186372978</v>
      </c>
      <c r="C152" s="8">
        <f ca="1">VLOOKUP(RandSeqs!C152,PSSM,RandSeqs!C$1+1)</f>
        <v>-0.71219768901726388</v>
      </c>
      <c r="D152" s="8">
        <f ca="1">VLOOKUP(RandSeqs!D152,PSSM,RandSeqs!D$1+1)</f>
        <v>-3.4594316186372978</v>
      </c>
      <c r="E152" s="8">
        <f ca="1">VLOOKUP(RandSeqs!E152,PSSM,RandSeqs!E$1+1)</f>
        <v>-3.4594316186372978</v>
      </c>
      <c r="F152" s="8">
        <f ca="1">VLOOKUP(RandSeqs!F152,PSSM,RandSeqs!F$1+1)</f>
        <v>-3.4594316186372978</v>
      </c>
      <c r="G152" s="8">
        <f ca="1">VLOOKUP(RandSeqs!G152,PSSM,RandSeqs!G$1+1)</f>
        <v>-3.4594316186372978</v>
      </c>
      <c r="H152" s="8">
        <f ca="1">VLOOKUP(RandSeqs!H152,PSSM,RandSeqs!H$1+1)</f>
        <v>0.47468044570624551</v>
      </c>
      <c r="I152" s="8">
        <f ca="1">VLOOKUP(RandSeqs!I152,PSSM,RandSeqs!I$1+1)</f>
        <v>-3.4594316186372978</v>
      </c>
      <c r="J152" s="8">
        <f ca="1">VLOOKUP(RandSeqs!J152,PSSM,RandSeqs!J$1+1)</f>
        <v>-1.5118990385314326</v>
      </c>
      <c r="K152" s="8">
        <f ca="1">VLOOKUP(RandSeqs!K152,PSSM,RandSeqs!K$1+1)</f>
        <v>-3.4594316186372978</v>
      </c>
      <c r="L152" s="8">
        <f ca="1">VLOOKUP(RandSeqs!L152,PSSM,RandSeqs!L$1+1)</f>
        <v>-0.71219768901726388</v>
      </c>
      <c r="M152" s="8">
        <f ca="1">VLOOKUP(RandSeqs!M152,PSSM,RandSeqs!M$1+1)</f>
        <v>1.4267004168044242</v>
      </c>
      <c r="N152" s="7">
        <f t="shared" ca="1" si="4"/>
        <v>-28.710366503153665</v>
      </c>
    </row>
    <row r="153" spans="1:14" ht="15">
      <c r="A153" s="8">
        <f ca="1">VLOOKUP(RandSeqs!A153,PSSM,RandSeqs!A$1+1)</f>
        <v>-1.5118990385314326</v>
      </c>
      <c r="B153" s="8">
        <f ca="1">VLOOKUP(RandSeqs!B153,PSSM,RandSeqs!B$1+1)</f>
        <v>-3.4594316186372978</v>
      </c>
      <c r="C153" s="8">
        <f ca="1">VLOOKUP(RandSeqs!C153,PSSM,RandSeqs!C$1+1)</f>
        <v>1.1169177517791511</v>
      </c>
      <c r="D153" s="8">
        <f ca="1">VLOOKUP(RandSeqs!D153,PSSM,RandSeqs!D$1+1)</f>
        <v>-3.4594316186372978</v>
      </c>
      <c r="E153" s="8">
        <f ca="1">VLOOKUP(RandSeqs!E153,PSSM,RandSeqs!E$1+1)</f>
        <v>0.47468044570624551</v>
      </c>
      <c r="F153" s="8">
        <f ca="1">VLOOKUP(RandSeqs!F153,PSSM,RandSeqs!F$1+1)</f>
        <v>-3.4594316186372978</v>
      </c>
      <c r="G153" s="8">
        <f ca="1">VLOOKUP(RandSeqs!G153,PSSM,RandSeqs!G$1+1)</f>
        <v>-3.4594316186372978</v>
      </c>
      <c r="H153" s="8">
        <f ca="1">VLOOKUP(RandSeqs!H153,PSSM,RandSeqs!H$1+1)</f>
        <v>-0.71219768901726388</v>
      </c>
      <c r="I153" s="8">
        <f ca="1">VLOOKUP(RandSeqs!I153,PSSM,RandSeqs!I$1+1)</f>
        <v>2.4713057189255889</v>
      </c>
      <c r="J153" s="8">
        <f ca="1">VLOOKUP(RandSeqs!J153,PSSM,RandSeqs!J$1+1)</f>
        <v>-0.20069735023712881</v>
      </c>
      <c r="K153" s="8">
        <f ca="1">VLOOKUP(RandSeqs!K153,PSSM,RandSeqs!K$1+1)</f>
        <v>1.4267004168044242</v>
      </c>
      <c r="L153" s="8">
        <f ca="1">VLOOKUP(RandSeqs!L153,PSSM,RandSeqs!L$1+1)</f>
        <v>-3.4594316186372978</v>
      </c>
      <c r="M153" s="8">
        <f ca="1">VLOOKUP(RandSeqs!M153,PSSM,RandSeqs!M$1+1)</f>
        <v>-3.4594316186372978</v>
      </c>
      <c r="N153" s="7">
        <f t="shared" ca="1" si="4"/>
        <v>-17.691779456394201</v>
      </c>
    </row>
    <row r="154" spans="1:14" ht="15">
      <c r="A154" s="8">
        <f ca="1">VLOOKUP(RandSeqs!A154,PSSM,RandSeqs!A$1+1)</f>
        <v>-1.5118990385314326</v>
      </c>
      <c r="B154" s="8">
        <f ca="1">VLOOKUP(RandSeqs!B154,PSSM,RandSeqs!B$1+1)</f>
        <v>-3.4594316186372978</v>
      </c>
      <c r="C154" s="8">
        <f ca="1">VLOOKUP(RandSeqs!C154,PSSM,RandSeqs!C$1+1)</f>
        <v>-3.4594316186372978</v>
      </c>
      <c r="D154" s="8">
        <f ca="1">VLOOKUP(RandSeqs!D154,PSSM,RandSeqs!D$1+1)</f>
        <v>1.4267004168044242</v>
      </c>
      <c r="E154" s="8">
        <f ca="1">VLOOKUP(RandSeqs!E154,PSSM,RandSeqs!E$1+1)</f>
        <v>0.47468044570624551</v>
      </c>
      <c r="F154" s="8">
        <f ca="1">VLOOKUP(RandSeqs!F154,PSSM,RandSeqs!F$1+1)</f>
        <v>1.4267004168044242</v>
      </c>
      <c r="G154" s="8">
        <f ca="1">VLOOKUP(RandSeqs!G154,PSSM,RandSeqs!G$1+1)</f>
        <v>1.2801079191927356</v>
      </c>
      <c r="H154" s="8">
        <f ca="1">VLOOKUP(RandSeqs!H154,PSSM,RandSeqs!H$1+1)</f>
        <v>0.47468044570624551</v>
      </c>
      <c r="I154" s="8">
        <f ca="1">VLOOKUP(RandSeqs!I154,PSSM,RandSeqs!I$1+1)</f>
        <v>2.4713057189255889</v>
      </c>
      <c r="J154" s="8">
        <f ca="1">VLOOKUP(RandSeqs!J154,PSSM,RandSeqs!J$1+1)</f>
        <v>-1.5118990385314326</v>
      </c>
      <c r="K154" s="8">
        <f ca="1">VLOOKUP(RandSeqs!K154,PSSM,RandSeqs!K$1+1)</f>
        <v>1.4267004168044242</v>
      </c>
      <c r="L154" s="8">
        <f ca="1">VLOOKUP(RandSeqs!L154,PSSM,RandSeqs!L$1+1)</f>
        <v>-0.71219768901726388</v>
      </c>
      <c r="M154" s="8">
        <f ca="1">VLOOKUP(RandSeqs!M154,PSSM,RandSeqs!M$1+1)</f>
        <v>-3.4594316186372978</v>
      </c>
      <c r="N154" s="7">
        <f t="shared" ca="1" si="4"/>
        <v>-5.1334148420479346</v>
      </c>
    </row>
    <row r="155" spans="1:14" ht="15">
      <c r="A155" s="8">
        <f ca="1">VLOOKUP(RandSeqs!A155,PSSM,RandSeqs!A$1+1)</f>
        <v>-1.5118990385314326</v>
      </c>
      <c r="B155" s="8">
        <f ca="1">VLOOKUP(RandSeqs!B155,PSSM,RandSeqs!B$1+1)</f>
        <v>-3.4594316186372978</v>
      </c>
      <c r="C155" s="8">
        <f ca="1">VLOOKUP(RandSeqs!C155,PSSM,RandSeqs!C$1+1)</f>
        <v>-0.71219768901726388</v>
      </c>
      <c r="D155" s="8">
        <f ca="1">VLOOKUP(RandSeqs!D155,PSSM,RandSeqs!D$1+1)</f>
        <v>-3.4594316186372978</v>
      </c>
      <c r="E155" s="8">
        <f ca="1">VLOOKUP(RandSeqs!E155,PSSM,RandSeqs!E$1+1)</f>
        <v>0.47468044570624551</v>
      </c>
      <c r="F155" s="8">
        <f ca="1">VLOOKUP(RandSeqs!F155,PSSM,RandSeqs!F$1+1)</f>
        <v>1.4267004168044242</v>
      </c>
      <c r="G155" s="8">
        <f ca="1">VLOOKUP(RandSeqs!G155,PSSM,RandSeqs!G$1+1)</f>
        <v>1.2801079191927356</v>
      </c>
      <c r="H155" s="8">
        <f ca="1">VLOOKUP(RandSeqs!H155,PSSM,RandSeqs!H$1+1)</f>
        <v>-0.52083216330144066</v>
      </c>
      <c r="I155" s="8">
        <f ca="1">VLOOKUP(RandSeqs!I155,PSSM,RandSeqs!I$1+1)</f>
        <v>-3.4594316186372978</v>
      </c>
      <c r="J155" s="8">
        <f ca="1">VLOOKUP(RandSeqs!J155,PSSM,RandSeqs!J$1+1)</f>
        <v>-0.52083216330144066</v>
      </c>
      <c r="K155" s="8">
        <f ca="1">VLOOKUP(RandSeqs!K155,PSSM,RandSeqs!K$1+1)</f>
        <v>1.4267004168044242</v>
      </c>
      <c r="L155" s="8">
        <f ca="1">VLOOKUP(RandSeqs!L155,PSSM,RandSeqs!L$1+1)</f>
        <v>-0.71219768901726388</v>
      </c>
      <c r="M155" s="8">
        <f ca="1">VLOOKUP(RandSeqs!M155,PSSM,RandSeqs!M$1+1)</f>
        <v>-3.4594316186372978</v>
      </c>
      <c r="N155" s="7">
        <f t="shared" ca="1" si="4"/>
        <v>-13.207496019210204</v>
      </c>
    </row>
    <row r="156" spans="1:14" ht="15">
      <c r="A156" s="8">
        <f ca="1">VLOOKUP(RandSeqs!A156,PSSM,RandSeqs!A$1+1)</f>
        <v>-1.5118990385314326</v>
      </c>
      <c r="B156" s="8">
        <f ca="1">VLOOKUP(RandSeqs!B156,PSSM,RandSeqs!B$1+1)</f>
        <v>-3.4594316186372978</v>
      </c>
      <c r="C156" s="8">
        <f ca="1">VLOOKUP(RandSeqs!C156,PSSM,RandSeqs!C$1+1)</f>
        <v>1.1169177517791511</v>
      </c>
      <c r="D156" s="8">
        <f ca="1">VLOOKUP(RandSeqs!D156,PSSM,RandSeqs!D$1+1)</f>
        <v>-3.4594316186372978</v>
      </c>
      <c r="E156" s="8">
        <f ca="1">VLOOKUP(RandSeqs!E156,PSSM,RandSeqs!E$1+1)</f>
        <v>-3.4594316186372978</v>
      </c>
      <c r="F156" s="8">
        <f ca="1">VLOOKUP(RandSeqs!F156,PSSM,RandSeqs!F$1+1)</f>
        <v>1.4267004168044242</v>
      </c>
      <c r="G156" s="8">
        <f ca="1">VLOOKUP(RandSeqs!G156,PSSM,RandSeqs!G$1+1)</f>
        <v>1.2801079191927356</v>
      </c>
      <c r="H156" s="8">
        <f ca="1">VLOOKUP(RandSeqs!H156,PSSM,RandSeqs!H$1+1)</f>
        <v>0.47468044570624551</v>
      </c>
      <c r="I156" s="8">
        <f ca="1">VLOOKUP(RandSeqs!I156,PSSM,RandSeqs!I$1+1)</f>
        <v>-0.52083216330144066</v>
      </c>
      <c r="J156" s="8">
        <f ca="1">VLOOKUP(RandSeqs!J156,PSSM,RandSeqs!J$1+1)</f>
        <v>-0.20069735023712881</v>
      </c>
      <c r="K156" s="8">
        <f ca="1">VLOOKUP(RandSeqs!K156,PSSM,RandSeqs!K$1+1)</f>
        <v>1.4267004168044242</v>
      </c>
      <c r="L156" s="8">
        <f ca="1">VLOOKUP(RandSeqs!L156,PSSM,RandSeqs!L$1+1)</f>
        <v>-0.71219768901726388</v>
      </c>
      <c r="M156" s="8">
        <f ca="1">VLOOKUP(RandSeqs!M156,PSSM,RandSeqs!M$1+1)</f>
        <v>-3.4594316186372978</v>
      </c>
      <c r="N156" s="7">
        <f t="shared" ca="1" si="4"/>
        <v>-11.058245765349477</v>
      </c>
    </row>
    <row r="157" spans="1:14" ht="15">
      <c r="A157" s="8">
        <f ca="1">VLOOKUP(RandSeqs!A157,PSSM,RandSeqs!A$1+1)</f>
        <v>-3.4594316186372978</v>
      </c>
      <c r="B157" s="8">
        <f ca="1">VLOOKUP(RandSeqs!B157,PSSM,RandSeqs!B$1+1)</f>
        <v>-3.4594316186372978</v>
      </c>
      <c r="C157" s="8">
        <f ca="1">VLOOKUP(RandSeqs!C157,PSSM,RandSeqs!C$1+1)</f>
        <v>1.1169177517791511</v>
      </c>
      <c r="D157" s="8">
        <f ca="1">VLOOKUP(RandSeqs!D157,PSSM,RandSeqs!D$1+1)</f>
        <v>-3.4594316186372978</v>
      </c>
      <c r="E157" s="8">
        <f ca="1">VLOOKUP(RandSeqs!E157,PSSM,RandSeqs!E$1+1)</f>
        <v>0.47468044570624551</v>
      </c>
      <c r="F157" s="8">
        <f ca="1">VLOOKUP(RandSeqs!F157,PSSM,RandSeqs!F$1+1)</f>
        <v>1.4267004168044242</v>
      </c>
      <c r="G157" s="8">
        <f ca="1">VLOOKUP(RandSeqs!G157,PSSM,RandSeqs!G$1+1)</f>
        <v>-1.5118990385314326</v>
      </c>
      <c r="H157" s="8">
        <f ca="1">VLOOKUP(RandSeqs!H157,PSSM,RandSeqs!H$1+1)</f>
        <v>0.47468044570624551</v>
      </c>
      <c r="I157" s="8">
        <f ca="1">VLOOKUP(RandSeqs!I157,PSSM,RandSeqs!I$1+1)</f>
        <v>-3.4594316186372978</v>
      </c>
      <c r="J157" s="8">
        <f ca="1">VLOOKUP(RandSeqs!J157,PSSM,RandSeqs!J$1+1)</f>
        <v>-0.20069735023712881</v>
      </c>
      <c r="K157" s="8">
        <f ca="1">VLOOKUP(RandSeqs!K157,PSSM,RandSeqs!K$1+1)</f>
        <v>-3.4594316186372978</v>
      </c>
      <c r="L157" s="8">
        <f ca="1">VLOOKUP(RandSeqs!L157,PSSM,RandSeqs!L$1+1)</f>
        <v>-0.71219768901726388</v>
      </c>
      <c r="M157" s="8">
        <f ca="1">VLOOKUP(RandSeqs!M157,PSSM,RandSeqs!M$1+1)</f>
        <v>-3.4594316186372978</v>
      </c>
      <c r="N157" s="7">
        <f t="shared" ca="1" si="4"/>
        <v>-19.688404729613541</v>
      </c>
    </row>
    <row r="158" spans="1:14" ht="15">
      <c r="A158" s="8">
        <f ca="1">VLOOKUP(RandSeqs!A158,PSSM,RandSeqs!A$1+1)</f>
        <v>-1.5118990385314326</v>
      </c>
      <c r="B158" s="8">
        <f ca="1">VLOOKUP(RandSeqs!B158,PSSM,RandSeqs!B$1+1)</f>
        <v>-3.4594316186372978</v>
      </c>
      <c r="C158" s="8">
        <f ca="1">VLOOKUP(RandSeqs!C158,PSSM,RandSeqs!C$1+1)</f>
        <v>1.1169177517791511</v>
      </c>
      <c r="D158" s="8">
        <f ca="1">VLOOKUP(RandSeqs!D158,PSSM,RandSeqs!D$1+1)</f>
        <v>-3.4594316186372978</v>
      </c>
      <c r="E158" s="8">
        <f ca="1">VLOOKUP(RandSeqs!E158,PSSM,RandSeqs!E$1+1)</f>
        <v>0.47468044570624551</v>
      </c>
      <c r="F158" s="8">
        <f ca="1">VLOOKUP(RandSeqs!F158,PSSM,RandSeqs!F$1+1)</f>
        <v>1.4267004168044242</v>
      </c>
      <c r="G158" s="8">
        <f ca="1">VLOOKUP(RandSeqs!G158,PSSM,RandSeqs!G$1+1)</f>
        <v>-1.5118990385314326</v>
      </c>
      <c r="H158" s="8">
        <f ca="1">VLOOKUP(RandSeqs!H158,PSSM,RandSeqs!H$1+1)</f>
        <v>0.47468044570624551</v>
      </c>
      <c r="I158" s="8">
        <f ca="1">VLOOKUP(RandSeqs!I158,PSSM,RandSeqs!I$1+1)</f>
        <v>-3.4594316186372978</v>
      </c>
      <c r="J158" s="8">
        <f ca="1">VLOOKUP(RandSeqs!J158,PSSM,RandSeqs!J$1+1)</f>
        <v>-1.5118990385314326</v>
      </c>
      <c r="K158" s="8">
        <f ca="1">VLOOKUP(RandSeqs!K158,PSSM,RandSeqs!K$1+1)</f>
        <v>-3.4594316186372978</v>
      </c>
      <c r="L158" s="8">
        <f ca="1">VLOOKUP(RandSeqs!L158,PSSM,RandSeqs!L$1+1)</f>
        <v>1.1169177517791511</v>
      </c>
      <c r="M158" s="8">
        <f ca="1">VLOOKUP(RandSeqs!M158,PSSM,RandSeqs!M$1+1)</f>
        <v>-3.4594316186372978</v>
      </c>
      <c r="N158" s="7">
        <f t="shared" ca="1" si="4"/>
        <v>-17.222958397005566</v>
      </c>
    </row>
    <row r="159" spans="1:14" ht="15">
      <c r="A159" s="8">
        <f ca="1">VLOOKUP(RandSeqs!A159,PSSM,RandSeqs!A$1+1)</f>
        <v>2.4713057189255889</v>
      </c>
      <c r="B159" s="8">
        <f ca="1">VLOOKUP(RandSeqs!B159,PSSM,RandSeqs!B$1+1)</f>
        <v>-3.4594316186372978</v>
      </c>
      <c r="C159" s="8">
        <f ca="1">VLOOKUP(RandSeqs!C159,PSSM,RandSeqs!C$1+1)</f>
        <v>-3.4594316186372978</v>
      </c>
      <c r="D159" s="8">
        <f ca="1">VLOOKUP(RandSeqs!D159,PSSM,RandSeqs!D$1+1)</f>
        <v>1.4267004168044242</v>
      </c>
      <c r="E159" s="8">
        <f ca="1">VLOOKUP(RandSeqs!E159,PSSM,RandSeqs!E$1+1)</f>
        <v>0.47468044570624551</v>
      </c>
      <c r="F159" s="8">
        <f ca="1">VLOOKUP(RandSeqs!F159,PSSM,RandSeqs!F$1+1)</f>
        <v>1.4267004168044242</v>
      </c>
      <c r="G159" s="8">
        <f ca="1">VLOOKUP(RandSeqs!G159,PSSM,RandSeqs!G$1+1)</f>
        <v>-3.4594316186372978</v>
      </c>
      <c r="H159" s="8">
        <f ca="1">VLOOKUP(RandSeqs!H159,PSSM,RandSeqs!H$1+1)</f>
        <v>-0.71219768901726388</v>
      </c>
      <c r="I159" s="8">
        <f ca="1">VLOOKUP(RandSeqs!I159,PSSM,RandSeqs!I$1+1)</f>
        <v>-3.4594316186372978</v>
      </c>
      <c r="J159" s="8">
        <f ca="1">VLOOKUP(RandSeqs!J159,PSSM,RandSeqs!J$1+1)</f>
        <v>-1.5118990385314326</v>
      </c>
      <c r="K159" s="8">
        <f ca="1">VLOOKUP(RandSeqs!K159,PSSM,RandSeqs!K$1+1)</f>
        <v>1.4267004168044242</v>
      </c>
      <c r="L159" s="8">
        <f ca="1">VLOOKUP(RandSeqs!L159,PSSM,RandSeqs!L$1+1)</f>
        <v>-3.4594316186372978</v>
      </c>
      <c r="M159" s="8">
        <f ca="1">VLOOKUP(RandSeqs!M159,PSSM,RandSeqs!M$1+1)</f>
        <v>-3.4594316186372978</v>
      </c>
      <c r="N159" s="7">
        <f t="shared" ca="1" si="4"/>
        <v>-15.754599024327376</v>
      </c>
    </row>
    <row r="160" spans="1:14" ht="15">
      <c r="A160" s="8">
        <f ca="1">VLOOKUP(RandSeqs!A160,PSSM,RandSeqs!A$1+1)</f>
        <v>-1.5118990385314326</v>
      </c>
      <c r="B160" s="8">
        <f ca="1">VLOOKUP(RandSeqs!B160,PSSM,RandSeqs!B$1+1)</f>
        <v>2.6209417978267231</v>
      </c>
      <c r="C160" s="8">
        <f ca="1">VLOOKUP(RandSeqs!C160,PSSM,RandSeqs!C$1+1)</f>
        <v>-0.71219768901726388</v>
      </c>
      <c r="D160" s="8">
        <f ca="1">VLOOKUP(RandSeqs!D160,PSSM,RandSeqs!D$1+1)</f>
        <v>1.4267004168044242</v>
      </c>
      <c r="E160" s="8">
        <f ca="1">VLOOKUP(RandSeqs!E160,PSSM,RandSeqs!E$1+1)</f>
        <v>0.47468044570624551</v>
      </c>
      <c r="F160" s="8">
        <f ca="1">VLOOKUP(RandSeqs!F160,PSSM,RandSeqs!F$1+1)</f>
        <v>-3.4594316186372978</v>
      </c>
      <c r="G160" s="8">
        <f ca="1">VLOOKUP(RandSeqs!G160,PSSM,RandSeqs!G$1+1)</f>
        <v>1.2801079191927356</v>
      </c>
      <c r="H160" s="8">
        <f ca="1">VLOOKUP(RandSeqs!H160,PSSM,RandSeqs!H$1+1)</f>
        <v>0.38187063534364446</v>
      </c>
      <c r="I160" s="8">
        <f ca="1">VLOOKUP(RandSeqs!I160,PSSM,RandSeqs!I$1+1)</f>
        <v>-3.4594316186372978</v>
      </c>
      <c r="J160" s="8">
        <f ca="1">VLOOKUP(RandSeqs!J160,PSSM,RandSeqs!J$1+1)</f>
        <v>1.6421064078247651</v>
      </c>
      <c r="K160" s="8">
        <f ca="1">VLOOKUP(RandSeqs!K160,PSSM,RandSeqs!K$1+1)</f>
        <v>-3.4594316186372978</v>
      </c>
      <c r="L160" s="8">
        <f ca="1">VLOOKUP(RandSeqs!L160,PSSM,RandSeqs!L$1+1)</f>
        <v>-3.4594316186372978</v>
      </c>
      <c r="M160" s="8">
        <f ca="1">VLOOKUP(RandSeqs!M160,PSSM,RandSeqs!M$1+1)</f>
        <v>1.4267004168044242</v>
      </c>
      <c r="N160" s="7">
        <f t="shared" ca="1" si="4"/>
        <v>-6.8087151625949254</v>
      </c>
    </row>
    <row r="161" spans="1:14" ht="15">
      <c r="A161" s="8">
        <f ca="1">VLOOKUP(RandSeqs!A161,PSSM,RandSeqs!A$1+1)</f>
        <v>-3.4594316186372978</v>
      </c>
      <c r="B161" s="8">
        <f ca="1">VLOOKUP(RandSeqs!B161,PSSM,RandSeqs!B$1+1)</f>
        <v>-3.4594316186372978</v>
      </c>
      <c r="C161" s="8">
        <f ca="1">VLOOKUP(RandSeqs!C161,PSSM,RandSeqs!C$1+1)</f>
        <v>1.1169177517791511</v>
      </c>
      <c r="D161" s="8">
        <f ca="1">VLOOKUP(RandSeqs!D161,PSSM,RandSeqs!D$1+1)</f>
        <v>1.4267004168044242</v>
      </c>
      <c r="E161" s="8">
        <f ca="1">VLOOKUP(RandSeqs!E161,PSSM,RandSeqs!E$1+1)</f>
        <v>-3.4594316186372978</v>
      </c>
      <c r="F161" s="8">
        <f ca="1">VLOOKUP(RandSeqs!F161,PSSM,RandSeqs!F$1+1)</f>
        <v>-3.4594316186372978</v>
      </c>
      <c r="G161" s="8">
        <f ca="1">VLOOKUP(RandSeqs!G161,PSSM,RandSeqs!G$1+1)</f>
        <v>-3.4594316186372978</v>
      </c>
      <c r="H161" s="8">
        <f ca="1">VLOOKUP(RandSeqs!H161,PSSM,RandSeqs!H$1+1)</f>
        <v>0.38187063534364446</v>
      </c>
      <c r="I161" s="8">
        <f ca="1">VLOOKUP(RandSeqs!I161,PSSM,RandSeqs!I$1+1)</f>
        <v>-3.4594316186372978</v>
      </c>
      <c r="J161" s="8">
        <f ca="1">VLOOKUP(RandSeqs!J161,PSSM,RandSeqs!J$1+1)</f>
        <v>-0.52083216330144066</v>
      </c>
      <c r="K161" s="8">
        <f ca="1">VLOOKUP(RandSeqs!K161,PSSM,RandSeqs!K$1+1)</f>
        <v>-3.4594316186372978</v>
      </c>
      <c r="L161" s="8">
        <f ca="1">VLOOKUP(RandSeqs!L161,PSSM,RandSeqs!L$1+1)</f>
        <v>1.1169177517791511</v>
      </c>
      <c r="M161" s="8">
        <f ca="1">VLOOKUP(RandSeqs!M161,PSSM,RandSeqs!M$1+1)</f>
        <v>-3.4594316186372978</v>
      </c>
      <c r="N161" s="7">
        <f t="shared" ca="1" si="4"/>
        <v>-24.153878556693453</v>
      </c>
    </row>
    <row r="162" spans="1:14" ht="15">
      <c r="A162" s="8">
        <f ca="1">VLOOKUP(RandSeqs!A162,PSSM,RandSeqs!A$1+1)</f>
        <v>-1.5118990385314326</v>
      </c>
      <c r="B162" s="8">
        <f ca="1">VLOOKUP(RandSeqs!B162,PSSM,RandSeqs!B$1+1)</f>
        <v>-3.4594316186372978</v>
      </c>
      <c r="C162" s="8">
        <f ca="1">VLOOKUP(RandSeqs!C162,PSSM,RandSeqs!C$1+1)</f>
        <v>-3.4594316186372978</v>
      </c>
      <c r="D162" s="8">
        <f ca="1">VLOOKUP(RandSeqs!D162,PSSM,RandSeqs!D$1+1)</f>
        <v>-3.4594316186372978</v>
      </c>
      <c r="E162" s="8">
        <f ca="1">VLOOKUP(RandSeqs!E162,PSSM,RandSeqs!E$1+1)</f>
        <v>-3.4594316186372978</v>
      </c>
      <c r="F162" s="8">
        <f ca="1">VLOOKUP(RandSeqs!F162,PSSM,RandSeqs!F$1+1)</f>
        <v>-3.4594316186372978</v>
      </c>
      <c r="G162" s="8">
        <f ca="1">VLOOKUP(RandSeqs!G162,PSSM,RandSeqs!G$1+1)</f>
        <v>1.2801079191927356</v>
      </c>
      <c r="H162" s="8">
        <f ca="1">VLOOKUP(RandSeqs!H162,PSSM,RandSeqs!H$1+1)</f>
        <v>0.47468044570624551</v>
      </c>
      <c r="I162" s="8">
        <f ca="1">VLOOKUP(RandSeqs!I162,PSSM,RandSeqs!I$1+1)</f>
        <v>-3.4594316186372978</v>
      </c>
      <c r="J162" s="8">
        <f ca="1">VLOOKUP(RandSeqs!J162,PSSM,RandSeqs!J$1+1)</f>
        <v>-1.5118990385314326</v>
      </c>
      <c r="K162" s="8">
        <f ca="1">VLOOKUP(RandSeqs!K162,PSSM,RandSeqs!K$1+1)</f>
        <v>-3.4594316186372978</v>
      </c>
      <c r="L162" s="8">
        <f ca="1">VLOOKUP(RandSeqs!L162,PSSM,RandSeqs!L$1+1)</f>
        <v>-0.71219768901726388</v>
      </c>
      <c r="M162" s="8">
        <f ca="1">VLOOKUP(RandSeqs!M162,PSSM,RandSeqs!M$1+1)</f>
        <v>1.4267004168044242</v>
      </c>
      <c r="N162" s="7">
        <f t="shared" ca="1" si="4"/>
        <v>-24.770528314837804</v>
      </c>
    </row>
    <row r="163" spans="1:14" ht="15">
      <c r="A163" s="8">
        <f ca="1">VLOOKUP(RandSeqs!A163,PSSM,RandSeqs!A$1+1)</f>
        <v>2.4713057189255889</v>
      </c>
      <c r="B163" s="8">
        <f ca="1">VLOOKUP(RandSeqs!B163,PSSM,RandSeqs!B$1+1)</f>
        <v>-3.4594316186372978</v>
      </c>
      <c r="C163" s="8">
        <f ca="1">VLOOKUP(RandSeqs!C163,PSSM,RandSeqs!C$1+1)</f>
        <v>-3.4594316186372978</v>
      </c>
      <c r="D163" s="8">
        <f ca="1">VLOOKUP(RandSeqs!D163,PSSM,RandSeqs!D$1+1)</f>
        <v>-3.4594316186372978</v>
      </c>
      <c r="E163" s="8">
        <f ca="1">VLOOKUP(RandSeqs!E163,PSSM,RandSeqs!E$1+1)</f>
        <v>0.47468044570624551</v>
      </c>
      <c r="F163" s="8">
        <f ca="1">VLOOKUP(RandSeqs!F163,PSSM,RandSeqs!F$1+1)</f>
        <v>-3.4594316186372978</v>
      </c>
      <c r="G163" s="8">
        <f ca="1">VLOOKUP(RandSeqs!G163,PSSM,RandSeqs!G$1+1)</f>
        <v>-1.5118990385314326</v>
      </c>
      <c r="H163" s="8">
        <f ca="1">VLOOKUP(RandSeqs!H163,PSSM,RandSeqs!H$1+1)</f>
        <v>-0.71219768901726388</v>
      </c>
      <c r="I163" s="8">
        <f ca="1">VLOOKUP(RandSeqs!I163,PSSM,RandSeqs!I$1+1)</f>
        <v>-3.4594316186372978</v>
      </c>
      <c r="J163" s="8">
        <f ca="1">VLOOKUP(RandSeqs!J163,PSSM,RandSeqs!J$1+1)</f>
        <v>-0.52083216330144066</v>
      </c>
      <c r="K163" s="8">
        <f ca="1">VLOOKUP(RandSeqs!K163,PSSM,RandSeqs!K$1+1)</f>
        <v>-3.4594316186372978</v>
      </c>
      <c r="L163" s="8">
        <f ca="1">VLOOKUP(RandSeqs!L163,PSSM,RandSeqs!L$1+1)</f>
        <v>1.1169177517791511</v>
      </c>
      <c r="M163" s="8">
        <f ca="1">VLOOKUP(RandSeqs!M163,PSSM,RandSeqs!M$1+1)</f>
        <v>-3.4594316186372978</v>
      </c>
      <c r="N163" s="7">
        <f t="shared" ca="1" si="4"/>
        <v>-22.898046304900234</v>
      </c>
    </row>
    <row r="164" spans="1:14" ht="15">
      <c r="A164" s="8">
        <f ca="1">VLOOKUP(RandSeqs!A164,PSSM,RandSeqs!A$1+1)</f>
        <v>-1.5118990385314326</v>
      </c>
      <c r="B164" s="8">
        <f ca="1">VLOOKUP(RandSeqs!B164,PSSM,RandSeqs!B$1+1)</f>
        <v>-3.4594316186372978</v>
      </c>
      <c r="C164" s="8">
        <f ca="1">VLOOKUP(RandSeqs!C164,PSSM,RandSeqs!C$1+1)</f>
        <v>-3.4594316186372978</v>
      </c>
      <c r="D164" s="8">
        <f ca="1">VLOOKUP(RandSeqs!D164,PSSM,RandSeqs!D$1+1)</f>
        <v>1.4267004168044242</v>
      </c>
      <c r="E164" s="8">
        <f ca="1">VLOOKUP(RandSeqs!E164,PSSM,RandSeqs!E$1+1)</f>
        <v>0.47468044570624551</v>
      </c>
      <c r="F164" s="8">
        <f ca="1">VLOOKUP(RandSeqs!F164,PSSM,RandSeqs!F$1+1)</f>
        <v>-3.4594316186372978</v>
      </c>
      <c r="G164" s="8">
        <f ca="1">VLOOKUP(RandSeqs!G164,PSSM,RandSeqs!G$1+1)</f>
        <v>1.2801079191927356</v>
      </c>
      <c r="H164" s="8">
        <f ca="1">VLOOKUP(RandSeqs!H164,PSSM,RandSeqs!H$1+1)</f>
        <v>0.47468044570624551</v>
      </c>
      <c r="I164" s="8">
        <f ca="1">VLOOKUP(RandSeqs!I164,PSSM,RandSeqs!I$1+1)</f>
        <v>-3.4594316186372978</v>
      </c>
      <c r="J164" s="8">
        <f ca="1">VLOOKUP(RandSeqs!J164,PSSM,RandSeqs!J$1+1)</f>
        <v>-1.5118990385314326</v>
      </c>
      <c r="K164" s="8">
        <f ca="1">VLOOKUP(RandSeqs!K164,PSSM,RandSeqs!K$1+1)</f>
        <v>-3.4594316186372978</v>
      </c>
      <c r="L164" s="8">
        <f ca="1">VLOOKUP(RandSeqs!L164,PSSM,RandSeqs!L$1+1)</f>
        <v>-0.71219768901726388</v>
      </c>
      <c r="M164" s="8">
        <f ca="1">VLOOKUP(RandSeqs!M164,PSSM,RandSeqs!M$1+1)</f>
        <v>-3.4594316186372978</v>
      </c>
      <c r="N164" s="7">
        <f t="shared" ca="1" si="4"/>
        <v>-20.83641625049426</v>
      </c>
    </row>
    <row r="165" spans="1:14" ht="15">
      <c r="A165" s="8">
        <f ca="1">VLOOKUP(RandSeqs!A165,PSSM,RandSeqs!A$1+1)</f>
        <v>-3.4594316186372978</v>
      </c>
      <c r="B165" s="8">
        <f ca="1">VLOOKUP(RandSeqs!B165,PSSM,RandSeqs!B$1+1)</f>
        <v>-3.4594316186372978</v>
      </c>
      <c r="C165" s="8">
        <f ca="1">VLOOKUP(RandSeqs!C165,PSSM,RandSeqs!C$1+1)</f>
        <v>-0.71219768901726388</v>
      </c>
      <c r="D165" s="8">
        <f ca="1">VLOOKUP(RandSeqs!D165,PSSM,RandSeqs!D$1+1)</f>
        <v>1.4267004168044242</v>
      </c>
      <c r="E165" s="8">
        <f ca="1">VLOOKUP(RandSeqs!E165,PSSM,RandSeqs!E$1+1)</f>
        <v>0.47468044570624551</v>
      </c>
      <c r="F165" s="8">
        <f ca="1">VLOOKUP(RandSeqs!F165,PSSM,RandSeqs!F$1+1)</f>
        <v>-3.4594316186372978</v>
      </c>
      <c r="G165" s="8">
        <f ca="1">VLOOKUP(RandSeqs!G165,PSSM,RandSeqs!G$1+1)</f>
        <v>-1.5118990385314326</v>
      </c>
      <c r="H165" s="8">
        <f ca="1">VLOOKUP(RandSeqs!H165,PSSM,RandSeqs!H$1+1)</f>
        <v>-0.71219768901726388</v>
      </c>
      <c r="I165" s="8">
        <f ca="1">VLOOKUP(RandSeqs!I165,PSSM,RandSeqs!I$1+1)</f>
        <v>-0.52083216330144066</v>
      </c>
      <c r="J165" s="8">
        <f ca="1">VLOOKUP(RandSeqs!J165,PSSM,RandSeqs!J$1+1)</f>
        <v>-1.5118990385314326</v>
      </c>
      <c r="K165" s="8">
        <f ca="1">VLOOKUP(RandSeqs!K165,PSSM,RandSeqs!K$1+1)</f>
        <v>-3.4594316186372978</v>
      </c>
      <c r="L165" s="8">
        <f ca="1">VLOOKUP(RandSeqs!L165,PSSM,RandSeqs!L$1+1)</f>
        <v>1.1169177517791511</v>
      </c>
      <c r="M165" s="8">
        <f ca="1">VLOOKUP(RandSeqs!M165,PSSM,RandSeqs!M$1+1)</f>
        <v>1.4267004168044242</v>
      </c>
      <c r="N165" s="7">
        <f t="shared" ca="1" si="4"/>
        <v>-14.361753061853777</v>
      </c>
    </row>
    <row r="166" spans="1:14" ht="15">
      <c r="A166" s="8">
        <f ca="1">VLOOKUP(RandSeqs!A166,PSSM,RandSeqs!A$1+1)</f>
        <v>-1.5118990385314326</v>
      </c>
      <c r="B166" s="8">
        <f ca="1">VLOOKUP(RandSeqs!B166,PSSM,RandSeqs!B$1+1)</f>
        <v>-3.4594316186372978</v>
      </c>
      <c r="C166" s="8">
        <f ca="1">VLOOKUP(RandSeqs!C166,PSSM,RandSeqs!C$1+1)</f>
        <v>-3.4594316186372978</v>
      </c>
      <c r="D166" s="8">
        <f ca="1">VLOOKUP(RandSeqs!D166,PSSM,RandSeqs!D$1+1)</f>
        <v>-3.4594316186372978</v>
      </c>
      <c r="E166" s="8">
        <f ca="1">VLOOKUP(RandSeqs!E166,PSSM,RandSeqs!E$1+1)</f>
        <v>-3.4594316186372978</v>
      </c>
      <c r="F166" s="8">
        <f ca="1">VLOOKUP(RandSeqs!F166,PSSM,RandSeqs!F$1+1)</f>
        <v>1.4267004168044242</v>
      </c>
      <c r="G166" s="8">
        <f ca="1">VLOOKUP(RandSeqs!G166,PSSM,RandSeqs!G$1+1)</f>
        <v>1.2801079191927356</v>
      </c>
      <c r="H166" s="8">
        <f ca="1">VLOOKUP(RandSeqs!H166,PSSM,RandSeqs!H$1+1)</f>
        <v>-0.71219768901726388</v>
      </c>
      <c r="I166" s="8">
        <f ca="1">VLOOKUP(RandSeqs!I166,PSSM,RandSeqs!I$1+1)</f>
        <v>-3.4594316186372978</v>
      </c>
      <c r="J166" s="8">
        <f ca="1">VLOOKUP(RandSeqs!J166,PSSM,RandSeqs!J$1+1)</f>
        <v>-0.52083216330144066</v>
      </c>
      <c r="K166" s="8">
        <f ca="1">VLOOKUP(RandSeqs!K166,PSSM,RandSeqs!K$1+1)</f>
        <v>-3.4594316186372978</v>
      </c>
      <c r="L166" s="8">
        <f ca="1">VLOOKUP(RandSeqs!L166,PSSM,RandSeqs!L$1+1)</f>
        <v>-3.4594316186372978</v>
      </c>
      <c r="M166" s="8">
        <f ca="1">VLOOKUP(RandSeqs!M166,PSSM,RandSeqs!M$1+1)</f>
        <v>-3.4594316186372978</v>
      </c>
      <c r="N166" s="7">
        <f t="shared" ca="1" si="4"/>
        <v>-27.713573503951359</v>
      </c>
    </row>
    <row r="167" spans="1:14" ht="15">
      <c r="A167" s="8">
        <f ca="1">VLOOKUP(RandSeqs!A167,PSSM,RandSeqs!A$1+1)</f>
        <v>-3.4594316186372978</v>
      </c>
      <c r="B167" s="8">
        <f ca="1">VLOOKUP(RandSeqs!B167,PSSM,RandSeqs!B$1+1)</f>
        <v>-3.4594316186372978</v>
      </c>
      <c r="C167" s="8">
        <f ca="1">VLOOKUP(RandSeqs!C167,PSSM,RandSeqs!C$1+1)</f>
        <v>-3.4594316186372978</v>
      </c>
      <c r="D167" s="8">
        <f ca="1">VLOOKUP(RandSeqs!D167,PSSM,RandSeqs!D$1+1)</f>
        <v>-3.4594316186372978</v>
      </c>
      <c r="E167" s="8">
        <f ca="1">VLOOKUP(RandSeqs!E167,PSSM,RandSeqs!E$1+1)</f>
        <v>-3.4594316186372978</v>
      </c>
      <c r="F167" s="8">
        <f ca="1">VLOOKUP(RandSeqs!F167,PSSM,RandSeqs!F$1+1)</f>
        <v>-3.4594316186372978</v>
      </c>
      <c r="G167" s="8">
        <f ca="1">VLOOKUP(RandSeqs!G167,PSSM,RandSeqs!G$1+1)</f>
        <v>-1.5118990385314326</v>
      </c>
      <c r="H167" s="8">
        <f ca="1">VLOOKUP(RandSeqs!H167,PSSM,RandSeqs!H$1+1)</f>
        <v>0.47468044570624551</v>
      </c>
      <c r="I167" s="8">
        <f ca="1">VLOOKUP(RandSeqs!I167,PSSM,RandSeqs!I$1+1)</f>
        <v>-3.4594316186372978</v>
      </c>
      <c r="J167" s="8">
        <f ca="1">VLOOKUP(RandSeqs!J167,PSSM,RandSeqs!J$1+1)</f>
        <v>-0.52083216330144066</v>
      </c>
      <c r="K167" s="8">
        <f ca="1">VLOOKUP(RandSeqs!K167,PSSM,RandSeqs!K$1+1)</f>
        <v>-3.4594316186372978</v>
      </c>
      <c r="L167" s="8">
        <f ca="1">VLOOKUP(RandSeqs!L167,PSSM,RandSeqs!L$1+1)</f>
        <v>-3.4594316186372978</v>
      </c>
      <c r="M167" s="8">
        <f ca="1">VLOOKUP(RandSeqs!M167,PSSM,RandSeqs!M$1+1)</f>
        <v>1.4267004168044242</v>
      </c>
      <c r="N167" s="7">
        <f t="shared" ref="N167:N201" ca="1" si="5">SUM(A167:M167)</f>
        <v>-31.266234907057886</v>
      </c>
    </row>
    <row r="168" spans="1:14" ht="15">
      <c r="A168" s="8">
        <f ca="1">VLOOKUP(RandSeqs!A168,PSSM,RandSeqs!A$1+1)</f>
        <v>2.4713057189255889</v>
      </c>
      <c r="B168" s="8">
        <f ca="1">VLOOKUP(RandSeqs!B168,PSSM,RandSeqs!B$1+1)</f>
        <v>-3.4594316186372978</v>
      </c>
      <c r="C168" s="8">
        <f ca="1">VLOOKUP(RandSeqs!C168,PSSM,RandSeqs!C$1+1)</f>
        <v>1.1169177517791511</v>
      </c>
      <c r="D168" s="8">
        <f ca="1">VLOOKUP(RandSeqs!D168,PSSM,RandSeqs!D$1+1)</f>
        <v>-3.4594316186372978</v>
      </c>
      <c r="E168" s="8">
        <f ca="1">VLOOKUP(RandSeqs!E168,PSSM,RandSeqs!E$1+1)</f>
        <v>-3.4594316186372978</v>
      </c>
      <c r="F168" s="8">
        <f ca="1">VLOOKUP(RandSeqs!F168,PSSM,RandSeqs!F$1+1)</f>
        <v>-3.4594316186372978</v>
      </c>
      <c r="G168" s="8">
        <f ca="1">VLOOKUP(RandSeqs!G168,PSSM,RandSeqs!G$1+1)</f>
        <v>1.2801079191927356</v>
      </c>
      <c r="H168" s="8">
        <f ca="1">VLOOKUP(RandSeqs!H168,PSSM,RandSeqs!H$1+1)</f>
        <v>0.47468044570624551</v>
      </c>
      <c r="I168" s="8">
        <f ca="1">VLOOKUP(RandSeqs!I168,PSSM,RandSeqs!I$1+1)</f>
        <v>-3.4594316186372978</v>
      </c>
      <c r="J168" s="8">
        <f ca="1">VLOOKUP(RandSeqs!J168,PSSM,RandSeqs!J$1+1)</f>
        <v>-0.52083216330144066</v>
      </c>
      <c r="K168" s="8">
        <f ca="1">VLOOKUP(RandSeqs!K168,PSSM,RandSeqs!K$1+1)</f>
        <v>-3.4594316186372978</v>
      </c>
      <c r="L168" s="8">
        <f ca="1">VLOOKUP(RandSeqs!L168,PSSM,RandSeqs!L$1+1)</f>
        <v>-3.4594316186372978</v>
      </c>
      <c r="M168" s="8">
        <f ca="1">VLOOKUP(RandSeqs!M168,PSSM,RandSeqs!M$1+1)</f>
        <v>-3.4594316186372978</v>
      </c>
      <c r="N168" s="7">
        <f t="shared" ca="1" si="5"/>
        <v>-22.853273276796099</v>
      </c>
    </row>
    <row r="169" spans="1:14" ht="15">
      <c r="A169" s="8">
        <f ca="1">VLOOKUP(RandSeqs!A169,PSSM,RandSeqs!A$1+1)</f>
        <v>-3.4594316186372978</v>
      </c>
      <c r="B169" s="8">
        <f ca="1">VLOOKUP(RandSeqs!B169,PSSM,RandSeqs!B$1+1)</f>
        <v>-3.4594316186372978</v>
      </c>
      <c r="C169" s="8">
        <f ca="1">VLOOKUP(RandSeqs!C169,PSSM,RandSeqs!C$1+1)</f>
        <v>1.1169177517791511</v>
      </c>
      <c r="D169" s="8">
        <f ca="1">VLOOKUP(RandSeqs!D169,PSSM,RandSeqs!D$1+1)</f>
        <v>-3.4594316186372978</v>
      </c>
      <c r="E169" s="8">
        <f ca="1">VLOOKUP(RandSeqs!E169,PSSM,RandSeqs!E$1+1)</f>
        <v>0.47468044570624551</v>
      </c>
      <c r="F169" s="8">
        <f ca="1">VLOOKUP(RandSeqs!F169,PSSM,RandSeqs!F$1+1)</f>
        <v>1.4267004168044242</v>
      </c>
      <c r="G169" s="8">
        <f ca="1">VLOOKUP(RandSeqs!G169,PSSM,RandSeqs!G$1+1)</f>
        <v>-3.4594316186372978</v>
      </c>
      <c r="H169" s="8">
        <f ca="1">VLOOKUP(RandSeqs!H169,PSSM,RandSeqs!H$1+1)</f>
        <v>-0.71219768901726388</v>
      </c>
      <c r="I169" s="8">
        <f ca="1">VLOOKUP(RandSeqs!I169,PSSM,RandSeqs!I$1+1)</f>
        <v>-0.52083216330144066</v>
      </c>
      <c r="J169" s="8">
        <f ca="1">VLOOKUP(RandSeqs!J169,PSSM,RandSeqs!J$1+1)</f>
        <v>1.6421064078247651</v>
      </c>
      <c r="K169" s="8">
        <f ca="1">VLOOKUP(RandSeqs!K169,PSSM,RandSeqs!K$1+1)</f>
        <v>1.4267004168044242</v>
      </c>
      <c r="L169" s="8">
        <f ca="1">VLOOKUP(RandSeqs!L169,PSSM,RandSeqs!L$1+1)</f>
        <v>1.1169177517791511</v>
      </c>
      <c r="M169" s="8">
        <f ca="1">VLOOKUP(RandSeqs!M169,PSSM,RandSeqs!M$1+1)</f>
        <v>-3.4594316186372978</v>
      </c>
      <c r="N169" s="7">
        <f t="shared" ca="1" si="5"/>
        <v>-11.326164754807031</v>
      </c>
    </row>
    <row r="170" spans="1:14" ht="15">
      <c r="A170" s="8">
        <f ca="1">VLOOKUP(RandSeqs!A170,PSSM,RandSeqs!A$1+1)</f>
        <v>2.4713057189255889</v>
      </c>
      <c r="B170" s="8">
        <f ca="1">VLOOKUP(RandSeqs!B170,PSSM,RandSeqs!B$1+1)</f>
        <v>-3.4594316186372978</v>
      </c>
      <c r="C170" s="8">
        <f ca="1">VLOOKUP(RandSeqs!C170,PSSM,RandSeqs!C$1+1)</f>
        <v>-0.71219768901726388</v>
      </c>
      <c r="D170" s="8">
        <f ca="1">VLOOKUP(RandSeqs!D170,PSSM,RandSeqs!D$1+1)</f>
        <v>-3.4594316186372978</v>
      </c>
      <c r="E170" s="8">
        <f ca="1">VLOOKUP(RandSeqs!E170,PSSM,RandSeqs!E$1+1)</f>
        <v>0.47468044570624551</v>
      </c>
      <c r="F170" s="8">
        <f ca="1">VLOOKUP(RandSeqs!F170,PSSM,RandSeqs!F$1+1)</f>
        <v>-3.4594316186372978</v>
      </c>
      <c r="G170" s="8">
        <f ca="1">VLOOKUP(RandSeqs!G170,PSSM,RandSeqs!G$1+1)</f>
        <v>-1.5118990385314326</v>
      </c>
      <c r="H170" s="8">
        <f ca="1">VLOOKUP(RandSeqs!H170,PSSM,RandSeqs!H$1+1)</f>
        <v>0.47468044570624551</v>
      </c>
      <c r="I170" s="8">
        <f ca="1">VLOOKUP(RandSeqs!I170,PSSM,RandSeqs!I$1+1)</f>
        <v>-3.4594316186372978</v>
      </c>
      <c r="J170" s="8">
        <f ca="1">VLOOKUP(RandSeqs!J170,PSSM,RandSeqs!J$1+1)</f>
        <v>1.6421064078247651</v>
      </c>
      <c r="K170" s="8">
        <f ca="1">VLOOKUP(RandSeqs!K170,PSSM,RandSeqs!K$1+1)</f>
        <v>-3.4594316186372978</v>
      </c>
      <c r="L170" s="8">
        <f ca="1">VLOOKUP(RandSeqs!L170,PSSM,RandSeqs!L$1+1)</f>
        <v>-3.4594316186372978</v>
      </c>
      <c r="M170" s="8">
        <f ca="1">VLOOKUP(RandSeqs!M170,PSSM,RandSeqs!M$1+1)</f>
        <v>-3.4594316186372978</v>
      </c>
      <c r="N170" s="7">
        <f t="shared" ca="1" si="5"/>
        <v>-21.377345039846933</v>
      </c>
    </row>
    <row r="171" spans="1:14" ht="15">
      <c r="A171" s="8">
        <f ca="1">VLOOKUP(RandSeqs!A171,PSSM,RandSeqs!A$1+1)</f>
        <v>-1.5118990385314326</v>
      </c>
      <c r="B171" s="8">
        <f ca="1">VLOOKUP(RandSeqs!B171,PSSM,RandSeqs!B$1+1)</f>
        <v>-3.4594316186372978</v>
      </c>
      <c r="C171" s="8">
        <f ca="1">VLOOKUP(RandSeqs!C171,PSSM,RandSeqs!C$1+1)</f>
        <v>-3.4594316186372978</v>
      </c>
      <c r="D171" s="8">
        <f ca="1">VLOOKUP(RandSeqs!D171,PSSM,RandSeqs!D$1+1)</f>
        <v>-3.4594316186372978</v>
      </c>
      <c r="E171" s="8">
        <f ca="1">VLOOKUP(RandSeqs!E171,PSSM,RandSeqs!E$1+1)</f>
        <v>0.47468044570624551</v>
      </c>
      <c r="F171" s="8">
        <f ca="1">VLOOKUP(RandSeqs!F171,PSSM,RandSeqs!F$1+1)</f>
        <v>1.4267004168044242</v>
      </c>
      <c r="G171" s="8">
        <f ca="1">VLOOKUP(RandSeqs!G171,PSSM,RandSeqs!G$1+1)</f>
        <v>-1.5118990385314326</v>
      </c>
      <c r="H171" s="8">
        <f ca="1">VLOOKUP(RandSeqs!H171,PSSM,RandSeqs!H$1+1)</f>
        <v>-0.71219768901726388</v>
      </c>
      <c r="I171" s="8">
        <f ca="1">VLOOKUP(RandSeqs!I171,PSSM,RandSeqs!I$1+1)</f>
        <v>-3.4594316186372978</v>
      </c>
      <c r="J171" s="8">
        <f ca="1">VLOOKUP(RandSeqs!J171,PSSM,RandSeqs!J$1+1)</f>
        <v>-0.52083216330144066</v>
      </c>
      <c r="K171" s="8">
        <f ca="1">VLOOKUP(RandSeqs!K171,PSSM,RandSeqs!K$1+1)</f>
        <v>1.4267004168044242</v>
      </c>
      <c r="L171" s="8">
        <f ca="1">VLOOKUP(RandSeqs!L171,PSSM,RandSeqs!L$1+1)</f>
        <v>-0.71219768901726388</v>
      </c>
      <c r="M171" s="8">
        <f ca="1">VLOOKUP(RandSeqs!M171,PSSM,RandSeqs!M$1+1)</f>
        <v>1.4267004168044242</v>
      </c>
      <c r="N171" s="7">
        <f t="shared" ca="1" si="5"/>
        <v>-14.051970396828507</v>
      </c>
    </row>
    <row r="172" spans="1:14" ht="15">
      <c r="A172" s="8">
        <f ca="1">VLOOKUP(RandSeqs!A172,PSSM,RandSeqs!A$1+1)</f>
        <v>2.4713057189255889</v>
      </c>
      <c r="B172" s="8">
        <f ca="1">VLOOKUP(RandSeqs!B172,PSSM,RandSeqs!B$1+1)</f>
        <v>-3.4594316186372978</v>
      </c>
      <c r="C172" s="8">
        <f ca="1">VLOOKUP(RandSeqs!C172,PSSM,RandSeqs!C$1+1)</f>
        <v>1.1169177517791511</v>
      </c>
      <c r="D172" s="8">
        <f ca="1">VLOOKUP(RandSeqs!D172,PSSM,RandSeqs!D$1+1)</f>
        <v>-3.4594316186372978</v>
      </c>
      <c r="E172" s="8">
        <f ca="1">VLOOKUP(RandSeqs!E172,PSSM,RandSeqs!E$1+1)</f>
        <v>0.47468044570624551</v>
      </c>
      <c r="F172" s="8">
        <f ca="1">VLOOKUP(RandSeqs!F172,PSSM,RandSeqs!F$1+1)</f>
        <v>-3.4594316186372978</v>
      </c>
      <c r="G172" s="8">
        <f ca="1">VLOOKUP(RandSeqs!G172,PSSM,RandSeqs!G$1+1)</f>
        <v>-1.5118990385314326</v>
      </c>
      <c r="H172" s="8">
        <f ca="1">VLOOKUP(RandSeqs!H172,PSSM,RandSeqs!H$1+1)</f>
        <v>0.47468044570624551</v>
      </c>
      <c r="I172" s="8">
        <f ca="1">VLOOKUP(RandSeqs!I172,PSSM,RandSeqs!I$1+1)</f>
        <v>-3.4594316186372978</v>
      </c>
      <c r="J172" s="8">
        <f ca="1">VLOOKUP(RandSeqs!J172,PSSM,RandSeqs!J$1+1)</f>
        <v>-0.20069735023712881</v>
      </c>
      <c r="K172" s="8">
        <f ca="1">VLOOKUP(RandSeqs!K172,PSSM,RandSeqs!K$1+1)</f>
        <v>-3.4594316186372978</v>
      </c>
      <c r="L172" s="8">
        <f ca="1">VLOOKUP(RandSeqs!L172,PSSM,RandSeqs!L$1+1)</f>
        <v>-0.71219768901726388</v>
      </c>
      <c r="M172" s="8">
        <f ca="1">VLOOKUP(RandSeqs!M172,PSSM,RandSeqs!M$1+1)</f>
        <v>-3.4594316186372978</v>
      </c>
      <c r="N172" s="7">
        <f t="shared" ca="1" si="5"/>
        <v>-18.643799427492382</v>
      </c>
    </row>
    <row r="173" spans="1:14" ht="15">
      <c r="A173" s="8">
        <f ca="1">VLOOKUP(RandSeqs!A173,PSSM,RandSeqs!A$1+1)</f>
        <v>-1.5118990385314326</v>
      </c>
      <c r="B173" s="8">
        <f ca="1">VLOOKUP(RandSeqs!B173,PSSM,RandSeqs!B$1+1)</f>
        <v>2.6209417978267231</v>
      </c>
      <c r="C173" s="8">
        <f ca="1">VLOOKUP(RandSeqs!C173,PSSM,RandSeqs!C$1+1)</f>
        <v>-3.4594316186372978</v>
      </c>
      <c r="D173" s="8">
        <f ca="1">VLOOKUP(RandSeqs!D173,PSSM,RandSeqs!D$1+1)</f>
        <v>1.4267004168044242</v>
      </c>
      <c r="E173" s="8">
        <f ca="1">VLOOKUP(RandSeqs!E173,PSSM,RandSeqs!E$1+1)</f>
        <v>0.47468044570624551</v>
      </c>
      <c r="F173" s="8">
        <f ca="1">VLOOKUP(RandSeqs!F173,PSSM,RandSeqs!F$1+1)</f>
        <v>-3.4594316186372978</v>
      </c>
      <c r="G173" s="8">
        <f ca="1">VLOOKUP(RandSeqs!G173,PSSM,RandSeqs!G$1+1)</f>
        <v>-1.5118990385314326</v>
      </c>
      <c r="H173" s="8">
        <f ca="1">VLOOKUP(RandSeqs!H173,PSSM,RandSeqs!H$1+1)</f>
        <v>-0.71219768901726388</v>
      </c>
      <c r="I173" s="8">
        <f ca="1">VLOOKUP(RandSeqs!I173,PSSM,RandSeqs!I$1+1)</f>
        <v>-3.4594316186372978</v>
      </c>
      <c r="J173" s="8">
        <f ca="1">VLOOKUP(RandSeqs!J173,PSSM,RandSeqs!J$1+1)</f>
        <v>-1.5118990385314326</v>
      </c>
      <c r="K173" s="8">
        <f ca="1">VLOOKUP(RandSeqs!K173,PSSM,RandSeqs!K$1+1)</f>
        <v>-3.4594316186372978</v>
      </c>
      <c r="L173" s="8">
        <f ca="1">VLOOKUP(RandSeqs!L173,PSSM,RandSeqs!L$1+1)</f>
        <v>1.1169177517791511</v>
      </c>
      <c r="M173" s="8">
        <f ca="1">VLOOKUP(RandSeqs!M173,PSSM,RandSeqs!M$1+1)</f>
        <v>1.4267004168044242</v>
      </c>
      <c r="N173" s="7">
        <f t="shared" ca="1" si="5"/>
        <v>-12.019680450239784</v>
      </c>
    </row>
    <row r="174" spans="1:14" ht="15">
      <c r="A174" s="8">
        <f ca="1">VLOOKUP(RandSeqs!A174,PSSM,RandSeqs!A$1+1)</f>
        <v>-3.4594316186372978</v>
      </c>
      <c r="B174" s="8">
        <f ca="1">VLOOKUP(RandSeqs!B174,PSSM,RandSeqs!B$1+1)</f>
        <v>-3.4594316186372978</v>
      </c>
      <c r="C174" s="8">
        <f ca="1">VLOOKUP(RandSeqs!C174,PSSM,RandSeqs!C$1+1)</f>
        <v>1.1169177517791511</v>
      </c>
      <c r="D174" s="8">
        <f ca="1">VLOOKUP(RandSeqs!D174,PSSM,RandSeqs!D$1+1)</f>
        <v>1.4267004168044242</v>
      </c>
      <c r="E174" s="8">
        <f ca="1">VLOOKUP(RandSeqs!E174,PSSM,RandSeqs!E$1+1)</f>
        <v>-3.4594316186372978</v>
      </c>
      <c r="F174" s="8">
        <f ca="1">VLOOKUP(RandSeqs!F174,PSSM,RandSeqs!F$1+1)</f>
        <v>1.4267004168044242</v>
      </c>
      <c r="G174" s="8">
        <f ca="1">VLOOKUP(RandSeqs!G174,PSSM,RandSeqs!G$1+1)</f>
        <v>-3.4594316186372978</v>
      </c>
      <c r="H174" s="8">
        <f ca="1">VLOOKUP(RandSeqs!H174,PSSM,RandSeqs!H$1+1)</f>
        <v>-0.52083216330144066</v>
      </c>
      <c r="I174" s="8">
        <f ca="1">VLOOKUP(RandSeqs!I174,PSSM,RandSeqs!I$1+1)</f>
        <v>-3.4594316186372978</v>
      </c>
      <c r="J174" s="8">
        <f ca="1">VLOOKUP(RandSeqs!J174,PSSM,RandSeqs!J$1+1)</f>
        <v>-0.20069735023712881</v>
      </c>
      <c r="K174" s="8">
        <f ca="1">VLOOKUP(RandSeqs!K174,PSSM,RandSeqs!K$1+1)</f>
        <v>-3.4594316186372978</v>
      </c>
      <c r="L174" s="8">
        <f ca="1">VLOOKUP(RandSeqs!L174,PSSM,RandSeqs!L$1+1)</f>
        <v>1.1169177517791511</v>
      </c>
      <c r="M174" s="8">
        <f ca="1">VLOOKUP(RandSeqs!M174,PSSM,RandSeqs!M$1+1)</f>
        <v>-3.4594316186372978</v>
      </c>
      <c r="N174" s="7">
        <f t="shared" ca="1" si="5"/>
        <v>-19.8503145068325</v>
      </c>
    </row>
    <row r="175" spans="1:14" ht="15">
      <c r="A175" s="8">
        <f ca="1">VLOOKUP(RandSeqs!A175,PSSM,RandSeqs!A$1+1)</f>
        <v>-3.4594316186372978</v>
      </c>
      <c r="B175" s="8">
        <f ca="1">VLOOKUP(RandSeqs!B175,PSSM,RandSeqs!B$1+1)</f>
        <v>-3.4594316186372978</v>
      </c>
      <c r="C175" s="8">
        <f ca="1">VLOOKUP(RandSeqs!C175,PSSM,RandSeqs!C$1+1)</f>
        <v>-0.71219768901726388</v>
      </c>
      <c r="D175" s="8">
        <f ca="1">VLOOKUP(RandSeqs!D175,PSSM,RandSeqs!D$1+1)</f>
        <v>-3.4594316186372978</v>
      </c>
      <c r="E175" s="8">
        <f ca="1">VLOOKUP(RandSeqs!E175,PSSM,RandSeqs!E$1+1)</f>
        <v>0.47468044570624551</v>
      </c>
      <c r="F175" s="8">
        <f ca="1">VLOOKUP(RandSeqs!F175,PSSM,RandSeqs!F$1+1)</f>
        <v>1.4267004168044242</v>
      </c>
      <c r="G175" s="8">
        <f ca="1">VLOOKUP(RandSeqs!G175,PSSM,RandSeqs!G$1+1)</f>
        <v>1.2801079191927356</v>
      </c>
      <c r="H175" s="8">
        <f ca="1">VLOOKUP(RandSeqs!H175,PSSM,RandSeqs!H$1+1)</f>
        <v>-0.71219768901726388</v>
      </c>
      <c r="I175" s="8">
        <f ca="1">VLOOKUP(RandSeqs!I175,PSSM,RandSeqs!I$1+1)</f>
        <v>-3.4594316186372978</v>
      </c>
      <c r="J175" s="8">
        <f ca="1">VLOOKUP(RandSeqs!J175,PSSM,RandSeqs!J$1+1)</f>
        <v>-1.5118990385314326</v>
      </c>
      <c r="K175" s="8">
        <f ca="1">VLOOKUP(RandSeqs!K175,PSSM,RandSeqs!K$1+1)</f>
        <v>-3.4594316186372978</v>
      </c>
      <c r="L175" s="8">
        <f ca="1">VLOOKUP(RandSeqs!L175,PSSM,RandSeqs!L$1+1)</f>
        <v>1.1169177517791511</v>
      </c>
      <c r="M175" s="8">
        <f ca="1">VLOOKUP(RandSeqs!M175,PSSM,RandSeqs!M$1+1)</f>
        <v>1.4267004168044242</v>
      </c>
      <c r="N175" s="7">
        <f t="shared" ca="1" si="5"/>
        <v>-14.508345559465466</v>
      </c>
    </row>
    <row r="176" spans="1:14" ht="15">
      <c r="A176" s="8">
        <f ca="1">VLOOKUP(RandSeqs!A176,PSSM,RandSeqs!A$1+1)</f>
        <v>2.4713057189255889</v>
      </c>
      <c r="B176" s="8">
        <f ca="1">VLOOKUP(RandSeqs!B176,PSSM,RandSeqs!B$1+1)</f>
        <v>-3.4594316186372978</v>
      </c>
      <c r="C176" s="8">
        <f ca="1">VLOOKUP(RandSeqs!C176,PSSM,RandSeqs!C$1+1)</f>
        <v>-3.4594316186372978</v>
      </c>
      <c r="D176" s="8">
        <f ca="1">VLOOKUP(RandSeqs!D176,PSSM,RandSeqs!D$1+1)</f>
        <v>-3.4594316186372978</v>
      </c>
      <c r="E176" s="8">
        <f ca="1">VLOOKUP(RandSeqs!E176,PSSM,RandSeqs!E$1+1)</f>
        <v>-3.4594316186372978</v>
      </c>
      <c r="F176" s="8">
        <f ca="1">VLOOKUP(RandSeqs!F176,PSSM,RandSeqs!F$1+1)</f>
        <v>1.4267004168044242</v>
      </c>
      <c r="G176" s="8">
        <f ca="1">VLOOKUP(RandSeqs!G176,PSSM,RandSeqs!G$1+1)</f>
        <v>-1.5118990385314326</v>
      </c>
      <c r="H176" s="8">
        <f ca="1">VLOOKUP(RandSeqs!H176,PSSM,RandSeqs!H$1+1)</f>
        <v>-0.71219768901726388</v>
      </c>
      <c r="I176" s="8">
        <f ca="1">VLOOKUP(RandSeqs!I176,PSSM,RandSeqs!I$1+1)</f>
        <v>-3.4594316186372978</v>
      </c>
      <c r="J176" s="8">
        <f ca="1">VLOOKUP(RandSeqs!J176,PSSM,RandSeqs!J$1+1)</f>
        <v>-1.5118990385314326</v>
      </c>
      <c r="K176" s="8">
        <f ca="1">VLOOKUP(RandSeqs!K176,PSSM,RandSeqs!K$1+1)</f>
        <v>1.4267004168044242</v>
      </c>
      <c r="L176" s="8">
        <f ca="1">VLOOKUP(RandSeqs!L176,PSSM,RandSeqs!L$1+1)</f>
        <v>1.1169177517791511</v>
      </c>
      <c r="M176" s="8">
        <f ca="1">VLOOKUP(RandSeqs!M176,PSSM,RandSeqs!M$1+1)</f>
        <v>-3.4594316186372978</v>
      </c>
      <c r="N176" s="7">
        <f t="shared" ca="1" si="5"/>
        <v>-18.050961173590327</v>
      </c>
    </row>
    <row r="177" spans="1:14" ht="15">
      <c r="A177" s="8">
        <f ca="1">VLOOKUP(RandSeqs!A177,PSSM,RandSeqs!A$1+1)</f>
        <v>-3.4594316186372978</v>
      </c>
      <c r="B177" s="8">
        <f ca="1">VLOOKUP(RandSeqs!B177,PSSM,RandSeqs!B$1+1)</f>
        <v>-3.4594316186372978</v>
      </c>
      <c r="C177" s="8">
        <f ca="1">VLOOKUP(RandSeqs!C177,PSSM,RandSeqs!C$1+1)</f>
        <v>1.1169177517791511</v>
      </c>
      <c r="D177" s="8">
        <f ca="1">VLOOKUP(RandSeqs!D177,PSSM,RandSeqs!D$1+1)</f>
        <v>-3.4594316186372978</v>
      </c>
      <c r="E177" s="8">
        <f ca="1">VLOOKUP(RandSeqs!E177,PSSM,RandSeqs!E$1+1)</f>
        <v>0.47468044570624551</v>
      </c>
      <c r="F177" s="8">
        <f ca="1">VLOOKUP(RandSeqs!F177,PSSM,RandSeqs!F$1+1)</f>
        <v>-3.4594316186372978</v>
      </c>
      <c r="G177" s="8">
        <f ca="1">VLOOKUP(RandSeqs!G177,PSSM,RandSeqs!G$1+1)</f>
        <v>-3.4594316186372978</v>
      </c>
      <c r="H177" s="8">
        <f ca="1">VLOOKUP(RandSeqs!H177,PSSM,RandSeqs!H$1+1)</f>
        <v>-0.52083216330144066</v>
      </c>
      <c r="I177" s="8">
        <f ca="1">VLOOKUP(RandSeqs!I177,PSSM,RandSeqs!I$1+1)</f>
        <v>-3.4594316186372978</v>
      </c>
      <c r="J177" s="8">
        <f ca="1">VLOOKUP(RandSeqs!J177,PSSM,RandSeqs!J$1+1)</f>
        <v>-0.52083216330144066</v>
      </c>
      <c r="K177" s="8">
        <f ca="1">VLOOKUP(RandSeqs!K177,PSSM,RandSeqs!K$1+1)</f>
        <v>-3.4594316186372978</v>
      </c>
      <c r="L177" s="8">
        <f ca="1">VLOOKUP(RandSeqs!L177,PSSM,RandSeqs!L$1+1)</f>
        <v>1.1169177517791511</v>
      </c>
      <c r="M177" s="8">
        <f ca="1">VLOOKUP(RandSeqs!M177,PSSM,RandSeqs!M$1+1)</f>
        <v>1.4267004168044242</v>
      </c>
      <c r="N177" s="7">
        <f t="shared" ca="1" si="5"/>
        <v>-21.122469290994992</v>
      </c>
    </row>
    <row r="178" spans="1:14" ht="15">
      <c r="A178" s="8">
        <f ca="1">VLOOKUP(RandSeqs!A178,PSSM,RandSeqs!A$1+1)</f>
        <v>-3.4594316186372978</v>
      </c>
      <c r="B178" s="8">
        <f ca="1">VLOOKUP(RandSeqs!B178,PSSM,RandSeqs!B$1+1)</f>
        <v>-3.4594316186372978</v>
      </c>
      <c r="C178" s="8">
        <f ca="1">VLOOKUP(RandSeqs!C178,PSSM,RandSeqs!C$1+1)</f>
        <v>1.1169177517791511</v>
      </c>
      <c r="D178" s="8">
        <f ca="1">VLOOKUP(RandSeqs!D178,PSSM,RandSeqs!D$1+1)</f>
        <v>-3.4594316186372978</v>
      </c>
      <c r="E178" s="8">
        <f ca="1">VLOOKUP(RandSeqs!E178,PSSM,RandSeqs!E$1+1)</f>
        <v>0.47468044570624551</v>
      </c>
      <c r="F178" s="8">
        <f ca="1">VLOOKUP(RandSeqs!F178,PSSM,RandSeqs!F$1+1)</f>
        <v>1.4267004168044242</v>
      </c>
      <c r="G178" s="8">
        <f ca="1">VLOOKUP(RandSeqs!G178,PSSM,RandSeqs!G$1+1)</f>
        <v>-1.5118990385314326</v>
      </c>
      <c r="H178" s="8">
        <f ca="1">VLOOKUP(RandSeqs!H178,PSSM,RandSeqs!H$1+1)</f>
        <v>0.47468044570624551</v>
      </c>
      <c r="I178" s="8">
        <f ca="1">VLOOKUP(RandSeqs!I178,PSSM,RandSeqs!I$1+1)</f>
        <v>-3.4594316186372978</v>
      </c>
      <c r="J178" s="8">
        <f ca="1">VLOOKUP(RandSeqs!J178,PSSM,RandSeqs!J$1+1)</f>
        <v>-0.52083216330144066</v>
      </c>
      <c r="K178" s="8">
        <f ca="1">VLOOKUP(RandSeqs!K178,PSSM,RandSeqs!K$1+1)</f>
        <v>-3.4594316186372978</v>
      </c>
      <c r="L178" s="8">
        <f ca="1">VLOOKUP(RandSeqs!L178,PSSM,RandSeqs!L$1+1)</f>
        <v>-0.71219768901726388</v>
      </c>
      <c r="M178" s="8">
        <f ca="1">VLOOKUP(RandSeqs!M178,PSSM,RandSeqs!M$1+1)</f>
        <v>1.4267004168044242</v>
      </c>
      <c r="N178" s="7">
        <f t="shared" ca="1" si="5"/>
        <v>-15.122407507236135</v>
      </c>
    </row>
    <row r="179" spans="1:14" ht="15">
      <c r="A179" s="8">
        <f ca="1">VLOOKUP(RandSeqs!A179,PSSM,RandSeqs!A$1+1)</f>
        <v>-3.4594316186372978</v>
      </c>
      <c r="B179" s="8">
        <f ca="1">VLOOKUP(RandSeqs!B179,PSSM,RandSeqs!B$1+1)</f>
        <v>-3.4594316186372978</v>
      </c>
      <c r="C179" s="8">
        <f ca="1">VLOOKUP(RandSeqs!C179,PSSM,RandSeqs!C$1+1)</f>
        <v>1.1169177517791511</v>
      </c>
      <c r="D179" s="8">
        <f ca="1">VLOOKUP(RandSeqs!D179,PSSM,RandSeqs!D$1+1)</f>
        <v>1.4267004168044242</v>
      </c>
      <c r="E179" s="8">
        <f ca="1">VLOOKUP(RandSeqs!E179,PSSM,RandSeqs!E$1+1)</f>
        <v>0.47468044570624551</v>
      </c>
      <c r="F179" s="8">
        <f ca="1">VLOOKUP(RandSeqs!F179,PSSM,RandSeqs!F$1+1)</f>
        <v>-3.4594316186372978</v>
      </c>
      <c r="G179" s="8">
        <f ca="1">VLOOKUP(RandSeqs!G179,PSSM,RandSeqs!G$1+1)</f>
        <v>-1.5118990385314326</v>
      </c>
      <c r="H179" s="8">
        <f ca="1">VLOOKUP(RandSeqs!H179,PSSM,RandSeqs!H$1+1)</f>
        <v>-0.71219768901726388</v>
      </c>
      <c r="I179" s="8">
        <f ca="1">VLOOKUP(RandSeqs!I179,PSSM,RandSeqs!I$1+1)</f>
        <v>-3.4594316186372978</v>
      </c>
      <c r="J179" s="8">
        <f ca="1">VLOOKUP(RandSeqs!J179,PSSM,RandSeqs!J$1+1)</f>
        <v>-1.5118990385314326</v>
      </c>
      <c r="K179" s="8">
        <f ca="1">VLOOKUP(RandSeqs!K179,PSSM,RandSeqs!K$1+1)</f>
        <v>-3.4594316186372978</v>
      </c>
      <c r="L179" s="8">
        <f ca="1">VLOOKUP(RandSeqs!L179,PSSM,RandSeqs!L$1+1)</f>
        <v>-0.71219768901726388</v>
      </c>
      <c r="M179" s="8">
        <f ca="1">VLOOKUP(RandSeqs!M179,PSSM,RandSeqs!M$1+1)</f>
        <v>-3.4594316186372978</v>
      </c>
      <c r="N179" s="7">
        <f t="shared" ca="1" si="5"/>
        <v>-22.186484552631356</v>
      </c>
    </row>
    <row r="180" spans="1:14" ht="15">
      <c r="A180" s="8">
        <f ca="1">VLOOKUP(RandSeqs!A180,PSSM,RandSeqs!A$1+1)</f>
        <v>-3.4594316186372978</v>
      </c>
      <c r="B180" s="8">
        <f ca="1">VLOOKUP(RandSeqs!B180,PSSM,RandSeqs!B$1+1)</f>
        <v>-3.4594316186372978</v>
      </c>
      <c r="C180" s="8">
        <f ca="1">VLOOKUP(RandSeqs!C180,PSSM,RandSeqs!C$1+1)</f>
        <v>-0.71219768901726388</v>
      </c>
      <c r="D180" s="8">
        <f ca="1">VLOOKUP(RandSeqs!D180,PSSM,RandSeqs!D$1+1)</f>
        <v>1.4267004168044242</v>
      </c>
      <c r="E180" s="8">
        <f ca="1">VLOOKUP(RandSeqs!E180,PSSM,RandSeqs!E$1+1)</f>
        <v>0.47468044570624551</v>
      </c>
      <c r="F180" s="8">
        <f ca="1">VLOOKUP(RandSeqs!F180,PSSM,RandSeqs!F$1+1)</f>
        <v>-3.4594316186372978</v>
      </c>
      <c r="G180" s="8">
        <f ca="1">VLOOKUP(RandSeqs!G180,PSSM,RandSeqs!G$1+1)</f>
        <v>1.2801079191927356</v>
      </c>
      <c r="H180" s="8">
        <f ca="1">VLOOKUP(RandSeqs!H180,PSSM,RandSeqs!H$1+1)</f>
        <v>0.38187063534364446</v>
      </c>
      <c r="I180" s="8">
        <f ca="1">VLOOKUP(RandSeqs!I180,PSSM,RandSeqs!I$1+1)</f>
        <v>2.4713057189255889</v>
      </c>
      <c r="J180" s="8">
        <f ca="1">VLOOKUP(RandSeqs!J180,PSSM,RandSeqs!J$1+1)</f>
        <v>-0.20069735023712881</v>
      </c>
      <c r="K180" s="8">
        <f ca="1">VLOOKUP(RandSeqs!K180,PSSM,RandSeqs!K$1+1)</f>
        <v>-3.4594316186372978</v>
      </c>
      <c r="L180" s="8">
        <f ca="1">VLOOKUP(RandSeqs!L180,PSSM,RandSeqs!L$1+1)</f>
        <v>1.1169177517791511</v>
      </c>
      <c r="M180" s="8">
        <f ca="1">VLOOKUP(RandSeqs!M180,PSSM,RandSeqs!M$1+1)</f>
        <v>-3.4594316186372978</v>
      </c>
      <c r="N180" s="7">
        <f t="shared" ca="1" si="5"/>
        <v>-11.05847024468909</v>
      </c>
    </row>
    <row r="181" spans="1:14" ht="15">
      <c r="A181" s="8">
        <f ca="1">VLOOKUP(RandSeqs!A181,PSSM,RandSeqs!A$1+1)</f>
        <v>-3.4594316186372978</v>
      </c>
      <c r="B181" s="8">
        <f ca="1">VLOOKUP(RandSeqs!B181,PSSM,RandSeqs!B$1+1)</f>
        <v>-3.4594316186372978</v>
      </c>
      <c r="C181" s="8">
        <f ca="1">VLOOKUP(RandSeqs!C181,PSSM,RandSeqs!C$1+1)</f>
        <v>-0.71219768901726388</v>
      </c>
      <c r="D181" s="8">
        <f ca="1">VLOOKUP(RandSeqs!D181,PSSM,RandSeqs!D$1+1)</f>
        <v>-3.4594316186372978</v>
      </c>
      <c r="E181" s="8">
        <f ca="1">VLOOKUP(RandSeqs!E181,PSSM,RandSeqs!E$1+1)</f>
        <v>-3.4594316186372978</v>
      </c>
      <c r="F181" s="8">
        <f ca="1">VLOOKUP(RandSeqs!F181,PSSM,RandSeqs!F$1+1)</f>
        <v>1.4267004168044242</v>
      </c>
      <c r="G181" s="8">
        <f ca="1">VLOOKUP(RandSeqs!G181,PSSM,RandSeqs!G$1+1)</f>
        <v>1.2801079191927356</v>
      </c>
      <c r="H181" s="8">
        <f ca="1">VLOOKUP(RandSeqs!H181,PSSM,RandSeqs!H$1+1)</f>
        <v>-0.71219768901726388</v>
      </c>
      <c r="I181" s="8">
        <f ca="1">VLOOKUP(RandSeqs!I181,PSSM,RandSeqs!I$1+1)</f>
        <v>-3.4594316186372978</v>
      </c>
      <c r="J181" s="8">
        <f ca="1">VLOOKUP(RandSeqs!J181,PSSM,RandSeqs!J$1+1)</f>
        <v>-0.52083216330144066</v>
      </c>
      <c r="K181" s="8">
        <f ca="1">VLOOKUP(RandSeqs!K181,PSSM,RandSeqs!K$1+1)</f>
        <v>-3.4594316186372978</v>
      </c>
      <c r="L181" s="8">
        <f ca="1">VLOOKUP(RandSeqs!L181,PSSM,RandSeqs!L$1+1)</f>
        <v>1.1169177517791511</v>
      </c>
      <c r="M181" s="8">
        <f ca="1">VLOOKUP(RandSeqs!M181,PSSM,RandSeqs!M$1+1)</f>
        <v>1.4267004168044242</v>
      </c>
      <c r="N181" s="7">
        <f t="shared" ca="1" si="5"/>
        <v>-17.451390748579023</v>
      </c>
    </row>
    <row r="182" spans="1:14" ht="15">
      <c r="A182" s="8">
        <f ca="1">VLOOKUP(RandSeqs!A182,PSSM,RandSeqs!A$1+1)</f>
        <v>-1.5118990385314326</v>
      </c>
      <c r="B182" s="8">
        <f ca="1">VLOOKUP(RandSeqs!B182,PSSM,RandSeqs!B$1+1)</f>
        <v>-3.4594316186372978</v>
      </c>
      <c r="C182" s="8">
        <f ca="1">VLOOKUP(RandSeqs!C182,PSSM,RandSeqs!C$1+1)</f>
        <v>1.1169177517791511</v>
      </c>
      <c r="D182" s="8">
        <f ca="1">VLOOKUP(RandSeqs!D182,PSSM,RandSeqs!D$1+1)</f>
        <v>-3.4594316186372978</v>
      </c>
      <c r="E182" s="8">
        <f ca="1">VLOOKUP(RandSeqs!E182,PSSM,RandSeqs!E$1+1)</f>
        <v>-3.4594316186372978</v>
      </c>
      <c r="F182" s="8">
        <f ca="1">VLOOKUP(RandSeqs!F182,PSSM,RandSeqs!F$1+1)</f>
        <v>-3.4594316186372978</v>
      </c>
      <c r="G182" s="8">
        <f ca="1">VLOOKUP(RandSeqs!G182,PSSM,RandSeqs!G$1+1)</f>
        <v>1.2801079191927356</v>
      </c>
      <c r="H182" s="8">
        <f ca="1">VLOOKUP(RandSeqs!H182,PSSM,RandSeqs!H$1+1)</f>
        <v>-0.52083216330144066</v>
      </c>
      <c r="I182" s="8">
        <f ca="1">VLOOKUP(RandSeqs!I182,PSSM,RandSeqs!I$1+1)</f>
        <v>-3.4594316186372978</v>
      </c>
      <c r="J182" s="8">
        <f ca="1">VLOOKUP(RandSeqs!J182,PSSM,RandSeqs!J$1+1)</f>
        <v>-1.5118990385314326</v>
      </c>
      <c r="K182" s="8">
        <f ca="1">VLOOKUP(RandSeqs!K182,PSSM,RandSeqs!K$1+1)</f>
        <v>1.4267004168044242</v>
      </c>
      <c r="L182" s="8">
        <f ca="1">VLOOKUP(RandSeqs!L182,PSSM,RandSeqs!L$1+1)</f>
        <v>-3.4594316186372978</v>
      </c>
      <c r="M182" s="8">
        <f ca="1">VLOOKUP(RandSeqs!M182,PSSM,RandSeqs!M$1+1)</f>
        <v>-3.4594316186372978</v>
      </c>
      <c r="N182" s="7">
        <f t="shared" ca="1" si="5"/>
        <v>-23.936925483049073</v>
      </c>
    </row>
    <row r="183" spans="1:14" ht="15">
      <c r="A183" s="8">
        <f ca="1">VLOOKUP(RandSeqs!A183,PSSM,RandSeqs!A$1+1)</f>
        <v>-3.4594316186372978</v>
      </c>
      <c r="B183" s="8">
        <f ca="1">VLOOKUP(RandSeqs!B183,PSSM,RandSeqs!B$1+1)</f>
        <v>-3.4594316186372978</v>
      </c>
      <c r="C183" s="8">
        <f ca="1">VLOOKUP(RandSeqs!C183,PSSM,RandSeqs!C$1+1)</f>
        <v>1.1169177517791511</v>
      </c>
      <c r="D183" s="8">
        <f ca="1">VLOOKUP(RandSeqs!D183,PSSM,RandSeqs!D$1+1)</f>
        <v>1.4267004168044242</v>
      </c>
      <c r="E183" s="8">
        <f ca="1">VLOOKUP(RandSeqs!E183,PSSM,RandSeqs!E$1+1)</f>
        <v>-3.4594316186372978</v>
      </c>
      <c r="F183" s="8">
        <f ca="1">VLOOKUP(RandSeqs!F183,PSSM,RandSeqs!F$1+1)</f>
        <v>1.4267004168044242</v>
      </c>
      <c r="G183" s="8">
        <f ca="1">VLOOKUP(RandSeqs!G183,PSSM,RandSeqs!G$1+1)</f>
        <v>1.2801079191927356</v>
      </c>
      <c r="H183" s="8">
        <f ca="1">VLOOKUP(RandSeqs!H183,PSSM,RandSeqs!H$1+1)</f>
        <v>0.38187063534364446</v>
      </c>
      <c r="I183" s="8">
        <f ca="1">VLOOKUP(RandSeqs!I183,PSSM,RandSeqs!I$1+1)</f>
        <v>-3.4594316186372978</v>
      </c>
      <c r="J183" s="8">
        <f ca="1">VLOOKUP(RandSeqs!J183,PSSM,RandSeqs!J$1+1)</f>
        <v>-0.20069735023712881</v>
      </c>
      <c r="K183" s="8">
        <f ca="1">VLOOKUP(RandSeqs!K183,PSSM,RandSeqs!K$1+1)</f>
        <v>-3.4594316186372978</v>
      </c>
      <c r="L183" s="8">
        <f ca="1">VLOOKUP(RandSeqs!L183,PSSM,RandSeqs!L$1+1)</f>
        <v>-0.71219768901726388</v>
      </c>
      <c r="M183" s="8">
        <f ca="1">VLOOKUP(RandSeqs!M183,PSSM,RandSeqs!M$1+1)</f>
        <v>1.4267004168044242</v>
      </c>
      <c r="N183" s="7">
        <f t="shared" ca="1" si="5"/>
        <v>-11.151055575712078</v>
      </c>
    </row>
    <row r="184" spans="1:14" ht="15">
      <c r="A184" s="8">
        <f ca="1">VLOOKUP(RandSeqs!A184,PSSM,RandSeqs!A$1+1)</f>
        <v>2.4713057189255889</v>
      </c>
      <c r="B184" s="8">
        <f ca="1">VLOOKUP(RandSeqs!B184,PSSM,RandSeqs!B$1+1)</f>
        <v>-3.4594316186372978</v>
      </c>
      <c r="C184" s="8">
        <f ca="1">VLOOKUP(RandSeqs!C184,PSSM,RandSeqs!C$1+1)</f>
        <v>1.1169177517791511</v>
      </c>
      <c r="D184" s="8">
        <f ca="1">VLOOKUP(RandSeqs!D184,PSSM,RandSeqs!D$1+1)</f>
        <v>-3.4594316186372978</v>
      </c>
      <c r="E184" s="8">
        <f ca="1">VLOOKUP(RandSeqs!E184,PSSM,RandSeqs!E$1+1)</f>
        <v>-3.4594316186372978</v>
      </c>
      <c r="F184" s="8">
        <f ca="1">VLOOKUP(RandSeqs!F184,PSSM,RandSeqs!F$1+1)</f>
        <v>-3.4594316186372978</v>
      </c>
      <c r="G184" s="8">
        <f ca="1">VLOOKUP(RandSeqs!G184,PSSM,RandSeqs!G$1+1)</f>
        <v>1.2801079191927356</v>
      </c>
      <c r="H184" s="8">
        <f ca="1">VLOOKUP(RandSeqs!H184,PSSM,RandSeqs!H$1+1)</f>
        <v>0.47468044570624551</v>
      </c>
      <c r="I184" s="8">
        <f ca="1">VLOOKUP(RandSeqs!I184,PSSM,RandSeqs!I$1+1)</f>
        <v>-0.52083216330144066</v>
      </c>
      <c r="J184" s="8">
        <f ca="1">VLOOKUP(RandSeqs!J184,PSSM,RandSeqs!J$1+1)</f>
        <v>1.6421064078247651</v>
      </c>
      <c r="K184" s="8">
        <f ca="1">VLOOKUP(RandSeqs!K184,PSSM,RandSeqs!K$1+1)</f>
        <v>-3.4594316186372978</v>
      </c>
      <c r="L184" s="8">
        <f ca="1">VLOOKUP(RandSeqs!L184,PSSM,RandSeqs!L$1+1)</f>
        <v>-3.4594316186372978</v>
      </c>
      <c r="M184" s="8">
        <f ca="1">VLOOKUP(RandSeqs!M184,PSSM,RandSeqs!M$1+1)</f>
        <v>1.4267004168044242</v>
      </c>
      <c r="N184" s="7">
        <f t="shared" ca="1" si="5"/>
        <v>-12.865603214892316</v>
      </c>
    </row>
    <row r="185" spans="1:14" ht="15">
      <c r="A185" s="8">
        <f ca="1">VLOOKUP(RandSeqs!A185,PSSM,RandSeqs!A$1+1)</f>
        <v>-3.4594316186372978</v>
      </c>
      <c r="B185" s="8">
        <f ca="1">VLOOKUP(RandSeqs!B185,PSSM,RandSeqs!B$1+1)</f>
        <v>2.6209417978267231</v>
      </c>
      <c r="C185" s="8">
        <f ca="1">VLOOKUP(RandSeqs!C185,PSSM,RandSeqs!C$1+1)</f>
        <v>-0.71219768901726388</v>
      </c>
      <c r="D185" s="8">
        <f ca="1">VLOOKUP(RandSeqs!D185,PSSM,RandSeqs!D$1+1)</f>
        <v>1.4267004168044242</v>
      </c>
      <c r="E185" s="8">
        <f ca="1">VLOOKUP(RandSeqs!E185,PSSM,RandSeqs!E$1+1)</f>
        <v>0.47468044570624551</v>
      </c>
      <c r="F185" s="8">
        <f ca="1">VLOOKUP(RandSeqs!F185,PSSM,RandSeqs!F$1+1)</f>
        <v>-3.4594316186372978</v>
      </c>
      <c r="G185" s="8">
        <f ca="1">VLOOKUP(RandSeqs!G185,PSSM,RandSeqs!G$1+1)</f>
        <v>1.2801079191927356</v>
      </c>
      <c r="H185" s="8">
        <f ca="1">VLOOKUP(RandSeqs!H185,PSSM,RandSeqs!H$1+1)</f>
        <v>-0.71219768901726388</v>
      </c>
      <c r="I185" s="8">
        <f ca="1">VLOOKUP(RandSeqs!I185,PSSM,RandSeqs!I$1+1)</f>
        <v>-3.4594316186372978</v>
      </c>
      <c r="J185" s="8">
        <f ca="1">VLOOKUP(RandSeqs!J185,PSSM,RandSeqs!J$1+1)</f>
        <v>-1.5118990385314326</v>
      </c>
      <c r="K185" s="8">
        <f ca="1">VLOOKUP(RandSeqs!K185,PSSM,RandSeqs!K$1+1)</f>
        <v>-3.4594316186372978</v>
      </c>
      <c r="L185" s="8">
        <f ca="1">VLOOKUP(RandSeqs!L185,PSSM,RandSeqs!L$1+1)</f>
        <v>1.1169177517791511</v>
      </c>
      <c r="M185" s="8">
        <f ca="1">VLOOKUP(RandSeqs!M185,PSSM,RandSeqs!M$1+1)</f>
        <v>1.4267004168044242</v>
      </c>
      <c r="N185" s="7">
        <f t="shared" ca="1" si="5"/>
        <v>-8.4279721430014476</v>
      </c>
    </row>
    <row r="186" spans="1:14" ht="15">
      <c r="A186" s="8">
        <f ca="1">VLOOKUP(RandSeqs!A186,PSSM,RandSeqs!A$1+1)</f>
        <v>-3.4594316186372978</v>
      </c>
      <c r="B186" s="8">
        <f ca="1">VLOOKUP(RandSeqs!B186,PSSM,RandSeqs!B$1+1)</f>
        <v>-3.4594316186372978</v>
      </c>
      <c r="C186" s="8">
        <f ca="1">VLOOKUP(RandSeqs!C186,PSSM,RandSeqs!C$1+1)</f>
        <v>1.1169177517791511</v>
      </c>
      <c r="D186" s="8">
        <f ca="1">VLOOKUP(RandSeqs!D186,PSSM,RandSeqs!D$1+1)</f>
        <v>-3.4594316186372978</v>
      </c>
      <c r="E186" s="8">
        <f ca="1">VLOOKUP(RandSeqs!E186,PSSM,RandSeqs!E$1+1)</f>
        <v>0.47468044570624551</v>
      </c>
      <c r="F186" s="8">
        <f ca="1">VLOOKUP(RandSeqs!F186,PSSM,RandSeqs!F$1+1)</f>
        <v>-3.4594316186372978</v>
      </c>
      <c r="G186" s="8">
        <f ca="1">VLOOKUP(RandSeqs!G186,PSSM,RandSeqs!G$1+1)</f>
        <v>1.2801079191927356</v>
      </c>
      <c r="H186" s="8">
        <f ca="1">VLOOKUP(RandSeqs!H186,PSSM,RandSeqs!H$1+1)</f>
        <v>-0.71219768901726388</v>
      </c>
      <c r="I186" s="8">
        <f ca="1">VLOOKUP(RandSeqs!I186,PSSM,RandSeqs!I$1+1)</f>
        <v>-3.4594316186372978</v>
      </c>
      <c r="J186" s="8">
        <f ca="1">VLOOKUP(RandSeqs!J186,PSSM,RandSeqs!J$1+1)</f>
        <v>1.6421064078247651</v>
      </c>
      <c r="K186" s="8">
        <f ca="1">VLOOKUP(RandSeqs!K186,PSSM,RandSeqs!K$1+1)</f>
        <v>-3.4594316186372978</v>
      </c>
      <c r="L186" s="8">
        <f ca="1">VLOOKUP(RandSeqs!L186,PSSM,RandSeqs!L$1+1)</f>
        <v>-0.71219768901726388</v>
      </c>
      <c r="M186" s="8">
        <f ca="1">VLOOKUP(RandSeqs!M186,PSSM,RandSeqs!M$1+1)</f>
        <v>-3.4594316186372978</v>
      </c>
      <c r="N186" s="7">
        <f t="shared" ca="1" si="5"/>
        <v>-21.126604183992711</v>
      </c>
    </row>
    <row r="187" spans="1:14" ht="15">
      <c r="A187" s="8">
        <f ca="1">VLOOKUP(RandSeqs!A187,PSSM,RandSeqs!A$1+1)</f>
        <v>-3.4594316186372978</v>
      </c>
      <c r="B187" s="8">
        <f ca="1">VLOOKUP(RandSeqs!B187,PSSM,RandSeqs!B$1+1)</f>
        <v>2.6209417978267231</v>
      </c>
      <c r="C187" s="8">
        <f ca="1">VLOOKUP(RandSeqs!C187,PSSM,RandSeqs!C$1+1)</f>
        <v>1.1169177517791511</v>
      </c>
      <c r="D187" s="8">
        <f ca="1">VLOOKUP(RandSeqs!D187,PSSM,RandSeqs!D$1+1)</f>
        <v>-3.4594316186372978</v>
      </c>
      <c r="E187" s="8">
        <f ca="1">VLOOKUP(RandSeqs!E187,PSSM,RandSeqs!E$1+1)</f>
        <v>0.47468044570624551</v>
      </c>
      <c r="F187" s="8">
        <f ca="1">VLOOKUP(RandSeqs!F187,PSSM,RandSeqs!F$1+1)</f>
        <v>1.4267004168044242</v>
      </c>
      <c r="G187" s="8">
        <f ca="1">VLOOKUP(RandSeqs!G187,PSSM,RandSeqs!G$1+1)</f>
        <v>1.2801079191927356</v>
      </c>
      <c r="H187" s="8">
        <f ca="1">VLOOKUP(RandSeqs!H187,PSSM,RandSeqs!H$1+1)</f>
        <v>-0.52083216330144066</v>
      </c>
      <c r="I187" s="8">
        <f ca="1">VLOOKUP(RandSeqs!I187,PSSM,RandSeqs!I$1+1)</f>
        <v>-0.52083216330144066</v>
      </c>
      <c r="J187" s="8">
        <f ca="1">VLOOKUP(RandSeqs!J187,PSSM,RandSeqs!J$1+1)</f>
        <v>-0.20069735023712881</v>
      </c>
      <c r="K187" s="8">
        <f ca="1">VLOOKUP(RandSeqs!K187,PSSM,RandSeqs!K$1+1)</f>
        <v>1.4267004168044242</v>
      </c>
      <c r="L187" s="8">
        <f ca="1">VLOOKUP(RandSeqs!L187,PSSM,RandSeqs!L$1+1)</f>
        <v>-3.4594316186372978</v>
      </c>
      <c r="M187" s="8">
        <f ca="1">VLOOKUP(RandSeqs!M187,PSSM,RandSeqs!M$1+1)</f>
        <v>-3.4594316186372978</v>
      </c>
      <c r="N187" s="7">
        <f t="shared" ca="1" si="5"/>
        <v>-6.7340394032754975</v>
      </c>
    </row>
    <row r="188" spans="1:14" ht="15">
      <c r="A188" s="8">
        <f ca="1">VLOOKUP(RandSeqs!A188,PSSM,RandSeqs!A$1+1)</f>
        <v>-3.4594316186372978</v>
      </c>
      <c r="B188" s="8">
        <f ca="1">VLOOKUP(RandSeqs!B188,PSSM,RandSeqs!B$1+1)</f>
        <v>-3.4594316186372978</v>
      </c>
      <c r="C188" s="8">
        <f ca="1">VLOOKUP(RandSeqs!C188,PSSM,RandSeqs!C$1+1)</f>
        <v>1.1169177517791511</v>
      </c>
      <c r="D188" s="8">
        <f ca="1">VLOOKUP(RandSeqs!D188,PSSM,RandSeqs!D$1+1)</f>
        <v>-3.4594316186372978</v>
      </c>
      <c r="E188" s="8">
        <f ca="1">VLOOKUP(RandSeqs!E188,PSSM,RandSeqs!E$1+1)</f>
        <v>0.47468044570624551</v>
      </c>
      <c r="F188" s="8">
        <f ca="1">VLOOKUP(RandSeqs!F188,PSSM,RandSeqs!F$1+1)</f>
        <v>-3.4594316186372978</v>
      </c>
      <c r="G188" s="8">
        <f ca="1">VLOOKUP(RandSeqs!G188,PSSM,RandSeqs!G$1+1)</f>
        <v>-1.5118990385314326</v>
      </c>
      <c r="H188" s="8">
        <f ca="1">VLOOKUP(RandSeqs!H188,PSSM,RandSeqs!H$1+1)</f>
        <v>0.47468044570624551</v>
      </c>
      <c r="I188" s="8">
        <f ca="1">VLOOKUP(RandSeqs!I188,PSSM,RandSeqs!I$1+1)</f>
        <v>-0.52083216330144066</v>
      </c>
      <c r="J188" s="8">
        <f ca="1">VLOOKUP(RandSeqs!J188,PSSM,RandSeqs!J$1+1)</f>
        <v>-0.52083216330144066</v>
      </c>
      <c r="K188" s="8">
        <f ca="1">VLOOKUP(RandSeqs!K188,PSSM,RandSeqs!K$1+1)</f>
        <v>-3.4594316186372978</v>
      </c>
      <c r="L188" s="8">
        <f ca="1">VLOOKUP(RandSeqs!L188,PSSM,RandSeqs!L$1+1)</f>
        <v>-3.4594316186372978</v>
      </c>
      <c r="M188" s="8">
        <f ca="1">VLOOKUP(RandSeqs!M188,PSSM,RandSeqs!M$1+1)</f>
        <v>1.4267004168044242</v>
      </c>
      <c r="N188" s="7">
        <f t="shared" ca="1" si="5"/>
        <v>-19.817174016962028</v>
      </c>
    </row>
    <row r="189" spans="1:14" ht="15">
      <c r="A189" s="8">
        <f ca="1">VLOOKUP(RandSeqs!A189,PSSM,RandSeqs!A$1+1)</f>
        <v>2.4713057189255889</v>
      </c>
      <c r="B189" s="8">
        <f ca="1">VLOOKUP(RandSeqs!B189,PSSM,RandSeqs!B$1+1)</f>
        <v>-3.4594316186372978</v>
      </c>
      <c r="C189" s="8">
        <f ca="1">VLOOKUP(RandSeqs!C189,PSSM,RandSeqs!C$1+1)</f>
        <v>-3.4594316186372978</v>
      </c>
      <c r="D189" s="8">
        <f ca="1">VLOOKUP(RandSeqs!D189,PSSM,RandSeqs!D$1+1)</f>
        <v>-3.4594316186372978</v>
      </c>
      <c r="E189" s="8">
        <f ca="1">VLOOKUP(RandSeqs!E189,PSSM,RandSeqs!E$1+1)</f>
        <v>0.47468044570624551</v>
      </c>
      <c r="F189" s="8">
        <f ca="1">VLOOKUP(RandSeqs!F189,PSSM,RandSeqs!F$1+1)</f>
        <v>1.4267004168044242</v>
      </c>
      <c r="G189" s="8">
        <f ca="1">VLOOKUP(RandSeqs!G189,PSSM,RandSeqs!G$1+1)</f>
        <v>1.2801079191927356</v>
      </c>
      <c r="H189" s="8">
        <f ca="1">VLOOKUP(RandSeqs!H189,PSSM,RandSeqs!H$1+1)</f>
        <v>-0.71219768901726388</v>
      </c>
      <c r="I189" s="8">
        <f ca="1">VLOOKUP(RandSeqs!I189,PSSM,RandSeqs!I$1+1)</f>
        <v>2.4713057189255889</v>
      </c>
      <c r="J189" s="8">
        <f ca="1">VLOOKUP(RandSeqs!J189,PSSM,RandSeqs!J$1+1)</f>
        <v>-0.20069735023712881</v>
      </c>
      <c r="K189" s="8">
        <f ca="1">VLOOKUP(RandSeqs!K189,PSSM,RandSeqs!K$1+1)</f>
        <v>-3.4594316186372978</v>
      </c>
      <c r="L189" s="8">
        <f ca="1">VLOOKUP(RandSeqs!L189,PSSM,RandSeqs!L$1+1)</f>
        <v>-3.4594316186372978</v>
      </c>
      <c r="M189" s="8">
        <f ca="1">VLOOKUP(RandSeqs!M189,PSSM,RandSeqs!M$1+1)</f>
        <v>1.4267004168044242</v>
      </c>
      <c r="N189" s="7">
        <f t="shared" ca="1" si="5"/>
        <v>-8.6592524960818746</v>
      </c>
    </row>
    <row r="190" spans="1:14" ht="15">
      <c r="A190" s="8">
        <f ca="1">VLOOKUP(RandSeqs!A190,PSSM,RandSeqs!A$1+1)</f>
        <v>-3.4594316186372978</v>
      </c>
      <c r="B190" s="8">
        <f ca="1">VLOOKUP(RandSeqs!B190,PSSM,RandSeqs!B$1+1)</f>
        <v>-3.4594316186372978</v>
      </c>
      <c r="C190" s="8">
        <f ca="1">VLOOKUP(RandSeqs!C190,PSSM,RandSeqs!C$1+1)</f>
        <v>-0.71219768901726388</v>
      </c>
      <c r="D190" s="8">
        <f ca="1">VLOOKUP(RandSeqs!D190,PSSM,RandSeqs!D$1+1)</f>
        <v>-3.4594316186372978</v>
      </c>
      <c r="E190" s="8">
        <f ca="1">VLOOKUP(RandSeqs!E190,PSSM,RandSeqs!E$1+1)</f>
        <v>0.47468044570624551</v>
      </c>
      <c r="F190" s="8">
        <f ca="1">VLOOKUP(RandSeqs!F190,PSSM,RandSeqs!F$1+1)</f>
        <v>-3.4594316186372978</v>
      </c>
      <c r="G190" s="8">
        <f ca="1">VLOOKUP(RandSeqs!G190,PSSM,RandSeqs!G$1+1)</f>
        <v>1.2801079191927356</v>
      </c>
      <c r="H190" s="8">
        <f ca="1">VLOOKUP(RandSeqs!H190,PSSM,RandSeqs!H$1+1)</f>
        <v>-0.71219768901726388</v>
      </c>
      <c r="I190" s="8">
        <f ca="1">VLOOKUP(RandSeqs!I190,PSSM,RandSeqs!I$1+1)</f>
        <v>-3.4594316186372978</v>
      </c>
      <c r="J190" s="8">
        <f ca="1">VLOOKUP(RandSeqs!J190,PSSM,RandSeqs!J$1+1)</f>
        <v>1.6421064078247651</v>
      </c>
      <c r="K190" s="8">
        <f ca="1">VLOOKUP(RandSeqs!K190,PSSM,RandSeqs!K$1+1)</f>
        <v>-3.4594316186372978</v>
      </c>
      <c r="L190" s="8">
        <f ca="1">VLOOKUP(RandSeqs!L190,PSSM,RandSeqs!L$1+1)</f>
        <v>1.1169177517791511</v>
      </c>
      <c r="M190" s="8">
        <f ca="1">VLOOKUP(RandSeqs!M190,PSSM,RandSeqs!M$1+1)</f>
        <v>1.4267004168044242</v>
      </c>
      <c r="N190" s="7">
        <f t="shared" ca="1" si="5"/>
        <v>-16.240472148550992</v>
      </c>
    </row>
    <row r="191" spans="1:14" ht="15">
      <c r="A191" s="8">
        <f ca="1">VLOOKUP(RandSeqs!A191,PSSM,RandSeqs!A$1+1)</f>
        <v>-3.4594316186372978</v>
      </c>
      <c r="B191" s="8">
        <f ca="1">VLOOKUP(RandSeqs!B191,PSSM,RandSeqs!B$1+1)</f>
        <v>-3.4594316186372978</v>
      </c>
      <c r="C191" s="8">
        <f ca="1">VLOOKUP(RandSeqs!C191,PSSM,RandSeqs!C$1+1)</f>
        <v>1.1169177517791511</v>
      </c>
      <c r="D191" s="8">
        <f ca="1">VLOOKUP(RandSeqs!D191,PSSM,RandSeqs!D$1+1)</f>
        <v>-3.4594316186372978</v>
      </c>
      <c r="E191" s="8">
        <f ca="1">VLOOKUP(RandSeqs!E191,PSSM,RandSeqs!E$1+1)</f>
        <v>-3.4594316186372978</v>
      </c>
      <c r="F191" s="8">
        <f ca="1">VLOOKUP(RandSeqs!F191,PSSM,RandSeqs!F$1+1)</f>
        <v>-3.4594316186372978</v>
      </c>
      <c r="G191" s="8">
        <f ca="1">VLOOKUP(RandSeqs!G191,PSSM,RandSeqs!G$1+1)</f>
        <v>-3.4594316186372978</v>
      </c>
      <c r="H191" s="8">
        <f ca="1">VLOOKUP(RandSeqs!H191,PSSM,RandSeqs!H$1+1)</f>
        <v>-0.71219768901726388</v>
      </c>
      <c r="I191" s="8">
        <f ca="1">VLOOKUP(RandSeqs!I191,PSSM,RandSeqs!I$1+1)</f>
        <v>-3.4594316186372978</v>
      </c>
      <c r="J191" s="8">
        <f ca="1">VLOOKUP(RandSeqs!J191,PSSM,RandSeqs!J$1+1)</f>
        <v>-0.20069735023712881</v>
      </c>
      <c r="K191" s="8">
        <f ca="1">VLOOKUP(RandSeqs!K191,PSSM,RandSeqs!K$1+1)</f>
        <v>-3.4594316186372978</v>
      </c>
      <c r="L191" s="8">
        <f ca="1">VLOOKUP(RandSeqs!L191,PSSM,RandSeqs!L$1+1)</f>
        <v>1.1169177517791511</v>
      </c>
      <c r="M191" s="8">
        <f ca="1">VLOOKUP(RandSeqs!M191,PSSM,RandSeqs!M$1+1)</f>
        <v>-3.4594316186372978</v>
      </c>
      <c r="N191" s="7">
        <f t="shared" ca="1" si="5"/>
        <v>-29.813944103431762</v>
      </c>
    </row>
    <row r="192" spans="1:14" ht="15">
      <c r="A192" s="8">
        <f ca="1">VLOOKUP(RandSeqs!A192,PSSM,RandSeqs!A$1+1)</f>
        <v>2.4713057189255889</v>
      </c>
      <c r="B192" s="8">
        <f ca="1">VLOOKUP(RandSeqs!B192,PSSM,RandSeqs!B$1+1)</f>
        <v>-3.4594316186372978</v>
      </c>
      <c r="C192" s="8">
        <f ca="1">VLOOKUP(RandSeqs!C192,PSSM,RandSeqs!C$1+1)</f>
        <v>-0.71219768901726388</v>
      </c>
      <c r="D192" s="8">
        <f ca="1">VLOOKUP(RandSeqs!D192,PSSM,RandSeqs!D$1+1)</f>
        <v>1.4267004168044242</v>
      </c>
      <c r="E192" s="8">
        <f ca="1">VLOOKUP(RandSeqs!E192,PSSM,RandSeqs!E$1+1)</f>
        <v>0.47468044570624551</v>
      </c>
      <c r="F192" s="8">
        <f ca="1">VLOOKUP(RandSeqs!F192,PSSM,RandSeqs!F$1+1)</f>
        <v>-3.4594316186372978</v>
      </c>
      <c r="G192" s="8">
        <f ca="1">VLOOKUP(RandSeqs!G192,PSSM,RandSeqs!G$1+1)</f>
        <v>-3.4594316186372978</v>
      </c>
      <c r="H192" s="8">
        <f ca="1">VLOOKUP(RandSeqs!H192,PSSM,RandSeqs!H$1+1)</f>
        <v>0.47468044570624551</v>
      </c>
      <c r="I192" s="8">
        <f ca="1">VLOOKUP(RandSeqs!I192,PSSM,RandSeqs!I$1+1)</f>
        <v>-3.4594316186372978</v>
      </c>
      <c r="J192" s="8">
        <f ca="1">VLOOKUP(RandSeqs!J192,PSSM,RandSeqs!J$1+1)</f>
        <v>-1.5118990385314326</v>
      </c>
      <c r="K192" s="8">
        <f ca="1">VLOOKUP(RandSeqs!K192,PSSM,RandSeqs!K$1+1)</f>
        <v>1.4267004168044242</v>
      </c>
      <c r="L192" s="8">
        <f ca="1">VLOOKUP(RandSeqs!L192,PSSM,RandSeqs!L$1+1)</f>
        <v>1.1169177517791511</v>
      </c>
      <c r="M192" s="8">
        <f ca="1">VLOOKUP(RandSeqs!M192,PSSM,RandSeqs!M$1+1)</f>
        <v>-3.4594316186372978</v>
      </c>
      <c r="N192" s="7">
        <f t="shared" ca="1" si="5"/>
        <v>-12.130269625009104</v>
      </c>
    </row>
    <row r="193" spans="1:14" ht="15">
      <c r="A193" s="8">
        <f ca="1">VLOOKUP(RandSeqs!A193,PSSM,RandSeqs!A$1+1)</f>
        <v>2.4713057189255889</v>
      </c>
      <c r="B193" s="8">
        <f ca="1">VLOOKUP(RandSeqs!B193,PSSM,RandSeqs!B$1+1)</f>
        <v>-3.4594316186372978</v>
      </c>
      <c r="C193" s="8">
        <f ca="1">VLOOKUP(RandSeqs!C193,PSSM,RandSeqs!C$1+1)</f>
        <v>-3.4594316186372978</v>
      </c>
      <c r="D193" s="8">
        <f ca="1">VLOOKUP(RandSeqs!D193,PSSM,RandSeqs!D$1+1)</f>
        <v>-3.4594316186372978</v>
      </c>
      <c r="E193" s="8">
        <f ca="1">VLOOKUP(RandSeqs!E193,PSSM,RandSeqs!E$1+1)</f>
        <v>0.47468044570624551</v>
      </c>
      <c r="F193" s="8">
        <f ca="1">VLOOKUP(RandSeqs!F193,PSSM,RandSeqs!F$1+1)</f>
        <v>-3.4594316186372978</v>
      </c>
      <c r="G193" s="8">
        <f ca="1">VLOOKUP(RandSeqs!G193,PSSM,RandSeqs!G$1+1)</f>
        <v>-1.5118990385314326</v>
      </c>
      <c r="H193" s="8">
        <f ca="1">VLOOKUP(RandSeqs!H193,PSSM,RandSeqs!H$1+1)</f>
        <v>0.38187063534364446</v>
      </c>
      <c r="I193" s="8">
        <f ca="1">VLOOKUP(RandSeqs!I193,PSSM,RandSeqs!I$1+1)</f>
        <v>-3.4594316186372978</v>
      </c>
      <c r="J193" s="8">
        <f ca="1">VLOOKUP(RandSeqs!J193,PSSM,RandSeqs!J$1+1)</f>
        <v>1.6421064078247651</v>
      </c>
      <c r="K193" s="8">
        <f ca="1">VLOOKUP(RandSeqs!K193,PSSM,RandSeqs!K$1+1)</f>
        <v>-3.4594316186372978</v>
      </c>
      <c r="L193" s="8">
        <f ca="1">VLOOKUP(RandSeqs!L193,PSSM,RandSeqs!L$1+1)</f>
        <v>-0.71219768901726388</v>
      </c>
      <c r="M193" s="8">
        <f ca="1">VLOOKUP(RandSeqs!M193,PSSM,RandSeqs!M$1+1)</f>
        <v>1.4267004168044242</v>
      </c>
      <c r="N193" s="7">
        <f t="shared" ca="1" si="5"/>
        <v>-16.584022814767813</v>
      </c>
    </row>
    <row r="194" spans="1:14" ht="15">
      <c r="A194" s="8">
        <f ca="1">VLOOKUP(RandSeqs!A194,PSSM,RandSeqs!A$1+1)</f>
        <v>-1.5118990385314326</v>
      </c>
      <c r="B194" s="8">
        <f ca="1">VLOOKUP(RandSeqs!B194,PSSM,RandSeqs!B$1+1)</f>
        <v>-3.4594316186372978</v>
      </c>
      <c r="C194" s="8">
        <f ca="1">VLOOKUP(RandSeqs!C194,PSSM,RandSeqs!C$1+1)</f>
        <v>-0.71219768901726388</v>
      </c>
      <c r="D194" s="8">
        <f ca="1">VLOOKUP(RandSeqs!D194,PSSM,RandSeqs!D$1+1)</f>
        <v>-3.4594316186372978</v>
      </c>
      <c r="E194" s="8">
        <f ca="1">VLOOKUP(RandSeqs!E194,PSSM,RandSeqs!E$1+1)</f>
        <v>0.47468044570624551</v>
      </c>
      <c r="F194" s="8">
        <f ca="1">VLOOKUP(RandSeqs!F194,PSSM,RandSeqs!F$1+1)</f>
        <v>1.4267004168044242</v>
      </c>
      <c r="G194" s="8">
        <f ca="1">VLOOKUP(RandSeqs!G194,PSSM,RandSeqs!G$1+1)</f>
        <v>1.2801079191927356</v>
      </c>
      <c r="H194" s="8">
        <f ca="1">VLOOKUP(RandSeqs!H194,PSSM,RandSeqs!H$1+1)</f>
        <v>0.38187063534364446</v>
      </c>
      <c r="I194" s="8">
        <f ca="1">VLOOKUP(RandSeqs!I194,PSSM,RandSeqs!I$1+1)</f>
        <v>2.4713057189255889</v>
      </c>
      <c r="J194" s="8">
        <f ca="1">VLOOKUP(RandSeqs!J194,PSSM,RandSeqs!J$1+1)</f>
        <v>-1.5118990385314326</v>
      </c>
      <c r="K194" s="8">
        <f ca="1">VLOOKUP(RandSeqs!K194,PSSM,RandSeqs!K$1+1)</f>
        <v>1.4267004168044242</v>
      </c>
      <c r="L194" s="8">
        <f ca="1">VLOOKUP(RandSeqs!L194,PSSM,RandSeqs!L$1+1)</f>
        <v>-0.71219768901726388</v>
      </c>
      <c r="M194" s="8">
        <f ca="1">VLOOKUP(RandSeqs!M194,PSSM,RandSeqs!M$1+1)</f>
        <v>-3.4594316186372978</v>
      </c>
      <c r="N194" s="7">
        <f t="shared" ca="1" si="5"/>
        <v>-7.3651227582322232</v>
      </c>
    </row>
    <row r="195" spans="1:14" ht="15">
      <c r="A195" s="8">
        <f ca="1">VLOOKUP(RandSeqs!A195,PSSM,RandSeqs!A$1+1)</f>
        <v>-3.4594316186372978</v>
      </c>
      <c r="B195" s="8">
        <f ca="1">VLOOKUP(RandSeqs!B195,PSSM,RandSeqs!B$1+1)</f>
        <v>-3.4594316186372978</v>
      </c>
      <c r="C195" s="8">
        <f ca="1">VLOOKUP(RandSeqs!C195,PSSM,RandSeqs!C$1+1)</f>
        <v>-3.4594316186372978</v>
      </c>
      <c r="D195" s="8">
        <f ca="1">VLOOKUP(RandSeqs!D195,PSSM,RandSeqs!D$1+1)</f>
        <v>1.4267004168044242</v>
      </c>
      <c r="E195" s="8">
        <f ca="1">VLOOKUP(RandSeqs!E195,PSSM,RandSeqs!E$1+1)</f>
        <v>-3.4594316186372978</v>
      </c>
      <c r="F195" s="8">
        <f ca="1">VLOOKUP(RandSeqs!F195,PSSM,RandSeqs!F$1+1)</f>
        <v>-3.4594316186372978</v>
      </c>
      <c r="G195" s="8">
        <f ca="1">VLOOKUP(RandSeqs!G195,PSSM,RandSeqs!G$1+1)</f>
        <v>1.2801079191927356</v>
      </c>
      <c r="H195" s="8">
        <f ca="1">VLOOKUP(RandSeqs!H195,PSSM,RandSeqs!H$1+1)</f>
        <v>0.47468044570624551</v>
      </c>
      <c r="I195" s="8">
        <f ca="1">VLOOKUP(RandSeqs!I195,PSSM,RandSeqs!I$1+1)</f>
        <v>-3.4594316186372978</v>
      </c>
      <c r="J195" s="8">
        <f ca="1">VLOOKUP(RandSeqs!J195,PSSM,RandSeqs!J$1+1)</f>
        <v>-1.5118990385314326</v>
      </c>
      <c r="K195" s="8">
        <f ca="1">VLOOKUP(RandSeqs!K195,PSSM,RandSeqs!K$1+1)</f>
        <v>-3.4594316186372978</v>
      </c>
      <c r="L195" s="8">
        <f ca="1">VLOOKUP(RandSeqs!L195,PSSM,RandSeqs!L$1+1)</f>
        <v>-0.71219768901726388</v>
      </c>
      <c r="M195" s="8">
        <f ca="1">VLOOKUP(RandSeqs!M195,PSSM,RandSeqs!M$1+1)</f>
        <v>1.4267004168044242</v>
      </c>
      <c r="N195" s="7">
        <f t="shared" ca="1" si="5"/>
        <v>-21.83192885950195</v>
      </c>
    </row>
    <row r="196" spans="1:14" ht="15">
      <c r="A196" s="8">
        <f ca="1">VLOOKUP(RandSeqs!A196,PSSM,RandSeqs!A$1+1)</f>
        <v>-3.4594316186372978</v>
      </c>
      <c r="B196" s="8">
        <f ca="1">VLOOKUP(RandSeqs!B196,PSSM,RandSeqs!B$1+1)</f>
        <v>-3.4594316186372978</v>
      </c>
      <c r="C196" s="8">
        <f ca="1">VLOOKUP(RandSeqs!C196,PSSM,RandSeqs!C$1+1)</f>
        <v>-0.71219768901726388</v>
      </c>
      <c r="D196" s="8">
        <f ca="1">VLOOKUP(RandSeqs!D196,PSSM,RandSeqs!D$1+1)</f>
        <v>1.4267004168044242</v>
      </c>
      <c r="E196" s="8">
        <f ca="1">VLOOKUP(RandSeqs!E196,PSSM,RandSeqs!E$1+1)</f>
        <v>0.47468044570624551</v>
      </c>
      <c r="F196" s="8">
        <f ca="1">VLOOKUP(RandSeqs!F196,PSSM,RandSeqs!F$1+1)</f>
        <v>-3.4594316186372978</v>
      </c>
      <c r="G196" s="8">
        <f ca="1">VLOOKUP(RandSeqs!G196,PSSM,RandSeqs!G$1+1)</f>
        <v>-1.5118990385314326</v>
      </c>
      <c r="H196" s="8">
        <f ca="1">VLOOKUP(RandSeqs!H196,PSSM,RandSeqs!H$1+1)</f>
        <v>-0.52083216330144066</v>
      </c>
      <c r="I196" s="8">
        <f ca="1">VLOOKUP(RandSeqs!I196,PSSM,RandSeqs!I$1+1)</f>
        <v>-3.4594316186372978</v>
      </c>
      <c r="J196" s="8">
        <f ca="1">VLOOKUP(RandSeqs!J196,PSSM,RandSeqs!J$1+1)</f>
        <v>1.6421064078247651</v>
      </c>
      <c r="K196" s="8">
        <f ca="1">VLOOKUP(RandSeqs!K196,PSSM,RandSeqs!K$1+1)</f>
        <v>-3.4594316186372978</v>
      </c>
      <c r="L196" s="8">
        <f ca="1">VLOOKUP(RandSeqs!L196,PSSM,RandSeqs!L$1+1)</f>
        <v>-0.71219768901726388</v>
      </c>
      <c r="M196" s="8">
        <f ca="1">VLOOKUP(RandSeqs!M196,PSSM,RandSeqs!M$1+1)</f>
        <v>-3.4594316186372978</v>
      </c>
      <c r="N196" s="7">
        <f t="shared" ca="1" si="5"/>
        <v>-20.670229021355748</v>
      </c>
    </row>
    <row r="197" spans="1:14" ht="15">
      <c r="A197" s="8">
        <f ca="1">VLOOKUP(RandSeqs!A197,PSSM,RandSeqs!A$1+1)</f>
        <v>-1.5118990385314326</v>
      </c>
      <c r="B197" s="8">
        <f ca="1">VLOOKUP(RandSeqs!B197,PSSM,RandSeqs!B$1+1)</f>
        <v>-3.4594316186372978</v>
      </c>
      <c r="C197" s="8">
        <f ca="1">VLOOKUP(RandSeqs!C197,PSSM,RandSeqs!C$1+1)</f>
        <v>-0.71219768901726388</v>
      </c>
      <c r="D197" s="8">
        <f ca="1">VLOOKUP(RandSeqs!D197,PSSM,RandSeqs!D$1+1)</f>
        <v>-3.4594316186372978</v>
      </c>
      <c r="E197" s="8">
        <f ca="1">VLOOKUP(RandSeqs!E197,PSSM,RandSeqs!E$1+1)</f>
        <v>0.47468044570624551</v>
      </c>
      <c r="F197" s="8">
        <f ca="1">VLOOKUP(RandSeqs!F197,PSSM,RandSeqs!F$1+1)</f>
        <v>-3.4594316186372978</v>
      </c>
      <c r="G197" s="8">
        <f ca="1">VLOOKUP(RandSeqs!G197,PSSM,RandSeqs!G$1+1)</f>
        <v>-3.4594316186372978</v>
      </c>
      <c r="H197" s="8">
        <f ca="1">VLOOKUP(RandSeqs!H197,PSSM,RandSeqs!H$1+1)</f>
        <v>0.47468044570624551</v>
      </c>
      <c r="I197" s="8">
        <f ca="1">VLOOKUP(RandSeqs!I197,PSSM,RandSeqs!I$1+1)</f>
        <v>-3.4594316186372978</v>
      </c>
      <c r="J197" s="8">
        <f ca="1">VLOOKUP(RandSeqs!J197,PSSM,RandSeqs!J$1+1)</f>
        <v>-0.52083216330144066</v>
      </c>
      <c r="K197" s="8">
        <f ca="1">VLOOKUP(RandSeqs!K197,PSSM,RandSeqs!K$1+1)</f>
        <v>-3.4594316186372978</v>
      </c>
      <c r="L197" s="8">
        <f ca="1">VLOOKUP(RandSeqs!L197,PSSM,RandSeqs!L$1+1)</f>
        <v>-3.4594316186372978</v>
      </c>
      <c r="M197" s="8">
        <f ca="1">VLOOKUP(RandSeqs!M197,PSSM,RandSeqs!M$1+1)</f>
        <v>-3.4594316186372978</v>
      </c>
      <c r="N197" s="7">
        <f t="shared" ca="1" si="5"/>
        <v>-29.471020948536026</v>
      </c>
    </row>
    <row r="198" spans="1:14" ht="15">
      <c r="A198" s="8">
        <f ca="1">VLOOKUP(RandSeqs!A198,PSSM,RandSeqs!A$1+1)</f>
        <v>-1.5118990385314326</v>
      </c>
      <c r="B198" s="8">
        <f ca="1">VLOOKUP(RandSeqs!B198,PSSM,RandSeqs!B$1+1)</f>
        <v>2.6209417978267231</v>
      </c>
      <c r="C198" s="8">
        <f ca="1">VLOOKUP(RandSeqs!C198,PSSM,RandSeqs!C$1+1)</f>
        <v>-0.71219768901726388</v>
      </c>
      <c r="D198" s="8">
        <f ca="1">VLOOKUP(RandSeqs!D198,PSSM,RandSeqs!D$1+1)</f>
        <v>1.4267004168044242</v>
      </c>
      <c r="E198" s="8">
        <f ca="1">VLOOKUP(RandSeqs!E198,PSSM,RandSeqs!E$1+1)</f>
        <v>0.47468044570624551</v>
      </c>
      <c r="F198" s="8">
        <f ca="1">VLOOKUP(RandSeqs!F198,PSSM,RandSeqs!F$1+1)</f>
        <v>1.4267004168044242</v>
      </c>
      <c r="G198" s="8">
        <f ca="1">VLOOKUP(RandSeqs!G198,PSSM,RandSeqs!G$1+1)</f>
        <v>1.2801079191927356</v>
      </c>
      <c r="H198" s="8">
        <f ca="1">VLOOKUP(RandSeqs!H198,PSSM,RandSeqs!H$1+1)</f>
        <v>0.47468044570624551</v>
      </c>
      <c r="I198" s="8">
        <f ca="1">VLOOKUP(RandSeqs!I198,PSSM,RandSeqs!I$1+1)</f>
        <v>2.4713057189255889</v>
      </c>
      <c r="J198" s="8">
        <f ca="1">VLOOKUP(RandSeqs!J198,PSSM,RandSeqs!J$1+1)</f>
        <v>-1.5118990385314326</v>
      </c>
      <c r="K198" s="8">
        <f ca="1">VLOOKUP(RandSeqs!K198,PSSM,RandSeqs!K$1+1)</f>
        <v>-3.4594316186372978</v>
      </c>
      <c r="L198" s="8">
        <f ca="1">VLOOKUP(RandSeqs!L198,PSSM,RandSeqs!L$1+1)</f>
        <v>-3.4594316186372978</v>
      </c>
      <c r="M198" s="8">
        <f ca="1">VLOOKUP(RandSeqs!M198,PSSM,RandSeqs!M$1+1)</f>
        <v>-3.4594316186372978</v>
      </c>
      <c r="N198" s="7">
        <f t="shared" ca="1" si="5"/>
        <v>-3.9391734610256353</v>
      </c>
    </row>
    <row r="199" spans="1:14" ht="15">
      <c r="A199" s="8">
        <f ca="1">VLOOKUP(RandSeqs!A199,PSSM,RandSeqs!A$1+1)</f>
        <v>-1.5118990385314326</v>
      </c>
      <c r="B199" s="8">
        <f ca="1">VLOOKUP(RandSeqs!B199,PSSM,RandSeqs!B$1+1)</f>
        <v>2.6209417978267231</v>
      </c>
      <c r="C199" s="8">
        <f ca="1">VLOOKUP(RandSeqs!C199,PSSM,RandSeqs!C$1+1)</f>
        <v>1.1169177517791511</v>
      </c>
      <c r="D199" s="8">
        <f ca="1">VLOOKUP(RandSeqs!D199,PSSM,RandSeqs!D$1+1)</f>
        <v>-3.4594316186372978</v>
      </c>
      <c r="E199" s="8">
        <f ca="1">VLOOKUP(RandSeqs!E199,PSSM,RandSeqs!E$1+1)</f>
        <v>-3.4594316186372978</v>
      </c>
      <c r="F199" s="8">
        <f ca="1">VLOOKUP(RandSeqs!F199,PSSM,RandSeqs!F$1+1)</f>
        <v>-3.4594316186372978</v>
      </c>
      <c r="G199" s="8">
        <f ca="1">VLOOKUP(RandSeqs!G199,PSSM,RandSeqs!G$1+1)</f>
        <v>-3.4594316186372978</v>
      </c>
      <c r="H199" s="8">
        <f ca="1">VLOOKUP(RandSeqs!H199,PSSM,RandSeqs!H$1+1)</f>
        <v>-0.71219768901726388</v>
      </c>
      <c r="I199" s="8">
        <f ca="1">VLOOKUP(RandSeqs!I199,PSSM,RandSeqs!I$1+1)</f>
        <v>-3.4594316186372978</v>
      </c>
      <c r="J199" s="8">
        <f ca="1">VLOOKUP(RandSeqs!J199,PSSM,RandSeqs!J$1+1)</f>
        <v>-1.5118990385314326</v>
      </c>
      <c r="K199" s="8">
        <f ca="1">VLOOKUP(RandSeqs!K199,PSSM,RandSeqs!K$1+1)</f>
        <v>-3.4594316186372978</v>
      </c>
      <c r="L199" s="8">
        <f ca="1">VLOOKUP(RandSeqs!L199,PSSM,RandSeqs!L$1+1)</f>
        <v>-0.71219768901726388</v>
      </c>
      <c r="M199" s="8">
        <f ca="1">VLOOKUP(RandSeqs!M199,PSSM,RandSeqs!M$1+1)</f>
        <v>-3.4594316186372978</v>
      </c>
      <c r="N199" s="7">
        <f t="shared" ca="1" si="5"/>
        <v>-24.926355235952602</v>
      </c>
    </row>
    <row r="200" spans="1:14" ht="15">
      <c r="A200" s="8">
        <f ca="1">VLOOKUP(RandSeqs!A200,PSSM,RandSeqs!A$1+1)</f>
        <v>-3.4594316186372978</v>
      </c>
      <c r="B200" s="8">
        <f ca="1">VLOOKUP(RandSeqs!B200,PSSM,RandSeqs!B$1+1)</f>
        <v>-3.4594316186372978</v>
      </c>
      <c r="C200" s="8">
        <f ca="1">VLOOKUP(RandSeqs!C200,PSSM,RandSeqs!C$1+1)</f>
        <v>-0.71219768901726388</v>
      </c>
      <c r="D200" s="8">
        <f ca="1">VLOOKUP(RandSeqs!D200,PSSM,RandSeqs!D$1+1)</f>
        <v>-3.4594316186372978</v>
      </c>
      <c r="E200" s="8">
        <f ca="1">VLOOKUP(RandSeqs!E200,PSSM,RandSeqs!E$1+1)</f>
        <v>-3.4594316186372978</v>
      </c>
      <c r="F200" s="8">
        <f ca="1">VLOOKUP(RandSeqs!F200,PSSM,RandSeqs!F$1+1)</f>
        <v>-3.4594316186372978</v>
      </c>
      <c r="G200" s="8">
        <f ca="1">VLOOKUP(RandSeqs!G200,PSSM,RandSeqs!G$1+1)</f>
        <v>-3.4594316186372978</v>
      </c>
      <c r="H200" s="8">
        <f ca="1">VLOOKUP(RandSeqs!H200,PSSM,RandSeqs!H$1+1)</f>
        <v>0.38187063534364446</v>
      </c>
      <c r="I200" s="8">
        <f ca="1">VLOOKUP(RandSeqs!I200,PSSM,RandSeqs!I$1+1)</f>
        <v>-3.4594316186372978</v>
      </c>
      <c r="J200" s="8">
        <f ca="1">VLOOKUP(RandSeqs!J200,PSSM,RandSeqs!J$1+1)</f>
        <v>-1.5118990385314326</v>
      </c>
      <c r="K200" s="8">
        <f ca="1">VLOOKUP(RandSeqs!K200,PSSM,RandSeqs!K$1+1)</f>
        <v>-3.4594316186372978</v>
      </c>
      <c r="L200" s="8">
        <f ca="1">VLOOKUP(RandSeqs!L200,PSSM,RandSeqs!L$1+1)</f>
        <v>-0.71219768901726388</v>
      </c>
      <c r="M200" s="8">
        <f ca="1">VLOOKUP(RandSeqs!M200,PSSM,RandSeqs!M$1+1)</f>
        <v>-3.4594316186372978</v>
      </c>
      <c r="N200" s="7">
        <f t="shared" ca="1" si="5"/>
        <v>-33.689308348957987</v>
      </c>
    </row>
    <row r="201" spans="1:14" ht="15">
      <c r="A201" s="8">
        <f ca="1">VLOOKUP(RandSeqs!A201,PSSM,RandSeqs!A$1+1)</f>
        <v>-3.4594316186372978</v>
      </c>
      <c r="B201" s="8">
        <f ca="1">VLOOKUP(RandSeqs!B201,PSSM,RandSeqs!B$1+1)</f>
        <v>-3.4594316186372978</v>
      </c>
      <c r="C201" s="8">
        <f ca="1">VLOOKUP(RandSeqs!C201,PSSM,RandSeqs!C$1+1)</f>
        <v>-0.71219768901726388</v>
      </c>
      <c r="D201" s="8">
        <f ca="1">VLOOKUP(RandSeqs!D201,PSSM,RandSeqs!D$1+1)</f>
        <v>1.4267004168044242</v>
      </c>
      <c r="E201" s="8">
        <f ca="1">VLOOKUP(RandSeqs!E201,PSSM,RandSeqs!E$1+1)</f>
        <v>0.47468044570624551</v>
      </c>
      <c r="F201" s="8">
        <f ca="1">VLOOKUP(RandSeqs!F201,PSSM,RandSeqs!F$1+1)</f>
        <v>-3.4594316186372978</v>
      </c>
      <c r="G201" s="8">
        <f ca="1">VLOOKUP(RandSeqs!G201,PSSM,RandSeqs!G$1+1)</f>
        <v>1.2801079191927356</v>
      </c>
      <c r="H201" s="8">
        <f ca="1">VLOOKUP(RandSeqs!H201,PSSM,RandSeqs!H$1+1)</f>
        <v>-0.52083216330144066</v>
      </c>
      <c r="I201" s="8">
        <f ca="1">VLOOKUP(RandSeqs!I201,PSSM,RandSeqs!I$1+1)</f>
        <v>-3.4594316186372978</v>
      </c>
      <c r="J201" s="8">
        <f ca="1">VLOOKUP(RandSeqs!J201,PSSM,RandSeqs!J$1+1)</f>
        <v>-0.20069735023712881</v>
      </c>
      <c r="K201" s="8">
        <f ca="1">VLOOKUP(RandSeqs!K201,PSSM,RandSeqs!K$1+1)</f>
        <v>-3.4594316186372978</v>
      </c>
      <c r="L201" s="8">
        <f ca="1">VLOOKUP(RandSeqs!L201,PSSM,RandSeqs!L$1+1)</f>
        <v>-0.71219768901726388</v>
      </c>
      <c r="M201" s="8">
        <f ca="1">VLOOKUP(RandSeqs!M201,PSSM,RandSeqs!M$1+1)</f>
        <v>-3.4594316186372978</v>
      </c>
      <c r="N201" s="7">
        <f t="shared" ca="1" si="5"/>
        <v>-19.721025821693477</v>
      </c>
    </row>
    <row r="202" spans="1:14" ht="15">
      <c r="A202" s="8">
        <f ca="1">VLOOKUP(RandSeqs!A202,PSSM,RandSeqs!A$1+1)</f>
        <v>-3.4594316186372978</v>
      </c>
      <c r="B202" s="8">
        <f ca="1">VLOOKUP(RandSeqs!B202,PSSM,RandSeqs!B$1+1)</f>
        <v>-3.4594316186372978</v>
      </c>
      <c r="C202" s="8">
        <f ca="1">VLOOKUP(RandSeqs!C202,PSSM,RandSeqs!C$1+1)</f>
        <v>1.1169177517791511</v>
      </c>
      <c r="D202" s="8">
        <f ca="1">VLOOKUP(RandSeqs!D202,PSSM,RandSeqs!D$1+1)</f>
        <v>1.4267004168044242</v>
      </c>
      <c r="E202" s="8">
        <f ca="1">VLOOKUP(RandSeqs!E202,PSSM,RandSeqs!E$1+1)</f>
        <v>0.47468044570624551</v>
      </c>
      <c r="F202" s="8">
        <f ca="1">VLOOKUP(RandSeqs!F202,PSSM,RandSeqs!F$1+1)</f>
        <v>1.4267004168044242</v>
      </c>
      <c r="G202" s="8">
        <f ca="1">VLOOKUP(RandSeqs!G202,PSSM,RandSeqs!G$1+1)</f>
        <v>1.2801079191927356</v>
      </c>
      <c r="H202" s="8">
        <f ca="1">VLOOKUP(RandSeqs!H202,PSSM,RandSeqs!H$1+1)</f>
        <v>0.47468044570624551</v>
      </c>
      <c r="I202" s="8">
        <f ca="1">VLOOKUP(RandSeqs!I202,PSSM,RandSeqs!I$1+1)</f>
        <v>-0.52083216330144066</v>
      </c>
      <c r="J202" s="8">
        <f ca="1">VLOOKUP(RandSeqs!J202,PSSM,RandSeqs!J$1+1)</f>
        <v>-1.5118990385314326</v>
      </c>
      <c r="K202" s="8">
        <f ca="1">VLOOKUP(RandSeqs!K202,PSSM,RandSeqs!K$1+1)</f>
        <v>-3.4594316186372978</v>
      </c>
      <c r="L202" s="8">
        <f ca="1">VLOOKUP(RandSeqs!L202,PSSM,RandSeqs!L$1+1)</f>
        <v>-0.71219768901726388</v>
      </c>
      <c r="M202" s="8">
        <f ca="1">VLOOKUP(RandSeqs!M202,PSSM,RandSeqs!M$1+1)</f>
        <v>-3.4594316186372978</v>
      </c>
      <c r="N202" s="7">
        <f ca="1">SUM(A202:M202)</f>
        <v>-10.382867969406103</v>
      </c>
    </row>
    <row r="203" spans="1:14" ht="15">
      <c r="A203" s="8">
        <f ca="1">VLOOKUP(RandSeqs!A203,PSSM,RandSeqs!A$1+1)</f>
        <v>-1.5118990385314326</v>
      </c>
      <c r="B203" s="8">
        <f ca="1">VLOOKUP(RandSeqs!B203,PSSM,RandSeqs!B$1+1)</f>
        <v>-3.4594316186372978</v>
      </c>
      <c r="C203" s="8">
        <f ca="1">VLOOKUP(RandSeqs!C203,PSSM,RandSeqs!C$1+1)</f>
        <v>1.1169177517791511</v>
      </c>
      <c r="D203" s="8">
        <f ca="1">VLOOKUP(RandSeqs!D203,PSSM,RandSeqs!D$1+1)</f>
        <v>1.4267004168044242</v>
      </c>
      <c r="E203" s="8">
        <f ca="1">VLOOKUP(RandSeqs!E203,PSSM,RandSeqs!E$1+1)</f>
        <v>-3.4594316186372978</v>
      </c>
      <c r="F203" s="8">
        <f ca="1">VLOOKUP(RandSeqs!F203,PSSM,RandSeqs!F$1+1)</f>
        <v>-3.4594316186372978</v>
      </c>
      <c r="G203" s="8">
        <f ca="1">VLOOKUP(RandSeqs!G203,PSSM,RandSeqs!G$1+1)</f>
        <v>-3.4594316186372978</v>
      </c>
      <c r="H203" s="8">
        <f ca="1">VLOOKUP(RandSeqs!H203,PSSM,RandSeqs!H$1+1)</f>
        <v>-0.71219768901726388</v>
      </c>
      <c r="I203" s="8">
        <f ca="1">VLOOKUP(RandSeqs!I203,PSSM,RandSeqs!I$1+1)</f>
        <v>2.4713057189255889</v>
      </c>
      <c r="J203" s="8">
        <f ca="1">VLOOKUP(RandSeqs!J203,PSSM,RandSeqs!J$1+1)</f>
        <v>-0.20069735023712881</v>
      </c>
      <c r="K203" s="8">
        <f ca="1">VLOOKUP(RandSeqs!K203,PSSM,RandSeqs!K$1+1)</f>
        <v>-3.4594316186372978</v>
      </c>
      <c r="L203" s="8">
        <f ca="1">VLOOKUP(RandSeqs!L203,PSSM,RandSeqs!L$1+1)</f>
        <v>-0.71219768901726388</v>
      </c>
      <c r="M203" s="8">
        <f ca="1">VLOOKUP(RandSeqs!M203,PSSM,RandSeqs!M$1+1)</f>
        <v>-3.4594316186372978</v>
      </c>
      <c r="N203" s="7">
        <f t="shared" ref="N203:N266" ca="1" si="6">SUM(A203:M203)</f>
        <v>-18.878657591117712</v>
      </c>
    </row>
    <row r="204" spans="1:14" ht="15">
      <c r="A204" s="8">
        <f ca="1">VLOOKUP(RandSeqs!A204,PSSM,RandSeqs!A$1+1)</f>
        <v>-3.4594316186372978</v>
      </c>
      <c r="B204" s="8">
        <f ca="1">VLOOKUP(RandSeqs!B204,PSSM,RandSeqs!B$1+1)</f>
        <v>-3.4594316186372978</v>
      </c>
      <c r="C204" s="8">
        <f ca="1">VLOOKUP(RandSeqs!C204,PSSM,RandSeqs!C$1+1)</f>
        <v>1.1169177517791511</v>
      </c>
      <c r="D204" s="8">
        <f ca="1">VLOOKUP(RandSeqs!D204,PSSM,RandSeqs!D$1+1)</f>
        <v>1.4267004168044242</v>
      </c>
      <c r="E204" s="8">
        <f ca="1">VLOOKUP(RandSeqs!E204,PSSM,RandSeqs!E$1+1)</f>
        <v>0.47468044570624551</v>
      </c>
      <c r="F204" s="8">
        <f ca="1">VLOOKUP(RandSeqs!F204,PSSM,RandSeqs!F$1+1)</f>
        <v>-3.4594316186372978</v>
      </c>
      <c r="G204" s="8">
        <f ca="1">VLOOKUP(RandSeqs!G204,PSSM,RandSeqs!G$1+1)</f>
        <v>1.2801079191927356</v>
      </c>
      <c r="H204" s="8">
        <f ca="1">VLOOKUP(RandSeqs!H204,PSSM,RandSeqs!H$1+1)</f>
        <v>-0.71219768901726388</v>
      </c>
      <c r="I204" s="8">
        <f ca="1">VLOOKUP(RandSeqs!I204,PSSM,RandSeqs!I$1+1)</f>
        <v>-3.4594316186372978</v>
      </c>
      <c r="J204" s="8">
        <f ca="1">VLOOKUP(RandSeqs!J204,PSSM,RandSeqs!J$1+1)</f>
        <v>-1.5118990385314326</v>
      </c>
      <c r="K204" s="8">
        <f ca="1">VLOOKUP(RandSeqs!K204,PSSM,RandSeqs!K$1+1)</f>
        <v>-3.4594316186372978</v>
      </c>
      <c r="L204" s="8">
        <f ca="1">VLOOKUP(RandSeqs!L204,PSSM,RandSeqs!L$1+1)</f>
        <v>-0.71219768901726388</v>
      </c>
      <c r="M204" s="8">
        <f ca="1">VLOOKUP(RandSeqs!M204,PSSM,RandSeqs!M$1+1)</f>
        <v>1.4267004168044242</v>
      </c>
      <c r="N204" s="7">
        <f t="shared" ca="1" si="6"/>
        <v>-14.50834555946547</v>
      </c>
    </row>
    <row r="205" spans="1:14" ht="15">
      <c r="A205" s="8">
        <f ca="1">VLOOKUP(RandSeqs!A205,PSSM,RandSeqs!A$1+1)</f>
        <v>-3.4594316186372978</v>
      </c>
      <c r="B205" s="8">
        <f ca="1">VLOOKUP(RandSeqs!B205,PSSM,RandSeqs!B$1+1)</f>
        <v>-3.4594316186372978</v>
      </c>
      <c r="C205" s="8">
        <f ca="1">VLOOKUP(RandSeqs!C205,PSSM,RandSeqs!C$1+1)</f>
        <v>-0.71219768901726388</v>
      </c>
      <c r="D205" s="8">
        <f ca="1">VLOOKUP(RandSeqs!D205,PSSM,RandSeqs!D$1+1)</f>
        <v>-3.4594316186372978</v>
      </c>
      <c r="E205" s="8">
        <f ca="1">VLOOKUP(RandSeqs!E205,PSSM,RandSeqs!E$1+1)</f>
        <v>0.47468044570624551</v>
      </c>
      <c r="F205" s="8">
        <f ca="1">VLOOKUP(RandSeqs!F205,PSSM,RandSeqs!F$1+1)</f>
        <v>1.4267004168044242</v>
      </c>
      <c r="G205" s="8">
        <f ca="1">VLOOKUP(RandSeqs!G205,PSSM,RandSeqs!G$1+1)</f>
        <v>-3.4594316186372978</v>
      </c>
      <c r="H205" s="8">
        <f ca="1">VLOOKUP(RandSeqs!H205,PSSM,RandSeqs!H$1+1)</f>
        <v>-0.71219768901726388</v>
      </c>
      <c r="I205" s="8">
        <f ca="1">VLOOKUP(RandSeqs!I205,PSSM,RandSeqs!I$1+1)</f>
        <v>2.4713057189255889</v>
      </c>
      <c r="J205" s="8">
        <f ca="1">VLOOKUP(RandSeqs!J205,PSSM,RandSeqs!J$1+1)</f>
        <v>-0.20069735023712881</v>
      </c>
      <c r="K205" s="8">
        <f ca="1">VLOOKUP(RandSeqs!K205,PSSM,RandSeqs!K$1+1)</f>
        <v>-3.4594316186372978</v>
      </c>
      <c r="L205" s="8">
        <f ca="1">VLOOKUP(RandSeqs!L205,PSSM,RandSeqs!L$1+1)</f>
        <v>-3.4594316186372978</v>
      </c>
      <c r="M205" s="8">
        <f ca="1">VLOOKUP(RandSeqs!M205,PSSM,RandSeqs!M$1+1)</f>
        <v>-3.4594316186372978</v>
      </c>
      <c r="N205" s="7">
        <f t="shared" ca="1" si="6"/>
        <v>-21.46842747729648</v>
      </c>
    </row>
    <row r="206" spans="1:14" ht="15">
      <c r="A206" s="8">
        <f ca="1">VLOOKUP(RandSeqs!A206,PSSM,RandSeqs!A$1+1)</f>
        <v>-3.4594316186372978</v>
      </c>
      <c r="B206" s="8">
        <f ca="1">VLOOKUP(RandSeqs!B206,PSSM,RandSeqs!B$1+1)</f>
        <v>-3.4594316186372978</v>
      </c>
      <c r="C206" s="8">
        <f ca="1">VLOOKUP(RandSeqs!C206,PSSM,RandSeqs!C$1+1)</f>
        <v>1.1169177517791511</v>
      </c>
      <c r="D206" s="8">
        <f ca="1">VLOOKUP(RandSeqs!D206,PSSM,RandSeqs!D$1+1)</f>
        <v>-3.4594316186372978</v>
      </c>
      <c r="E206" s="8">
        <f ca="1">VLOOKUP(RandSeqs!E206,PSSM,RandSeqs!E$1+1)</f>
        <v>-3.4594316186372978</v>
      </c>
      <c r="F206" s="8">
        <f ca="1">VLOOKUP(RandSeqs!F206,PSSM,RandSeqs!F$1+1)</f>
        <v>-3.4594316186372978</v>
      </c>
      <c r="G206" s="8">
        <f ca="1">VLOOKUP(RandSeqs!G206,PSSM,RandSeqs!G$1+1)</f>
        <v>1.2801079191927356</v>
      </c>
      <c r="H206" s="8">
        <f ca="1">VLOOKUP(RandSeqs!H206,PSSM,RandSeqs!H$1+1)</f>
        <v>-0.71219768901726388</v>
      </c>
      <c r="I206" s="8">
        <f ca="1">VLOOKUP(RandSeqs!I206,PSSM,RandSeqs!I$1+1)</f>
        <v>-0.52083216330144066</v>
      </c>
      <c r="J206" s="8">
        <f ca="1">VLOOKUP(RandSeqs!J206,PSSM,RandSeqs!J$1+1)</f>
        <v>-0.52083216330144066</v>
      </c>
      <c r="K206" s="8">
        <f ca="1">VLOOKUP(RandSeqs!K206,PSSM,RandSeqs!K$1+1)</f>
        <v>-3.4594316186372978</v>
      </c>
      <c r="L206" s="8">
        <f ca="1">VLOOKUP(RandSeqs!L206,PSSM,RandSeqs!L$1+1)</f>
        <v>1.1169177517791511</v>
      </c>
      <c r="M206" s="8">
        <f ca="1">VLOOKUP(RandSeqs!M206,PSSM,RandSeqs!M$1+1)</f>
        <v>-3.4594316186372978</v>
      </c>
      <c r="N206" s="7">
        <f t="shared" ca="1" si="6"/>
        <v>-22.455939923330192</v>
      </c>
    </row>
    <row r="207" spans="1:14" ht="15">
      <c r="A207" s="8">
        <f ca="1">VLOOKUP(RandSeqs!A207,PSSM,RandSeqs!A$1+1)</f>
        <v>-3.4594316186372978</v>
      </c>
      <c r="B207" s="8">
        <f ca="1">VLOOKUP(RandSeqs!B207,PSSM,RandSeqs!B$1+1)</f>
        <v>-3.4594316186372978</v>
      </c>
      <c r="C207" s="8">
        <f ca="1">VLOOKUP(RandSeqs!C207,PSSM,RandSeqs!C$1+1)</f>
        <v>1.1169177517791511</v>
      </c>
      <c r="D207" s="8">
        <f ca="1">VLOOKUP(RandSeqs!D207,PSSM,RandSeqs!D$1+1)</f>
        <v>-3.4594316186372978</v>
      </c>
      <c r="E207" s="8">
        <f ca="1">VLOOKUP(RandSeqs!E207,PSSM,RandSeqs!E$1+1)</f>
        <v>0.47468044570624551</v>
      </c>
      <c r="F207" s="8">
        <f ca="1">VLOOKUP(RandSeqs!F207,PSSM,RandSeqs!F$1+1)</f>
        <v>1.4267004168044242</v>
      </c>
      <c r="G207" s="8">
        <f ca="1">VLOOKUP(RandSeqs!G207,PSSM,RandSeqs!G$1+1)</f>
        <v>-3.4594316186372978</v>
      </c>
      <c r="H207" s="8">
        <f ca="1">VLOOKUP(RandSeqs!H207,PSSM,RandSeqs!H$1+1)</f>
        <v>0.38187063534364446</v>
      </c>
      <c r="I207" s="8">
        <f ca="1">VLOOKUP(RandSeqs!I207,PSSM,RandSeqs!I$1+1)</f>
        <v>-3.4594316186372978</v>
      </c>
      <c r="J207" s="8">
        <f ca="1">VLOOKUP(RandSeqs!J207,PSSM,RandSeqs!J$1+1)</f>
        <v>-1.5118990385314326</v>
      </c>
      <c r="K207" s="8">
        <f ca="1">VLOOKUP(RandSeqs!K207,PSSM,RandSeqs!K$1+1)</f>
        <v>1.4267004168044242</v>
      </c>
      <c r="L207" s="8">
        <f ca="1">VLOOKUP(RandSeqs!L207,PSSM,RandSeqs!L$1+1)</f>
        <v>-0.71219768901726388</v>
      </c>
      <c r="M207" s="8">
        <f ca="1">VLOOKUP(RandSeqs!M207,PSSM,RandSeqs!M$1+1)</f>
        <v>-3.4594316186372978</v>
      </c>
      <c r="N207" s="7">
        <f t="shared" ca="1" si="6"/>
        <v>-18.153816772934594</v>
      </c>
    </row>
    <row r="208" spans="1:14" ht="15">
      <c r="A208" s="8">
        <f ca="1">VLOOKUP(RandSeqs!A208,PSSM,RandSeqs!A$1+1)</f>
        <v>-3.4594316186372978</v>
      </c>
      <c r="B208" s="8">
        <f ca="1">VLOOKUP(RandSeqs!B208,PSSM,RandSeqs!B$1+1)</f>
        <v>-3.4594316186372978</v>
      </c>
      <c r="C208" s="8">
        <f ca="1">VLOOKUP(RandSeqs!C208,PSSM,RandSeqs!C$1+1)</f>
        <v>-0.71219768901726388</v>
      </c>
      <c r="D208" s="8">
        <f ca="1">VLOOKUP(RandSeqs!D208,PSSM,RandSeqs!D$1+1)</f>
        <v>1.4267004168044242</v>
      </c>
      <c r="E208" s="8">
        <f ca="1">VLOOKUP(RandSeqs!E208,PSSM,RandSeqs!E$1+1)</f>
        <v>0.47468044570624551</v>
      </c>
      <c r="F208" s="8">
        <f ca="1">VLOOKUP(RandSeqs!F208,PSSM,RandSeqs!F$1+1)</f>
        <v>-3.4594316186372978</v>
      </c>
      <c r="G208" s="8">
        <f ca="1">VLOOKUP(RandSeqs!G208,PSSM,RandSeqs!G$1+1)</f>
        <v>1.2801079191927356</v>
      </c>
      <c r="H208" s="8">
        <f ca="1">VLOOKUP(RandSeqs!H208,PSSM,RandSeqs!H$1+1)</f>
        <v>-0.71219768901726388</v>
      </c>
      <c r="I208" s="8">
        <f ca="1">VLOOKUP(RandSeqs!I208,PSSM,RandSeqs!I$1+1)</f>
        <v>-3.4594316186372978</v>
      </c>
      <c r="J208" s="8">
        <f ca="1">VLOOKUP(RandSeqs!J208,PSSM,RandSeqs!J$1+1)</f>
        <v>-0.52083216330144066</v>
      </c>
      <c r="K208" s="8">
        <f ca="1">VLOOKUP(RandSeqs!K208,PSSM,RandSeqs!K$1+1)</f>
        <v>1.4267004168044242</v>
      </c>
      <c r="L208" s="8">
        <f ca="1">VLOOKUP(RandSeqs!L208,PSSM,RandSeqs!L$1+1)</f>
        <v>-0.71219768901726388</v>
      </c>
      <c r="M208" s="8">
        <f ca="1">VLOOKUP(RandSeqs!M208,PSSM,RandSeqs!M$1+1)</f>
        <v>1.4267004168044242</v>
      </c>
      <c r="N208" s="7">
        <f t="shared" ca="1" si="6"/>
        <v>-10.46026208959017</v>
      </c>
    </row>
    <row r="209" spans="1:14" ht="15">
      <c r="A209" s="8">
        <f ca="1">VLOOKUP(RandSeqs!A209,PSSM,RandSeqs!A$1+1)</f>
        <v>-1.5118990385314326</v>
      </c>
      <c r="B209" s="8">
        <f ca="1">VLOOKUP(RandSeqs!B209,PSSM,RandSeqs!B$1+1)</f>
        <v>-3.4594316186372978</v>
      </c>
      <c r="C209" s="8">
        <f ca="1">VLOOKUP(RandSeqs!C209,PSSM,RandSeqs!C$1+1)</f>
        <v>1.1169177517791511</v>
      </c>
      <c r="D209" s="8">
        <f ca="1">VLOOKUP(RandSeqs!D209,PSSM,RandSeqs!D$1+1)</f>
        <v>-3.4594316186372978</v>
      </c>
      <c r="E209" s="8">
        <f ca="1">VLOOKUP(RandSeqs!E209,PSSM,RandSeqs!E$1+1)</f>
        <v>-3.4594316186372978</v>
      </c>
      <c r="F209" s="8">
        <f ca="1">VLOOKUP(RandSeqs!F209,PSSM,RandSeqs!F$1+1)</f>
        <v>1.4267004168044242</v>
      </c>
      <c r="G209" s="8">
        <f ca="1">VLOOKUP(RandSeqs!G209,PSSM,RandSeqs!G$1+1)</f>
        <v>-1.5118990385314326</v>
      </c>
      <c r="H209" s="8">
        <f ca="1">VLOOKUP(RandSeqs!H209,PSSM,RandSeqs!H$1+1)</f>
        <v>0.47468044570624551</v>
      </c>
      <c r="I209" s="8">
        <f ca="1">VLOOKUP(RandSeqs!I209,PSSM,RandSeqs!I$1+1)</f>
        <v>-3.4594316186372978</v>
      </c>
      <c r="J209" s="8">
        <f ca="1">VLOOKUP(RandSeqs!J209,PSSM,RandSeqs!J$1+1)</f>
        <v>-1.5118990385314326</v>
      </c>
      <c r="K209" s="8">
        <f ca="1">VLOOKUP(RandSeqs!K209,PSSM,RandSeqs!K$1+1)</f>
        <v>-3.4594316186372978</v>
      </c>
      <c r="L209" s="8">
        <f ca="1">VLOOKUP(RandSeqs!L209,PSSM,RandSeqs!L$1+1)</f>
        <v>-0.71219768901726388</v>
      </c>
      <c r="M209" s="8">
        <f ca="1">VLOOKUP(RandSeqs!M209,PSSM,RandSeqs!M$1+1)</f>
        <v>-3.4594316186372978</v>
      </c>
      <c r="N209" s="7">
        <f t="shared" ca="1" si="6"/>
        <v>-22.986185902145522</v>
      </c>
    </row>
    <row r="210" spans="1:14" ht="15">
      <c r="A210" s="8">
        <f ca="1">VLOOKUP(RandSeqs!A210,PSSM,RandSeqs!A$1+1)</f>
        <v>-1.5118990385314326</v>
      </c>
      <c r="B210" s="8">
        <f ca="1">VLOOKUP(RandSeqs!B210,PSSM,RandSeqs!B$1+1)</f>
        <v>-3.4594316186372978</v>
      </c>
      <c r="C210" s="8">
        <f ca="1">VLOOKUP(RandSeqs!C210,PSSM,RandSeqs!C$1+1)</f>
        <v>-0.71219768901726388</v>
      </c>
      <c r="D210" s="8">
        <f ca="1">VLOOKUP(RandSeqs!D210,PSSM,RandSeqs!D$1+1)</f>
        <v>1.4267004168044242</v>
      </c>
      <c r="E210" s="8">
        <f ca="1">VLOOKUP(RandSeqs!E210,PSSM,RandSeqs!E$1+1)</f>
        <v>0.47468044570624551</v>
      </c>
      <c r="F210" s="8">
        <f ca="1">VLOOKUP(RandSeqs!F210,PSSM,RandSeqs!F$1+1)</f>
        <v>-3.4594316186372978</v>
      </c>
      <c r="G210" s="8">
        <f ca="1">VLOOKUP(RandSeqs!G210,PSSM,RandSeqs!G$1+1)</f>
        <v>1.2801079191927356</v>
      </c>
      <c r="H210" s="8">
        <f ca="1">VLOOKUP(RandSeqs!H210,PSSM,RandSeqs!H$1+1)</f>
        <v>-0.71219768901726388</v>
      </c>
      <c r="I210" s="8">
        <f ca="1">VLOOKUP(RandSeqs!I210,PSSM,RandSeqs!I$1+1)</f>
        <v>-3.4594316186372978</v>
      </c>
      <c r="J210" s="8">
        <f ca="1">VLOOKUP(RandSeqs!J210,PSSM,RandSeqs!J$1+1)</f>
        <v>-1.5118990385314326</v>
      </c>
      <c r="K210" s="8">
        <f ca="1">VLOOKUP(RandSeqs!K210,PSSM,RandSeqs!K$1+1)</f>
        <v>1.4267004168044242</v>
      </c>
      <c r="L210" s="8">
        <f ca="1">VLOOKUP(RandSeqs!L210,PSSM,RandSeqs!L$1+1)</f>
        <v>-3.4594316186372978</v>
      </c>
      <c r="M210" s="8">
        <f ca="1">VLOOKUP(RandSeqs!M210,PSSM,RandSeqs!M$1+1)</f>
        <v>-3.4594316186372978</v>
      </c>
      <c r="N210" s="7">
        <f t="shared" ca="1" si="6"/>
        <v>-17.137162349776052</v>
      </c>
    </row>
    <row r="211" spans="1:14" ht="15">
      <c r="A211" s="8">
        <f ca="1">VLOOKUP(RandSeqs!A211,PSSM,RandSeqs!A$1+1)</f>
        <v>-3.4594316186372978</v>
      </c>
      <c r="B211" s="8">
        <f ca="1">VLOOKUP(RandSeqs!B211,PSSM,RandSeqs!B$1+1)</f>
        <v>-3.4594316186372978</v>
      </c>
      <c r="C211" s="8">
        <f ca="1">VLOOKUP(RandSeqs!C211,PSSM,RandSeqs!C$1+1)</f>
        <v>1.1169177517791511</v>
      </c>
      <c r="D211" s="8">
        <f ca="1">VLOOKUP(RandSeqs!D211,PSSM,RandSeqs!D$1+1)</f>
        <v>-3.4594316186372978</v>
      </c>
      <c r="E211" s="8">
        <f ca="1">VLOOKUP(RandSeqs!E211,PSSM,RandSeqs!E$1+1)</f>
        <v>0.47468044570624551</v>
      </c>
      <c r="F211" s="8">
        <f ca="1">VLOOKUP(RandSeqs!F211,PSSM,RandSeqs!F$1+1)</f>
        <v>1.4267004168044242</v>
      </c>
      <c r="G211" s="8">
        <f ca="1">VLOOKUP(RandSeqs!G211,PSSM,RandSeqs!G$1+1)</f>
        <v>-1.5118990385314326</v>
      </c>
      <c r="H211" s="8">
        <f ca="1">VLOOKUP(RandSeqs!H211,PSSM,RandSeqs!H$1+1)</f>
        <v>-0.71219768901726388</v>
      </c>
      <c r="I211" s="8">
        <f ca="1">VLOOKUP(RandSeqs!I211,PSSM,RandSeqs!I$1+1)</f>
        <v>-3.4594316186372978</v>
      </c>
      <c r="J211" s="8">
        <f ca="1">VLOOKUP(RandSeqs!J211,PSSM,RandSeqs!J$1+1)</f>
        <v>-0.20069735023712881</v>
      </c>
      <c r="K211" s="8">
        <f ca="1">VLOOKUP(RandSeqs!K211,PSSM,RandSeqs!K$1+1)</f>
        <v>1.4267004168044242</v>
      </c>
      <c r="L211" s="8">
        <f ca="1">VLOOKUP(RandSeqs!L211,PSSM,RandSeqs!L$1+1)</f>
        <v>-3.4594316186372978</v>
      </c>
      <c r="M211" s="8">
        <f ca="1">VLOOKUP(RandSeqs!M211,PSSM,RandSeqs!M$1+1)</f>
        <v>1.4267004168044242</v>
      </c>
      <c r="N211" s="7">
        <f t="shared" ca="1" si="6"/>
        <v>-13.850252723073645</v>
      </c>
    </row>
    <row r="212" spans="1:14" ht="15">
      <c r="A212" s="8">
        <f ca="1">VLOOKUP(RandSeqs!A212,PSSM,RandSeqs!A$1+1)</f>
        <v>-3.4594316186372978</v>
      </c>
      <c r="B212" s="8">
        <f ca="1">VLOOKUP(RandSeqs!B212,PSSM,RandSeqs!B$1+1)</f>
        <v>-3.4594316186372978</v>
      </c>
      <c r="C212" s="8">
        <f ca="1">VLOOKUP(RandSeqs!C212,PSSM,RandSeqs!C$1+1)</f>
        <v>1.1169177517791511</v>
      </c>
      <c r="D212" s="8">
        <f ca="1">VLOOKUP(RandSeqs!D212,PSSM,RandSeqs!D$1+1)</f>
        <v>1.4267004168044242</v>
      </c>
      <c r="E212" s="8">
        <f ca="1">VLOOKUP(RandSeqs!E212,PSSM,RandSeqs!E$1+1)</f>
        <v>0.47468044570624551</v>
      </c>
      <c r="F212" s="8">
        <f ca="1">VLOOKUP(RandSeqs!F212,PSSM,RandSeqs!F$1+1)</f>
        <v>-3.4594316186372978</v>
      </c>
      <c r="G212" s="8">
        <f ca="1">VLOOKUP(RandSeqs!G212,PSSM,RandSeqs!G$1+1)</f>
        <v>1.2801079191927356</v>
      </c>
      <c r="H212" s="8">
        <f ca="1">VLOOKUP(RandSeqs!H212,PSSM,RandSeqs!H$1+1)</f>
        <v>0.47468044570624551</v>
      </c>
      <c r="I212" s="8">
        <f ca="1">VLOOKUP(RandSeqs!I212,PSSM,RandSeqs!I$1+1)</f>
        <v>-0.52083216330144066</v>
      </c>
      <c r="J212" s="8">
        <f ca="1">VLOOKUP(RandSeqs!J212,PSSM,RandSeqs!J$1+1)</f>
        <v>-1.5118990385314326</v>
      </c>
      <c r="K212" s="8">
        <f ca="1">VLOOKUP(RandSeqs!K212,PSSM,RandSeqs!K$1+1)</f>
        <v>-3.4594316186372978</v>
      </c>
      <c r="L212" s="8">
        <f ca="1">VLOOKUP(RandSeqs!L212,PSSM,RandSeqs!L$1+1)</f>
        <v>-0.71219768901726388</v>
      </c>
      <c r="M212" s="8">
        <f ca="1">VLOOKUP(RandSeqs!M212,PSSM,RandSeqs!M$1+1)</f>
        <v>1.4267004168044242</v>
      </c>
      <c r="N212" s="7">
        <f t="shared" ca="1" si="6"/>
        <v>-10.382867969406103</v>
      </c>
    </row>
    <row r="213" spans="1:14" ht="15">
      <c r="A213" s="8">
        <f ca="1">VLOOKUP(RandSeqs!A213,PSSM,RandSeqs!A$1+1)</f>
        <v>-3.4594316186372978</v>
      </c>
      <c r="B213" s="8">
        <f ca="1">VLOOKUP(RandSeqs!B213,PSSM,RandSeqs!B$1+1)</f>
        <v>-3.4594316186372978</v>
      </c>
      <c r="C213" s="8">
        <f ca="1">VLOOKUP(RandSeqs!C213,PSSM,RandSeqs!C$1+1)</f>
        <v>-0.71219768901726388</v>
      </c>
      <c r="D213" s="8">
        <f ca="1">VLOOKUP(RandSeqs!D213,PSSM,RandSeqs!D$1+1)</f>
        <v>-3.4594316186372978</v>
      </c>
      <c r="E213" s="8">
        <f ca="1">VLOOKUP(RandSeqs!E213,PSSM,RandSeqs!E$1+1)</f>
        <v>0.47468044570624551</v>
      </c>
      <c r="F213" s="8">
        <f ca="1">VLOOKUP(RandSeqs!F213,PSSM,RandSeqs!F$1+1)</f>
        <v>-3.4594316186372978</v>
      </c>
      <c r="G213" s="8">
        <f ca="1">VLOOKUP(RandSeqs!G213,PSSM,RandSeqs!G$1+1)</f>
        <v>-1.5118990385314326</v>
      </c>
      <c r="H213" s="8">
        <f ca="1">VLOOKUP(RandSeqs!H213,PSSM,RandSeqs!H$1+1)</f>
        <v>-0.71219768901726388</v>
      </c>
      <c r="I213" s="8">
        <f ca="1">VLOOKUP(RandSeqs!I213,PSSM,RandSeqs!I$1+1)</f>
        <v>-3.4594316186372978</v>
      </c>
      <c r="J213" s="8">
        <f ca="1">VLOOKUP(RandSeqs!J213,PSSM,RandSeqs!J$1+1)</f>
        <v>-0.52083216330144066</v>
      </c>
      <c r="K213" s="8">
        <f ca="1">VLOOKUP(RandSeqs!K213,PSSM,RandSeqs!K$1+1)</f>
        <v>-3.4594316186372978</v>
      </c>
      <c r="L213" s="8">
        <f ca="1">VLOOKUP(RandSeqs!L213,PSSM,RandSeqs!L$1+1)</f>
        <v>-3.4594316186372978</v>
      </c>
      <c r="M213" s="8">
        <f ca="1">VLOOKUP(RandSeqs!M213,PSSM,RandSeqs!M$1+1)</f>
        <v>-3.4594316186372978</v>
      </c>
      <c r="N213" s="7">
        <f t="shared" ca="1" si="6"/>
        <v>-30.657899083259533</v>
      </c>
    </row>
    <row r="214" spans="1:14" ht="15">
      <c r="A214" s="8">
        <f ca="1">VLOOKUP(RandSeqs!A214,PSSM,RandSeqs!A$1+1)</f>
        <v>2.4713057189255889</v>
      </c>
      <c r="B214" s="8">
        <f ca="1">VLOOKUP(RandSeqs!B214,PSSM,RandSeqs!B$1+1)</f>
        <v>-3.4594316186372978</v>
      </c>
      <c r="C214" s="8">
        <f ca="1">VLOOKUP(RandSeqs!C214,PSSM,RandSeqs!C$1+1)</f>
        <v>-3.4594316186372978</v>
      </c>
      <c r="D214" s="8">
        <f ca="1">VLOOKUP(RandSeqs!D214,PSSM,RandSeqs!D$1+1)</f>
        <v>-3.4594316186372978</v>
      </c>
      <c r="E214" s="8">
        <f ca="1">VLOOKUP(RandSeqs!E214,PSSM,RandSeqs!E$1+1)</f>
        <v>0.47468044570624551</v>
      </c>
      <c r="F214" s="8">
        <f ca="1">VLOOKUP(RandSeqs!F214,PSSM,RandSeqs!F$1+1)</f>
        <v>-3.4594316186372978</v>
      </c>
      <c r="G214" s="8">
        <f ca="1">VLOOKUP(RandSeqs!G214,PSSM,RandSeqs!G$1+1)</f>
        <v>-1.5118990385314326</v>
      </c>
      <c r="H214" s="8">
        <f ca="1">VLOOKUP(RandSeqs!H214,PSSM,RandSeqs!H$1+1)</f>
        <v>-0.71219768901726388</v>
      </c>
      <c r="I214" s="8">
        <f ca="1">VLOOKUP(RandSeqs!I214,PSSM,RandSeqs!I$1+1)</f>
        <v>-3.4594316186372978</v>
      </c>
      <c r="J214" s="8">
        <f ca="1">VLOOKUP(RandSeqs!J214,PSSM,RandSeqs!J$1+1)</f>
        <v>-0.52083216330144066</v>
      </c>
      <c r="K214" s="8">
        <f ca="1">VLOOKUP(RandSeqs!K214,PSSM,RandSeqs!K$1+1)</f>
        <v>1.4267004168044242</v>
      </c>
      <c r="L214" s="8">
        <f ca="1">VLOOKUP(RandSeqs!L214,PSSM,RandSeqs!L$1+1)</f>
        <v>1.1169177517791511</v>
      </c>
      <c r="M214" s="8">
        <f ca="1">VLOOKUP(RandSeqs!M214,PSSM,RandSeqs!M$1+1)</f>
        <v>1.4267004168044242</v>
      </c>
      <c r="N214" s="7">
        <f t="shared" ca="1" si="6"/>
        <v>-13.125782234016793</v>
      </c>
    </row>
    <row r="215" spans="1:14" ht="15">
      <c r="A215" s="8">
        <f ca="1">VLOOKUP(RandSeqs!A215,PSSM,RandSeqs!A$1+1)</f>
        <v>-1.5118990385314326</v>
      </c>
      <c r="B215" s="8">
        <f ca="1">VLOOKUP(RandSeqs!B215,PSSM,RandSeqs!B$1+1)</f>
        <v>-3.4594316186372978</v>
      </c>
      <c r="C215" s="8">
        <f ca="1">VLOOKUP(RandSeqs!C215,PSSM,RandSeqs!C$1+1)</f>
        <v>-0.71219768901726388</v>
      </c>
      <c r="D215" s="8">
        <f ca="1">VLOOKUP(RandSeqs!D215,PSSM,RandSeqs!D$1+1)</f>
        <v>1.4267004168044242</v>
      </c>
      <c r="E215" s="8">
        <f ca="1">VLOOKUP(RandSeqs!E215,PSSM,RandSeqs!E$1+1)</f>
        <v>0.47468044570624551</v>
      </c>
      <c r="F215" s="8">
        <f ca="1">VLOOKUP(RandSeqs!F215,PSSM,RandSeqs!F$1+1)</f>
        <v>-3.4594316186372978</v>
      </c>
      <c r="G215" s="8">
        <f ca="1">VLOOKUP(RandSeqs!G215,PSSM,RandSeqs!G$1+1)</f>
        <v>1.2801079191927356</v>
      </c>
      <c r="H215" s="8">
        <f ca="1">VLOOKUP(RandSeqs!H215,PSSM,RandSeqs!H$1+1)</f>
        <v>-0.71219768901726388</v>
      </c>
      <c r="I215" s="8">
        <f ca="1">VLOOKUP(RandSeqs!I215,PSSM,RandSeqs!I$1+1)</f>
        <v>2.4713057189255889</v>
      </c>
      <c r="J215" s="8">
        <f ca="1">VLOOKUP(RandSeqs!J215,PSSM,RandSeqs!J$1+1)</f>
        <v>-0.52083216330144066</v>
      </c>
      <c r="K215" s="8">
        <f ca="1">VLOOKUP(RandSeqs!K215,PSSM,RandSeqs!K$1+1)</f>
        <v>1.4267004168044242</v>
      </c>
      <c r="L215" s="8">
        <f ca="1">VLOOKUP(RandSeqs!L215,PSSM,RandSeqs!L$1+1)</f>
        <v>-3.4594316186372978</v>
      </c>
      <c r="M215" s="8">
        <f ca="1">VLOOKUP(RandSeqs!M215,PSSM,RandSeqs!M$1+1)</f>
        <v>1.4267004168044242</v>
      </c>
      <c r="N215" s="7">
        <f t="shared" ca="1" si="6"/>
        <v>-5.3292261015414528</v>
      </c>
    </row>
    <row r="216" spans="1:14" ht="15">
      <c r="A216" s="8">
        <f ca="1">VLOOKUP(RandSeqs!A216,PSSM,RandSeqs!A$1+1)</f>
        <v>-1.5118990385314326</v>
      </c>
      <c r="B216" s="8">
        <f ca="1">VLOOKUP(RandSeqs!B216,PSSM,RandSeqs!B$1+1)</f>
        <v>2.6209417978267231</v>
      </c>
      <c r="C216" s="8">
        <f ca="1">VLOOKUP(RandSeqs!C216,PSSM,RandSeqs!C$1+1)</f>
        <v>-3.4594316186372978</v>
      </c>
      <c r="D216" s="8">
        <f ca="1">VLOOKUP(RandSeqs!D216,PSSM,RandSeqs!D$1+1)</f>
        <v>1.4267004168044242</v>
      </c>
      <c r="E216" s="8">
        <f ca="1">VLOOKUP(RandSeqs!E216,PSSM,RandSeqs!E$1+1)</f>
        <v>-3.4594316186372978</v>
      </c>
      <c r="F216" s="8">
        <f ca="1">VLOOKUP(RandSeqs!F216,PSSM,RandSeqs!F$1+1)</f>
        <v>-3.4594316186372978</v>
      </c>
      <c r="G216" s="8">
        <f ca="1">VLOOKUP(RandSeqs!G216,PSSM,RandSeqs!G$1+1)</f>
        <v>-1.5118990385314326</v>
      </c>
      <c r="H216" s="8">
        <f ca="1">VLOOKUP(RandSeqs!H216,PSSM,RandSeqs!H$1+1)</f>
        <v>-0.71219768901726388</v>
      </c>
      <c r="I216" s="8">
        <f ca="1">VLOOKUP(RandSeqs!I216,PSSM,RandSeqs!I$1+1)</f>
        <v>-3.4594316186372978</v>
      </c>
      <c r="J216" s="8">
        <f ca="1">VLOOKUP(RandSeqs!J216,PSSM,RandSeqs!J$1+1)</f>
        <v>-0.20069735023712881</v>
      </c>
      <c r="K216" s="8">
        <f ca="1">VLOOKUP(RandSeqs!K216,PSSM,RandSeqs!K$1+1)</f>
        <v>-3.4594316186372978</v>
      </c>
      <c r="L216" s="8">
        <f ca="1">VLOOKUP(RandSeqs!L216,PSSM,RandSeqs!L$1+1)</f>
        <v>-0.71219768901726388</v>
      </c>
      <c r="M216" s="8">
        <f ca="1">VLOOKUP(RandSeqs!M216,PSSM,RandSeqs!M$1+1)</f>
        <v>1.4267004168044242</v>
      </c>
      <c r="N216" s="7">
        <f t="shared" ca="1" si="6"/>
        <v>-16.471706267085438</v>
      </c>
    </row>
    <row r="217" spans="1:14" ht="15">
      <c r="A217" s="8">
        <f ca="1">VLOOKUP(RandSeqs!A217,PSSM,RandSeqs!A$1+1)</f>
        <v>-3.4594316186372978</v>
      </c>
      <c r="B217" s="8">
        <f ca="1">VLOOKUP(RandSeqs!B217,PSSM,RandSeqs!B$1+1)</f>
        <v>2.6209417978267231</v>
      </c>
      <c r="C217" s="8">
        <f ca="1">VLOOKUP(RandSeqs!C217,PSSM,RandSeqs!C$1+1)</f>
        <v>-3.4594316186372978</v>
      </c>
      <c r="D217" s="8">
        <f ca="1">VLOOKUP(RandSeqs!D217,PSSM,RandSeqs!D$1+1)</f>
        <v>1.4267004168044242</v>
      </c>
      <c r="E217" s="8">
        <f ca="1">VLOOKUP(RandSeqs!E217,PSSM,RandSeqs!E$1+1)</f>
        <v>-3.4594316186372978</v>
      </c>
      <c r="F217" s="8">
        <f ca="1">VLOOKUP(RandSeqs!F217,PSSM,RandSeqs!F$1+1)</f>
        <v>-3.4594316186372978</v>
      </c>
      <c r="G217" s="8">
        <f ca="1">VLOOKUP(RandSeqs!G217,PSSM,RandSeqs!G$1+1)</f>
        <v>-1.5118990385314326</v>
      </c>
      <c r="H217" s="8">
        <f ca="1">VLOOKUP(RandSeqs!H217,PSSM,RandSeqs!H$1+1)</f>
        <v>-0.71219768901726388</v>
      </c>
      <c r="I217" s="8">
        <f ca="1">VLOOKUP(RandSeqs!I217,PSSM,RandSeqs!I$1+1)</f>
        <v>-3.4594316186372978</v>
      </c>
      <c r="J217" s="8">
        <f ca="1">VLOOKUP(RandSeqs!J217,PSSM,RandSeqs!J$1+1)</f>
        <v>-0.52083216330144066</v>
      </c>
      <c r="K217" s="8">
        <f ca="1">VLOOKUP(RandSeqs!K217,PSSM,RandSeqs!K$1+1)</f>
        <v>-3.4594316186372978</v>
      </c>
      <c r="L217" s="8">
        <f ca="1">VLOOKUP(RandSeqs!L217,PSSM,RandSeqs!L$1+1)</f>
        <v>-3.4594316186372978</v>
      </c>
      <c r="M217" s="8">
        <f ca="1">VLOOKUP(RandSeqs!M217,PSSM,RandSeqs!M$1+1)</f>
        <v>-3.4594316186372978</v>
      </c>
      <c r="N217" s="7">
        <f t="shared" ca="1" si="6"/>
        <v>-26.372739625317369</v>
      </c>
    </row>
    <row r="218" spans="1:14" ht="15">
      <c r="A218" s="8">
        <f ca="1">VLOOKUP(RandSeqs!A218,PSSM,RandSeqs!A$1+1)</f>
        <v>-3.4594316186372978</v>
      </c>
      <c r="B218" s="8">
        <f ca="1">VLOOKUP(RandSeqs!B218,PSSM,RandSeqs!B$1+1)</f>
        <v>-3.4594316186372978</v>
      </c>
      <c r="C218" s="8">
        <f ca="1">VLOOKUP(RandSeqs!C218,PSSM,RandSeqs!C$1+1)</f>
        <v>-0.71219768901726388</v>
      </c>
      <c r="D218" s="8">
        <f ca="1">VLOOKUP(RandSeqs!D218,PSSM,RandSeqs!D$1+1)</f>
        <v>-3.4594316186372978</v>
      </c>
      <c r="E218" s="8">
        <f ca="1">VLOOKUP(RandSeqs!E218,PSSM,RandSeqs!E$1+1)</f>
        <v>0.47468044570624551</v>
      </c>
      <c r="F218" s="8">
        <f ca="1">VLOOKUP(RandSeqs!F218,PSSM,RandSeqs!F$1+1)</f>
        <v>1.4267004168044242</v>
      </c>
      <c r="G218" s="8">
        <f ca="1">VLOOKUP(RandSeqs!G218,PSSM,RandSeqs!G$1+1)</f>
        <v>-1.5118990385314326</v>
      </c>
      <c r="H218" s="8">
        <f ca="1">VLOOKUP(RandSeqs!H218,PSSM,RandSeqs!H$1+1)</f>
        <v>0.47468044570624551</v>
      </c>
      <c r="I218" s="8">
        <f ca="1">VLOOKUP(RandSeqs!I218,PSSM,RandSeqs!I$1+1)</f>
        <v>2.4713057189255889</v>
      </c>
      <c r="J218" s="8">
        <f ca="1">VLOOKUP(RandSeqs!J218,PSSM,RandSeqs!J$1+1)</f>
        <v>1.6421064078247651</v>
      </c>
      <c r="K218" s="8">
        <f ca="1">VLOOKUP(RandSeqs!K218,PSSM,RandSeqs!K$1+1)</f>
        <v>-3.4594316186372978</v>
      </c>
      <c r="L218" s="8">
        <f ca="1">VLOOKUP(RandSeqs!L218,PSSM,RandSeqs!L$1+1)</f>
        <v>-3.4594316186372978</v>
      </c>
      <c r="M218" s="8">
        <f ca="1">VLOOKUP(RandSeqs!M218,PSSM,RandSeqs!M$1+1)</f>
        <v>1.4267004168044242</v>
      </c>
      <c r="N218" s="7">
        <f t="shared" ca="1" si="6"/>
        <v>-11.60508096896349</v>
      </c>
    </row>
    <row r="219" spans="1:14" ht="15">
      <c r="A219" s="8">
        <f ca="1">VLOOKUP(RandSeqs!A219,PSSM,RandSeqs!A$1+1)</f>
        <v>-3.4594316186372978</v>
      </c>
      <c r="B219" s="8">
        <f ca="1">VLOOKUP(RandSeqs!B219,PSSM,RandSeqs!B$1+1)</f>
        <v>-3.4594316186372978</v>
      </c>
      <c r="C219" s="8">
        <f ca="1">VLOOKUP(RandSeqs!C219,PSSM,RandSeqs!C$1+1)</f>
        <v>-3.4594316186372978</v>
      </c>
      <c r="D219" s="8">
        <f ca="1">VLOOKUP(RandSeqs!D219,PSSM,RandSeqs!D$1+1)</f>
        <v>-3.4594316186372978</v>
      </c>
      <c r="E219" s="8">
        <f ca="1">VLOOKUP(RandSeqs!E219,PSSM,RandSeqs!E$1+1)</f>
        <v>0.47468044570624551</v>
      </c>
      <c r="F219" s="8">
        <f ca="1">VLOOKUP(RandSeqs!F219,PSSM,RandSeqs!F$1+1)</f>
        <v>-3.4594316186372978</v>
      </c>
      <c r="G219" s="8">
        <f ca="1">VLOOKUP(RandSeqs!G219,PSSM,RandSeqs!G$1+1)</f>
        <v>-1.5118990385314326</v>
      </c>
      <c r="H219" s="8">
        <f ca="1">VLOOKUP(RandSeqs!H219,PSSM,RandSeqs!H$1+1)</f>
        <v>0.38187063534364446</v>
      </c>
      <c r="I219" s="8">
        <f ca="1">VLOOKUP(RandSeqs!I219,PSSM,RandSeqs!I$1+1)</f>
        <v>-3.4594316186372978</v>
      </c>
      <c r="J219" s="8">
        <f ca="1">VLOOKUP(RandSeqs!J219,PSSM,RandSeqs!J$1+1)</f>
        <v>-1.5118990385314326</v>
      </c>
      <c r="K219" s="8">
        <f ca="1">VLOOKUP(RandSeqs!K219,PSSM,RandSeqs!K$1+1)</f>
        <v>-3.4594316186372978</v>
      </c>
      <c r="L219" s="8">
        <f ca="1">VLOOKUP(RandSeqs!L219,PSSM,RandSeqs!L$1+1)</f>
        <v>1.1169177517791511</v>
      </c>
      <c r="M219" s="8">
        <f ca="1">VLOOKUP(RandSeqs!M219,PSSM,RandSeqs!M$1+1)</f>
        <v>-3.4594316186372978</v>
      </c>
      <c r="N219" s="7">
        <f t="shared" ca="1" si="6"/>
        <v>-28.725782193332197</v>
      </c>
    </row>
    <row r="220" spans="1:14" ht="15">
      <c r="A220" s="8">
        <f ca="1">VLOOKUP(RandSeqs!A220,PSSM,RandSeqs!A$1+1)</f>
        <v>-3.4594316186372978</v>
      </c>
      <c r="B220" s="8">
        <f ca="1">VLOOKUP(RandSeqs!B220,PSSM,RandSeqs!B$1+1)</f>
        <v>-3.4594316186372978</v>
      </c>
      <c r="C220" s="8">
        <f ca="1">VLOOKUP(RandSeqs!C220,PSSM,RandSeqs!C$1+1)</f>
        <v>1.1169177517791511</v>
      </c>
      <c r="D220" s="8">
        <f ca="1">VLOOKUP(RandSeqs!D220,PSSM,RandSeqs!D$1+1)</f>
        <v>-3.4594316186372978</v>
      </c>
      <c r="E220" s="8">
        <f ca="1">VLOOKUP(RandSeqs!E220,PSSM,RandSeqs!E$1+1)</f>
        <v>0.47468044570624551</v>
      </c>
      <c r="F220" s="8">
        <f ca="1">VLOOKUP(RandSeqs!F220,PSSM,RandSeqs!F$1+1)</f>
        <v>-3.4594316186372978</v>
      </c>
      <c r="G220" s="8">
        <f ca="1">VLOOKUP(RandSeqs!G220,PSSM,RandSeqs!G$1+1)</f>
        <v>-1.5118990385314326</v>
      </c>
      <c r="H220" s="8">
        <f ca="1">VLOOKUP(RandSeqs!H220,PSSM,RandSeqs!H$1+1)</f>
        <v>-0.52083216330144066</v>
      </c>
      <c r="I220" s="8">
        <f ca="1">VLOOKUP(RandSeqs!I220,PSSM,RandSeqs!I$1+1)</f>
        <v>-0.52083216330144066</v>
      </c>
      <c r="J220" s="8">
        <f ca="1">VLOOKUP(RandSeqs!J220,PSSM,RandSeqs!J$1+1)</f>
        <v>-0.52083216330144066</v>
      </c>
      <c r="K220" s="8">
        <f ca="1">VLOOKUP(RandSeqs!K220,PSSM,RandSeqs!K$1+1)</f>
        <v>-3.4594316186372978</v>
      </c>
      <c r="L220" s="8">
        <f ca="1">VLOOKUP(RandSeqs!L220,PSSM,RandSeqs!L$1+1)</f>
        <v>-3.4594316186372978</v>
      </c>
      <c r="M220" s="8">
        <f ca="1">VLOOKUP(RandSeqs!M220,PSSM,RandSeqs!M$1+1)</f>
        <v>-3.4594316186372978</v>
      </c>
      <c r="N220" s="7">
        <f t="shared" ca="1" si="6"/>
        <v>-25.698818661411437</v>
      </c>
    </row>
    <row r="221" spans="1:14" ht="15">
      <c r="A221" s="8">
        <f ca="1">VLOOKUP(RandSeqs!A221,PSSM,RandSeqs!A$1+1)</f>
        <v>-3.4594316186372978</v>
      </c>
      <c r="B221" s="8">
        <f ca="1">VLOOKUP(RandSeqs!B221,PSSM,RandSeqs!B$1+1)</f>
        <v>-3.4594316186372978</v>
      </c>
      <c r="C221" s="8">
        <f ca="1">VLOOKUP(RandSeqs!C221,PSSM,RandSeqs!C$1+1)</f>
        <v>-0.71219768901726388</v>
      </c>
      <c r="D221" s="8">
        <f ca="1">VLOOKUP(RandSeqs!D221,PSSM,RandSeqs!D$1+1)</f>
        <v>-3.4594316186372978</v>
      </c>
      <c r="E221" s="8">
        <f ca="1">VLOOKUP(RandSeqs!E221,PSSM,RandSeqs!E$1+1)</f>
        <v>0.47468044570624551</v>
      </c>
      <c r="F221" s="8">
        <f ca="1">VLOOKUP(RandSeqs!F221,PSSM,RandSeqs!F$1+1)</f>
        <v>-3.4594316186372978</v>
      </c>
      <c r="G221" s="8">
        <f ca="1">VLOOKUP(RandSeqs!G221,PSSM,RandSeqs!G$1+1)</f>
        <v>-1.5118990385314326</v>
      </c>
      <c r="H221" s="8">
        <f ca="1">VLOOKUP(RandSeqs!H221,PSSM,RandSeqs!H$1+1)</f>
        <v>-0.71219768901726388</v>
      </c>
      <c r="I221" s="8">
        <f ca="1">VLOOKUP(RandSeqs!I221,PSSM,RandSeqs!I$1+1)</f>
        <v>-3.4594316186372978</v>
      </c>
      <c r="J221" s="8">
        <f ca="1">VLOOKUP(RandSeqs!J221,PSSM,RandSeqs!J$1+1)</f>
        <v>-0.20069735023712881</v>
      </c>
      <c r="K221" s="8">
        <f ca="1">VLOOKUP(RandSeqs!K221,PSSM,RandSeqs!K$1+1)</f>
        <v>1.4267004168044242</v>
      </c>
      <c r="L221" s="8">
        <f ca="1">VLOOKUP(RandSeqs!L221,PSSM,RandSeqs!L$1+1)</f>
        <v>-0.71219768901726388</v>
      </c>
      <c r="M221" s="8">
        <f ca="1">VLOOKUP(RandSeqs!M221,PSSM,RandSeqs!M$1+1)</f>
        <v>-3.4594316186372978</v>
      </c>
      <c r="N221" s="7">
        <f t="shared" ca="1" si="6"/>
        <v>-22.704398305133463</v>
      </c>
    </row>
    <row r="222" spans="1:14" ht="15">
      <c r="A222" s="8">
        <f ca="1">VLOOKUP(RandSeqs!A222,PSSM,RandSeqs!A$1+1)</f>
        <v>-1.5118990385314326</v>
      </c>
      <c r="B222" s="8">
        <f ca="1">VLOOKUP(RandSeqs!B222,PSSM,RandSeqs!B$1+1)</f>
        <v>-3.4594316186372978</v>
      </c>
      <c r="C222" s="8">
        <f ca="1">VLOOKUP(RandSeqs!C222,PSSM,RandSeqs!C$1+1)</f>
        <v>1.1169177517791511</v>
      </c>
      <c r="D222" s="8">
        <f ca="1">VLOOKUP(RandSeqs!D222,PSSM,RandSeqs!D$1+1)</f>
        <v>1.4267004168044242</v>
      </c>
      <c r="E222" s="8">
        <f ca="1">VLOOKUP(RandSeqs!E222,PSSM,RandSeqs!E$1+1)</f>
        <v>-3.4594316186372978</v>
      </c>
      <c r="F222" s="8">
        <f ca="1">VLOOKUP(RandSeqs!F222,PSSM,RandSeqs!F$1+1)</f>
        <v>1.4267004168044242</v>
      </c>
      <c r="G222" s="8">
        <f ca="1">VLOOKUP(RandSeqs!G222,PSSM,RandSeqs!G$1+1)</f>
        <v>-3.4594316186372978</v>
      </c>
      <c r="H222" s="8">
        <f ca="1">VLOOKUP(RandSeqs!H222,PSSM,RandSeqs!H$1+1)</f>
        <v>0.38187063534364446</v>
      </c>
      <c r="I222" s="8">
        <f ca="1">VLOOKUP(RandSeqs!I222,PSSM,RandSeqs!I$1+1)</f>
        <v>-3.4594316186372978</v>
      </c>
      <c r="J222" s="8">
        <f ca="1">VLOOKUP(RandSeqs!J222,PSSM,RandSeqs!J$1+1)</f>
        <v>-0.20069735023712881</v>
      </c>
      <c r="K222" s="8">
        <f ca="1">VLOOKUP(RandSeqs!K222,PSSM,RandSeqs!K$1+1)</f>
        <v>1.4267004168044242</v>
      </c>
      <c r="L222" s="8">
        <f ca="1">VLOOKUP(RandSeqs!L222,PSSM,RandSeqs!L$1+1)</f>
        <v>-3.4594316186372978</v>
      </c>
      <c r="M222" s="8">
        <f ca="1">VLOOKUP(RandSeqs!M222,PSSM,RandSeqs!M$1+1)</f>
        <v>-3.4594316186372978</v>
      </c>
      <c r="N222" s="7">
        <f t="shared" ca="1" si="6"/>
        <v>-16.690296463056278</v>
      </c>
    </row>
    <row r="223" spans="1:14" ht="15">
      <c r="A223" s="8">
        <f ca="1">VLOOKUP(RandSeqs!A223,PSSM,RandSeqs!A$1+1)</f>
        <v>2.4713057189255889</v>
      </c>
      <c r="B223" s="8">
        <f ca="1">VLOOKUP(RandSeqs!B223,PSSM,RandSeqs!B$1+1)</f>
        <v>-3.4594316186372978</v>
      </c>
      <c r="C223" s="8">
        <f ca="1">VLOOKUP(RandSeqs!C223,PSSM,RandSeqs!C$1+1)</f>
        <v>1.1169177517791511</v>
      </c>
      <c r="D223" s="8">
        <f ca="1">VLOOKUP(RandSeqs!D223,PSSM,RandSeqs!D$1+1)</f>
        <v>-3.4594316186372978</v>
      </c>
      <c r="E223" s="8">
        <f ca="1">VLOOKUP(RandSeqs!E223,PSSM,RandSeqs!E$1+1)</f>
        <v>0.47468044570624551</v>
      </c>
      <c r="F223" s="8">
        <f ca="1">VLOOKUP(RandSeqs!F223,PSSM,RandSeqs!F$1+1)</f>
        <v>-3.4594316186372978</v>
      </c>
      <c r="G223" s="8">
        <f ca="1">VLOOKUP(RandSeqs!G223,PSSM,RandSeqs!G$1+1)</f>
        <v>-3.4594316186372978</v>
      </c>
      <c r="H223" s="8">
        <f ca="1">VLOOKUP(RandSeqs!H223,PSSM,RandSeqs!H$1+1)</f>
        <v>-0.71219768901726388</v>
      </c>
      <c r="I223" s="8">
        <f ca="1">VLOOKUP(RandSeqs!I223,PSSM,RandSeqs!I$1+1)</f>
        <v>-0.52083216330144066</v>
      </c>
      <c r="J223" s="8">
        <f ca="1">VLOOKUP(RandSeqs!J223,PSSM,RandSeqs!J$1+1)</f>
        <v>-0.20069735023712881</v>
      </c>
      <c r="K223" s="8">
        <f ca="1">VLOOKUP(RandSeqs!K223,PSSM,RandSeqs!K$1+1)</f>
        <v>-3.4594316186372978</v>
      </c>
      <c r="L223" s="8">
        <f ca="1">VLOOKUP(RandSeqs!L223,PSSM,RandSeqs!L$1+1)</f>
        <v>-0.71219768901726388</v>
      </c>
      <c r="M223" s="8">
        <f ca="1">VLOOKUP(RandSeqs!M223,PSSM,RandSeqs!M$1+1)</f>
        <v>-3.4594316186372978</v>
      </c>
      <c r="N223" s="7">
        <f t="shared" ca="1" si="6"/>
        <v>-18.8396106869859</v>
      </c>
    </row>
    <row r="224" spans="1:14" ht="15">
      <c r="A224" s="8">
        <f ca="1">VLOOKUP(RandSeqs!A224,PSSM,RandSeqs!A$1+1)</f>
        <v>-3.4594316186372978</v>
      </c>
      <c r="B224" s="8">
        <f ca="1">VLOOKUP(RandSeqs!B224,PSSM,RandSeqs!B$1+1)</f>
        <v>2.6209417978267231</v>
      </c>
      <c r="C224" s="8">
        <f ca="1">VLOOKUP(RandSeqs!C224,PSSM,RandSeqs!C$1+1)</f>
        <v>-3.4594316186372978</v>
      </c>
      <c r="D224" s="8">
        <f ca="1">VLOOKUP(RandSeqs!D224,PSSM,RandSeqs!D$1+1)</f>
        <v>1.4267004168044242</v>
      </c>
      <c r="E224" s="8">
        <f ca="1">VLOOKUP(RandSeqs!E224,PSSM,RandSeqs!E$1+1)</f>
        <v>0.47468044570624551</v>
      </c>
      <c r="F224" s="8">
        <f ca="1">VLOOKUP(RandSeqs!F224,PSSM,RandSeqs!F$1+1)</f>
        <v>1.4267004168044242</v>
      </c>
      <c r="G224" s="8">
        <f ca="1">VLOOKUP(RandSeqs!G224,PSSM,RandSeqs!G$1+1)</f>
        <v>-1.5118990385314326</v>
      </c>
      <c r="H224" s="8">
        <f ca="1">VLOOKUP(RandSeqs!H224,PSSM,RandSeqs!H$1+1)</f>
        <v>-0.71219768901726388</v>
      </c>
      <c r="I224" s="8">
        <f ca="1">VLOOKUP(RandSeqs!I224,PSSM,RandSeqs!I$1+1)</f>
        <v>-3.4594316186372978</v>
      </c>
      <c r="J224" s="8">
        <f ca="1">VLOOKUP(RandSeqs!J224,PSSM,RandSeqs!J$1+1)</f>
        <v>1.6421064078247651</v>
      </c>
      <c r="K224" s="8">
        <f ca="1">VLOOKUP(RandSeqs!K224,PSSM,RandSeqs!K$1+1)</f>
        <v>1.4267004168044242</v>
      </c>
      <c r="L224" s="8">
        <f ca="1">VLOOKUP(RandSeqs!L224,PSSM,RandSeqs!L$1+1)</f>
        <v>-3.4594316186372978</v>
      </c>
      <c r="M224" s="8">
        <f ca="1">VLOOKUP(RandSeqs!M224,PSSM,RandSeqs!M$1+1)</f>
        <v>-3.4594316186372978</v>
      </c>
      <c r="N224" s="7">
        <f t="shared" ca="1" si="6"/>
        <v>-10.50342491896418</v>
      </c>
    </row>
    <row r="225" spans="1:14" ht="15">
      <c r="A225" s="8">
        <f ca="1">VLOOKUP(RandSeqs!A225,PSSM,RandSeqs!A$1+1)</f>
        <v>-3.4594316186372978</v>
      </c>
      <c r="B225" s="8">
        <f ca="1">VLOOKUP(RandSeqs!B225,PSSM,RandSeqs!B$1+1)</f>
        <v>2.6209417978267231</v>
      </c>
      <c r="C225" s="8">
        <f ca="1">VLOOKUP(RandSeqs!C225,PSSM,RandSeqs!C$1+1)</f>
        <v>-3.4594316186372978</v>
      </c>
      <c r="D225" s="8">
        <f ca="1">VLOOKUP(RandSeqs!D225,PSSM,RandSeqs!D$1+1)</f>
        <v>-3.4594316186372978</v>
      </c>
      <c r="E225" s="8">
        <f ca="1">VLOOKUP(RandSeqs!E225,PSSM,RandSeqs!E$1+1)</f>
        <v>0.47468044570624551</v>
      </c>
      <c r="F225" s="8">
        <f ca="1">VLOOKUP(RandSeqs!F225,PSSM,RandSeqs!F$1+1)</f>
        <v>1.4267004168044242</v>
      </c>
      <c r="G225" s="8">
        <f ca="1">VLOOKUP(RandSeqs!G225,PSSM,RandSeqs!G$1+1)</f>
        <v>1.2801079191927356</v>
      </c>
      <c r="H225" s="8">
        <f ca="1">VLOOKUP(RandSeqs!H225,PSSM,RandSeqs!H$1+1)</f>
        <v>-0.71219768901726388</v>
      </c>
      <c r="I225" s="8">
        <f ca="1">VLOOKUP(RandSeqs!I225,PSSM,RandSeqs!I$1+1)</f>
        <v>-0.52083216330144066</v>
      </c>
      <c r="J225" s="8">
        <f ca="1">VLOOKUP(RandSeqs!J225,PSSM,RandSeqs!J$1+1)</f>
        <v>1.6421064078247651</v>
      </c>
      <c r="K225" s="8">
        <f ca="1">VLOOKUP(RandSeqs!K225,PSSM,RandSeqs!K$1+1)</f>
        <v>-3.4594316186372978</v>
      </c>
      <c r="L225" s="8">
        <f ca="1">VLOOKUP(RandSeqs!L225,PSSM,RandSeqs!L$1+1)</f>
        <v>-3.4594316186372978</v>
      </c>
      <c r="M225" s="8">
        <f ca="1">VLOOKUP(RandSeqs!M225,PSSM,RandSeqs!M$1+1)</f>
        <v>-3.4594316186372978</v>
      </c>
      <c r="N225" s="7">
        <f t="shared" ca="1" si="6"/>
        <v>-14.545082576787598</v>
      </c>
    </row>
    <row r="226" spans="1:14" ht="15">
      <c r="A226" s="8">
        <f ca="1">VLOOKUP(RandSeqs!A226,PSSM,RandSeqs!A$1+1)</f>
        <v>-1.5118990385314326</v>
      </c>
      <c r="B226" s="8">
        <f ca="1">VLOOKUP(RandSeqs!B226,PSSM,RandSeqs!B$1+1)</f>
        <v>-3.4594316186372978</v>
      </c>
      <c r="C226" s="8">
        <f ca="1">VLOOKUP(RandSeqs!C226,PSSM,RandSeqs!C$1+1)</f>
        <v>-3.4594316186372978</v>
      </c>
      <c r="D226" s="8">
        <f ca="1">VLOOKUP(RandSeqs!D226,PSSM,RandSeqs!D$1+1)</f>
        <v>1.4267004168044242</v>
      </c>
      <c r="E226" s="8">
        <f ca="1">VLOOKUP(RandSeqs!E226,PSSM,RandSeqs!E$1+1)</f>
        <v>0.47468044570624551</v>
      </c>
      <c r="F226" s="8">
        <f ca="1">VLOOKUP(RandSeqs!F226,PSSM,RandSeqs!F$1+1)</f>
        <v>-3.4594316186372978</v>
      </c>
      <c r="G226" s="8">
        <f ca="1">VLOOKUP(RandSeqs!G226,PSSM,RandSeqs!G$1+1)</f>
        <v>1.2801079191927356</v>
      </c>
      <c r="H226" s="8">
        <f ca="1">VLOOKUP(RandSeqs!H226,PSSM,RandSeqs!H$1+1)</f>
        <v>0.47468044570624551</v>
      </c>
      <c r="I226" s="8">
        <f ca="1">VLOOKUP(RandSeqs!I226,PSSM,RandSeqs!I$1+1)</f>
        <v>-3.4594316186372978</v>
      </c>
      <c r="J226" s="8">
        <f ca="1">VLOOKUP(RandSeqs!J226,PSSM,RandSeqs!J$1+1)</f>
        <v>-1.5118990385314326</v>
      </c>
      <c r="K226" s="8">
        <f ca="1">VLOOKUP(RandSeqs!K226,PSSM,RandSeqs!K$1+1)</f>
        <v>-3.4594316186372978</v>
      </c>
      <c r="L226" s="8">
        <f ca="1">VLOOKUP(RandSeqs!L226,PSSM,RandSeqs!L$1+1)</f>
        <v>-0.71219768901726388</v>
      </c>
      <c r="M226" s="8">
        <f ca="1">VLOOKUP(RandSeqs!M226,PSSM,RandSeqs!M$1+1)</f>
        <v>-3.4594316186372978</v>
      </c>
      <c r="N226" s="7">
        <f t="shared" ca="1" si="6"/>
        <v>-20.83641625049426</v>
      </c>
    </row>
    <row r="227" spans="1:14" ht="15">
      <c r="A227" s="8">
        <f ca="1">VLOOKUP(RandSeqs!A227,PSSM,RandSeqs!A$1+1)</f>
        <v>-3.4594316186372978</v>
      </c>
      <c r="B227" s="8">
        <f ca="1">VLOOKUP(RandSeqs!B227,PSSM,RandSeqs!B$1+1)</f>
        <v>-3.4594316186372978</v>
      </c>
      <c r="C227" s="8">
        <f ca="1">VLOOKUP(RandSeqs!C227,PSSM,RandSeqs!C$1+1)</f>
        <v>-3.4594316186372978</v>
      </c>
      <c r="D227" s="8">
        <f ca="1">VLOOKUP(RandSeqs!D227,PSSM,RandSeqs!D$1+1)</f>
        <v>1.4267004168044242</v>
      </c>
      <c r="E227" s="8">
        <f ca="1">VLOOKUP(RandSeqs!E227,PSSM,RandSeqs!E$1+1)</f>
        <v>-3.4594316186372978</v>
      </c>
      <c r="F227" s="8">
        <f ca="1">VLOOKUP(RandSeqs!F227,PSSM,RandSeqs!F$1+1)</f>
        <v>-3.4594316186372978</v>
      </c>
      <c r="G227" s="8">
        <f ca="1">VLOOKUP(RandSeqs!G227,PSSM,RandSeqs!G$1+1)</f>
        <v>1.2801079191927356</v>
      </c>
      <c r="H227" s="8">
        <f ca="1">VLOOKUP(RandSeqs!H227,PSSM,RandSeqs!H$1+1)</f>
        <v>-0.71219768901726388</v>
      </c>
      <c r="I227" s="8">
        <f ca="1">VLOOKUP(RandSeqs!I227,PSSM,RandSeqs!I$1+1)</f>
        <v>-3.4594316186372978</v>
      </c>
      <c r="J227" s="8">
        <f ca="1">VLOOKUP(RandSeqs!J227,PSSM,RandSeqs!J$1+1)</f>
        <v>-1.5118990385314326</v>
      </c>
      <c r="K227" s="8">
        <f ca="1">VLOOKUP(RandSeqs!K227,PSSM,RandSeqs!K$1+1)</f>
        <v>-3.4594316186372978</v>
      </c>
      <c r="L227" s="8">
        <f ca="1">VLOOKUP(RandSeqs!L227,PSSM,RandSeqs!L$1+1)</f>
        <v>-0.71219768901726388</v>
      </c>
      <c r="M227" s="8">
        <f ca="1">VLOOKUP(RandSeqs!M227,PSSM,RandSeqs!M$1+1)</f>
        <v>-3.4594316186372978</v>
      </c>
      <c r="N227" s="7">
        <f t="shared" ca="1" si="6"/>
        <v>-27.90493902966718</v>
      </c>
    </row>
    <row r="228" spans="1:14" ht="15">
      <c r="A228" s="8">
        <f ca="1">VLOOKUP(RandSeqs!A228,PSSM,RandSeqs!A$1+1)</f>
        <v>-1.5118990385314326</v>
      </c>
      <c r="B228" s="8">
        <f ca="1">VLOOKUP(RandSeqs!B228,PSSM,RandSeqs!B$1+1)</f>
        <v>-3.4594316186372978</v>
      </c>
      <c r="C228" s="8">
        <f ca="1">VLOOKUP(RandSeqs!C228,PSSM,RandSeqs!C$1+1)</f>
        <v>1.1169177517791511</v>
      </c>
      <c r="D228" s="8">
        <f ca="1">VLOOKUP(RandSeqs!D228,PSSM,RandSeqs!D$1+1)</f>
        <v>1.4267004168044242</v>
      </c>
      <c r="E228" s="8">
        <f ca="1">VLOOKUP(RandSeqs!E228,PSSM,RandSeqs!E$1+1)</f>
        <v>0.47468044570624551</v>
      </c>
      <c r="F228" s="8">
        <f ca="1">VLOOKUP(RandSeqs!F228,PSSM,RandSeqs!F$1+1)</f>
        <v>-3.4594316186372978</v>
      </c>
      <c r="G228" s="8">
        <f ca="1">VLOOKUP(RandSeqs!G228,PSSM,RandSeqs!G$1+1)</f>
        <v>1.2801079191927356</v>
      </c>
      <c r="H228" s="8">
        <f ca="1">VLOOKUP(RandSeqs!H228,PSSM,RandSeqs!H$1+1)</f>
        <v>-0.52083216330144066</v>
      </c>
      <c r="I228" s="8">
        <f ca="1">VLOOKUP(RandSeqs!I228,PSSM,RandSeqs!I$1+1)</f>
        <v>-3.4594316186372978</v>
      </c>
      <c r="J228" s="8">
        <f ca="1">VLOOKUP(RandSeqs!J228,PSSM,RandSeqs!J$1+1)</f>
        <v>-1.5118990385314326</v>
      </c>
      <c r="K228" s="8">
        <f ca="1">VLOOKUP(RandSeqs!K228,PSSM,RandSeqs!K$1+1)</f>
        <v>1.4267004168044242</v>
      </c>
      <c r="L228" s="8">
        <f ca="1">VLOOKUP(RandSeqs!L228,PSSM,RandSeqs!L$1+1)</f>
        <v>-0.71219768901726388</v>
      </c>
      <c r="M228" s="8">
        <f ca="1">VLOOKUP(RandSeqs!M228,PSSM,RandSeqs!M$1+1)</f>
        <v>-3.4594316186372978</v>
      </c>
      <c r="N228" s="7">
        <f t="shared" ca="1" si="6"/>
        <v>-12.369447453643781</v>
      </c>
    </row>
    <row r="229" spans="1:14" ht="15">
      <c r="A229" s="8">
        <f ca="1">VLOOKUP(RandSeqs!A229,PSSM,RandSeqs!A$1+1)</f>
        <v>-3.4594316186372978</v>
      </c>
      <c r="B229" s="8">
        <f ca="1">VLOOKUP(RandSeqs!B229,PSSM,RandSeqs!B$1+1)</f>
        <v>-3.4594316186372978</v>
      </c>
      <c r="C229" s="8">
        <f ca="1">VLOOKUP(RandSeqs!C229,PSSM,RandSeqs!C$1+1)</f>
        <v>1.1169177517791511</v>
      </c>
      <c r="D229" s="8">
        <f ca="1">VLOOKUP(RandSeqs!D229,PSSM,RandSeqs!D$1+1)</f>
        <v>-3.4594316186372978</v>
      </c>
      <c r="E229" s="8">
        <f ca="1">VLOOKUP(RandSeqs!E229,PSSM,RandSeqs!E$1+1)</f>
        <v>0.47468044570624551</v>
      </c>
      <c r="F229" s="8">
        <f ca="1">VLOOKUP(RandSeqs!F229,PSSM,RandSeqs!F$1+1)</f>
        <v>-3.4594316186372978</v>
      </c>
      <c r="G229" s="8">
        <f ca="1">VLOOKUP(RandSeqs!G229,PSSM,RandSeqs!G$1+1)</f>
        <v>-3.4594316186372978</v>
      </c>
      <c r="H229" s="8">
        <f ca="1">VLOOKUP(RandSeqs!H229,PSSM,RandSeqs!H$1+1)</f>
        <v>-0.71219768901726388</v>
      </c>
      <c r="I229" s="8">
        <f ca="1">VLOOKUP(RandSeqs!I229,PSSM,RandSeqs!I$1+1)</f>
        <v>-0.52083216330144066</v>
      </c>
      <c r="J229" s="8">
        <f ca="1">VLOOKUP(RandSeqs!J229,PSSM,RandSeqs!J$1+1)</f>
        <v>-1.5118990385314326</v>
      </c>
      <c r="K229" s="8">
        <f ca="1">VLOOKUP(RandSeqs!K229,PSSM,RandSeqs!K$1+1)</f>
        <v>-3.4594316186372978</v>
      </c>
      <c r="L229" s="8">
        <f ca="1">VLOOKUP(RandSeqs!L229,PSSM,RandSeqs!L$1+1)</f>
        <v>-3.4594316186372978</v>
      </c>
      <c r="M229" s="8">
        <f ca="1">VLOOKUP(RandSeqs!M229,PSSM,RandSeqs!M$1+1)</f>
        <v>-3.4594316186372978</v>
      </c>
      <c r="N229" s="7">
        <f t="shared" ca="1" si="6"/>
        <v>-28.828783642463119</v>
      </c>
    </row>
    <row r="230" spans="1:14" ht="15">
      <c r="A230" s="8">
        <f ca="1">VLOOKUP(RandSeqs!A230,PSSM,RandSeqs!A$1+1)</f>
        <v>-3.4594316186372978</v>
      </c>
      <c r="B230" s="8">
        <f ca="1">VLOOKUP(RandSeqs!B230,PSSM,RandSeqs!B$1+1)</f>
        <v>2.6209417978267231</v>
      </c>
      <c r="C230" s="8">
        <f ca="1">VLOOKUP(RandSeqs!C230,PSSM,RandSeqs!C$1+1)</f>
        <v>-0.71219768901726388</v>
      </c>
      <c r="D230" s="8">
        <f ca="1">VLOOKUP(RandSeqs!D230,PSSM,RandSeqs!D$1+1)</f>
        <v>-3.4594316186372978</v>
      </c>
      <c r="E230" s="8">
        <f ca="1">VLOOKUP(RandSeqs!E230,PSSM,RandSeqs!E$1+1)</f>
        <v>-3.4594316186372978</v>
      </c>
      <c r="F230" s="8">
        <f ca="1">VLOOKUP(RandSeqs!F230,PSSM,RandSeqs!F$1+1)</f>
        <v>1.4267004168044242</v>
      </c>
      <c r="G230" s="8">
        <f ca="1">VLOOKUP(RandSeqs!G230,PSSM,RandSeqs!G$1+1)</f>
        <v>1.2801079191927356</v>
      </c>
      <c r="H230" s="8">
        <f ca="1">VLOOKUP(RandSeqs!H230,PSSM,RandSeqs!H$1+1)</f>
        <v>0.47468044570624551</v>
      </c>
      <c r="I230" s="8">
        <f ca="1">VLOOKUP(RandSeqs!I230,PSSM,RandSeqs!I$1+1)</f>
        <v>-3.4594316186372978</v>
      </c>
      <c r="J230" s="8">
        <f ca="1">VLOOKUP(RandSeqs!J230,PSSM,RandSeqs!J$1+1)</f>
        <v>-0.20069735023712881</v>
      </c>
      <c r="K230" s="8">
        <f ca="1">VLOOKUP(RandSeqs!K230,PSSM,RandSeqs!K$1+1)</f>
        <v>-3.4594316186372978</v>
      </c>
      <c r="L230" s="8">
        <f ca="1">VLOOKUP(RandSeqs!L230,PSSM,RandSeqs!L$1+1)</f>
        <v>1.1169177517791511</v>
      </c>
      <c r="M230" s="8">
        <f ca="1">VLOOKUP(RandSeqs!M230,PSSM,RandSeqs!M$1+1)</f>
        <v>-3.4594316186372978</v>
      </c>
      <c r="N230" s="7">
        <f t="shared" ca="1" si="6"/>
        <v>-14.7501364197689</v>
      </c>
    </row>
    <row r="231" spans="1:14" ht="15">
      <c r="A231" s="8">
        <f ca="1">VLOOKUP(RandSeqs!A231,PSSM,RandSeqs!A$1+1)</f>
        <v>-3.4594316186372978</v>
      </c>
      <c r="B231" s="8">
        <f ca="1">VLOOKUP(RandSeqs!B231,PSSM,RandSeqs!B$1+1)</f>
        <v>-3.4594316186372978</v>
      </c>
      <c r="C231" s="8">
        <f ca="1">VLOOKUP(RandSeqs!C231,PSSM,RandSeqs!C$1+1)</f>
        <v>-0.71219768901726388</v>
      </c>
      <c r="D231" s="8">
        <f ca="1">VLOOKUP(RandSeqs!D231,PSSM,RandSeqs!D$1+1)</f>
        <v>-3.4594316186372978</v>
      </c>
      <c r="E231" s="8">
        <f ca="1">VLOOKUP(RandSeqs!E231,PSSM,RandSeqs!E$1+1)</f>
        <v>0.47468044570624551</v>
      </c>
      <c r="F231" s="8">
        <f ca="1">VLOOKUP(RandSeqs!F231,PSSM,RandSeqs!F$1+1)</f>
        <v>-3.4594316186372978</v>
      </c>
      <c r="G231" s="8">
        <f ca="1">VLOOKUP(RandSeqs!G231,PSSM,RandSeqs!G$1+1)</f>
        <v>1.2801079191927356</v>
      </c>
      <c r="H231" s="8">
        <f ca="1">VLOOKUP(RandSeqs!H231,PSSM,RandSeqs!H$1+1)</f>
        <v>0.47468044570624551</v>
      </c>
      <c r="I231" s="8">
        <f ca="1">VLOOKUP(RandSeqs!I231,PSSM,RandSeqs!I$1+1)</f>
        <v>-3.4594316186372978</v>
      </c>
      <c r="J231" s="8">
        <f ca="1">VLOOKUP(RandSeqs!J231,PSSM,RandSeqs!J$1+1)</f>
        <v>1.6421064078247651</v>
      </c>
      <c r="K231" s="8">
        <f ca="1">VLOOKUP(RandSeqs!K231,PSSM,RandSeqs!K$1+1)</f>
        <v>-3.4594316186372978</v>
      </c>
      <c r="L231" s="8">
        <f ca="1">VLOOKUP(RandSeqs!L231,PSSM,RandSeqs!L$1+1)</f>
        <v>1.1169177517791511</v>
      </c>
      <c r="M231" s="8">
        <f ca="1">VLOOKUP(RandSeqs!M231,PSSM,RandSeqs!M$1+1)</f>
        <v>-3.4594316186372978</v>
      </c>
      <c r="N231" s="7">
        <f t="shared" ca="1" si="6"/>
        <v>-19.939726049269201</v>
      </c>
    </row>
    <row r="232" spans="1:14" ht="15">
      <c r="A232" s="8">
        <f ca="1">VLOOKUP(RandSeqs!A232,PSSM,RandSeqs!A$1+1)</f>
        <v>-1.5118990385314326</v>
      </c>
      <c r="B232" s="8">
        <f ca="1">VLOOKUP(RandSeqs!B232,PSSM,RandSeqs!B$1+1)</f>
        <v>-3.4594316186372978</v>
      </c>
      <c r="C232" s="8">
        <f ca="1">VLOOKUP(RandSeqs!C232,PSSM,RandSeqs!C$1+1)</f>
        <v>1.1169177517791511</v>
      </c>
      <c r="D232" s="8">
        <f ca="1">VLOOKUP(RandSeqs!D232,PSSM,RandSeqs!D$1+1)</f>
        <v>-3.4594316186372978</v>
      </c>
      <c r="E232" s="8">
        <f ca="1">VLOOKUP(RandSeqs!E232,PSSM,RandSeqs!E$1+1)</f>
        <v>0.47468044570624551</v>
      </c>
      <c r="F232" s="8">
        <f ca="1">VLOOKUP(RandSeqs!F232,PSSM,RandSeqs!F$1+1)</f>
        <v>1.4267004168044242</v>
      </c>
      <c r="G232" s="8">
        <f ca="1">VLOOKUP(RandSeqs!G232,PSSM,RandSeqs!G$1+1)</f>
        <v>1.2801079191927356</v>
      </c>
      <c r="H232" s="8">
        <f ca="1">VLOOKUP(RandSeqs!H232,PSSM,RandSeqs!H$1+1)</f>
        <v>0.38187063534364446</v>
      </c>
      <c r="I232" s="8">
        <f ca="1">VLOOKUP(RandSeqs!I232,PSSM,RandSeqs!I$1+1)</f>
        <v>-3.4594316186372978</v>
      </c>
      <c r="J232" s="8">
        <f ca="1">VLOOKUP(RandSeqs!J232,PSSM,RandSeqs!J$1+1)</f>
        <v>-0.52083216330144066</v>
      </c>
      <c r="K232" s="8">
        <f ca="1">VLOOKUP(RandSeqs!K232,PSSM,RandSeqs!K$1+1)</f>
        <v>-3.4594316186372978</v>
      </c>
      <c r="L232" s="8">
        <f ca="1">VLOOKUP(RandSeqs!L232,PSSM,RandSeqs!L$1+1)</f>
        <v>-3.4594316186372978</v>
      </c>
      <c r="M232" s="8">
        <f ca="1">VLOOKUP(RandSeqs!M232,PSSM,RandSeqs!M$1+1)</f>
        <v>1.4267004168044242</v>
      </c>
      <c r="N232" s="7">
        <f t="shared" ca="1" si="6"/>
        <v>-13.222911709388738</v>
      </c>
    </row>
    <row r="233" spans="1:14" ht="15">
      <c r="A233" s="8">
        <f ca="1">VLOOKUP(RandSeqs!A233,PSSM,RandSeqs!A$1+1)</f>
        <v>-1.5118990385314326</v>
      </c>
      <c r="B233" s="8">
        <f ca="1">VLOOKUP(RandSeqs!B233,PSSM,RandSeqs!B$1+1)</f>
        <v>-3.4594316186372978</v>
      </c>
      <c r="C233" s="8">
        <f ca="1">VLOOKUP(RandSeqs!C233,PSSM,RandSeqs!C$1+1)</f>
        <v>1.1169177517791511</v>
      </c>
      <c r="D233" s="8">
        <f ca="1">VLOOKUP(RandSeqs!D233,PSSM,RandSeqs!D$1+1)</f>
        <v>-3.4594316186372978</v>
      </c>
      <c r="E233" s="8">
        <f ca="1">VLOOKUP(RandSeqs!E233,PSSM,RandSeqs!E$1+1)</f>
        <v>0.47468044570624551</v>
      </c>
      <c r="F233" s="8">
        <f ca="1">VLOOKUP(RandSeqs!F233,PSSM,RandSeqs!F$1+1)</f>
        <v>-3.4594316186372978</v>
      </c>
      <c r="G233" s="8">
        <f ca="1">VLOOKUP(RandSeqs!G233,PSSM,RandSeqs!G$1+1)</f>
        <v>-1.5118990385314326</v>
      </c>
      <c r="H233" s="8">
        <f ca="1">VLOOKUP(RandSeqs!H233,PSSM,RandSeqs!H$1+1)</f>
        <v>-0.52083216330144066</v>
      </c>
      <c r="I233" s="8">
        <f ca="1">VLOOKUP(RandSeqs!I233,PSSM,RandSeqs!I$1+1)</f>
        <v>-3.4594316186372978</v>
      </c>
      <c r="J233" s="8">
        <f ca="1">VLOOKUP(RandSeqs!J233,PSSM,RandSeqs!J$1+1)</f>
        <v>-0.20069735023712881</v>
      </c>
      <c r="K233" s="8">
        <f ca="1">VLOOKUP(RandSeqs!K233,PSSM,RandSeqs!K$1+1)</f>
        <v>-3.4594316186372978</v>
      </c>
      <c r="L233" s="8">
        <f ca="1">VLOOKUP(RandSeqs!L233,PSSM,RandSeqs!L$1+1)</f>
        <v>1.1169177517791511</v>
      </c>
      <c r="M233" s="8">
        <f ca="1">VLOOKUP(RandSeqs!M233,PSSM,RandSeqs!M$1+1)</f>
        <v>-3.4594316186372978</v>
      </c>
      <c r="N233" s="7">
        <f t="shared" ca="1" si="6"/>
        <v>-21.793401353160668</v>
      </c>
    </row>
    <row r="234" spans="1:14" ht="15">
      <c r="A234" s="8">
        <f ca="1">VLOOKUP(RandSeqs!A234,PSSM,RandSeqs!A$1+1)</f>
        <v>-3.4594316186372978</v>
      </c>
      <c r="B234" s="8">
        <f ca="1">VLOOKUP(RandSeqs!B234,PSSM,RandSeqs!B$1+1)</f>
        <v>-3.4594316186372978</v>
      </c>
      <c r="C234" s="8">
        <f ca="1">VLOOKUP(RandSeqs!C234,PSSM,RandSeqs!C$1+1)</f>
        <v>-3.4594316186372978</v>
      </c>
      <c r="D234" s="8">
        <f ca="1">VLOOKUP(RandSeqs!D234,PSSM,RandSeqs!D$1+1)</f>
        <v>1.4267004168044242</v>
      </c>
      <c r="E234" s="8">
        <f ca="1">VLOOKUP(RandSeqs!E234,PSSM,RandSeqs!E$1+1)</f>
        <v>0.47468044570624551</v>
      </c>
      <c r="F234" s="8">
        <f ca="1">VLOOKUP(RandSeqs!F234,PSSM,RandSeqs!F$1+1)</f>
        <v>-3.4594316186372978</v>
      </c>
      <c r="G234" s="8">
        <f ca="1">VLOOKUP(RandSeqs!G234,PSSM,RandSeqs!G$1+1)</f>
        <v>-1.5118990385314326</v>
      </c>
      <c r="H234" s="8">
        <f ca="1">VLOOKUP(RandSeqs!H234,PSSM,RandSeqs!H$1+1)</f>
        <v>-0.52083216330144066</v>
      </c>
      <c r="I234" s="8">
        <f ca="1">VLOOKUP(RandSeqs!I234,PSSM,RandSeqs!I$1+1)</f>
        <v>-3.4594316186372978</v>
      </c>
      <c r="J234" s="8">
        <f ca="1">VLOOKUP(RandSeqs!J234,PSSM,RandSeqs!J$1+1)</f>
        <v>-0.20069735023712881</v>
      </c>
      <c r="K234" s="8">
        <f ca="1">VLOOKUP(RandSeqs!K234,PSSM,RandSeqs!K$1+1)</f>
        <v>-3.4594316186372978</v>
      </c>
      <c r="L234" s="8">
        <f ca="1">VLOOKUP(RandSeqs!L234,PSSM,RandSeqs!L$1+1)</f>
        <v>1.1169177517791511</v>
      </c>
      <c r="M234" s="8">
        <f ca="1">VLOOKUP(RandSeqs!M234,PSSM,RandSeqs!M$1+1)</f>
        <v>-3.4594316186372978</v>
      </c>
      <c r="N234" s="7">
        <f t="shared" ca="1" si="6"/>
        <v>-23.431151268241258</v>
      </c>
    </row>
    <row r="235" spans="1:14" ht="15">
      <c r="A235" s="8">
        <f ca="1">VLOOKUP(RandSeqs!A235,PSSM,RandSeqs!A$1+1)</f>
        <v>-3.4594316186372978</v>
      </c>
      <c r="B235" s="8">
        <f ca="1">VLOOKUP(RandSeqs!B235,PSSM,RandSeqs!B$1+1)</f>
        <v>-3.4594316186372978</v>
      </c>
      <c r="C235" s="8">
        <f ca="1">VLOOKUP(RandSeqs!C235,PSSM,RandSeqs!C$1+1)</f>
        <v>-0.71219768901726388</v>
      </c>
      <c r="D235" s="8">
        <f ca="1">VLOOKUP(RandSeqs!D235,PSSM,RandSeqs!D$1+1)</f>
        <v>-3.4594316186372978</v>
      </c>
      <c r="E235" s="8">
        <f ca="1">VLOOKUP(RandSeqs!E235,PSSM,RandSeqs!E$1+1)</f>
        <v>-3.4594316186372978</v>
      </c>
      <c r="F235" s="8">
        <f ca="1">VLOOKUP(RandSeqs!F235,PSSM,RandSeqs!F$1+1)</f>
        <v>1.4267004168044242</v>
      </c>
      <c r="G235" s="8">
        <f ca="1">VLOOKUP(RandSeqs!G235,PSSM,RandSeqs!G$1+1)</f>
        <v>-1.5118990385314326</v>
      </c>
      <c r="H235" s="8">
        <f ca="1">VLOOKUP(RandSeqs!H235,PSSM,RandSeqs!H$1+1)</f>
        <v>0.47468044570624551</v>
      </c>
      <c r="I235" s="8">
        <f ca="1">VLOOKUP(RandSeqs!I235,PSSM,RandSeqs!I$1+1)</f>
        <v>-3.4594316186372978</v>
      </c>
      <c r="J235" s="8">
        <f ca="1">VLOOKUP(RandSeqs!J235,PSSM,RandSeqs!J$1+1)</f>
        <v>-1.5118990385314326</v>
      </c>
      <c r="K235" s="8">
        <f ca="1">VLOOKUP(RandSeqs!K235,PSSM,RandSeqs!K$1+1)</f>
        <v>1.4267004168044242</v>
      </c>
      <c r="L235" s="8">
        <f ca="1">VLOOKUP(RandSeqs!L235,PSSM,RandSeqs!L$1+1)</f>
        <v>-3.4594316186372978</v>
      </c>
      <c r="M235" s="8">
        <f ca="1">VLOOKUP(RandSeqs!M235,PSSM,RandSeqs!M$1+1)</f>
        <v>-3.4594316186372978</v>
      </c>
      <c r="N235" s="7">
        <f t="shared" ca="1" si="6"/>
        <v>-24.623935817226112</v>
      </c>
    </row>
    <row r="236" spans="1:14" ht="15">
      <c r="A236" s="8">
        <f ca="1">VLOOKUP(RandSeqs!A236,PSSM,RandSeqs!A$1+1)</f>
        <v>-1.5118990385314326</v>
      </c>
      <c r="B236" s="8">
        <f ca="1">VLOOKUP(RandSeqs!B236,PSSM,RandSeqs!B$1+1)</f>
        <v>-3.4594316186372978</v>
      </c>
      <c r="C236" s="8">
        <f ca="1">VLOOKUP(RandSeqs!C236,PSSM,RandSeqs!C$1+1)</f>
        <v>1.1169177517791511</v>
      </c>
      <c r="D236" s="8">
        <f ca="1">VLOOKUP(RandSeqs!D236,PSSM,RandSeqs!D$1+1)</f>
        <v>-3.4594316186372978</v>
      </c>
      <c r="E236" s="8">
        <f ca="1">VLOOKUP(RandSeqs!E236,PSSM,RandSeqs!E$1+1)</f>
        <v>-3.4594316186372978</v>
      </c>
      <c r="F236" s="8">
        <f ca="1">VLOOKUP(RandSeqs!F236,PSSM,RandSeqs!F$1+1)</f>
        <v>-3.4594316186372978</v>
      </c>
      <c r="G236" s="8">
        <f ca="1">VLOOKUP(RandSeqs!G236,PSSM,RandSeqs!G$1+1)</f>
        <v>-1.5118990385314326</v>
      </c>
      <c r="H236" s="8">
        <f ca="1">VLOOKUP(RandSeqs!H236,PSSM,RandSeqs!H$1+1)</f>
        <v>0.47468044570624551</v>
      </c>
      <c r="I236" s="8">
        <f ca="1">VLOOKUP(RandSeqs!I236,PSSM,RandSeqs!I$1+1)</f>
        <v>-0.52083216330144066</v>
      </c>
      <c r="J236" s="8">
        <f ca="1">VLOOKUP(RandSeqs!J236,PSSM,RandSeqs!J$1+1)</f>
        <v>-1.5118990385314326</v>
      </c>
      <c r="K236" s="8">
        <f ca="1">VLOOKUP(RandSeqs!K236,PSSM,RandSeqs!K$1+1)</f>
        <v>-3.4594316186372978</v>
      </c>
      <c r="L236" s="8">
        <f ca="1">VLOOKUP(RandSeqs!L236,PSSM,RandSeqs!L$1+1)</f>
        <v>-3.4594316186372978</v>
      </c>
      <c r="M236" s="8">
        <f ca="1">VLOOKUP(RandSeqs!M236,PSSM,RandSeqs!M$1+1)</f>
        <v>-3.4594316186372978</v>
      </c>
      <c r="N236" s="7">
        <f t="shared" ca="1" si="6"/>
        <v>-27.68095241187142</v>
      </c>
    </row>
    <row r="237" spans="1:14" ht="15">
      <c r="A237" s="8">
        <f ca="1">VLOOKUP(RandSeqs!A237,PSSM,RandSeqs!A$1+1)</f>
        <v>-1.5118990385314326</v>
      </c>
      <c r="B237" s="8">
        <f ca="1">VLOOKUP(RandSeqs!B237,PSSM,RandSeqs!B$1+1)</f>
        <v>-3.4594316186372978</v>
      </c>
      <c r="C237" s="8">
        <f ca="1">VLOOKUP(RandSeqs!C237,PSSM,RandSeqs!C$1+1)</f>
        <v>-3.4594316186372978</v>
      </c>
      <c r="D237" s="8">
        <f ca="1">VLOOKUP(RandSeqs!D237,PSSM,RandSeqs!D$1+1)</f>
        <v>-3.4594316186372978</v>
      </c>
      <c r="E237" s="8">
        <f ca="1">VLOOKUP(RandSeqs!E237,PSSM,RandSeqs!E$1+1)</f>
        <v>0.47468044570624551</v>
      </c>
      <c r="F237" s="8">
        <f ca="1">VLOOKUP(RandSeqs!F237,PSSM,RandSeqs!F$1+1)</f>
        <v>-3.4594316186372978</v>
      </c>
      <c r="G237" s="8">
        <f ca="1">VLOOKUP(RandSeqs!G237,PSSM,RandSeqs!G$1+1)</f>
        <v>-1.5118990385314326</v>
      </c>
      <c r="H237" s="8">
        <f ca="1">VLOOKUP(RandSeqs!H237,PSSM,RandSeqs!H$1+1)</f>
        <v>0.47468044570624551</v>
      </c>
      <c r="I237" s="8">
        <f ca="1">VLOOKUP(RandSeqs!I237,PSSM,RandSeqs!I$1+1)</f>
        <v>-3.4594316186372978</v>
      </c>
      <c r="J237" s="8">
        <f ca="1">VLOOKUP(RandSeqs!J237,PSSM,RandSeqs!J$1+1)</f>
        <v>-1.5118990385314326</v>
      </c>
      <c r="K237" s="8">
        <f ca="1">VLOOKUP(RandSeqs!K237,PSSM,RandSeqs!K$1+1)</f>
        <v>-3.4594316186372978</v>
      </c>
      <c r="L237" s="8">
        <f ca="1">VLOOKUP(RandSeqs!L237,PSSM,RandSeqs!L$1+1)</f>
        <v>1.1169177517791511</v>
      </c>
      <c r="M237" s="8">
        <f ca="1">VLOOKUP(RandSeqs!M237,PSSM,RandSeqs!M$1+1)</f>
        <v>1.4267004168044242</v>
      </c>
      <c r="N237" s="7">
        <f t="shared" ca="1" si="6"/>
        <v>-21.799307767422015</v>
      </c>
    </row>
    <row r="238" spans="1:14" ht="15">
      <c r="A238" s="8">
        <f ca="1">VLOOKUP(RandSeqs!A238,PSSM,RandSeqs!A$1+1)</f>
        <v>-3.4594316186372978</v>
      </c>
      <c r="B238" s="8">
        <f ca="1">VLOOKUP(RandSeqs!B238,PSSM,RandSeqs!B$1+1)</f>
        <v>-3.4594316186372978</v>
      </c>
      <c r="C238" s="8">
        <f ca="1">VLOOKUP(RandSeqs!C238,PSSM,RandSeqs!C$1+1)</f>
        <v>-0.71219768901726388</v>
      </c>
      <c r="D238" s="8">
        <f ca="1">VLOOKUP(RandSeqs!D238,PSSM,RandSeqs!D$1+1)</f>
        <v>-3.4594316186372978</v>
      </c>
      <c r="E238" s="8">
        <f ca="1">VLOOKUP(RandSeqs!E238,PSSM,RandSeqs!E$1+1)</f>
        <v>0.47468044570624551</v>
      </c>
      <c r="F238" s="8">
        <f ca="1">VLOOKUP(RandSeqs!F238,PSSM,RandSeqs!F$1+1)</f>
        <v>-3.4594316186372978</v>
      </c>
      <c r="G238" s="8">
        <f ca="1">VLOOKUP(RandSeqs!G238,PSSM,RandSeqs!G$1+1)</f>
        <v>-1.5118990385314326</v>
      </c>
      <c r="H238" s="8">
        <f ca="1">VLOOKUP(RandSeqs!H238,PSSM,RandSeqs!H$1+1)</f>
        <v>-0.71219768901726388</v>
      </c>
      <c r="I238" s="8">
        <f ca="1">VLOOKUP(RandSeqs!I238,PSSM,RandSeqs!I$1+1)</f>
        <v>-3.4594316186372978</v>
      </c>
      <c r="J238" s="8">
        <f ca="1">VLOOKUP(RandSeqs!J238,PSSM,RandSeqs!J$1+1)</f>
        <v>-0.52083216330144066</v>
      </c>
      <c r="K238" s="8">
        <f ca="1">VLOOKUP(RandSeqs!K238,PSSM,RandSeqs!K$1+1)</f>
        <v>-3.4594316186372978</v>
      </c>
      <c r="L238" s="8">
        <f ca="1">VLOOKUP(RandSeqs!L238,PSSM,RandSeqs!L$1+1)</f>
        <v>1.1169177517791511</v>
      </c>
      <c r="M238" s="8">
        <f ca="1">VLOOKUP(RandSeqs!M238,PSSM,RandSeqs!M$1+1)</f>
        <v>-3.4594316186372978</v>
      </c>
      <c r="N238" s="7">
        <f t="shared" ca="1" si="6"/>
        <v>-26.081549712843085</v>
      </c>
    </row>
    <row r="239" spans="1:14" ht="15">
      <c r="A239" s="8">
        <f ca="1">VLOOKUP(RandSeqs!A239,PSSM,RandSeqs!A$1+1)</f>
        <v>-3.4594316186372978</v>
      </c>
      <c r="B239" s="8">
        <f ca="1">VLOOKUP(RandSeqs!B239,PSSM,RandSeqs!B$1+1)</f>
        <v>-3.4594316186372978</v>
      </c>
      <c r="C239" s="8">
        <f ca="1">VLOOKUP(RandSeqs!C239,PSSM,RandSeqs!C$1+1)</f>
        <v>1.1169177517791511</v>
      </c>
      <c r="D239" s="8">
        <f ca="1">VLOOKUP(RandSeqs!D239,PSSM,RandSeqs!D$1+1)</f>
        <v>-3.4594316186372978</v>
      </c>
      <c r="E239" s="8">
        <f ca="1">VLOOKUP(RandSeqs!E239,PSSM,RandSeqs!E$1+1)</f>
        <v>0.47468044570624551</v>
      </c>
      <c r="F239" s="8">
        <f ca="1">VLOOKUP(RandSeqs!F239,PSSM,RandSeqs!F$1+1)</f>
        <v>-3.4594316186372978</v>
      </c>
      <c r="G239" s="8">
        <f ca="1">VLOOKUP(RandSeqs!G239,PSSM,RandSeqs!G$1+1)</f>
        <v>1.2801079191927356</v>
      </c>
      <c r="H239" s="8">
        <f ca="1">VLOOKUP(RandSeqs!H239,PSSM,RandSeqs!H$1+1)</f>
        <v>0.47468044570624551</v>
      </c>
      <c r="I239" s="8">
        <f ca="1">VLOOKUP(RandSeqs!I239,PSSM,RandSeqs!I$1+1)</f>
        <v>-3.4594316186372978</v>
      </c>
      <c r="J239" s="8">
        <f ca="1">VLOOKUP(RandSeqs!J239,PSSM,RandSeqs!J$1+1)</f>
        <v>-0.20069735023712881</v>
      </c>
      <c r="K239" s="8">
        <f ca="1">VLOOKUP(RandSeqs!K239,PSSM,RandSeqs!K$1+1)</f>
        <v>-3.4594316186372978</v>
      </c>
      <c r="L239" s="8">
        <f ca="1">VLOOKUP(RandSeqs!L239,PSSM,RandSeqs!L$1+1)</f>
        <v>1.1169177517791511</v>
      </c>
      <c r="M239" s="8">
        <f ca="1">VLOOKUP(RandSeqs!M239,PSSM,RandSeqs!M$1+1)</f>
        <v>-3.4594316186372978</v>
      </c>
      <c r="N239" s="7">
        <f t="shared" ca="1" si="6"/>
        <v>-19.95341436653468</v>
      </c>
    </row>
    <row r="240" spans="1:14" ht="15">
      <c r="A240" s="8">
        <f ca="1">VLOOKUP(RandSeqs!A240,PSSM,RandSeqs!A$1+1)</f>
        <v>-1.5118990385314326</v>
      </c>
      <c r="B240" s="8">
        <f ca="1">VLOOKUP(RandSeqs!B240,PSSM,RandSeqs!B$1+1)</f>
        <v>2.6209417978267231</v>
      </c>
      <c r="C240" s="8">
        <f ca="1">VLOOKUP(RandSeqs!C240,PSSM,RandSeqs!C$1+1)</f>
        <v>-0.71219768901726388</v>
      </c>
      <c r="D240" s="8">
        <f ca="1">VLOOKUP(RandSeqs!D240,PSSM,RandSeqs!D$1+1)</f>
        <v>1.4267004168044242</v>
      </c>
      <c r="E240" s="8">
        <f ca="1">VLOOKUP(RandSeqs!E240,PSSM,RandSeqs!E$1+1)</f>
        <v>0.47468044570624551</v>
      </c>
      <c r="F240" s="8">
        <f ca="1">VLOOKUP(RandSeqs!F240,PSSM,RandSeqs!F$1+1)</f>
        <v>1.4267004168044242</v>
      </c>
      <c r="G240" s="8">
        <f ca="1">VLOOKUP(RandSeqs!G240,PSSM,RandSeqs!G$1+1)</f>
        <v>-3.4594316186372978</v>
      </c>
      <c r="H240" s="8">
        <f ca="1">VLOOKUP(RandSeqs!H240,PSSM,RandSeqs!H$1+1)</f>
        <v>0.47468044570624551</v>
      </c>
      <c r="I240" s="8">
        <f ca="1">VLOOKUP(RandSeqs!I240,PSSM,RandSeqs!I$1+1)</f>
        <v>-3.4594316186372978</v>
      </c>
      <c r="J240" s="8">
        <f ca="1">VLOOKUP(RandSeqs!J240,PSSM,RandSeqs!J$1+1)</f>
        <v>-0.20069735023712881</v>
      </c>
      <c r="K240" s="8">
        <f ca="1">VLOOKUP(RandSeqs!K240,PSSM,RandSeqs!K$1+1)</f>
        <v>-3.4594316186372978</v>
      </c>
      <c r="L240" s="8">
        <f ca="1">VLOOKUP(RandSeqs!L240,PSSM,RandSeqs!L$1+1)</f>
        <v>1.1169177517791511</v>
      </c>
      <c r="M240" s="8">
        <f ca="1">VLOOKUP(RandSeqs!M240,PSSM,RandSeqs!M$1+1)</f>
        <v>-3.4594316186372978</v>
      </c>
      <c r="N240" s="7">
        <f t="shared" ca="1" si="6"/>
        <v>-8.7218992777078022</v>
      </c>
    </row>
    <row r="241" spans="1:14" ht="15">
      <c r="A241" s="8">
        <f ca="1">VLOOKUP(RandSeqs!A241,PSSM,RandSeqs!A$1+1)</f>
        <v>-1.5118990385314326</v>
      </c>
      <c r="B241" s="8">
        <f ca="1">VLOOKUP(RandSeqs!B241,PSSM,RandSeqs!B$1+1)</f>
        <v>-3.4594316186372978</v>
      </c>
      <c r="C241" s="8">
        <f ca="1">VLOOKUP(RandSeqs!C241,PSSM,RandSeqs!C$1+1)</f>
        <v>-0.71219768901726388</v>
      </c>
      <c r="D241" s="8">
        <f ca="1">VLOOKUP(RandSeqs!D241,PSSM,RandSeqs!D$1+1)</f>
        <v>1.4267004168044242</v>
      </c>
      <c r="E241" s="8">
        <f ca="1">VLOOKUP(RandSeqs!E241,PSSM,RandSeqs!E$1+1)</f>
        <v>0.47468044570624551</v>
      </c>
      <c r="F241" s="8">
        <f ca="1">VLOOKUP(RandSeqs!F241,PSSM,RandSeqs!F$1+1)</f>
        <v>-3.4594316186372978</v>
      </c>
      <c r="G241" s="8">
        <f ca="1">VLOOKUP(RandSeqs!G241,PSSM,RandSeqs!G$1+1)</f>
        <v>-3.4594316186372978</v>
      </c>
      <c r="H241" s="8">
        <f ca="1">VLOOKUP(RandSeqs!H241,PSSM,RandSeqs!H$1+1)</f>
        <v>0.47468044570624551</v>
      </c>
      <c r="I241" s="8">
        <f ca="1">VLOOKUP(RandSeqs!I241,PSSM,RandSeqs!I$1+1)</f>
        <v>-3.4594316186372978</v>
      </c>
      <c r="J241" s="8">
        <f ca="1">VLOOKUP(RandSeqs!J241,PSSM,RandSeqs!J$1+1)</f>
        <v>-1.5118990385314326</v>
      </c>
      <c r="K241" s="8">
        <f ca="1">VLOOKUP(RandSeqs!K241,PSSM,RandSeqs!K$1+1)</f>
        <v>-3.4594316186372978</v>
      </c>
      <c r="L241" s="8">
        <f ca="1">VLOOKUP(RandSeqs!L241,PSSM,RandSeqs!L$1+1)</f>
        <v>-3.4594316186372978</v>
      </c>
      <c r="M241" s="8">
        <f ca="1">VLOOKUP(RandSeqs!M241,PSSM,RandSeqs!M$1+1)</f>
        <v>-3.4594316186372978</v>
      </c>
      <c r="N241" s="7">
        <f t="shared" ca="1" si="6"/>
        <v>-25.575955788324293</v>
      </c>
    </row>
    <row r="242" spans="1:14" ht="15">
      <c r="A242" s="8">
        <f ca="1">VLOOKUP(RandSeqs!A242,PSSM,RandSeqs!A$1+1)</f>
        <v>2.4713057189255889</v>
      </c>
      <c r="B242" s="8">
        <f ca="1">VLOOKUP(RandSeqs!B242,PSSM,RandSeqs!B$1+1)</f>
        <v>-3.4594316186372978</v>
      </c>
      <c r="C242" s="8">
        <f ca="1">VLOOKUP(RandSeqs!C242,PSSM,RandSeqs!C$1+1)</f>
        <v>-0.71219768901726388</v>
      </c>
      <c r="D242" s="8">
        <f ca="1">VLOOKUP(RandSeqs!D242,PSSM,RandSeqs!D$1+1)</f>
        <v>-3.4594316186372978</v>
      </c>
      <c r="E242" s="8">
        <f ca="1">VLOOKUP(RandSeqs!E242,PSSM,RandSeqs!E$1+1)</f>
        <v>0.47468044570624551</v>
      </c>
      <c r="F242" s="8">
        <f ca="1">VLOOKUP(RandSeqs!F242,PSSM,RandSeqs!F$1+1)</f>
        <v>-3.4594316186372978</v>
      </c>
      <c r="G242" s="8">
        <f ca="1">VLOOKUP(RandSeqs!G242,PSSM,RandSeqs!G$1+1)</f>
        <v>-1.5118990385314326</v>
      </c>
      <c r="H242" s="8">
        <f ca="1">VLOOKUP(RandSeqs!H242,PSSM,RandSeqs!H$1+1)</f>
        <v>-0.52083216330144066</v>
      </c>
      <c r="I242" s="8">
        <f ca="1">VLOOKUP(RandSeqs!I242,PSSM,RandSeqs!I$1+1)</f>
        <v>2.4713057189255889</v>
      </c>
      <c r="J242" s="8">
        <f ca="1">VLOOKUP(RandSeqs!J242,PSSM,RandSeqs!J$1+1)</f>
        <v>-1.5118990385314326</v>
      </c>
      <c r="K242" s="8">
        <f ca="1">VLOOKUP(RandSeqs!K242,PSSM,RandSeqs!K$1+1)</f>
        <v>-3.4594316186372978</v>
      </c>
      <c r="L242" s="8">
        <f ca="1">VLOOKUP(RandSeqs!L242,PSSM,RandSeqs!L$1+1)</f>
        <v>1.1169177517791511</v>
      </c>
      <c r="M242" s="8">
        <f ca="1">VLOOKUP(RandSeqs!M242,PSSM,RandSeqs!M$1+1)</f>
        <v>-3.4594316186372978</v>
      </c>
      <c r="N242" s="7">
        <f t="shared" ca="1" si="6"/>
        <v>-15.019776387231483</v>
      </c>
    </row>
    <row r="243" spans="1:14" ht="15">
      <c r="A243" s="8">
        <f ca="1">VLOOKUP(RandSeqs!A243,PSSM,RandSeqs!A$1+1)</f>
        <v>2.4713057189255889</v>
      </c>
      <c r="B243" s="8">
        <f ca="1">VLOOKUP(RandSeqs!B243,PSSM,RandSeqs!B$1+1)</f>
        <v>-3.4594316186372978</v>
      </c>
      <c r="C243" s="8">
        <f ca="1">VLOOKUP(RandSeqs!C243,PSSM,RandSeqs!C$1+1)</f>
        <v>-3.4594316186372978</v>
      </c>
      <c r="D243" s="8">
        <f ca="1">VLOOKUP(RandSeqs!D243,PSSM,RandSeqs!D$1+1)</f>
        <v>-3.4594316186372978</v>
      </c>
      <c r="E243" s="8">
        <f ca="1">VLOOKUP(RandSeqs!E243,PSSM,RandSeqs!E$1+1)</f>
        <v>0.47468044570624551</v>
      </c>
      <c r="F243" s="8">
        <f ca="1">VLOOKUP(RandSeqs!F243,PSSM,RandSeqs!F$1+1)</f>
        <v>-3.4594316186372978</v>
      </c>
      <c r="G243" s="8">
        <f ca="1">VLOOKUP(RandSeqs!G243,PSSM,RandSeqs!G$1+1)</f>
        <v>-3.4594316186372978</v>
      </c>
      <c r="H243" s="8">
        <f ca="1">VLOOKUP(RandSeqs!H243,PSSM,RandSeqs!H$1+1)</f>
        <v>-0.71219768901726388</v>
      </c>
      <c r="I243" s="8">
        <f ca="1">VLOOKUP(RandSeqs!I243,PSSM,RandSeqs!I$1+1)</f>
        <v>-3.4594316186372978</v>
      </c>
      <c r="J243" s="8">
        <f ca="1">VLOOKUP(RandSeqs!J243,PSSM,RandSeqs!J$1+1)</f>
        <v>-1.5118990385314326</v>
      </c>
      <c r="K243" s="8">
        <f ca="1">VLOOKUP(RandSeqs!K243,PSSM,RandSeqs!K$1+1)</f>
        <v>-3.4594316186372978</v>
      </c>
      <c r="L243" s="8">
        <f ca="1">VLOOKUP(RandSeqs!L243,PSSM,RandSeqs!L$1+1)</f>
        <v>1.1169177517791511</v>
      </c>
      <c r="M243" s="8">
        <f ca="1">VLOOKUP(RandSeqs!M243,PSSM,RandSeqs!M$1+1)</f>
        <v>-3.4594316186372978</v>
      </c>
      <c r="N243" s="7">
        <f t="shared" ca="1" si="6"/>
        <v>-25.836645760236088</v>
      </c>
    </row>
    <row r="244" spans="1:14" ht="15">
      <c r="A244" s="8">
        <f ca="1">VLOOKUP(RandSeqs!A244,PSSM,RandSeqs!A$1+1)</f>
        <v>-3.4594316186372978</v>
      </c>
      <c r="B244" s="8">
        <f ca="1">VLOOKUP(RandSeqs!B244,PSSM,RandSeqs!B$1+1)</f>
        <v>-3.4594316186372978</v>
      </c>
      <c r="C244" s="8">
        <f ca="1">VLOOKUP(RandSeqs!C244,PSSM,RandSeqs!C$1+1)</f>
        <v>-0.71219768901726388</v>
      </c>
      <c r="D244" s="8">
        <f ca="1">VLOOKUP(RandSeqs!D244,PSSM,RandSeqs!D$1+1)</f>
        <v>-3.4594316186372978</v>
      </c>
      <c r="E244" s="8">
        <f ca="1">VLOOKUP(RandSeqs!E244,PSSM,RandSeqs!E$1+1)</f>
        <v>-3.4594316186372978</v>
      </c>
      <c r="F244" s="8">
        <f ca="1">VLOOKUP(RandSeqs!F244,PSSM,RandSeqs!F$1+1)</f>
        <v>-3.4594316186372978</v>
      </c>
      <c r="G244" s="8">
        <f ca="1">VLOOKUP(RandSeqs!G244,PSSM,RandSeqs!G$1+1)</f>
        <v>1.2801079191927356</v>
      </c>
      <c r="H244" s="8">
        <f ca="1">VLOOKUP(RandSeqs!H244,PSSM,RandSeqs!H$1+1)</f>
        <v>-0.71219768901726388</v>
      </c>
      <c r="I244" s="8">
        <f ca="1">VLOOKUP(RandSeqs!I244,PSSM,RandSeqs!I$1+1)</f>
        <v>-3.4594316186372978</v>
      </c>
      <c r="J244" s="8">
        <f ca="1">VLOOKUP(RandSeqs!J244,PSSM,RandSeqs!J$1+1)</f>
        <v>-0.20069735023712881</v>
      </c>
      <c r="K244" s="8">
        <f ca="1">VLOOKUP(RandSeqs!K244,PSSM,RandSeqs!K$1+1)</f>
        <v>1.4267004168044242</v>
      </c>
      <c r="L244" s="8">
        <f ca="1">VLOOKUP(RandSeqs!L244,PSSM,RandSeqs!L$1+1)</f>
        <v>1.1169177517791511</v>
      </c>
      <c r="M244" s="8">
        <f ca="1">VLOOKUP(RandSeqs!M244,PSSM,RandSeqs!M$1+1)</f>
        <v>-3.4594316186372978</v>
      </c>
      <c r="N244" s="7">
        <f t="shared" ca="1" si="6"/>
        <v>-22.017387970956424</v>
      </c>
    </row>
    <row r="245" spans="1:14" ht="15">
      <c r="A245" s="8">
        <f ca="1">VLOOKUP(RandSeqs!A245,PSSM,RandSeqs!A$1+1)</f>
        <v>2.4713057189255889</v>
      </c>
      <c r="B245" s="8">
        <f ca="1">VLOOKUP(RandSeqs!B245,PSSM,RandSeqs!B$1+1)</f>
        <v>-3.4594316186372978</v>
      </c>
      <c r="C245" s="8">
        <f ca="1">VLOOKUP(RandSeqs!C245,PSSM,RandSeqs!C$1+1)</f>
        <v>1.1169177517791511</v>
      </c>
      <c r="D245" s="8">
        <f ca="1">VLOOKUP(RandSeqs!D245,PSSM,RandSeqs!D$1+1)</f>
        <v>1.4267004168044242</v>
      </c>
      <c r="E245" s="8">
        <f ca="1">VLOOKUP(RandSeqs!E245,PSSM,RandSeqs!E$1+1)</f>
        <v>0.47468044570624551</v>
      </c>
      <c r="F245" s="8">
        <f ca="1">VLOOKUP(RandSeqs!F245,PSSM,RandSeqs!F$1+1)</f>
        <v>-3.4594316186372978</v>
      </c>
      <c r="G245" s="8">
        <f ca="1">VLOOKUP(RandSeqs!G245,PSSM,RandSeqs!G$1+1)</f>
        <v>-1.5118990385314326</v>
      </c>
      <c r="H245" s="8">
        <f ca="1">VLOOKUP(RandSeqs!H245,PSSM,RandSeqs!H$1+1)</f>
        <v>-0.52083216330144066</v>
      </c>
      <c r="I245" s="8">
        <f ca="1">VLOOKUP(RandSeqs!I245,PSSM,RandSeqs!I$1+1)</f>
        <v>2.4713057189255889</v>
      </c>
      <c r="J245" s="8">
        <f ca="1">VLOOKUP(RandSeqs!J245,PSSM,RandSeqs!J$1+1)</f>
        <v>-1.5118990385314326</v>
      </c>
      <c r="K245" s="8">
        <f ca="1">VLOOKUP(RandSeqs!K245,PSSM,RandSeqs!K$1+1)</f>
        <v>1.4267004168044242</v>
      </c>
      <c r="L245" s="8">
        <f ca="1">VLOOKUP(RandSeqs!L245,PSSM,RandSeqs!L$1+1)</f>
        <v>-3.4594316186372978</v>
      </c>
      <c r="M245" s="8">
        <f ca="1">VLOOKUP(RandSeqs!M245,PSSM,RandSeqs!M$1+1)</f>
        <v>-3.4594316186372978</v>
      </c>
      <c r="N245" s="7">
        <f t="shared" ca="1" si="6"/>
        <v>-7.9947462459680754</v>
      </c>
    </row>
    <row r="246" spans="1:14" ht="15">
      <c r="A246" s="8">
        <f ca="1">VLOOKUP(RandSeqs!A246,PSSM,RandSeqs!A$1+1)</f>
        <v>-3.4594316186372978</v>
      </c>
      <c r="B246" s="8">
        <f ca="1">VLOOKUP(RandSeqs!B246,PSSM,RandSeqs!B$1+1)</f>
        <v>-3.4594316186372978</v>
      </c>
      <c r="C246" s="8">
        <f ca="1">VLOOKUP(RandSeqs!C246,PSSM,RandSeqs!C$1+1)</f>
        <v>-0.71219768901726388</v>
      </c>
      <c r="D246" s="8">
        <f ca="1">VLOOKUP(RandSeqs!D246,PSSM,RandSeqs!D$1+1)</f>
        <v>-3.4594316186372978</v>
      </c>
      <c r="E246" s="8">
        <f ca="1">VLOOKUP(RandSeqs!E246,PSSM,RandSeqs!E$1+1)</f>
        <v>-3.4594316186372978</v>
      </c>
      <c r="F246" s="8">
        <f ca="1">VLOOKUP(RandSeqs!F246,PSSM,RandSeqs!F$1+1)</f>
        <v>-3.4594316186372978</v>
      </c>
      <c r="G246" s="8">
        <f ca="1">VLOOKUP(RandSeqs!G246,PSSM,RandSeqs!G$1+1)</f>
        <v>-3.4594316186372978</v>
      </c>
      <c r="H246" s="8">
        <f ca="1">VLOOKUP(RandSeqs!H246,PSSM,RandSeqs!H$1+1)</f>
        <v>-0.52083216330144066</v>
      </c>
      <c r="I246" s="8">
        <f ca="1">VLOOKUP(RandSeqs!I246,PSSM,RandSeqs!I$1+1)</f>
        <v>2.4713057189255889</v>
      </c>
      <c r="J246" s="8">
        <f ca="1">VLOOKUP(RandSeqs!J246,PSSM,RandSeqs!J$1+1)</f>
        <v>-0.20069735023712881</v>
      </c>
      <c r="K246" s="8">
        <f ca="1">VLOOKUP(RandSeqs!K246,PSSM,RandSeqs!K$1+1)</f>
        <v>1.4267004168044242</v>
      </c>
      <c r="L246" s="8">
        <f ca="1">VLOOKUP(RandSeqs!L246,PSSM,RandSeqs!L$1+1)</f>
        <v>-3.4594316186372978</v>
      </c>
      <c r="M246" s="8">
        <f ca="1">VLOOKUP(RandSeqs!M246,PSSM,RandSeqs!M$1+1)</f>
        <v>-3.4594316186372978</v>
      </c>
      <c r="N246" s="7">
        <f t="shared" ca="1" si="6"/>
        <v>-25.2111740159242</v>
      </c>
    </row>
    <row r="247" spans="1:14" ht="15">
      <c r="A247" s="8">
        <f ca="1">VLOOKUP(RandSeqs!A247,PSSM,RandSeqs!A$1+1)</f>
        <v>-3.4594316186372978</v>
      </c>
      <c r="B247" s="8">
        <f ca="1">VLOOKUP(RandSeqs!B247,PSSM,RandSeqs!B$1+1)</f>
        <v>-3.4594316186372978</v>
      </c>
      <c r="C247" s="8">
        <f ca="1">VLOOKUP(RandSeqs!C247,PSSM,RandSeqs!C$1+1)</f>
        <v>1.1169177517791511</v>
      </c>
      <c r="D247" s="8">
        <f ca="1">VLOOKUP(RandSeqs!D247,PSSM,RandSeqs!D$1+1)</f>
        <v>1.4267004168044242</v>
      </c>
      <c r="E247" s="8">
        <f ca="1">VLOOKUP(RandSeqs!E247,PSSM,RandSeqs!E$1+1)</f>
        <v>-3.4594316186372978</v>
      </c>
      <c r="F247" s="8">
        <f ca="1">VLOOKUP(RandSeqs!F247,PSSM,RandSeqs!F$1+1)</f>
        <v>1.4267004168044242</v>
      </c>
      <c r="G247" s="8">
        <f ca="1">VLOOKUP(RandSeqs!G247,PSSM,RandSeqs!G$1+1)</f>
        <v>-3.4594316186372978</v>
      </c>
      <c r="H247" s="8">
        <f ca="1">VLOOKUP(RandSeqs!H247,PSSM,RandSeqs!H$1+1)</f>
        <v>0.47468044570624551</v>
      </c>
      <c r="I247" s="8">
        <f ca="1">VLOOKUP(RandSeqs!I247,PSSM,RandSeqs!I$1+1)</f>
        <v>-3.4594316186372978</v>
      </c>
      <c r="J247" s="8">
        <f ca="1">VLOOKUP(RandSeqs!J247,PSSM,RandSeqs!J$1+1)</f>
        <v>-0.20069735023712881</v>
      </c>
      <c r="K247" s="8">
        <f ca="1">VLOOKUP(RandSeqs!K247,PSSM,RandSeqs!K$1+1)</f>
        <v>-3.4594316186372978</v>
      </c>
      <c r="L247" s="8">
        <f ca="1">VLOOKUP(RandSeqs!L247,PSSM,RandSeqs!L$1+1)</f>
        <v>-0.71219768901726388</v>
      </c>
      <c r="M247" s="8">
        <f ca="1">VLOOKUP(RandSeqs!M247,PSSM,RandSeqs!M$1+1)</f>
        <v>-3.4594316186372978</v>
      </c>
      <c r="N247" s="7">
        <f t="shared" ca="1" si="6"/>
        <v>-20.683917338621228</v>
      </c>
    </row>
    <row r="248" spans="1:14" ht="15">
      <c r="A248" s="8">
        <f ca="1">VLOOKUP(RandSeqs!A248,PSSM,RandSeqs!A$1+1)</f>
        <v>2.4713057189255889</v>
      </c>
      <c r="B248" s="8">
        <f ca="1">VLOOKUP(RandSeqs!B248,PSSM,RandSeqs!B$1+1)</f>
        <v>-3.4594316186372978</v>
      </c>
      <c r="C248" s="8">
        <f ca="1">VLOOKUP(RandSeqs!C248,PSSM,RandSeqs!C$1+1)</f>
        <v>1.1169177517791511</v>
      </c>
      <c r="D248" s="8">
        <f ca="1">VLOOKUP(RandSeqs!D248,PSSM,RandSeqs!D$1+1)</f>
        <v>1.4267004168044242</v>
      </c>
      <c r="E248" s="8">
        <f ca="1">VLOOKUP(RandSeqs!E248,PSSM,RandSeqs!E$1+1)</f>
        <v>0.47468044570624551</v>
      </c>
      <c r="F248" s="8">
        <f ca="1">VLOOKUP(RandSeqs!F248,PSSM,RandSeqs!F$1+1)</f>
        <v>-3.4594316186372978</v>
      </c>
      <c r="G248" s="8">
        <f ca="1">VLOOKUP(RandSeqs!G248,PSSM,RandSeqs!G$1+1)</f>
        <v>-1.5118990385314326</v>
      </c>
      <c r="H248" s="8">
        <f ca="1">VLOOKUP(RandSeqs!H248,PSSM,RandSeqs!H$1+1)</f>
        <v>-0.71219768901726388</v>
      </c>
      <c r="I248" s="8">
        <f ca="1">VLOOKUP(RandSeqs!I248,PSSM,RandSeqs!I$1+1)</f>
        <v>-3.4594316186372978</v>
      </c>
      <c r="J248" s="8">
        <f ca="1">VLOOKUP(RandSeqs!J248,PSSM,RandSeqs!J$1+1)</f>
        <v>1.6421064078247651</v>
      </c>
      <c r="K248" s="8">
        <f ca="1">VLOOKUP(RandSeqs!K248,PSSM,RandSeqs!K$1+1)</f>
        <v>-3.4594316186372978</v>
      </c>
      <c r="L248" s="8">
        <f ca="1">VLOOKUP(RandSeqs!L248,PSSM,RandSeqs!L$1+1)</f>
        <v>1.1169177517791511</v>
      </c>
      <c r="M248" s="8">
        <f ca="1">VLOOKUP(RandSeqs!M248,PSSM,RandSeqs!M$1+1)</f>
        <v>-3.4594316186372978</v>
      </c>
      <c r="N248" s="7">
        <f t="shared" ca="1" si="6"/>
        <v>-11.272626327915859</v>
      </c>
    </row>
    <row r="249" spans="1:14" ht="15">
      <c r="A249" s="8">
        <f ca="1">VLOOKUP(RandSeqs!A249,PSSM,RandSeqs!A$1+1)</f>
        <v>-1.5118990385314326</v>
      </c>
      <c r="B249" s="8">
        <f ca="1">VLOOKUP(RandSeqs!B249,PSSM,RandSeqs!B$1+1)</f>
        <v>-3.4594316186372978</v>
      </c>
      <c r="C249" s="8">
        <f ca="1">VLOOKUP(RandSeqs!C249,PSSM,RandSeqs!C$1+1)</f>
        <v>1.1169177517791511</v>
      </c>
      <c r="D249" s="8">
        <f ca="1">VLOOKUP(RandSeqs!D249,PSSM,RandSeqs!D$1+1)</f>
        <v>-3.4594316186372978</v>
      </c>
      <c r="E249" s="8">
        <f ca="1">VLOOKUP(RandSeqs!E249,PSSM,RandSeqs!E$1+1)</f>
        <v>0.47468044570624551</v>
      </c>
      <c r="F249" s="8">
        <f ca="1">VLOOKUP(RandSeqs!F249,PSSM,RandSeqs!F$1+1)</f>
        <v>1.4267004168044242</v>
      </c>
      <c r="G249" s="8">
        <f ca="1">VLOOKUP(RandSeqs!G249,PSSM,RandSeqs!G$1+1)</f>
        <v>-1.5118990385314326</v>
      </c>
      <c r="H249" s="8">
        <f ca="1">VLOOKUP(RandSeqs!H249,PSSM,RandSeqs!H$1+1)</f>
        <v>-0.71219768901726388</v>
      </c>
      <c r="I249" s="8">
        <f ca="1">VLOOKUP(RandSeqs!I249,PSSM,RandSeqs!I$1+1)</f>
        <v>-3.4594316186372978</v>
      </c>
      <c r="J249" s="8">
        <f ca="1">VLOOKUP(RandSeqs!J249,PSSM,RandSeqs!J$1+1)</f>
        <v>-0.20069735023712881</v>
      </c>
      <c r="K249" s="8">
        <f ca="1">VLOOKUP(RandSeqs!K249,PSSM,RandSeqs!K$1+1)</f>
        <v>1.4267004168044242</v>
      </c>
      <c r="L249" s="8">
        <f ca="1">VLOOKUP(RandSeqs!L249,PSSM,RandSeqs!L$1+1)</f>
        <v>-3.4594316186372978</v>
      </c>
      <c r="M249" s="8">
        <f ca="1">VLOOKUP(RandSeqs!M249,PSSM,RandSeqs!M$1+1)</f>
        <v>1.4267004168044242</v>
      </c>
      <c r="N249" s="7">
        <f t="shared" ca="1" si="6"/>
        <v>-11.90272014296778</v>
      </c>
    </row>
    <row r="250" spans="1:14" ht="15">
      <c r="A250" s="8">
        <f ca="1">VLOOKUP(RandSeqs!A250,PSSM,RandSeqs!A$1+1)</f>
        <v>-3.4594316186372978</v>
      </c>
      <c r="B250" s="8">
        <f ca="1">VLOOKUP(RandSeqs!B250,PSSM,RandSeqs!B$1+1)</f>
        <v>2.6209417978267231</v>
      </c>
      <c r="C250" s="8">
        <f ca="1">VLOOKUP(RandSeqs!C250,PSSM,RandSeqs!C$1+1)</f>
        <v>-3.4594316186372978</v>
      </c>
      <c r="D250" s="8">
        <f ca="1">VLOOKUP(RandSeqs!D250,PSSM,RandSeqs!D$1+1)</f>
        <v>-3.4594316186372978</v>
      </c>
      <c r="E250" s="8">
        <f ca="1">VLOOKUP(RandSeqs!E250,PSSM,RandSeqs!E$1+1)</f>
        <v>0.47468044570624551</v>
      </c>
      <c r="F250" s="8">
        <f ca="1">VLOOKUP(RandSeqs!F250,PSSM,RandSeqs!F$1+1)</f>
        <v>-3.4594316186372978</v>
      </c>
      <c r="G250" s="8">
        <f ca="1">VLOOKUP(RandSeqs!G250,PSSM,RandSeqs!G$1+1)</f>
        <v>-1.5118990385314326</v>
      </c>
      <c r="H250" s="8">
        <f ca="1">VLOOKUP(RandSeqs!H250,PSSM,RandSeqs!H$1+1)</f>
        <v>0.47468044570624551</v>
      </c>
      <c r="I250" s="8">
        <f ca="1">VLOOKUP(RandSeqs!I250,PSSM,RandSeqs!I$1+1)</f>
        <v>-0.52083216330144066</v>
      </c>
      <c r="J250" s="8">
        <f ca="1">VLOOKUP(RandSeqs!J250,PSSM,RandSeqs!J$1+1)</f>
        <v>-0.20069735023712881</v>
      </c>
      <c r="K250" s="8">
        <f ca="1">VLOOKUP(RandSeqs!K250,PSSM,RandSeqs!K$1+1)</f>
        <v>-3.4594316186372978</v>
      </c>
      <c r="L250" s="8">
        <f ca="1">VLOOKUP(RandSeqs!L250,PSSM,RandSeqs!L$1+1)</f>
        <v>-0.71219768901726388</v>
      </c>
      <c r="M250" s="8">
        <f ca="1">VLOOKUP(RandSeqs!M250,PSSM,RandSeqs!M$1+1)</f>
        <v>-3.4594316186372978</v>
      </c>
      <c r="N250" s="7">
        <f t="shared" ca="1" si="6"/>
        <v>-20.131913263671834</v>
      </c>
    </row>
    <row r="251" spans="1:14" ht="15">
      <c r="A251" s="8">
        <f ca="1">VLOOKUP(RandSeqs!A251,PSSM,RandSeqs!A$1+1)</f>
        <v>-1.5118990385314326</v>
      </c>
      <c r="B251" s="8">
        <f ca="1">VLOOKUP(RandSeqs!B251,PSSM,RandSeqs!B$1+1)</f>
        <v>-3.4594316186372978</v>
      </c>
      <c r="C251" s="8">
        <f ca="1">VLOOKUP(RandSeqs!C251,PSSM,RandSeqs!C$1+1)</f>
        <v>1.1169177517791511</v>
      </c>
      <c r="D251" s="8">
        <f ca="1">VLOOKUP(RandSeqs!D251,PSSM,RandSeqs!D$1+1)</f>
        <v>1.4267004168044242</v>
      </c>
      <c r="E251" s="8">
        <f ca="1">VLOOKUP(RandSeqs!E251,PSSM,RandSeqs!E$1+1)</f>
        <v>-3.4594316186372978</v>
      </c>
      <c r="F251" s="8">
        <f ca="1">VLOOKUP(RandSeqs!F251,PSSM,RandSeqs!F$1+1)</f>
        <v>1.4267004168044242</v>
      </c>
      <c r="G251" s="8">
        <f ca="1">VLOOKUP(RandSeqs!G251,PSSM,RandSeqs!G$1+1)</f>
        <v>1.2801079191927356</v>
      </c>
      <c r="H251" s="8">
        <f ca="1">VLOOKUP(RandSeqs!H251,PSSM,RandSeqs!H$1+1)</f>
        <v>0.38187063534364446</v>
      </c>
      <c r="I251" s="8">
        <f ca="1">VLOOKUP(RandSeqs!I251,PSSM,RandSeqs!I$1+1)</f>
        <v>-3.4594316186372978</v>
      </c>
      <c r="J251" s="8">
        <f ca="1">VLOOKUP(RandSeqs!J251,PSSM,RandSeqs!J$1+1)</f>
        <v>-1.5118990385314326</v>
      </c>
      <c r="K251" s="8">
        <f ca="1">VLOOKUP(RandSeqs!K251,PSSM,RandSeqs!K$1+1)</f>
        <v>1.4267004168044242</v>
      </c>
      <c r="L251" s="8">
        <f ca="1">VLOOKUP(RandSeqs!L251,PSSM,RandSeqs!L$1+1)</f>
        <v>-3.4594316186372978</v>
      </c>
      <c r="M251" s="8">
        <f ca="1">VLOOKUP(RandSeqs!M251,PSSM,RandSeqs!M$1+1)</f>
        <v>1.4267004168044242</v>
      </c>
      <c r="N251" s="7">
        <f t="shared" ca="1" si="6"/>
        <v>-8.3758265780788275</v>
      </c>
    </row>
    <row r="252" spans="1:14" ht="15">
      <c r="A252" s="8">
        <f ca="1">VLOOKUP(RandSeqs!A252,PSSM,RandSeqs!A$1+1)</f>
        <v>-1.5118990385314326</v>
      </c>
      <c r="B252" s="8">
        <f ca="1">VLOOKUP(RandSeqs!B252,PSSM,RandSeqs!B$1+1)</f>
        <v>-3.4594316186372978</v>
      </c>
      <c r="C252" s="8">
        <f ca="1">VLOOKUP(RandSeqs!C252,PSSM,RandSeqs!C$1+1)</f>
        <v>-3.4594316186372978</v>
      </c>
      <c r="D252" s="8">
        <f ca="1">VLOOKUP(RandSeqs!D252,PSSM,RandSeqs!D$1+1)</f>
        <v>-3.4594316186372978</v>
      </c>
      <c r="E252" s="8">
        <f ca="1">VLOOKUP(RandSeqs!E252,PSSM,RandSeqs!E$1+1)</f>
        <v>-3.4594316186372978</v>
      </c>
      <c r="F252" s="8">
        <f ca="1">VLOOKUP(RandSeqs!F252,PSSM,RandSeqs!F$1+1)</f>
        <v>1.4267004168044242</v>
      </c>
      <c r="G252" s="8">
        <f ca="1">VLOOKUP(RandSeqs!G252,PSSM,RandSeqs!G$1+1)</f>
        <v>1.2801079191927356</v>
      </c>
      <c r="H252" s="8">
        <f ca="1">VLOOKUP(RandSeqs!H252,PSSM,RandSeqs!H$1+1)</f>
        <v>-0.52083216330144066</v>
      </c>
      <c r="I252" s="8">
        <f ca="1">VLOOKUP(RandSeqs!I252,PSSM,RandSeqs!I$1+1)</f>
        <v>-3.4594316186372978</v>
      </c>
      <c r="J252" s="8">
        <f ca="1">VLOOKUP(RandSeqs!J252,PSSM,RandSeqs!J$1+1)</f>
        <v>-0.52083216330144066</v>
      </c>
      <c r="K252" s="8">
        <f ca="1">VLOOKUP(RandSeqs!K252,PSSM,RandSeqs!K$1+1)</f>
        <v>-3.4594316186372978</v>
      </c>
      <c r="L252" s="8">
        <f ca="1">VLOOKUP(RandSeqs!L252,PSSM,RandSeqs!L$1+1)</f>
        <v>-3.4594316186372978</v>
      </c>
      <c r="M252" s="8">
        <f ca="1">VLOOKUP(RandSeqs!M252,PSSM,RandSeqs!M$1+1)</f>
        <v>-3.4594316186372978</v>
      </c>
      <c r="N252" s="7">
        <f t="shared" ca="1" si="6"/>
        <v>-27.522207978235535</v>
      </c>
    </row>
    <row r="253" spans="1:14" ht="15">
      <c r="A253" s="8">
        <f ca="1">VLOOKUP(RandSeqs!A253,PSSM,RandSeqs!A$1+1)</f>
        <v>-3.4594316186372978</v>
      </c>
      <c r="B253" s="8">
        <f ca="1">VLOOKUP(RandSeqs!B253,PSSM,RandSeqs!B$1+1)</f>
        <v>-3.4594316186372978</v>
      </c>
      <c r="C253" s="8">
        <f ca="1">VLOOKUP(RandSeqs!C253,PSSM,RandSeqs!C$1+1)</f>
        <v>1.1169177517791511</v>
      </c>
      <c r="D253" s="8">
        <f ca="1">VLOOKUP(RandSeqs!D253,PSSM,RandSeqs!D$1+1)</f>
        <v>-3.4594316186372978</v>
      </c>
      <c r="E253" s="8">
        <f ca="1">VLOOKUP(RandSeqs!E253,PSSM,RandSeqs!E$1+1)</f>
        <v>0.47468044570624551</v>
      </c>
      <c r="F253" s="8">
        <f ca="1">VLOOKUP(RandSeqs!F253,PSSM,RandSeqs!F$1+1)</f>
        <v>-3.4594316186372978</v>
      </c>
      <c r="G253" s="8">
        <f ca="1">VLOOKUP(RandSeqs!G253,PSSM,RandSeqs!G$1+1)</f>
        <v>-1.5118990385314326</v>
      </c>
      <c r="H253" s="8">
        <f ca="1">VLOOKUP(RandSeqs!H253,PSSM,RandSeqs!H$1+1)</f>
        <v>0.47468044570624551</v>
      </c>
      <c r="I253" s="8">
        <f ca="1">VLOOKUP(RandSeqs!I253,PSSM,RandSeqs!I$1+1)</f>
        <v>-3.4594316186372978</v>
      </c>
      <c r="J253" s="8">
        <f ca="1">VLOOKUP(RandSeqs!J253,PSSM,RandSeqs!J$1+1)</f>
        <v>-0.20069735023712881</v>
      </c>
      <c r="K253" s="8">
        <f ca="1">VLOOKUP(RandSeqs!K253,PSSM,RandSeqs!K$1+1)</f>
        <v>-3.4594316186372978</v>
      </c>
      <c r="L253" s="8">
        <f ca="1">VLOOKUP(RandSeqs!L253,PSSM,RandSeqs!L$1+1)</f>
        <v>1.1169177517791511</v>
      </c>
      <c r="M253" s="8">
        <f ca="1">VLOOKUP(RandSeqs!M253,PSSM,RandSeqs!M$1+1)</f>
        <v>-3.4594316186372978</v>
      </c>
      <c r="N253" s="7">
        <f t="shared" ca="1" si="6"/>
        <v>-22.745421324258846</v>
      </c>
    </row>
    <row r="254" spans="1:14" ht="15">
      <c r="A254" s="8">
        <f ca="1">VLOOKUP(RandSeqs!A254,PSSM,RandSeqs!A$1+1)</f>
        <v>-3.4594316186372978</v>
      </c>
      <c r="B254" s="8">
        <f ca="1">VLOOKUP(RandSeqs!B254,PSSM,RandSeqs!B$1+1)</f>
        <v>-3.4594316186372978</v>
      </c>
      <c r="C254" s="8">
        <f ca="1">VLOOKUP(RandSeqs!C254,PSSM,RandSeqs!C$1+1)</f>
        <v>-0.71219768901726388</v>
      </c>
      <c r="D254" s="8">
        <f ca="1">VLOOKUP(RandSeqs!D254,PSSM,RandSeqs!D$1+1)</f>
        <v>-3.4594316186372978</v>
      </c>
      <c r="E254" s="8">
        <f ca="1">VLOOKUP(RandSeqs!E254,PSSM,RandSeqs!E$1+1)</f>
        <v>0.47468044570624551</v>
      </c>
      <c r="F254" s="8">
        <f ca="1">VLOOKUP(RandSeqs!F254,PSSM,RandSeqs!F$1+1)</f>
        <v>-3.4594316186372978</v>
      </c>
      <c r="G254" s="8">
        <f ca="1">VLOOKUP(RandSeqs!G254,PSSM,RandSeqs!G$1+1)</f>
        <v>1.2801079191927356</v>
      </c>
      <c r="H254" s="8">
        <f ca="1">VLOOKUP(RandSeqs!H254,PSSM,RandSeqs!H$1+1)</f>
        <v>-0.52083216330144066</v>
      </c>
      <c r="I254" s="8">
        <f ca="1">VLOOKUP(RandSeqs!I254,PSSM,RandSeqs!I$1+1)</f>
        <v>-3.4594316186372978</v>
      </c>
      <c r="J254" s="8">
        <f ca="1">VLOOKUP(RandSeqs!J254,PSSM,RandSeqs!J$1+1)</f>
        <v>1.6421064078247651</v>
      </c>
      <c r="K254" s="8">
        <f ca="1">VLOOKUP(RandSeqs!K254,PSSM,RandSeqs!K$1+1)</f>
        <v>-3.4594316186372978</v>
      </c>
      <c r="L254" s="8">
        <f ca="1">VLOOKUP(RandSeqs!L254,PSSM,RandSeqs!L$1+1)</f>
        <v>-0.71219768901726388</v>
      </c>
      <c r="M254" s="8">
        <f ca="1">VLOOKUP(RandSeqs!M254,PSSM,RandSeqs!M$1+1)</f>
        <v>-3.4594316186372978</v>
      </c>
      <c r="N254" s="7">
        <f t="shared" ca="1" si="6"/>
        <v>-22.764354099073302</v>
      </c>
    </row>
    <row r="255" spans="1:14" ht="15">
      <c r="A255" s="8">
        <f ca="1">VLOOKUP(RandSeqs!A255,PSSM,RandSeqs!A$1+1)</f>
        <v>-3.4594316186372978</v>
      </c>
      <c r="B255" s="8">
        <f ca="1">VLOOKUP(RandSeqs!B255,PSSM,RandSeqs!B$1+1)</f>
        <v>-3.4594316186372978</v>
      </c>
      <c r="C255" s="8">
        <f ca="1">VLOOKUP(RandSeqs!C255,PSSM,RandSeqs!C$1+1)</f>
        <v>-0.71219768901726388</v>
      </c>
      <c r="D255" s="8">
        <f ca="1">VLOOKUP(RandSeqs!D255,PSSM,RandSeqs!D$1+1)</f>
        <v>-3.4594316186372978</v>
      </c>
      <c r="E255" s="8">
        <f ca="1">VLOOKUP(RandSeqs!E255,PSSM,RandSeqs!E$1+1)</f>
        <v>0.47468044570624551</v>
      </c>
      <c r="F255" s="8">
        <f ca="1">VLOOKUP(RandSeqs!F255,PSSM,RandSeqs!F$1+1)</f>
        <v>-3.4594316186372978</v>
      </c>
      <c r="G255" s="8">
        <f ca="1">VLOOKUP(RandSeqs!G255,PSSM,RandSeqs!G$1+1)</f>
        <v>-1.5118990385314326</v>
      </c>
      <c r="H255" s="8">
        <f ca="1">VLOOKUP(RandSeqs!H255,PSSM,RandSeqs!H$1+1)</f>
        <v>0.47468044570624551</v>
      </c>
      <c r="I255" s="8">
        <f ca="1">VLOOKUP(RandSeqs!I255,PSSM,RandSeqs!I$1+1)</f>
        <v>-3.4594316186372978</v>
      </c>
      <c r="J255" s="8">
        <f ca="1">VLOOKUP(RandSeqs!J255,PSSM,RandSeqs!J$1+1)</f>
        <v>-0.20069735023712881</v>
      </c>
      <c r="K255" s="8">
        <f ca="1">VLOOKUP(RandSeqs!K255,PSSM,RandSeqs!K$1+1)</f>
        <v>-3.4594316186372978</v>
      </c>
      <c r="L255" s="8">
        <f ca="1">VLOOKUP(RandSeqs!L255,PSSM,RandSeqs!L$1+1)</f>
        <v>-3.4594316186372978</v>
      </c>
      <c r="M255" s="8">
        <f ca="1">VLOOKUP(RandSeqs!M255,PSSM,RandSeqs!M$1+1)</f>
        <v>1.4267004168044242</v>
      </c>
      <c r="N255" s="7">
        <f t="shared" ca="1" si="6"/>
        <v>-24.26475410002999</v>
      </c>
    </row>
    <row r="256" spans="1:14" ht="15">
      <c r="A256" s="8">
        <f ca="1">VLOOKUP(RandSeqs!A256,PSSM,RandSeqs!A$1+1)</f>
        <v>2.4713057189255889</v>
      </c>
      <c r="B256" s="8">
        <f ca="1">VLOOKUP(RandSeqs!B256,PSSM,RandSeqs!B$1+1)</f>
        <v>-3.4594316186372978</v>
      </c>
      <c r="C256" s="8">
        <f ca="1">VLOOKUP(RandSeqs!C256,PSSM,RandSeqs!C$1+1)</f>
        <v>1.1169177517791511</v>
      </c>
      <c r="D256" s="8">
        <f ca="1">VLOOKUP(RandSeqs!D256,PSSM,RandSeqs!D$1+1)</f>
        <v>-3.4594316186372978</v>
      </c>
      <c r="E256" s="8">
        <f ca="1">VLOOKUP(RandSeqs!E256,PSSM,RandSeqs!E$1+1)</f>
        <v>0.47468044570624551</v>
      </c>
      <c r="F256" s="8">
        <f ca="1">VLOOKUP(RandSeqs!F256,PSSM,RandSeqs!F$1+1)</f>
        <v>1.4267004168044242</v>
      </c>
      <c r="G256" s="8">
        <f ca="1">VLOOKUP(RandSeqs!G256,PSSM,RandSeqs!G$1+1)</f>
        <v>-1.5118990385314326</v>
      </c>
      <c r="H256" s="8">
        <f ca="1">VLOOKUP(RandSeqs!H256,PSSM,RandSeqs!H$1+1)</f>
        <v>-0.52083216330144066</v>
      </c>
      <c r="I256" s="8">
        <f ca="1">VLOOKUP(RandSeqs!I256,PSSM,RandSeqs!I$1+1)</f>
        <v>-3.4594316186372978</v>
      </c>
      <c r="J256" s="8">
        <f ca="1">VLOOKUP(RandSeqs!J256,PSSM,RandSeqs!J$1+1)</f>
        <v>-0.20069735023712881</v>
      </c>
      <c r="K256" s="8">
        <f ca="1">VLOOKUP(RandSeqs!K256,PSSM,RandSeqs!K$1+1)</f>
        <v>-3.4594316186372978</v>
      </c>
      <c r="L256" s="8">
        <f ca="1">VLOOKUP(RandSeqs!L256,PSSM,RandSeqs!L$1+1)</f>
        <v>-3.4594316186372978</v>
      </c>
      <c r="M256" s="8">
        <f ca="1">VLOOKUP(RandSeqs!M256,PSSM,RandSeqs!M$1+1)</f>
        <v>-3.4594316186372978</v>
      </c>
      <c r="N256" s="7">
        <f t="shared" ca="1" si="6"/>
        <v>-17.500413930678381</v>
      </c>
    </row>
    <row r="257" spans="1:14" ht="15">
      <c r="A257" s="8">
        <f ca="1">VLOOKUP(RandSeqs!A257,PSSM,RandSeqs!A$1+1)</f>
        <v>-1.5118990385314326</v>
      </c>
      <c r="B257" s="8">
        <f ca="1">VLOOKUP(RandSeqs!B257,PSSM,RandSeqs!B$1+1)</f>
        <v>-3.4594316186372978</v>
      </c>
      <c r="C257" s="8">
        <f ca="1">VLOOKUP(RandSeqs!C257,PSSM,RandSeqs!C$1+1)</f>
        <v>-0.71219768901726388</v>
      </c>
      <c r="D257" s="8">
        <f ca="1">VLOOKUP(RandSeqs!D257,PSSM,RandSeqs!D$1+1)</f>
        <v>1.4267004168044242</v>
      </c>
      <c r="E257" s="8">
        <f ca="1">VLOOKUP(RandSeqs!E257,PSSM,RandSeqs!E$1+1)</f>
        <v>0.47468044570624551</v>
      </c>
      <c r="F257" s="8">
        <f ca="1">VLOOKUP(RandSeqs!F257,PSSM,RandSeqs!F$1+1)</f>
        <v>-3.4594316186372978</v>
      </c>
      <c r="G257" s="8">
        <f ca="1">VLOOKUP(RandSeqs!G257,PSSM,RandSeqs!G$1+1)</f>
        <v>-3.4594316186372978</v>
      </c>
      <c r="H257" s="8">
        <f ca="1">VLOOKUP(RandSeqs!H257,PSSM,RandSeqs!H$1+1)</f>
        <v>-0.52083216330144066</v>
      </c>
      <c r="I257" s="8">
        <f ca="1">VLOOKUP(RandSeqs!I257,PSSM,RandSeqs!I$1+1)</f>
        <v>-3.4594316186372978</v>
      </c>
      <c r="J257" s="8">
        <f ca="1">VLOOKUP(RandSeqs!J257,PSSM,RandSeqs!J$1+1)</f>
        <v>1.6421064078247651</v>
      </c>
      <c r="K257" s="8">
        <f ca="1">VLOOKUP(RandSeqs!K257,PSSM,RandSeqs!K$1+1)</f>
        <v>-3.4594316186372978</v>
      </c>
      <c r="L257" s="8">
        <f ca="1">VLOOKUP(RandSeqs!L257,PSSM,RandSeqs!L$1+1)</f>
        <v>-3.4594316186372978</v>
      </c>
      <c r="M257" s="8">
        <f ca="1">VLOOKUP(RandSeqs!M257,PSSM,RandSeqs!M$1+1)</f>
        <v>-3.4594316186372978</v>
      </c>
      <c r="N257" s="7">
        <f t="shared" ca="1" si="6"/>
        <v>-23.417462950975782</v>
      </c>
    </row>
    <row r="258" spans="1:14" ht="15">
      <c r="A258" s="8">
        <f ca="1">VLOOKUP(RandSeqs!A258,PSSM,RandSeqs!A$1+1)</f>
        <v>-1.5118990385314326</v>
      </c>
      <c r="B258" s="8">
        <f ca="1">VLOOKUP(RandSeqs!B258,PSSM,RandSeqs!B$1+1)</f>
        <v>-3.4594316186372978</v>
      </c>
      <c r="C258" s="8">
        <f ca="1">VLOOKUP(RandSeqs!C258,PSSM,RandSeqs!C$1+1)</f>
        <v>-0.71219768901726388</v>
      </c>
      <c r="D258" s="8">
        <f ca="1">VLOOKUP(RandSeqs!D258,PSSM,RandSeqs!D$1+1)</f>
        <v>-3.4594316186372978</v>
      </c>
      <c r="E258" s="8">
        <f ca="1">VLOOKUP(RandSeqs!E258,PSSM,RandSeqs!E$1+1)</f>
        <v>0.47468044570624551</v>
      </c>
      <c r="F258" s="8">
        <f ca="1">VLOOKUP(RandSeqs!F258,PSSM,RandSeqs!F$1+1)</f>
        <v>-3.4594316186372978</v>
      </c>
      <c r="G258" s="8">
        <f ca="1">VLOOKUP(RandSeqs!G258,PSSM,RandSeqs!G$1+1)</f>
        <v>-1.5118990385314326</v>
      </c>
      <c r="H258" s="8">
        <f ca="1">VLOOKUP(RandSeqs!H258,PSSM,RandSeqs!H$1+1)</f>
        <v>0.47468044570624551</v>
      </c>
      <c r="I258" s="8">
        <f ca="1">VLOOKUP(RandSeqs!I258,PSSM,RandSeqs!I$1+1)</f>
        <v>-3.4594316186372978</v>
      </c>
      <c r="J258" s="8">
        <f ca="1">VLOOKUP(RandSeqs!J258,PSSM,RandSeqs!J$1+1)</f>
        <v>-0.20069735023712881</v>
      </c>
      <c r="K258" s="8">
        <f ca="1">VLOOKUP(RandSeqs!K258,PSSM,RandSeqs!K$1+1)</f>
        <v>-3.4594316186372978</v>
      </c>
      <c r="L258" s="8">
        <f ca="1">VLOOKUP(RandSeqs!L258,PSSM,RandSeqs!L$1+1)</f>
        <v>1.1169177517791511</v>
      </c>
      <c r="M258" s="8">
        <f ca="1">VLOOKUP(RandSeqs!M258,PSSM,RandSeqs!M$1+1)</f>
        <v>-3.4594316186372978</v>
      </c>
      <c r="N258" s="7">
        <f t="shared" ca="1" si="6"/>
        <v>-22.627004184949396</v>
      </c>
    </row>
    <row r="259" spans="1:14" ht="15">
      <c r="A259" s="8">
        <f ca="1">VLOOKUP(RandSeqs!A259,PSSM,RandSeqs!A$1+1)</f>
        <v>-1.5118990385314326</v>
      </c>
      <c r="B259" s="8">
        <f ca="1">VLOOKUP(RandSeqs!B259,PSSM,RandSeqs!B$1+1)</f>
        <v>-3.4594316186372978</v>
      </c>
      <c r="C259" s="8">
        <f ca="1">VLOOKUP(RandSeqs!C259,PSSM,RandSeqs!C$1+1)</f>
        <v>-0.71219768901726388</v>
      </c>
      <c r="D259" s="8">
        <f ca="1">VLOOKUP(RandSeqs!D259,PSSM,RandSeqs!D$1+1)</f>
        <v>1.4267004168044242</v>
      </c>
      <c r="E259" s="8">
        <f ca="1">VLOOKUP(RandSeqs!E259,PSSM,RandSeqs!E$1+1)</f>
        <v>-3.4594316186372978</v>
      </c>
      <c r="F259" s="8">
        <f ca="1">VLOOKUP(RandSeqs!F259,PSSM,RandSeqs!F$1+1)</f>
        <v>-3.4594316186372978</v>
      </c>
      <c r="G259" s="8">
        <f ca="1">VLOOKUP(RandSeqs!G259,PSSM,RandSeqs!G$1+1)</f>
        <v>-1.5118990385314326</v>
      </c>
      <c r="H259" s="8">
        <f ca="1">VLOOKUP(RandSeqs!H259,PSSM,RandSeqs!H$1+1)</f>
        <v>0.47468044570624551</v>
      </c>
      <c r="I259" s="8">
        <f ca="1">VLOOKUP(RandSeqs!I259,PSSM,RandSeqs!I$1+1)</f>
        <v>-0.52083216330144066</v>
      </c>
      <c r="J259" s="8">
        <f ca="1">VLOOKUP(RandSeqs!J259,PSSM,RandSeqs!J$1+1)</f>
        <v>-1.5118990385314326</v>
      </c>
      <c r="K259" s="8">
        <f ca="1">VLOOKUP(RandSeqs!K259,PSSM,RandSeqs!K$1+1)</f>
        <v>1.4267004168044242</v>
      </c>
      <c r="L259" s="8">
        <f ca="1">VLOOKUP(RandSeqs!L259,PSSM,RandSeqs!L$1+1)</f>
        <v>1.1169177517791511</v>
      </c>
      <c r="M259" s="8">
        <f ca="1">VLOOKUP(RandSeqs!M259,PSSM,RandSeqs!M$1+1)</f>
        <v>-3.4594316186372978</v>
      </c>
      <c r="N259" s="7">
        <f t="shared" ca="1" si="6"/>
        <v>-15.161454411367947</v>
      </c>
    </row>
    <row r="260" spans="1:14" ht="15">
      <c r="A260" s="8">
        <f ca="1">VLOOKUP(RandSeqs!A260,PSSM,RandSeqs!A$1+1)</f>
        <v>2.4713057189255889</v>
      </c>
      <c r="B260" s="8">
        <f ca="1">VLOOKUP(RandSeqs!B260,PSSM,RandSeqs!B$1+1)</f>
        <v>-3.4594316186372978</v>
      </c>
      <c r="C260" s="8">
        <f ca="1">VLOOKUP(RandSeqs!C260,PSSM,RandSeqs!C$1+1)</f>
        <v>1.1169177517791511</v>
      </c>
      <c r="D260" s="8">
        <f ca="1">VLOOKUP(RandSeqs!D260,PSSM,RandSeqs!D$1+1)</f>
        <v>-3.4594316186372978</v>
      </c>
      <c r="E260" s="8">
        <f ca="1">VLOOKUP(RandSeqs!E260,PSSM,RandSeqs!E$1+1)</f>
        <v>0.47468044570624551</v>
      </c>
      <c r="F260" s="8">
        <f ca="1">VLOOKUP(RandSeqs!F260,PSSM,RandSeqs!F$1+1)</f>
        <v>-3.4594316186372978</v>
      </c>
      <c r="G260" s="8">
        <f ca="1">VLOOKUP(RandSeqs!G260,PSSM,RandSeqs!G$1+1)</f>
        <v>-3.4594316186372978</v>
      </c>
      <c r="H260" s="8">
        <f ca="1">VLOOKUP(RandSeqs!H260,PSSM,RandSeqs!H$1+1)</f>
        <v>0.47468044570624551</v>
      </c>
      <c r="I260" s="8">
        <f ca="1">VLOOKUP(RandSeqs!I260,PSSM,RandSeqs!I$1+1)</f>
        <v>-3.4594316186372978</v>
      </c>
      <c r="J260" s="8">
        <f ca="1">VLOOKUP(RandSeqs!J260,PSSM,RandSeqs!J$1+1)</f>
        <v>-0.20069735023712881</v>
      </c>
      <c r="K260" s="8">
        <f ca="1">VLOOKUP(RandSeqs!K260,PSSM,RandSeqs!K$1+1)</f>
        <v>-3.4594316186372978</v>
      </c>
      <c r="L260" s="8">
        <f ca="1">VLOOKUP(RandSeqs!L260,PSSM,RandSeqs!L$1+1)</f>
        <v>1.1169177517791511</v>
      </c>
      <c r="M260" s="8">
        <f ca="1">VLOOKUP(RandSeqs!M260,PSSM,RandSeqs!M$1+1)</f>
        <v>1.4267004168044242</v>
      </c>
      <c r="N260" s="7">
        <f t="shared" ca="1" si="6"/>
        <v>-13.876084531360108</v>
      </c>
    </row>
    <row r="261" spans="1:14" ht="15">
      <c r="A261" s="8">
        <f ca="1">VLOOKUP(RandSeqs!A261,PSSM,RandSeqs!A$1+1)</f>
        <v>-1.5118990385314326</v>
      </c>
      <c r="B261" s="8">
        <f ca="1">VLOOKUP(RandSeqs!B261,PSSM,RandSeqs!B$1+1)</f>
        <v>-3.4594316186372978</v>
      </c>
      <c r="C261" s="8">
        <f ca="1">VLOOKUP(RandSeqs!C261,PSSM,RandSeqs!C$1+1)</f>
        <v>-3.4594316186372978</v>
      </c>
      <c r="D261" s="8">
        <f ca="1">VLOOKUP(RandSeqs!D261,PSSM,RandSeqs!D$1+1)</f>
        <v>-3.4594316186372978</v>
      </c>
      <c r="E261" s="8">
        <f ca="1">VLOOKUP(RandSeqs!E261,PSSM,RandSeqs!E$1+1)</f>
        <v>0.47468044570624551</v>
      </c>
      <c r="F261" s="8">
        <f ca="1">VLOOKUP(RandSeqs!F261,PSSM,RandSeqs!F$1+1)</f>
        <v>-3.4594316186372978</v>
      </c>
      <c r="G261" s="8">
        <f ca="1">VLOOKUP(RandSeqs!G261,PSSM,RandSeqs!G$1+1)</f>
        <v>1.2801079191927356</v>
      </c>
      <c r="H261" s="8">
        <f ca="1">VLOOKUP(RandSeqs!H261,PSSM,RandSeqs!H$1+1)</f>
        <v>-0.52083216330144066</v>
      </c>
      <c r="I261" s="8">
        <f ca="1">VLOOKUP(RandSeqs!I261,PSSM,RandSeqs!I$1+1)</f>
        <v>-3.4594316186372978</v>
      </c>
      <c r="J261" s="8">
        <f ca="1">VLOOKUP(RandSeqs!J261,PSSM,RandSeqs!J$1+1)</f>
        <v>-1.5118990385314326</v>
      </c>
      <c r="K261" s="8">
        <f ca="1">VLOOKUP(RandSeqs!K261,PSSM,RandSeqs!K$1+1)</f>
        <v>-3.4594316186372978</v>
      </c>
      <c r="L261" s="8">
        <f ca="1">VLOOKUP(RandSeqs!L261,PSSM,RandSeqs!L$1+1)</f>
        <v>-3.4594316186372978</v>
      </c>
      <c r="M261" s="8">
        <f ca="1">VLOOKUP(RandSeqs!M261,PSSM,RandSeqs!M$1+1)</f>
        <v>1.4267004168044242</v>
      </c>
      <c r="N261" s="7">
        <f t="shared" ca="1" si="6"/>
        <v>-24.57916278912198</v>
      </c>
    </row>
    <row r="262" spans="1:14" ht="15">
      <c r="A262" s="8">
        <f ca="1">VLOOKUP(RandSeqs!A262,PSSM,RandSeqs!A$1+1)</f>
        <v>-1.5118990385314326</v>
      </c>
      <c r="B262" s="8">
        <f ca="1">VLOOKUP(RandSeqs!B262,PSSM,RandSeqs!B$1+1)</f>
        <v>2.6209417978267231</v>
      </c>
      <c r="C262" s="8">
        <f ca="1">VLOOKUP(RandSeqs!C262,PSSM,RandSeqs!C$1+1)</f>
        <v>1.1169177517791511</v>
      </c>
      <c r="D262" s="8">
        <f ca="1">VLOOKUP(RandSeqs!D262,PSSM,RandSeqs!D$1+1)</f>
        <v>-3.4594316186372978</v>
      </c>
      <c r="E262" s="8">
        <f ca="1">VLOOKUP(RandSeqs!E262,PSSM,RandSeqs!E$1+1)</f>
        <v>0.47468044570624551</v>
      </c>
      <c r="F262" s="8">
        <f ca="1">VLOOKUP(RandSeqs!F262,PSSM,RandSeqs!F$1+1)</f>
        <v>-3.4594316186372978</v>
      </c>
      <c r="G262" s="8">
        <f ca="1">VLOOKUP(RandSeqs!G262,PSSM,RandSeqs!G$1+1)</f>
        <v>-1.5118990385314326</v>
      </c>
      <c r="H262" s="8">
        <f ca="1">VLOOKUP(RandSeqs!H262,PSSM,RandSeqs!H$1+1)</f>
        <v>0.47468044570624551</v>
      </c>
      <c r="I262" s="8">
        <f ca="1">VLOOKUP(RandSeqs!I262,PSSM,RandSeqs!I$1+1)</f>
        <v>-0.52083216330144066</v>
      </c>
      <c r="J262" s="8">
        <f ca="1">VLOOKUP(RandSeqs!J262,PSSM,RandSeqs!J$1+1)</f>
        <v>-0.20069735023712881</v>
      </c>
      <c r="K262" s="8">
        <f ca="1">VLOOKUP(RandSeqs!K262,PSSM,RandSeqs!K$1+1)</f>
        <v>-3.4594316186372978</v>
      </c>
      <c r="L262" s="8">
        <f ca="1">VLOOKUP(RandSeqs!L262,PSSM,RandSeqs!L$1+1)</f>
        <v>1.1169177517791511</v>
      </c>
      <c r="M262" s="8">
        <f ca="1">VLOOKUP(RandSeqs!M262,PSSM,RandSeqs!M$1+1)</f>
        <v>-3.4594316186372978</v>
      </c>
      <c r="N262" s="7">
        <f t="shared" ca="1" si="6"/>
        <v>-11.778915872353108</v>
      </c>
    </row>
    <row r="263" spans="1:14" ht="15">
      <c r="A263" s="8">
        <f ca="1">VLOOKUP(RandSeqs!A263,PSSM,RandSeqs!A$1+1)</f>
        <v>2.4713057189255889</v>
      </c>
      <c r="B263" s="8">
        <f ca="1">VLOOKUP(RandSeqs!B263,PSSM,RandSeqs!B$1+1)</f>
        <v>-3.4594316186372978</v>
      </c>
      <c r="C263" s="8">
        <f ca="1">VLOOKUP(RandSeqs!C263,PSSM,RandSeqs!C$1+1)</f>
        <v>-3.4594316186372978</v>
      </c>
      <c r="D263" s="8">
        <f ca="1">VLOOKUP(RandSeqs!D263,PSSM,RandSeqs!D$1+1)</f>
        <v>-3.4594316186372978</v>
      </c>
      <c r="E263" s="8">
        <f ca="1">VLOOKUP(RandSeqs!E263,PSSM,RandSeqs!E$1+1)</f>
        <v>-3.4594316186372978</v>
      </c>
      <c r="F263" s="8">
        <f ca="1">VLOOKUP(RandSeqs!F263,PSSM,RandSeqs!F$1+1)</f>
        <v>-3.4594316186372978</v>
      </c>
      <c r="G263" s="8">
        <f ca="1">VLOOKUP(RandSeqs!G263,PSSM,RandSeqs!G$1+1)</f>
        <v>-3.4594316186372978</v>
      </c>
      <c r="H263" s="8">
        <f ca="1">VLOOKUP(RandSeqs!H263,PSSM,RandSeqs!H$1+1)</f>
        <v>0.47468044570624551</v>
      </c>
      <c r="I263" s="8">
        <f ca="1">VLOOKUP(RandSeqs!I263,PSSM,RandSeqs!I$1+1)</f>
        <v>-3.4594316186372978</v>
      </c>
      <c r="J263" s="8">
        <f ca="1">VLOOKUP(RandSeqs!J263,PSSM,RandSeqs!J$1+1)</f>
        <v>-1.5118990385314326</v>
      </c>
      <c r="K263" s="8">
        <f ca="1">VLOOKUP(RandSeqs!K263,PSSM,RandSeqs!K$1+1)</f>
        <v>1.4267004168044242</v>
      </c>
      <c r="L263" s="8">
        <f ca="1">VLOOKUP(RandSeqs!L263,PSSM,RandSeqs!L$1+1)</f>
        <v>-3.4594316186372978</v>
      </c>
      <c r="M263" s="8">
        <f ca="1">VLOOKUP(RandSeqs!M263,PSSM,RandSeqs!M$1+1)</f>
        <v>-3.4594316186372978</v>
      </c>
      <c r="N263" s="7">
        <f t="shared" ca="1" si="6"/>
        <v>-28.274097024830851</v>
      </c>
    </row>
    <row r="264" spans="1:14" ht="15">
      <c r="A264" s="8">
        <f ca="1">VLOOKUP(RandSeqs!A264,PSSM,RandSeqs!A$1+1)</f>
        <v>-3.4594316186372978</v>
      </c>
      <c r="B264" s="8">
        <f ca="1">VLOOKUP(RandSeqs!B264,PSSM,RandSeqs!B$1+1)</f>
        <v>2.6209417978267231</v>
      </c>
      <c r="C264" s="8">
        <f ca="1">VLOOKUP(RandSeqs!C264,PSSM,RandSeqs!C$1+1)</f>
        <v>1.1169177517791511</v>
      </c>
      <c r="D264" s="8">
        <f ca="1">VLOOKUP(RandSeqs!D264,PSSM,RandSeqs!D$1+1)</f>
        <v>-3.4594316186372978</v>
      </c>
      <c r="E264" s="8">
        <f ca="1">VLOOKUP(RandSeqs!E264,PSSM,RandSeqs!E$1+1)</f>
        <v>0.47468044570624551</v>
      </c>
      <c r="F264" s="8">
        <f ca="1">VLOOKUP(RandSeqs!F264,PSSM,RandSeqs!F$1+1)</f>
        <v>-3.4594316186372978</v>
      </c>
      <c r="G264" s="8">
        <f ca="1">VLOOKUP(RandSeqs!G264,PSSM,RandSeqs!G$1+1)</f>
        <v>1.2801079191927356</v>
      </c>
      <c r="H264" s="8">
        <f ca="1">VLOOKUP(RandSeqs!H264,PSSM,RandSeqs!H$1+1)</f>
        <v>-0.71219768901726388</v>
      </c>
      <c r="I264" s="8">
        <f ca="1">VLOOKUP(RandSeqs!I264,PSSM,RandSeqs!I$1+1)</f>
        <v>-3.4594316186372978</v>
      </c>
      <c r="J264" s="8">
        <f ca="1">VLOOKUP(RandSeqs!J264,PSSM,RandSeqs!J$1+1)</f>
        <v>-0.20069735023712881</v>
      </c>
      <c r="K264" s="8">
        <f ca="1">VLOOKUP(RandSeqs!K264,PSSM,RandSeqs!K$1+1)</f>
        <v>-3.4594316186372978</v>
      </c>
      <c r="L264" s="8">
        <f ca="1">VLOOKUP(RandSeqs!L264,PSSM,RandSeqs!L$1+1)</f>
        <v>-0.71219768901726388</v>
      </c>
      <c r="M264" s="8">
        <f ca="1">VLOOKUP(RandSeqs!M264,PSSM,RandSeqs!M$1+1)</f>
        <v>-3.4594316186372978</v>
      </c>
      <c r="N264" s="7">
        <f t="shared" ca="1" si="6"/>
        <v>-16.889034525590588</v>
      </c>
    </row>
    <row r="265" spans="1:14" ht="15">
      <c r="A265" s="8">
        <f ca="1">VLOOKUP(RandSeqs!A265,PSSM,RandSeqs!A$1+1)</f>
        <v>-3.4594316186372978</v>
      </c>
      <c r="B265" s="8">
        <f ca="1">VLOOKUP(RandSeqs!B265,PSSM,RandSeqs!B$1+1)</f>
        <v>-3.4594316186372978</v>
      </c>
      <c r="C265" s="8">
        <f ca="1">VLOOKUP(RandSeqs!C265,PSSM,RandSeqs!C$1+1)</f>
        <v>-3.4594316186372978</v>
      </c>
      <c r="D265" s="8">
        <f ca="1">VLOOKUP(RandSeqs!D265,PSSM,RandSeqs!D$1+1)</f>
        <v>-3.4594316186372978</v>
      </c>
      <c r="E265" s="8">
        <f ca="1">VLOOKUP(RandSeqs!E265,PSSM,RandSeqs!E$1+1)</f>
        <v>0.47468044570624551</v>
      </c>
      <c r="F265" s="8">
        <f ca="1">VLOOKUP(RandSeqs!F265,PSSM,RandSeqs!F$1+1)</f>
        <v>1.4267004168044242</v>
      </c>
      <c r="G265" s="8">
        <f ca="1">VLOOKUP(RandSeqs!G265,PSSM,RandSeqs!G$1+1)</f>
        <v>-1.5118990385314326</v>
      </c>
      <c r="H265" s="8">
        <f ca="1">VLOOKUP(RandSeqs!H265,PSSM,RandSeqs!H$1+1)</f>
        <v>0.38187063534364446</v>
      </c>
      <c r="I265" s="8">
        <f ca="1">VLOOKUP(RandSeqs!I265,PSSM,RandSeqs!I$1+1)</f>
        <v>2.4713057189255889</v>
      </c>
      <c r="J265" s="8">
        <f ca="1">VLOOKUP(RandSeqs!J265,PSSM,RandSeqs!J$1+1)</f>
        <v>1.6421064078247651</v>
      </c>
      <c r="K265" s="8">
        <f ca="1">VLOOKUP(RandSeqs!K265,PSSM,RandSeqs!K$1+1)</f>
        <v>-3.4594316186372978</v>
      </c>
      <c r="L265" s="8">
        <f ca="1">VLOOKUP(RandSeqs!L265,PSSM,RandSeqs!L$1+1)</f>
        <v>-3.4594316186372978</v>
      </c>
      <c r="M265" s="8">
        <f ca="1">VLOOKUP(RandSeqs!M265,PSSM,RandSeqs!M$1+1)</f>
        <v>-3.4594316186372978</v>
      </c>
      <c r="N265" s="7">
        <f t="shared" ca="1" si="6"/>
        <v>-19.331256744387847</v>
      </c>
    </row>
    <row r="266" spans="1:14" ht="15">
      <c r="A266" s="8">
        <f ca="1">VLOOKUP(RandSeqs!A266,PSSM,RandSeqs!A$1+1)</f>
        <v>-1.5118990385314326</v>
      </c>
      <c r="B266" s="8">
        <f ca="1">VLOOKUP(RandSeqs!B266,PSSM,RandSeqs!B$1+1)</f>
        <v>-3.4594316186372978</v>
      </c>
      <c r="C266" s="8">
        <f ca="1">VLOOKUP(RandSeqs!C266,PSSM,RandSeqs!C$1+1)</f>
        <v>1.1169177517791511</v>
      </c>
      <c r="D266" s="8">
        <f ca="1">VLOOKUP(RandSeqs!D266,PSSM,RandSeqs!D$1+1)</f>
        <v>1.4267004168044242</v>
      </c>
      <c r="E266" s="8">
        <f ca="1">VLOOKUP(RandSeqs!E266,PSSM,RandSeqs!E$1+1)</f>
        <v>-3.4594316186372978</v>
      </c>
      <c r="F266" s="8">
        <f ca="1">VLOOKUP(RandSeqs!F266,PSSM,RandSeqs!F$1+1)</f>
        <v>-3.4594316186372978</v>
      </c>
      <c r="G266" s="8">
        <f ca="1">VLOOKUP(RandSeqs!G266,PSSM,RandSeqs!G$1+1)</f>
        <v>1.2801079191927356</v>
      </c>
      <c r="H266" s="8">
        <f ca="1">VLOOKUP(RandSeqs!H266,PSSM,RandSeqs!H$1+1)</f>
        <v>0.38187063534364446</v>
      </c>
      <c r="I266" s="8">
        <f ca="1">VLOOKUP(RandSeqs!I266,PSSM,RandSeqs!I$1+1)</f>
        <v>-3.4594316186372978</v>
      </c>
      <c r="J266" s="8">
        <f ca="1">VLOOKUP(RandSeqs!J266,PSSM,RandSeqs!J$1+1)</f>
        <v>-1.5118990385314326</v>
      </c>
      <c r="K266" s="8">
        <f ca="1">VLOOKUP(RandSeqs!K266,PSSM,RandSeqs!K$1+1)</f>
        <v>1.4267004168044242</v>
      </c>
      <c r="L266" s="8">
        <f ca="1">VLOOKUP(RandSeqs!L266,PSSM,RandSeqs!L$1+1)</f>
        <v>-3.4594316186372978</v>
      </c>
      <c r="M266" s="8">
        <f ca="1">VLOOKUP(RandSeqs!M266,PSSM,RandSeqs!M$1+1)</f>
        <v>-3.4594316186372978</v>
      </c>
      <c r="N266" s="7">
        <f t="shared" ca="1" si="6"/>
        <v>-18.14809064896227</v>
      </c>
    </row>
    <row r="267" spans="1:14" ht="15">
      <c r="A267" s="8">
        <f ca="1">VLOOKUP(RandSeqs!A267,PSSM,RandSeqs!A$1+1)</f>
        <v>-3.4594316186372978</v>
      </c>
      <c r="B267" s="8">
        <f ca="1">VLOOKUP(RandSeqs!B267,PSSM,RandSeqs!B$1+1)</f>
        <v>-3.4594316186372978</v>
      </c>
      <c r="C267" s="8">
        <f ca="1">VLOOKUP(RandSeqs!C267,PSSM,RandSeqs!C$1+1)</f>
        <v>1.1169177517791511</v>
      </c>
      <c r="D267" s="8">
        <f ca="1">VLOOKUP(RandSeqs!D267,PSSM,RandSeqs!D$1+1)</f>
        <v>-3.4594316186372978</v>
      </c>
      <c r="E267" s="8">
        <f ca="1">VLOOKUP(RandSeqs!E267,PSSM,RandSeqs!E$1+1)</f>
        <v>0.47468044570624551</v>
      </c>
      <c r="F267" s="8">
        <f ca="1">VLOOKUP(RandSeqs!F267,PSSM,RandSeqs!F$1+1)</f>
        <v>1.4267004168044242</v>
      </c>
      <c r="G267" s="8">
        <f ca="1">VLOOKUP(RandSeqs!G267,PSSM,RandSeqs!G$1+1)</f>
        <v>-3.4594316186372978</v>
      </c>
      <c r="H267" s="8">
        <f ca="1">VLOOKUP(RandSeqs!H267,PSSM,RandSeqs!H$1+1)</f>
        <v>-0.71219768901726388</v>
      </c>
      <c r="I267" s="8">
        <f ca="1">VLOOKUP(RandSeqs!I267,PSSM,RandSeqs!I$1+1)</f>
        <v>2.4713057189255889</v>
      </c>
      <c r="J267" s="8">
        <f ca="1">VLOOKUP(RandSeqs!J267,PSSM,RandSeqs!J$1+1)</f>
        <v>-0.20069735023712881</v>
      </c>
      <c r="K267" s="8">
        <f ca="1">VLOOKUP(RandSeqs!K267,PSSM,RandSeqs!K$1+1)</f>
        <v>-3.4594316186372978</v>
      </c>
      <c r="L267" s="8">
        <f ca="1">VLOOKUP(RandSeqs!L267,PSSM,RandSeqs!L$1+1)</f>
        <v>-0.71219768901726388</v>
      </c>
      <c r="M267" s="8">
        <f ca="1">VLOOKUP(RandSeqs!M267,PSSM,RandSeqs!M$1+1)</f>
        <v>1.4267004168044242</v>
      </c>
      <c r="N267" s="7">
        <f t="shared" ref="N267:N301" ca="1" si="7">SUM(A267:M267)</f>
        <v>-12.005946071438313</v>
      </c>
    </row>
    <row r="268" spans="1:14" ht="15">
      <c r="A268" s="8">
        <f ca="1">VLOOKUP(RandSeqs!A268,PSSM,RandSeqs!A$1+1)</f>
        <v>-3.4594316186372978</v>
      </c>
      <c r="B268" s="8">
        <f ca="1">VLOOKUP(RandSeqs!B268,PSSM,RandSeqs!B$1+1)</f>
        <v>-3.4594316186372978</v>
      </c>
      <c r="C268" s="8">
        <f ca="1">VLOOKUP(RandSeqs!C268,PSSM,RandSeqs!C$1+1)</f>
        <v>1.1169177517791511</v>
      </c>
      <c r="D268" s="8">
        <f ca="1">VLOOKUP(RandSeqs!D268,PSSM,RandSeqs!D$1+1)</f>
        <v>-3.4594316186372978</v>
      </c>
      <c r="E268" s="8">
        <f ca="1">VLOOKUP(RandSeqs!E268,PSSM,RandSeqs!E$1+1)</f>
        <v>0.47468044570624551</v>
      </c>
      <c r="F268" s="8">
        <f ca="1">VLOOKUP(RandSeqs!F268,PSSM,RandSeqs!F$1+1)</f>
        <v>-3.4594316186372978</v>
      </c>
      <c r="G268" s="8">
        <f ca="1">VLOOKUP(RandSeqs!G268,PSSM,RandSeqs!G$1+1)</f>
        <v>-1.5118990385314326</v>
      </c>
      <c r="H268" s="8">
        <f ca="1">VLOOKUP(RandSeqs!H268,PSSM,RandSeqs!H$1+1)</f>
        <v>0.47468044570624551</v>
      </c>
      <c r="I268" s="8">
        <f ca="1">VLOOKUP(RandSeqs!I268,PSSM,RandSeqs!I$1+1)</f>
        <v>-3.4594316186372978</v>
      </c>
      <c r="J268" s="8">
        <f ca="1">VLOOKUP(RandSeqs!J268,PSSM,RandSeqs!J$1+1)</f>
        <v>-0.20069735023712881</v>
      </c>
      <c r="K268" s="8">
        <f ca="1">VLOOKUP(RandSeqs!K268,PSSM,RandSeqs!K$1+1)</f>
        <v>-3.4594316186372978</v>
      </c>
      <c r="L268" s="8">
        <f ca="1">VLOOKUP(RandSeqs!L268,PSSM,RandSeqs!L$1+1)</f>
        <v>-3.4594316186372978</v>
      </c>
      <c r="M268" s="8">
        <f ca="1">VLOOKUP(RandSeqs!M268,PSSM,RandSeqs!M$1+1)</f>
        <v>-3.4594316186372978</v>
      </c>
      <c r="N268" s="7">
        <f t="shared" ca="1" si="7"/>
        <v>-27.321770694675294</v>
      </c>
    </row>
    <row r="269" spans="1:14" ht="15">
      <c r="A269" s="8">
        <f ca="1">VLOOKUP(RandSeqs!A269,PSSM,RandSeqs!A$1+1)</f>
        <v>-1.5118990385314326</v>
      </c>
      <c r="B269" s="8">
        <f ca="1">VLOOKUP(RandSeqs!B269,PSSM,RandSeqs!B$1+1)</f>
        <v>-3.4594316186372978</v>
      </c>
      <c r="C269" s="8">
        <f ca="1">VLOOKUP(RandSeqs!C269,PSSM,RandSeqs!C$1+1)</f>
        <v>-3.4594316186372978</v>
      </c>
      <c r="D269" s="8">
        <f ca="1">VLOOKUP(RandSeqs!D269,PSSM,RandSeqs!D$1+1)</f>
        <v>-3.4594316186372978</v>
      </c>
      <c r="E269" s="8">
        <f ca="1">VLOOKUP(RandSeqs!E269,PSSM,RandSeqs!E$1+1)</f>
        <v>-3.4594316186372978</v>
      </c>
      <c r="F269" s="8">
        <f ca="1">VLOOKUP(RandSeqs!F269,PSSM,RandSeqs!F$1+1)</f>
        <v>1.4267004168044242</v>
      </c>
      <c r="G269" s="8">
        <f ca="1">VLOOKUP(RandSeqs!G269,PSSM,RandSeqs!G$1+1)</f>
        <v>1.2801079191927356</v>
      </c>
      <c r="H269" s="8">
        <f ca="1">VLOOKUP(RandSeqs!H269,PSSM,RandSeqs!H$1+1)</f>
        <v>0.38187063534364446</v>
      </c>
      <c r="I269" s="8">
        <f ca="1">VLOOKUP(RandSeqs!I269,PSSM,RandSeqs!I$1+1)</f>
        <v>2.4713057189255889</v>
      </c>
      <c r="J269" s="8">
        <f ca="1">VLOOKUP(RandSeqs!J269,PSSM,RandSeqs!J$1+1)</f>
        <v>-0.20069735023712881</v>
      </c>
      <c r="K269" s="8">
        <f ca="1">VLOOKUP(RandSeqs!K269,PSSM,RandSeqs!K$1+1)</f>
        <v>-3.4594316186372978</v>
      </c>
      <c r="L269" s="8">
        <f ca="1">VLOOKUP(RandSeqs!L269,PSSM,RandSeqs!L$1+1)</f>
        <v>-0.71219768901726388</v>
      </c>
      <c r="M269" s="8">
        <f ca="1">VLOOKUP(RandSeqs!M269,PSSM,RandSeqs!M$1+1)</f>
        <v>-3.4594316186372978</v>
      </c>
      <c r="N269" s="7">
        <f t="shared" ca="1" si="7"/>
        <v>-17.621399099343222</v>
      </c>
    </row>
    <row r="270" spans="1:14" ht="15">
      <c r="A270" s="8">
        <f ca="1">VLOOKUP(RandSeqs!A270,PSSM,RandSeqs!A$1+1)</f>
        <v>-3.4594316186372978</v>
      </c>
      <c r="B270" s="8">
        <f ca="1">VLOOKUP(RandSeqs!B270,PSSM,RandSeqs!B$1+1)</f>
        <v>-3.4594316186372978</v>
      </c>
      <c r="C270" s="8">
        <f ca="1">VLOOKUP(RandSeqs!C270,PSSM,RandSeqs!C$1+1)</f>
        <v>1.1169177517791511</v>
      </c>
      <c r="D270" s="8">
        <f ca="1">VLOOKUP(RandSeqs!D270,PSSM,RandSeqs!D$1+1)</f>
        <v>-3.4594316186372978</v>
      </c>
      <c r="E270" s="8">
        <f ca="1">VLOOKUP(RandSeqs!E270,PSSM,RandSeqs!E$1+1)</f>
        <v>0.47468044570624551</v>
      </c>
      <c r="F270" s="8">
        <f ca="1">VLOOKUP(RandSeqs!F270,PSSM,RandSeqs!F$1+1)</f>
        <v>-3.4594316186372978</v>
      </c>
      <c r="G270" s="8">
        <f ca="1">VLOOKUP(RandSeqs!G270,PSSM,RandSeqs!G$1+1)</f>
        <v>-1.5118990385314326</v>
      </c>
      <c r="H270" s="8">
        <f ca="1">VLOOKUP(RandSeqs!H270,PSSM,RandSeqs!H$1+1)</f>
        <v>0.38187063534364446</v>
      </c>
      <c r="I270" s="8">
        <f ca="1">VLOOKUP(RandSeqs!I270,PSSM,RandSeqs!I$1+1)</f>
        <v>-0.52083216330144066</v>
      </c>
      <c r="J270" s="8">
        <f ca="1">VLOOKUP(RandSeqs!J270,PSSM,RandSeqs!J$1+1)</f>
        <v>-1.5118990385314326</v>
      </c>
      <c r="K270" s="8">
        <f ca="1">VLOOKUP(RandSeqs!K270,PSSM,RandSeqs!K$1+1)</f>
        <v>1.4267004168044242</v>
      </c>
      <c r="L270" s="8">
        <f ca="1">VLOOKUP(RandSeqs!L270,PSSM,RandSeqs!L$1+1)</f>
        <v>1.1169177517791511</v>
      </c>
      <c r="M270" s="8">
        <f ca="1">VLOOKUP(RandSeqs!M270,PSSM,RandSeqs!M$1+1)</f>
        <v>1.4267004168044242</v>
      </c>
      <c r="N270" s="7">
        <f t="shared" ca="1" si="7"/>
        <v>-11.438569296696455</v>
      </c>
    </row>
    <row r="271" spans="1:14" ht="15">
      <c r="A271" s="8">
        <f ca="1">VLOOKUP(RandSeqs!A271,PSSM,RandSeqs!A$1+1)</f>
        <v>2.4713057189255889</v>
      </c>
      <c r="B271" s="8">
        <f ca="1">VLOOKUP(RandSeqs!B271,PSSM,RandSeqs!B$1+1)</f>
        <v>2.6209417978267231</v>
      </c>
      <c r="C271" s="8">
        <f ca="1">VLOOKUP(RandSeqs!C271,PSSM,RandSeqs!C$1+1)</f>
        <v>-3.4594316186372978</v>
      </c>
      <c r="D271" s="8">
        <f ca="1">VLOOKUP(RandSeqs!D271,PSSM,RandSeqs!D$1+1)</f>
        <v>1.4267004168044242</v>
      </c>
      <c r="E271" s="8">
        <f ca="1">VLOOKUP(RandSeqs!E271,PSSM,RandSeqs!E$1+1)</f>
        <v>0.47468044570624551</v>
      </c>
      <c r="F271" s="8">
        <f ca="1">VLOOKUP(RandSeqs!F271,PSSM,RandSeqs!F$1+1)</f>
        <v>-3.4594316186372978</v>
      </c>
      <c r="G271" s="8">
        <f ca="1">VLOOKUP(RandSeqs!G271,PSSM,RandSeqs!G$1+1)</f>
        <v>1.2801079191927356</v>
      </c>
      <c r="H271" s="8">
        <f ca="1">VLOOKUP(RandSeqs!H271,PSSM,RandSeqs!H$1+1)</f>
        <v>0.47468044570624551</v>
      </c>
      <c r="I271" s="8">
        <f ca="1">VLOOKUP(RandSeqs!I271,PSSM,RandSeqs!I$1+1)</f>
        <v>-0.52083216330144066</v>
      </c>
      <c r="J271" s="8">
        <f ca="1">VLOOKUP(RandSeqs!J271,PSSM,RandSeqs!J$1+1)</f>
        <v>-0.20069735023712881</v>
      </c>
      <c r="K271" s="8">
        <f ca="1">VLOOKUP(RandSeqs!K271,PSSM,RandSeqs!K$1+1)</f>
        <v>-3.4594316186372978</v>
      </c>
      <c r="L271" s="8">
        <f ca="1">VLOOKUP(RandSeqs!L271,PSSM,RandSeqs!L$1+1)</f>
        <v>-3.4594316186372978</v>
      </c>
      <c r="M271" s="8">
        <f ca="1">VLOOKUP(RandSeqs!M271,PSSM,RandSeqs!M$1+1)</f>
        <v>1.4267004168044242</v>
      </c>
      <c r="N271" s="7">
        <f t="shared" ca="1" si="7"/>
        <v>-4.3841388271213724</v>
      </c>
    </row>
    <row r="272" spans="1:14" ht="15">
      <c r="A272" s="8">
        <f ca="1">VLOOKUP(RandSeqs!A272,PSSM,RandSeqs!A$1+1)</f>
        <v>-3.4594316186372978</v>
      </c>
      <c r="B272" s="8">
        <f ca="1">VLOOKUP(RandSeqs!B272,PSSM,RandSeqs!B$1+1)</f>
        <v>-3.4594316186372978</v>
      </c>
      <c r="C272" s="8">
        <f ca="1">VLOOKUP(RandSeqs!C272,PSSM,RandSeqs!C$1+1)</f>
        <v>-0.71219768901726388</v>
      </c>
      <c r="D272" s="8">
        <f ca="1">VLOOKUP(RandSeqs!D272,PSSM,RandSeqs!D$1+1)</f>
        <v>1.4267004168044242</v>
      </c>
      <c r="E272" s="8">
        <f ca="1">VLOOKUP(RandSeqs!E272,PSSM,RandSeqs!E$1+1)</f>
        <v>-3.4594316186372978</v>
      </c>
      <c r="F272" s="8">
        <f ca="1">VLOOKUP(RandSeqs!F272,PSSM,RandSeqs!F$1+1)</f>
        <v>-3.4594316186372978</v>
      </c>
      <c r="G272" s="8">
        <f ca="1">VLOOKUP(RandSeqs!G272,PSSM,RandSeqs!G$1+1)</f>
        <v>-1.5118990385314326</v>
      </c>
      <c r="H272" s="8">
        <f ca="1">VLOOKUP(RandSeqs!H272,PSSM,RandSeqs!H$1+1)</f>
        <v>-0.71219768901726388</v>
      </c>
      <c r="I272" s="8">
        <f ca="1">VLOOKUP(RandSeqs!I272,PSSM,RandSeqs!I$1+1)</f>
        <v>-0.52083216330144066</v>
      </c>
      <c r="J272" s="8">
        <f ca="1">VLOOKUP(RandSeqs!J272,PSSM,RandSeqs!J$1+1)</f>
        <v>1.6421064078247651</v>
      </c>
      <c r="K272" s="8">
        <f ca="1">VLOOKUP(RandSeqs!K272,PSSM,RandSeqs!K$1+1)</f>
        <v>-3.4594316186372978</v>
      </c>
      <c r="L272" s="8">
        <f ca="1">VLOOKUP(RandSeqs!L272,PSSM,RandSeqs!L$1+1)</f>
        <v>1.1169177517791511</v>
      </c>
      <c r="M272" s="8">
        <f ca="1">VLOOKUP(RandSeqs!M272,PSSM,RandSeqs!M$1+1)</f>
        <v>-3.4594316186372978</v>
      </c>
      <c r="N272" s="7">
        <f t="shared" ca="1" si="7"/>
        <v>-20.027991715282845</v>
      </c>
    </row>
    <row r="273" spans="1:14" ht="15">
      <c r="A273" s="8">
        <f ca="1">VLOOKUP(RandSeqs!A273,PSSM,RandSeqs!A$1+1)</f>
        <v>2.4713057189255889</v>
      </c>
      <c r="B273" s="8">
        <f ca="1">VLOOKUP(RandSeqs!B273,PSSM,RandSeqs!B$1+1)</f>
        <v>-3.4594316186372978</v>
      </c>
      <c r="C273" s="8">
        <f ca="1">VLOOKUP(RandSeqs!C273,PSSM,RandSeqs!C$1+1)</f>
        <v>1.1169177517791511</v>
      </c>
      <c r="D273" s="8">
        <f ca="1">VLOOKUP(RandSeqs!D273,PSSM,RandSeqs!D$1+1)</f>
        <v>-3.4594316186372978</v>
      </c>
      <c r="E273" s="8">
        <f ca="1">VLOOKUP(RandSeqs!E273,PSSM,RandSeqs!E$1+1)</f>
        <v>0.47468044570624551</v>
      </c>
      <c r="F273" s="8">
        <f ca="1">VLOOKUP(RandSeqs!F273,PSSM,RandSeqs!F$1+1)</f>
        <v>-3.4594316186372978</v>
      </c>
      <c r="G273" s="8">
        <f ca="1">VLOOKUP(RandSeqs!G273,PSSM,RandSeqs!G$1+1)</f>
        <v>-3.4594316186372978</v>
      </c>
      <c r="H273" s="8">
        <f ca="1">VLOOKUP(RandSeqs!H273,PSSM,RandSeqs!H$1+1)</f>
        <v>-0.71219768901726388</v>
      </c>
      <c r="I273" s="8">
        <f ca="1">VLOOKUP(RandSeqs!I273,PSSM,RandSeqs!I$1+1)</f>
        <v>-0.52083216330144066</v>
      </c>
      <c r="J273" s="8">
        <f ca="1">VLOOKUP(RandSeqs!J273,PSSM,RandSeqs!J$1+1)</f>
        <v>-1.5118990385314326</v>
      </c>
      <c r="K273" s="8">
        <f ca="1">VLOOKUP(RandSeqs!K273,PSSM,RandSeqs!K$1+1)</f>
        <v>1.4267004168044242</v>
      </c>
      <c r="L273" s="8">
        <f ca="1">VLOOKUP(RandSeqs!L273,PSSM,RandSeqs!L$1+1)</f>
        <v>-0.71219768901726388</v>
      </c>
      <c r="M273" s="8">
        <f ca="1">VLOOKUP(RandSeqs!M273,PSSM,RandSeqs!M$1+1)</f>
        <v>-3.4594316186372978</v>
      </c>
      <c r="N273" s="7">
        <f t="shared" ca="1" si="7"/>
        <v>-15.264680339838481</v>
      </c>
    </row>
    <row r="274" spans="1:14" ht="15">
      <c r="A274" s="8">
        <f ca="1">VLOOKUP(RandSeqs!A274,PSSM,RandSeqs!A$1+1)</f>
        <v>-3.4594316186372978</v>
      </c>
      <c r="B274" s="8">
        <f ca="1">VLOOKUP(RandSeqs!B274,PSSM,RandSeqs!B$1+1)</f>
        <v>-3.4594316186372978</v>
      </c>
      <c r="C274" s="8">
        <f ca="1">VLOOKUP(RandSeqs!C274,PSSM,RandSeqs!C$1+1)</f>
        <v>-3.4594316186372978</v>
      </c>
      <c r="D274" s="8">
        <f ca="1">VLOOKUP(RandSeqs!D274,PSSM,RandSeqs!D$1+1)</f>
        <v>-3.4594316186372978</v>
      </c>
      <c r="E274" s="8">
        <f ca="1">VLOOKUP(RandSeqs!E274,PSSM,RandSeqs!E$1+1)</f>
        <v>0.47468044570624551</v>
      </c>
      <c r="F274" s="8">
        <f ca="1">VLOOKUP(RandSeqs!F274,PSSM,RandSeqs!F$1+1)</f>
        <v>1.4267004168044242</v>
      </c>
      <c r="G274" s="8">
        <f ca="1">VLOOKUP(RandSeqs!G274,PSSM,RandSeqs!G$1+1)</f>
        <v>-1.5118990385314326</v>
      </c>
      <c r="H274" s="8">
        <f ca="1">VLOOKUP(RandSeqs!H274,PSSM,RandSeqs!H$1+1)</f>
        <v>0.38187063534364446</v>
      </c>
      <c r="I274" s="8">
        <f ca="1">VLOOKUP(RandSeqs!I274,PSSM,RandSeqs!I$1+1)</f>
        <v>-3.4594316186372978</v>
      </c>
      <c r="J274" s="8">
        <f ca="1">VLOOKUP(RandSeqs!J274,PSSM,RandSeqs!J$1+1)</f>
        <v>-1.5118990385314326</v>
      </c>
      <c r="K274" s="8">
        <f ca="1">VLOOKUP(RandSeqs!K274,PSSM,RandSeqs!K$1+1)</f>
        <v>-3.4594316186372978</v>
      </c>
      <c r="L274" s="8">
        <f ca="1">VLOOKUP(RandSeqs!L274,PSSM,RandSeqs!L$1+1)</f>
        <v>1.1169177517791511</v>
      </c>
      <c r="M274" s="8">
        <f ca="1">VLOOKUP(RandSeqs!M274,PSSM,RandSeqs!M$1+1)</f>
        <v>-3.4594316186372978</v>
      </c>
      <c r="N274" s="7">
        <f t="shared" ca="1" si="7"/>
        <v>-23.839650157890478</v>
      </c>
    </row>
    <row r="275" spans="1:14" ht="15">
      <c r="A275" s="8">
        <f ca="1">VLOOKUP(RandSeqs!A275,PSSM,RandSeqs!A$1+1)</f>
        <v>2.4713057189255889</v>
      </c>
      <c r="B275" s="8">
        <f ca="1">VLOOKUP(RandSeqs!B275,PSSM,RandSeqs!B$1+1)</f>
        <v>-3.4594316186372978</v>
      </c>
      <c r="C275" s="8">
        <f ca="1">VLOOKUP(RandSeqs!C275,PSSM,RandSeqs!C$1+1)</f>
        <v>1.1169177517791511</v>
      </c>
      <c r="D275" s="8">
        <f ca="1">VLOOKUP(RandSeqs!D275,PSSM,RandSeqs!D$1+1)</f>
        <v>-3.4594316186372978</v>
      </c>
      <c r="E275" s="8">
        <f ca="1">VLOOKUP(RandSeqs!E275,PSSM,RandSeqs!E$1+1)</f>
        <v>0.47468044570624551</v>
      </c>
      <c r="F275" s="8">
        <f ca="1">VLOOKUP(RandSeqs!F275,PSSM,RandSeqs!F$1+1)</f>
        <v>-3.4594316186372978</v>
      </c>
      <c r="G275" s="8">
        <f ca="1">VLOOKUP(RandSeqs!G275,PSSM,RandSeqs!G$1+1)</f>
        <v>-3.4594316186372978</v>
      </c>
      <c r="H275" s="8">
        <f ca="1">VLOOKUP(RandSeqs!H275,PSSM,RandSeqs!H$1+1)</f>
        <v>-0.52083216330144066</v>
      </c>
      <c r="I275" s="8">
        <f ca="1">VLOOKUP(RandSeqs!I275,PSSM,RandSeqs!I$1+1)</f>
        <v>-3.4594316186372978</v>
      </c>
      <c r="J275" s="8">
        <f ca="1">VLOOKUP(RandSeqs!J275,PSSM,RandSeqs!J$1+1)</f>
        <v>-1.5118990385314326</v>
      </c>
      <c r="K275" s="8">
        <f ca="1">VLOOKUP(RandSeqs!K275,PSSM,RandSeqs!K$1+1)</f>
        <v>-3.4594316186372978</v>
      </c>
      <c r="L275" s="8">
        <f ca="1">VLOOKUP(RandSeqs!L275,PSSM,RandSeqs!L$1+1)</f>
        <v>1.1169177517791511</v>
      </c>
      <c r="M275" s="8">
        <f ca="1">VLOOKUP(RandSeqs!M275,PSSM,RandSeqs!M$1+1)</f>
        <v>1.4267004168044242</v>
      </c>
      <c r="N275" s="7">
        <f t="shared" ca="1" si="7"/>
        <v>-16.182798828662101</v>
      </c>
    </row>
    <row r="276" spans="1:14" ht="15">
      <c r="A276" s="8">
        <f ca="1">VLOOKUP(RandSeqs!A276,PSSM,RandSeqs!A$1+1)</f>
        <v>2.4713057189255889</v>
      </c>
      <c r="B276" s="8">
        <f ca="1">VLOOKUP(RandSeqs!B276,PSSM,RandSeqs!B$1+1)</f>
        <v>2.6209417978267231</v>
      </c>
      <c r="C276" s="8">
        <f ca="1">VLOOKUP(RandSeqs!C276,PSSM,RandSeqs!C$1+1)</f>
        <v>-3.4594316186372978</v>
      </c>
      <c r="D276" s="8">
        <f ca="1">VLOOKUP(RandSeqs!D276,PSSM,RandSeqs!D$1+1)</f>
        <v>1.4267004168044242</v>
      </c>
      <c r="E276" s="8">
        <f ca="1">VLOOKUP(RandSeqs!E276,PSSM,RandSeqs!E$1+1)</f>
        <v>0.47468044570624551</v>
      </c>
      <c r="F276" s="8">
        <f ca="1">VLOOKUP(RandSeqs!F276,PSSM,RandSeqs!F$1+1)</f>
        <v>-3.4594316186372978</v>
      </c>
      <c r="G276" s="8">
        <f ca="1">VLOOKUP(RandSeqs!G276,PSSM,RandSeqs!G$1+1)</f>
        <v>-3.4594316186372978</v>
      </c>
      <c r="H276" s="8">
        <f ca="1">VLOOKUP(RandSeqs!H276,PSSM,RandSeqs!H$1+1)</f>
        <v>-0.71219768901726388</v>
      </c>
      <c r="I276" s="8">
        <f ca="1">VLOOKUP(RandSeqs!I276,PSSM,RandSeqs!I$1+1)</f>
        <v>-3.4594316186372978</v>
      </c>
      <c r="J276" s="8">
        <f ca="1">VLOOKUP(RandSeqs!J276,PSSM,RandSeqs!J$1+1)</f>
        <v>-0.20069735023712881</v>
      </c>
      <c r="K276" s="8">
        <f ca="1">VLOOKUP(RandSeqs!K276,PSSM,RandSeqs!K$1+1)</f>
        <v>-3.4594316186372978</v>
      </c>
      <c r="L276" s="8">
        <f ca="1">VLOOKUP(RandSeqs!L276,PSSM,RandSeqs!L$1+1)</f>
        <v>-3.4594316186372978</v>
      </c>
      <c r="M276" s="8">
        <f ca="1">VLOOKUP(RandSeqs!M276,PSSM,RandSeqs!M$1+1)</f>
        <v>1.4267004168044242</v>
      </c>
      <c r="N276" s="7">
        <f t="shared" ca="1" si="7"/>
        <v>-13.249155955010773</v>
      </c>
    </row>
    <row r="277" spans="1:14" ht="15">
      <c r="A277" s="8">
        <f ca="1">VLOOKUP(RandSeqs!A277,PSSM,RandSeqs!A$1+1)</f>
        <v>-1.5118990385314326</v>
      </c>
      <c r="B277" s="8">
        <f ca="1">VLOOKUP(RandSeqs!B277,PSSM,RandSeqs!B$1+1)</f>
        <v>-3.4594316186372978</v>
      </c>
      <c r="C277" s="8">
        <f ca="1">VLOOKUP(RandSeqs!C277,PSSM,RandSeqs!C$1+1)</f>
        <v>-0.71219768901726388</v>
      </c>
      <c r="D277" s="8">
        <f ca="1">VLOOKUP(RandSeqs!D277,PSSM,RandSeqs!D$1+1)</f>
        <v>1.4267004168044242</v>
      </c>
      <c r="E277" s="8">
        <f ca="1">VLOOKUP(RandSeqs!E277,PSSM,RandSeqs!E$1+1)</f>
        <v>0.47468044570624551</v>
      </c>
      <c r="F277" s="8">
        <f ca="1">VLOOKUP(RandSeqs!F277,PSSM,RandSeqs!F$1+1)</f>
        <v>-3.4594316186372978</v>
      </c>
      <c r="G277" s="8">
        <f ca="1">VLOOKUP(RandSeqs!G277,PSSM,RandSeqs!G$1+1)</f>
        <v>-1.5118990385314326</v>
      </c>
      <c r="H277" s="8">
        <f ca="1">VLOOKUP(RandSeqs!H277,PSSM,RandSeqs!H$1+1)</f>
        <v>0.47468044570624551</v>
      </c>
      <c r="I277" s="8">
        <f ca="1">VLOOKUP(RandSeqs!I277,PSSM,RandSeqs!I$1+1)</f>
        <v>-3.4594316186372978</v>
      </c>
      <c r="J277" s="8">
        <f ca="1">VLOOKUP(RandSeqs!J277,PSSM,RandSeqs!J$1+1)</f>
        <v>-1.5118990385314326</v>
      </c>
      <c r="K277" s="8">
        <f ca="1">VLOOKUP(RandSeqs!K277,PSSM,RandSeqs!K$1+1)</f>
        <v>-3.4594316186372978</v>
      </c>
      <c r="L277" s="8">
        <f ca="1">VLOOKUP(RandSeqs!L277,PSSM,RandSeqs!L$1+1)</f>
        <v>1.1169177517791511</v>
      </c>
      <c r="M277" s="8">
        <f ca="1">VLOOKUP(RandSeqs!M277,PSSM,RandSeqs!M$1+1)</f>
        <v>1.4267004168044242</v>
      </c>
      <c r="N277" s="7">
        <f t="shared" ca="1" si="7"/>
        <v>-14.16594180236026</v>
      </c>
    </row>
    <row r="278" spans="1:14" ht="15">
      <c r="A278" s="8">
        <f ca="1">VLOOKUP(RandSeqs!A278,PSSM,RandSeqs!A$1+1)</f>
        <v>-3.4594316186372978</v>
      </c>
      <c r="B278" s="8">
        <f ca="1">VLOOKUP(RandSeqs!B278,PSSM,RandSeqs!B$1+1)</f>
        <v>-3.4594316186372978</v>
      </c>
      <c r="C278" s="8">
        <f ca="1">VLOOKUP(RandSeqs!C278,PSSM,RandSeqs!C$1+1)</f>
        <v>-3.4594316186372978</v>
      </c>
      <c r="D278" s="8">
        <f ca="1">VLOOKUP(RandSeqs!D278,PSSM,RandSeqs!D$1+1)</f>
        <v>1.4267004168044242</v>
      </c>
      <c r="E278" s="8">
        <f ca="1">VLOOKUP(RandSeqs!E278,PSSM,RandSeqs!E$1+1)</f>
        <v>0.47468044570624551</v>
      </c>
      <c r="F278" s="8">
        <f ca="1">VLOOKUP(RandSeqs!F278,PSSM,RandSeqs!F$1+1)</f>
        <v>-3.4594316186372978</v>
      </c>
      <c r="G278" s="8">
        <f ca="1">VLOOKUP(RandSeqs!G278,PSSM,RandSeqs!G$1+1)</f>
        <v>-1.5118990385314326</v>
      </c>
      <c r="H278" s="8">
        <f ca="1">VLOOKUP(RandSeqs!H278,PSSM,RandSeqs!H$1+1)</f>
        <v>0.38187063534364446</v>
      </c>
      <c r="I278" s="8">
        <f ca="1">VLOOKUP(RandSeqs!I278,PSSM,RandSeqs!I$1+1)</f>
        <v>-3.4594316186372978</v>
      </c>
      <c r="J278" s="8">
        <f ca="1">VLOOKUP(RandSeqs!J278,PSSM,RandSeqs!J$1+1)</f>
        <v>-0.52083216330144066</v>
      </c>
      <c r="K278" s="8">
        <f ca="1">VLOOKUP(RandSeqs!K278,PSSM,RandSeqs!K$1+1)</f>
        <v>-3.4594316186372978</v>
      </c>
      <c r="L278" s="8">
        <f ca="1">VLOOKUP(RandSeqs!L278,PSSM,RandSeqs!L$1+1)</f>
        <v>1.1169177517791511</v>
      </c>
      <c r="M278" s="8">
        <f ca="1">VLOOKUP(RandSeqs!M278,PSSM,RandSeqs!M$1+1)</f>
        <v>1.4267004168044242</v>
      </c>
      <c r="N278" s="7">
        <f t="shared" ca="1" si="7"/>
        <v>-17.962451247218766</v>
      </c>
    </row>
    <row r="279" spans="1:14" ht="15">
      <c r="A279" s="8">
        <f ca="1">VLOOKUP(RandSeqs!A279,PSSM,RandSeqs!A$1+1)</f>
        <v>-3.4594316186372978</v>
      </c>
      <c r="B279" s="8">
        <f ca="1">VLOOKUP(RandSeqs!B279,PSSM,RandSeqs!B$1+1)</f>
        <v>-3.4594316186372978</v>
      </c>
      <c r="C279" s="8">
        <f ca="1">VLOOKUP(RandSeqs!C279,PSSM,RandSeqs!C$1+1)</f>
        <v>-3.4594316186372978</v>
      </c>
      <c r="D279" s="8">
        <f ca="1">VLOOKUP(RandSeqs!D279,PSSM,RandSeqs!D$1+1)</f>
        <v>1.4267004168044242</v>
      </c>
      <c r="E279" s="8">
        <f ca="1">VLOOKUP(RandSeqs!E279,PSSM,RandSeqs!E$1+1)</f>
        <v>0.47468044570624551</v>
      </c>
      <c r="F279" s="8">
        <f ca="1">VLOOKUP(RandSeqs!F279,PSSM,RandSeqs!F$1+1)</f>
        <v>-3.4594316186372978</v>
      </c>
      <c r="G279" s="8">
        <f ca="1">VLOOKUP(RandSeqs!G279,PSSM,RandSeqs!G$1+1)</f>
        <v>-3.4594316186372978</v>
      </c>
      <c r="H279" s="8">
        <f ca="1">VLOOKUP(RandSeqs!H279,PSSM,RandSeqs!H$1+1)</f>
        <v>-0.71219768901726388</v>
      </c>
      <c r="I279" s="8">
        <f ca="1">VLOOKUP(RandSeqs!I279,PSSM,RandSeqs!I$1+1)</f>
        <v>-0.52083216330144066</v>
      </c>
      <c r="J279" s="8">
        <f ca="1">VLOOKUP(RandSeqs!J279,PSSM,RandSeqs!J$1+1)</f>
        <v>-0.20069735023712881</v>
      </c>
      <c r="K279" s="8">
        <f ca="1">VLOOKUP(RandSeqs!K279,PSSM,RandSeqs!K$1+1)</f>
        <v>-3.4594316186372978</v>
      </c>
      <c r="L279" s="8">
        <f ca="1">VLOOKUP(RandSeqs!L279,PSSM,RandSeqs!L$1+1)</f>
        <v>-3.4594316186372978</v>
      </c>
      <c r="M279" s="8">
        <f ca="1">VLOOKUP(RandSeqs!M279,PSSM,RandSeqs!M$1+1)</f>
        <v>-3.4594316186372978</v>
      </c>
      <c r="N279" s="7">
        <f t="shared" ca="1" si="7"/>
        <v>-27.207799289143541</v>
      </c>
    </row>
    <row r="280" spans="1:14" ht="15">
      <c r="A280" s="8">
        <f ca="1">VLOOKUP(RandSeqs!A280,PSSM,RandSeqs!A$1+1)</f>
        <v>2.4713057189255889</v>
      </c>
      <c r="B280" s="8">
        <f ca="1">VLOOKUP(RandSeqs!B280,PSSM,RandSeqs!B$1+1)</f>
        <v>2.6209417978267231</v>
      </c>
      <c r="C280" s="8">
        <f ca="1">VLOOKUP(RandSeqs!C280,PSSM,RandSeqs!C$1+1)</f>
        <v>-0.71219768901726388</v>
      </c>
      <c r="D280" s="8">
        <f ca="1">VLOOKUP(RandSeqs!D280,PSSM,RandSeqs!D$1+1)</f>
        <v>-3.4594316186372978</v>
      </c>
      <c r="E280" s="8">
        <f ca="1">VLOOKUP(RandSeqs!E280,PSSM,RandSeqs!E$1+1)</f>
        <v>-3.4594316186372978</v>
      </c>
      <c r="F280" s="8">
        <f ca="1">VLOOKUP(RandSeqs!F280,PSSM,RandSeqs!F$1+1)</f>
        <v>-3.4594316186372978</v>
      </c>
      <c r="G280" s="8">
        <f ca="1">VLOOKUP(RandSeqs!G280,PSSM,RandSeqs!G$1+1)</f>
        <v>-1.5118990385314326</v>
      </c>
      <c r="H280" s="8">
        <f ca="1">VLOOKUP(RandSeqs!H280,PSSM,RandSeqs!H$1+1)</f>
        <v>-0.71219768901726388</v>
      </c>
      <c r="I280" s="8">
        <f ca="1">VLOOKUP(RandSeqs!I280,PSSM,RandSeqs!I$1+1)</f>
        <v>-3.4594316186372978</v>
      </c>
      <c r="J280" s="8">
        <f ca="1">VLOOKUP(RandSeqs!J280,PSSM,RandSeqs!J$1+1)</f>
        <v>-0.20069735023712881</v>
      </c>
      <c r="K280" s="8">
        <f ca="1">VLOOKUP(RandSeqs!K280,PSSM,RandSeqs!K$1+1)</f>
        <v>-3.4594316186372978</v>
      </c>
      <c r="L280" s="8">
        <f ca="1">VLOOKUP(RandSeqs!L280,PSSM,RandSeqs!L$1+1)</f>
        <v>-3.4594316186372978</v>
      </c>
      <c r="M280" s="8">
        <f ca="1">VLOOKUP(RandSeqs!M280,PSSM,RandSeqs!M$1+1)</f>
        <v>-3.4594316186372978</v>
      </c>
      <c r="N280" s="7">
        <f t="shared" ca="1" si="7"/>
        <v>-22.260765580511858</v>
      </c>
    </row>
    <row r="281" spans="1:14" ht="15">
      <c r="A281" s="8">
        <f ca="1">VLOOKUP(RandSeqs!A281,PSSM,RandSeqs!A$1+1)</f>
        <v>-3.4594316186372978</v>
      </c>
      <c r="B281" s="8">
        <f ca="1">VLOOKUP(RandSeqs!B281,PSSM,RandSeqs!B$1+1)</f>
        <v>-3.4594316186372978</v>
      </c>
      <c r="C281" s="8">
        <f ca="1">VLOOKUP(RandSeqs!C281,PSSM,RandSeqs!C$1+1)</f>
        <v>-0.71219768901726388</v>
      </c>
      <c r="D281" s="8">
        <f ca="1">VLOOKUP(RandSeqs!D281,PSSM,RandSeqs!D$1+1)</f>
        <v>-3.4594316186372978</v>
      </c>
      <c r="E281" s="8">
        <f ca="1">VLOOKUP(RandSeqs!E281,PSSM,RandSeqs!E$1+1)</f>
        <v>-3.4594316186372978</v>
      </c>
      <c r="F281" s="8">
        <f ca="1">VLOOKUP(RandSeqs!F281,PSSM,RandSeqs!F$1+1)</f>
        <v>-3.4594316186372978</v>
      </c>
      <c r="G281" s="8">
        <f ca="1">VLOOKUP(RandSeqs!G281,PSSM,RandSeqs!G$1+1)</f>
        <v>-3.4594316186372978</v>
      </c>
      <c r="H281" s="8">
        <f ca="1">VLOOKUP(RandSeqs!H281,PSSM,RandSeqs!H$1+1)</f>
        <v>-0.71219768901726388</v>
      </c>
      <c r="I281" s="8">
        <f ca="1">VLOOKUP(RandSeqs!I281,PSSM,RandSeqs!I$1+1)</f>
        <v>-3.4594316186372978</v>
      </c>
      <c r="J281" s="8">
        <f ca="1">VLOOKUP(RandSeqs!J281,PSSM,RandSeqs!J$1+1)</f>
        <v>-0.52083216330144066</v>
      </c>
      <c r="K281" s="8">
        <f ca="1">VLOOKUP(RandSeqs!K281,PSSM,RandSeqs!K$1+1)</f>
        <v>-3.4594316186372978</v>
      </c>
      <c r="L281" s="8">
        <f ca="1">VLOOKUP(RandSeqs!L281,PSSM,RandSeqs!L$1+1)</f>
        <v>1.1169177517791511</v>
      </c>
      <c r="M281" s="8">
        <f ca="1">VLOOKUP(RandSeqs!M281,PSSM,RandSeqs!M$1+1)</f>
        <v>1.4267004168044242</v>
      </c>
      <c r="N281" s="7">
        <f t="shared" ca="1" si="7"/>
        <v>-27.077062321850768</v>
      </c>
    </row>
    <row r="282" spans="1:14" ht="15">
      <c r="A282" s="8">
        <f ca="1">VLOOKUP(RandSeqs!A282,PSSM,RandSeqs!A$1+1)</f>
        <v>2.4713057189255889</v>
      </c>
      <c r="B282" s="8">
        <f ca="1">VLOOKUP(RandSeqs!B282,PSSM,RandSeqs!B$1+1)</f>
        <v>2.6209417978267231</v>
      </c>
      <c r="C282" s="8">
        <f ca="1">VLOOKUP(RandSeqs!C282,PSSM,RandSeqs!C$1+1)</f>
        <v>-3.4594316186372978</v>
      </c>
      <c r="D282" s="8">
        <f ca="1">VLOOKUP(RandSeqs!D282,PSSM,RandSeqs!D$1+1)</f>
        <v>1.4267004168044242</v>
      </c>
      <c r="E282" s="8">
        <f ca="1">VLOOKUP(RandSeqs!E282,PSSM,RandSeqs!E$1+1)</f>
        <v>0.47468044570624551</v>
      </c>
      <c r="F282" s="8">
        <f ca="1">VLOOKUP(RandSeqs!F282,PSSM,RandSeqs!F$1+1)</f>
        <v>1.4267004168044242</v>
      </c>
      <c r="G282" s="8">
        <f ca="1">VLOOKUP(RandSeqs!G282,PSSM,RandSeqs!G$1+1)</f>
        <v>-3.4594316186372978</v>
      </c>
      <c r="H282" s="8">
        <f ca="1">VLOOKUP(RandSeqs!H282,PSSM,RandSeqs!H$1+1)</f>
        <v>0.47468044570624551</v>
      </c>
      <c r="I282" s="8">
        <f ca="1">VLOOKUP(RandSeqs!I282,PSSM,RandSeqs!I$1+1)</f>
        <v>-3.4594316186372978</v>
      </c>
      <c r="J282" s="8">
        <f ca="1">VLOOKUP(RandSeqs!J282,PSSM,RandSeqs!J$1+1)</f>
        <v>-0.20069735023712881</v>
      </c>
      <c r="K282" s="8">
        <f ca="1">VLOOKUP(RandSeqs!K282,PSSM,RandSeqs!K$1+1)</f>
        <v>-3.4594316186372978</v>
      </c>
      <c r="L282" s="8">
        <f ca="1">VLOOKUP(RandSeqs!L282,PSSM,RandSeqs!L$1+1)</f>
        <v>1.1169177517791511</v>
      </c>
      <c r="M282" s="8">
        <f ca="1">VLOOKUP(RandSeqs!M282,PSSM,RandSeqs!M$1+1)</f>
        <v>-3.4594316186372978</v>
      </c>
      <c r="N282" s="7">
        <f t="shared" ca="1" si="7"/>
        <v>-7.4859284498708138</v>
      </c>
    </row>
    <row r="283" spans="1:14" ht="15">
      <c r="A283" s="8">
        <f ca="1">VLOOKUP(RandSeqs!A283,PSSM,RandSeqs!A$1+1)</f>
        <v>-1.5118990385314326</v>
      </c>
      <c r="B283" s="8">
        <f ca="1">VLOOKUP(RandSeqs!B283,PSSM,RandSeqs!B$1+1)</f>
        <v>-3.4594316186372978</v>
      </c>
      <c r="C283" s="8">
        <f ca="1">VLOOKUP(RandSeqs!C283,PSSM,RandSeqs!C$1+1)</f>
        <v>-3.4594316186372978</v>
      </c>
      <c r="D283" s="8">
        <f ca="1">VLOOKUP(RandSeqs!D283,PSSM,RandSeqs!D$1+1)</f>
        <v>1.4267004168044242</v>
      </c>
      <c r="E283" s="8">
        <f ca="1">VLOOKUP(RandSeqs!E283,PSSM,RandSeqs!E$1+1)</f>
        <v>-3.4594316186372978</v>
      </c>
      <c r="F283" s="8">
        <f ca="1">VLOOKUP(RandSeqs!F283,PSSM,RandSeqs!F$1+1)</f>
        <v>1.4267004168044242</v>
      </c>
      <c r="G283" s="8">
        <f ca="1">VLOOKUP(RandSeqs!G283,PSSM,RandSeqs!G$1+1)</f>
        <v>1.2801079191927356</v>
      </c>
      <c r="H283" s="8">
        <f ca="1">VLOOKUP(RandSeqs!H283,PSSM,RandSeqs!H$1+1)</f>
        <v>0.47468044570624551</v>
      </c>
      <c r="I283" s="8">
        <f ca="1">VLOOKUP(RandSeqs!I283,PSSM,RandSeqs!I$1+1)</f>
        <v>-3.4594316186372978</v>
      </c>
      <c r="J283" s="8">
        <f ca="1">VLOOKUP(RandSeqs!J283,PSSM,RandSeqs!J$1+1)</f>
        <v>-0.20069735023712881</v>
      </c>
      <c r="K283" s="8">
        <f ca="1">VLOOKUP(RandSeqs!K283,PSSM,RandSeqs!K$1+1)</f>
        <v>-3.4594316186372978</v>
      </c>
      <c r="L283" s="8">
        <f ca="1">VLOOKUP(RandSeqs!L283,PSSM,RandSeqs!L$1+1)</f>
        <v>-3.4594316186372978</v>
      </c>
      <c r="M283" s="8">
        <f ca="1">VLOOKUP(RandSeqs!M283,PSSM,RandSeqs!M$1+1)</f>
        <v>-3.4594316186372978</v>
      </c>
      <c r="N283" s="7">
        <f t="shared" ca="1" si="7"/>
        <v>-21.320428520721816</v>
      </c>
    </row>
    <row r="284" spans="1:14" ht="15">
      <c r="A284" s="8">
        <f ca="1">VLOOKUP(RandSeqs!A284,PSSM,RandSeqs!A$1+1)</f>
        <v>2.4713057189255889</v>
      </c>
      <c r="B284" s="8">
        <f ca="1">VLOOKUP(RandSeqs!B284,PSSM,RandSeqs!B$1+1)</f>
        <v>2.6209417978267231</v>
      </c>
      <c r="C284" s="8">
        <f ca="1">VLOOKUP(RandSeqs!C284,PSSM,RandSeqs!C$1+1)</f>
        <v>1.1169177517791511</v>
      </c>
      <c r="D284" s="8">
        <f ca="1">VLOOKUP(RandSeqs!D284,PSSM,RandSeqs!D$1+1)</f>
        <v>-3.4594316186372978</v>
      </c>
      <c r="E284" s="8">
        <f ca="1">VLOOKUP(RandSeqs!E284,PSSM,RandSeqs!E$1+1)</f>
        <v>-3.4594316186372978</v>
      </c>
      <c r="F284" s="8">
        <f ca="1">VLOOKUP(RandSeqs!F284,PSSM,RandSeqs!F$1+1)</f>
        <v>-3.4594316186372978</v>
      </c>
      <c r="G284" s="8">
        <f ca="1">VLOOKUP(RandSeqs!G284,PSSM,RandSeqs!G$1+1)</f>
        <v>-3.4594316186372978</v>
      </c>
      <c r="H284" s="8">
        <f ca="1">VLOOKUP(RandSeqs!H284,PSSM,RandSeqs!H$1+1)</f>
        <v>0.47468044570624551</v>
      </c>
      <c r="I284" s="8">
        <f ca="1">VLOOKUP(RandSeqs!I284,PSSM,RandSeqs!I$1+1)</f>
        <v>-3.4594316186372978</v>
      </c>
      <c r="J284" s="8">
        <f ca="1">VLOOKUP(RandSeqs!J284,PSSM,RandSeqs!J$1+1)</f>
        <v>-1.5118990385314326</v>
      </c>
      <c r="K284" s="8">
        <f ca="1">VLOOKUP(RandSeqs!K284,PSSM,RandSeqs!K$1+1)</f>
        <v>-3.4594316186372978</v>
      </c>
      <c r="L284" s="8">
        <f ca="1">VLOOKUP(RandSeqs!L284,PSSM,RandSeqs!L$1+1)</f>
        <v>-0.71219768901726388</v>
      </c>
      <c r="M284" s="8">
        <f ca="1">VLOOKUP(RandSeqs!M284,PSSM,RandSeqs!M$1+1)</f>
        <v>1.4267004168044242</v>
      </c>
      <c r="N284" s="7">
        <f t="shared" ca="1" si="7"/>
        <v>-14.870140308330351</v>
      </c>
    </row>
    <row r="285" spans="1:14" ht="15">
      <c r="A285" s="8">
        <f ca="1">VLOOKUP(RandSeqs!A285,PSSM,RandSeqs!A$1+1)</f>
        <v>2.4713057189255889</v>
      </c>
      <c r="B285" s="8">
        <f ca="1">VLOOKUP(RandSeqs!B285,PSSM,RandSeqs!B$1+1)</f>
        <v>2.6209417978267231</v>
      </c>
      <c r="C285" s="8">
        <f ca="1">VLOOKUP(RandSeqs!C285,PSSM,RandSeqs!C$1+1)</f>
        <v>-0.71219768901726388</v>
      </c>
      <c r="D285" s="8">
        <f ca="1">VLOOKUP(RandSeqs!D285,PSSM,RandSeqs!D$1+1)</f>
        <v>-3.4594316186372978</v>
      </c>
      <c r="E285" s="8">
        <f ca="1">VLOOKUP(RandSeqs!E285,PSSM,RandSeqs!E$1+1)</f>
        <v>0.47468044570624551</v>
      </c>
      <c r="F285" s="8">
        <f ca="1">VLOOKUP(RandSeqs!F285,PSSM,RandSeqs!F$1+1)</f>
        <v>-3.4594316186372978</v>
      </c>
      <c r="G285" s="8">
        <f ca="1">VLOOKUP(RandSeqs!G285,PSSM,RandSeqs!G$1+1)</f>
        <v>-3.4594316186372978</v>
      </c>
      <c r="H285" s="8">
        <f ca="1">VLOOKUP(RandSeqs!H285,PSSM,RandSeqs!H$1+1)</f>
        <v>-0.52083216330144066</v>
      </c>
      <c r="I285" s="8">
        <f ca="1">VLOOKUP(RandSeqs!I285,PSSM,RandSeqs!I$1+1)</f>
        <v>-3.4594316186372978</v>
      </c>
      <c r="J285" s="8">
        <f ca="1">VLOOKUP(RandSeqs!J285,PSSM,RandSeqs!J$1+1)</f>
        <v>-0.52083216330144066</v>
      </c>
      <c r="K285" s="8">
        <f ca="1">VLOOKUP(RandSeqs!K285,PSSM,RandSeqs!K$1+1)</f>
        <v>1.4267004168044242</v>
      </c>
      <c r="L285" s="8">
        <f ca="1">VLOOKUP(RandSeqs!L285,PSSM,RandSeqs!L$1+1)</f>
        <v>-0.71219768901726388</v>
      </c>
      <c r="M285" s="8">
        <f ca="1">VLOOKUP(RandSeqs!M285,PSSM,RandSeqs!M$1+1)</f>
        <v>-3.4594316186372978</v>
      </c>
      <c r="N285" s="7">
        <f t="shared" ca="1" si="7"/>
        <v>-12.769589418560917</v>
      </c>
    </row>
    <row r="286" spans="1:14" ht="15">
      <c r="A286" s="8">
        <f ca="1">VLOOKUP(RandSeqs!A286,PSSM,RandSeqs!A$1+1)</f>
        <v>2.4713057189255889</v>
      </c>
      <c r="B286" s="8">
        <f ca="1">VLOOKUP(RandSeqs!B286,PSSM,RandSeqs!B$1+1)</f>
        <v>-3.4594316186372978</v>
      </c>
      <c r="C286" s="8">
        <f ca="1">VLOOKUP(RandSeqs!C286,PSSM,RandSeqs!C$1+1)</f>
        <v>-0.71219768901726388</v>
      </c>
      <c r="D286" s="8">
        <f ca="1">VLOOKUP(RandSeqs!D286,PSSM,RandSeqs!D$1+1)</f>
        <v>-3.4594316186372978</v>
      </c>
      <c r="E286" s="8">
        <f ca="1">VLOOKUP(RandSeqs!E286,PSSM,RandSeqs!E$1+1)</f>
        <v>0.47468044570624551</v>
      </c>
      <c r="F286" s="8">
        <f ca="1">VLOOKUP(RandSeqs!F286,PSSM,RandSeqs!F$1+1)</f>
        <v>-3.4594316186372978</v>
      </c>
      <c r="G286" s="8">
        <f ca="1">VLOOKUP(RandSeqs!G286,PSSM,RandSeqs!G$1+1)</f>
        <v>1.2801079191927356</v>
      </c>
      <c r="H286" s="8">
        <f ca="1">VLOOKUP(RandSeqs!H286,PSSM,RandSeqs!H$1+1)</f>
        <v>-0.52083216330144066</v>
      </c>
      <c r="I286" s="8">
        <f ca="1">VLOOKUP(RandSeqs!I286,PSSM,RandSeqs!I$1+1)</f>
        <v>-3.4594316186372978</v>
      </c>
      <c r="J286" s="8">
        <f ca="1">VLOOKUP(RandSeqs!J286,PSSM,RandSeqs!J$1+1)</f>
        <v>-0.20069735023712881</v>
      </c>
      <c r="K286" s="8">
        <f ca="1">VLOOKUP(RandSeqs!K286,PSSM,RandSeqs!K$1+1)</f>
        <v>-3.4594316186372978</v>
      </c>
      <c r="L286" s="8">
        <f ca="1">VLOOKUP(RandSeqs!L286,PSSM,RandSeqs!L$1+1)</f>
        <v>1.1169177517791511</v>
      </c>
      <c r="M286" s="8">
        <f ca="1">VLOOKUP(RandSeqs!M286,PSSM,RandSeqs!M$1+1)</f>
        <v>-3.4594316186372978</v>
      </c>
      <c r="N286" s="7">
        <f t="shared" ca="1" si="7"/>
        <v>-16.847305078775896</v>
      </c>
    </row>
    <row r="287" spans="1:14" ht="15">
      <c r="A287" s="8">
        <f ca="1">VLOOKUP(RandSeqs!A287,PSSM,RandSeqs!A$1+1)</f>
        <v>-3.4594316186372978</v>
      </c>
      <c r="B287" s="8">
        <f ca="1">VLOOKUP(RandSeqs!B287,PSSM,RandSeqs!B$1+1)</f>
        <v>-3.4594316186372978</v>
      </c>
      <c r="C287" s="8">
        <f ca="1">VLOOKUP(RandSeqs!C287,PSSM,RandSeqs!C$1+1)</f>
        <v>1.1169177517791511</v>
      </c>
      <c r="D287" s="8">
        <f ca="1">VLOOKUP(RandSeqs!D287,PSSM,RandSeqs!D$1+1)</f>
        <v>-3.4594316186372978</v>
      </c>
      <c r="E287" s="8">
        <f ca="1">VLOOKUP(RandSeqs!E287,PSSM,RandSeqs!E$1+1)</f>
        <v>-3.4594316186372978</v>
      </c>
      <c r="F287" s="8">
        <f ca="1">VLOOKUP(RandSeqs!F287,PSSM,RandSeqs!F$1+1)</f>
        <v>-3.4594316186372978</v>
      </c>
      <c r="G287" s="8">
        <f ca="1">VLOOKUP(RandSeqs!G287,PSSM,RandSeqs!G$1+1)</f>
        <v>-1.5118990385314326</v>
      </c>
      <c r="H287" s="8">
        <f ca="1">VLOOKUP(RandSeqs!H287,PSSM,RandSeqs!H$1+1)</f>
        <v>0.47468044570624551</v>
      </c>
      <c r="I287" s="8">
        <f ca="1">VLOOKUP(RandSeqs!I287,PSSM,RandSeqs!I$1+1)</f>
        <v>-3.4594316186372978</v>
      </c>
      <c r="J287" s="8">
        <f ca="1">VLOOKUP(RandSeqs!J287,PSSM,RandSeqs!J$1+1)</f>
        <v>-1.5118990385314326</v>
      </c>
      <c r="K287" s="8">
        <f ca="1">VLOOKUP(RandSeqs!K287,PSSM,RandSeqs!K$1+1)</f>
        <v>1.4267004168044242</v>
      </c>
      <c r="L287" s="8">
        <f ca="1">VLOOKUP(RandSeqs!L287,PSSM,RandSeqs!L$1+1)</f>
        <v>1.1169177517791511</v>
      </c>
      <c r="M287" s="8">
        <f ca="1">VLOOKUP(RandSeqs!M287,PSSM,RandSeqs!M$1+1)</f>
        <v>-3.4594316186372978</v>
      </c>
      <c r="N287" s="7">
        <f t="shared" ca="1" si="7"/>
        <v>-23.104603041454975</v>
      </c>
    </row>
    <row r="288" spans="1:14" ht="15">
      <c r="A288" s="8">
        <f ca="1">VLOOKUP(RandSeqs!A288,PSSM,RandSeqs!A$1+1)</f>
        <v>-3.4594316186372978</v>
      </c>
      <c r="B288" s="8">
        <f ca="1">VLOOKUP(RandSeqs!B288,PSSM,RandSeqs!B$1+1)</f>
        <v>-3.4594316186372978</v>
      </c>
      <c r="C288" s="8">
        <f ca="1">VLOOKUP(RandSeqs!C288,PSSM,RandSeqs!C$1+1)</f>
        <v>1.1169177517791511</v>
      </c>
      <c r="D288" s="8">
        <f ca="1">VLOOKUP(RandSeqs!D288,PSSM,RandSeqs!D$1+1)</f>
        <v>-3.4594316186372978</v>
      </c>
      <c r="E288" s="8">
        <f ca="1">VLOOKUP(RandSeqs!E288,PSSM,RandSeqs!E$1+1)</f>
        <v>-3.4594316186372978</v>
      </c>
      <c r="F288" s="8">
        <f ca="1">VLOOKUP(RandSeqs!F288,PSSM,RandSeqs!F$1+1)</f>
        <v>-3.4594316186372978</v>
      </c>
      <c r="G288" s="8">
        <f ca="1">VLOOKUP(RandSeqs!G288,PSSM,RandSeqs!G$1+1)</f>
        <v>-1.5118990385314326</v>
      </c>
      <c r="H288" s="8">
        <f ca="1">VLOOKUP(RandSeqs!H288,PSSM,RandSeqs!H$1+1)</f>
        <v>0.38187063534364446</v>
      </c>
      <c r="I288" s="8">
        <f ca="1">VLOOKUP(RandSeqs!I288,PSSM,RandSeqs!I$1+1)</f>
        <v>-3.4594316186372978</v>
      </c>
      <c r="J288" s="8">
        <f ca="1">VLOOKUP(RandSeqs!J288,PSSM,RandSeqs!J$1+1)</f>
        <v>-0.52083216330144066</v>
      </c>
      <c r="K288" s="8">
        <f ca="1">VLOOKUP(RandSeqs!K288,PSSM,RandSeqs!K$1+1)</f>
        <v>-3.4594316186372978</v>
      </c>
      <c r="L288" s="8">
        <f ca="1">VLOOKUP(RandSeqs!L288,PSSM,RandSeqs!L$1+1)</f>
        <v>-3.4594316186372978</v>
      </c>
      <c r="M288" s="8">
        <f ca="1">VLOOKUP(RandSeqs!M288,PSSM,RandSeqs!M$1+1)</f>
        <v>-3.4594316186372978</v>
      </c>
      <c r="N288" s="7">
        <f t="shared" ca="1" si="7"/>
        <v>-31.668827382445752</v>
      </c>
    </row>
    <row r="289" spans="1:14" ht="15">
      <c r="A289" s="8">
        <f ca="1">VLOOKUP(RandSeqs!A289,PSSM,RandSeqs!A$1+1)</f>
        <v>-1.5118990385314326</v>
      </c>
      <c r="B289" s="8">
        <f ca="1">VLOOKUP(RandSeqs!B289,PSSM,RandSeqs!B$1+1)</f>
        <v>-3.4594316186372978</v>
      </c>
      <c r="C289" s="8">
        <f ca="1">VLOOKUP(RandSeqs!C289,PSSM,RandSeqs!C$1+1)</f>
        <v>-3.4594316186372978</v>
      </c>
      <c r="D289" s="8">
        <f ca="1">VLOOKUP(RandSeqs!D289,PSSM,RandSeqs!D$1+1)</f>
        <v>-3.4594316186372978</v>
      </c>
      <c r="E289" s="8">
        <f ca="1">VLOOKUP(RandSeqs!E289,PSSM,RandSeqs!E$1+1)</f>
        <v>-3.4594316186372978</v>
      </c>
      <c r="F289" s="8">
        <f ca="1">VLOOKUP(RandSeqs!F289,PSSM,RandSeqs!F$1+1)</f>
        <v>-3.4594316186372978</v>
      </c>
      <c r="G289" s="8">
        <f ca="1">VLOOKUP(RandSeqs!G289,PSSM,RandSeqs!G$1+1)</f>
        <v>1.2801079191927356</v>
      </c>
      <c r="H289" s="8">
        <f ca="1">VLOOKUP(RandSeqs!H289,PSSM,RandSeqs!H$1+1)</f>
        <v>-0.71219768901726388</v>
      </c>
      <c r="I289" s="8">
        <f ca="1">VLOOKUP(RandSeqs!I289,PSSM,RandSeqs!I$1+1)</f>
        <v>-0.52083216330144066</v>
      </c>
      <c r="J289" s="8">
        <f ca="1">VLOOKUP(RandSeqs!J289,PSSM,RandSeqs!J$1+1)</f>
        <v>-0.20069735023712881</v>
      </c>
      <c r="K289" s="8">
        <f ca="1">VLOOKUP(RandSeqs!K289,PSSM,RandSeqs!K$1+1)</f>
        <v>-3.4594316186372978</v>
      </c>
      <c r="L289" s="8">
        <f ca="1">VLOOKUP(RandSeqs!L289,PSSM,RandSeqs!L$1+1)</f>
        <v>-0.71219768901726388</v>
      </c>
      <c r="M289" s="8">
        <f ca="1">VLOOKUP(RandSeqs!M289,PSSM,RandSeqs!M$1+1)</f>
        <v>-3.4594316186372978</v>
      </c>
      <c r="N289" s="7">
        <f t="shared" ca="1" si="7"/>
        <v>-26.593737341372872</v>
      </c>
    </row>
    <row r="290" spans="1:14" ht="15">
      <c r="A290" s="8">
        <f ca="1">VLOOKUP(RandSeqs!A290,PSSM,RandSeqs!A$1+1)</f>
        <v>2.4713057189255889</v>
      </c>
      <c r="B290" s="8">
        <f ca="1">VLOOKUP(RandSeqs!B290,PSSM,RandSeqs!B$1+1)</f>
        <v>-3.4594316186372978</v>
      </c>
      <c r="C290" s="8">
        <f ca="1">VLOOKUP(RandSeqs!C290,PSSM,RandSeqs!C$1+1)</f>
        <v>-3.4594316186372978</v>
      </c>
      <c r="D290" s="8">
        <f ca="1">VLOOKUP(RandSeqs!D290,PSSM,RandSeqs!D$1+1)</f>
        <v>-3.4594316186372978</v>
      </c>
      <c r="E290" s="8">
        <f ca="1">VLOOKUP(RandSeqs!E290,PSSM,RandSeqs!E$1+1)</f>
        <v>-3.4594316186372978</v>
      </c>
      <c r="F290" s="8">
        <f ca="1">VLOOKUP(RandSeqs!F290,PSSM,RandSeqs!F$1+1)</f>
        <v>-3.4594316186372978</v>
      </c>
      <c r="G290" s="8">
        <f ca="1">VLOOKUP(RandSeqs!G290,PSSM,RandSeqs!G$1+1)</f>
        <v>-1.5118990385314326</v>
      </c>
      <c r="H290" s="8">
        <f ca="1">VLOOKUP(RandSeqs!H290,PSSM,RandSeqs!H$1+1)</f>
        <v>0.38187063534364446</v>
      </c>
      <c r="I290" s="8">
        <f ca="1">VLOOKUP(RandSeqs!I290,PSSM,RandSeqs!I$1+1)</f>
        <v>-3.4594316186372978</v>
      </c>
      <c r="J290" s="8">
        <f ca="1">VLOOKUP(RandSeqs!J290,PSSM,RandSeqs!J$1+1)</f>
        <v>-1.5118990385314326</v>
      </c>
      <c r="K290" s="8">
        <f ca="1">VLOOKUP(RandSeqs!K290,PSSM,RandSeqs!K$1+1)</f>
        <v>-3.4594316186372978</v>
      </c>
      <c r="L290" s="8">
        <f ca="1">VLOOKUP(RandSeqs!L290,PSSM,RandSeqs!L$1+1)</f>
        <v>1.1169177517791511</v>
      </c>
      <c r="M290" s="8">
        <f ca="1">VLOOKUP(RandSeqs!M290,PSSM,RandSeqs!M$1+1)</f>
        <v>1.4267004168044242</v>
      </c>
      <c r="N290" s="7">
        <f t="shared" ca="1" si="7"/>
        <v>-21.843024884671138</v>
      </c>
    </row>
    <row r="291" spans="1:14" ht="15">
      <c r="A291" s="8">
        <f ca="1">VLOOKUP(RandSeqs!A291,PSSM,RandSeqs!A$1+1)</f>
        <v>-3.4594316186372978</v>
      </c>
      <c r="B291" s="8">
        <f ca="1">VLOOKUP(RandSeqs!B291,PSSM,RandSeqs!B$1+1)</f>
        <v>-3.4594316186372978</v>
      </c>
      <c r="C291" s="8">
        <f ca="1">VLOOKUP(RandSeqs!C291,PSSM,RandSeqs!C$1+1)</f>
        <v>-0.71219768901726388</v>
      </c>
      <c r="D291" s="8">
        <f ca="1">VLOOKUP(RandSeqs!D291,PSSM,RandSeqs!D$1+1)</f>
        <v>-3.4594316186372978</v>
      </c>
      <c r="E291" s="8">
        <f ca="1">VLOOKUP(RandSeqs!E291,PSSM,RandSeqs!E$1+1)</f>
        <v>-3.4594316186372978</v>
      </c>
      <c r="F291" s="8">
        <f ca="1">VLOOKUP(RandSeqs!F291,PSSM,RandSeqs!F$1+1)</f>
        <v>-3.4594316186372978</v>
      </c>
      <c r="G291" s="8">
        <f ca="1">VLOOKUP(RandSeqs!G291,PSSM,RandSeqs!G$1+1)</f>
        <v>-3.4594316186372978</v>
      </c>
      <c r="H291" s="8">
        <f ca="1">VLOOKUP(RandSeqs!H291,PSSM,RandSeqs!H$1+1)</f>
        <v>-0.71219768901726388</v>
      </c>
      <c r="I291" s="8">
        <f ca="1">VLOOKUP(RandSeqs!I291,PSSM,RandSeqs!I$1+1)</f>
        <v>-3.4594316186372978</v>
      </c>
      <c r="J291" s="8">
        <f ca="1">VLOOKUP(RandSeqs!J291,PSSM,RandSeqs!J$1+1)</f>
        <v>-1.5118990385314326</v>
      </c>
      <c r="K291" s="8">
        <f ca="1">VLOOKUP(RandSeqs!K291,PSSM,RandSeqs!K$1+1)</f>
        <v>-3.4594316186372978</v>
      </c>
      <c r="L291" s="8">
        <f ca="1">VLOOKUP(RandSeqs!L291,PSSM,RandSeqs!L$1+1)</f>
        <v>-3.4594316186372978</v>
      </c>
      <c r="M291" s="8">
        <f ca="1">VLOOKUP(RandSeqs!M291,PSSM,RandSeqs!M$1+1)</f>
        <v>1.4267004168044242</v>
      </c>
      <c r="N291" s="7">
        <f t="shared" ca="1" si="7"/>
        <v>-32.64447856749721</v>
      </c>
    </row>
    <row r="292" spans="1:14" ht="15">
      <c r="A292" s="8">
        <f ca="1">VLOOKUP(RandSeqs!A292,PSSM,RandSeqs!A$1+1)</f>
        <v>-3.4594316186372978</v>
      </c>
      <c r="B292" s="8">
        <f ca="1">VLOOKUP(RandSeqs!B292,PSSM,RandSeqs!B$1+1)</f>
        <v>-3.4594316186372978</v>
      </c>
      <c r="C292" s="8">
        <f ca="1">VLOOKUP(RandSeqs!C292,PSSM,RandSeqs!C$1+1)</f>
        <v>-3.4594316186372978</v>
      </c>
      <c r="D292" s="8">
        <f ca="1">VLOOKUP(RandSeqs!D292,PSSM,RandSeqs!D$1+1)</f>
        <v>1.4267004168044242</v>
      </c>
      <c r="E292" s="8">
        <f ca="1">VLOOKUP(RandSeqs!E292,PSSM,RandSeqs!E$1+1)</f>
        <v>0.47468044570624551</v>
      </c>
      <c r="F292" s="8">
        <f ca="1">VLOOKUP(RandSeqs!F292,PSSM,RandSeqs!F$1+1)</f>
        <v>1.4267004168044242</v>
      </c>
      <c r="G292" s="8">
        <f ca="1">VLOOKUP(RandSeqs!G292,PSSM,RandSeqs!G$1+1)</f>
        <v>-1.5118990385314326</v>
      </c>
      <c r="H292" s="8">
        <f ca="1">VLOOKUP(RandSeqs!H292,PSSM,RandSeqs!H$1+1)</f>
        <v>0.38187063534364446</v>
      </c>
      <c r="I292" s="8">
        <f ca="1">VLOOKUP(RandSeqs!I292,PSSM,RandSeqs!I$1+1)</f>
        <v>-0.52083216330144066</v>
      </c>
      <c r="J292" s="8">
        <f ca="1">VLOOKUP(RandSeqs!J292,PSSM,RandSeqs!J$1+1)</f>
        <v>-0.52083216330144066</v>
      </c>
      <c r="K292" s="8">
        <f ca="1">VLOOKUP(RandSeqs!K292,PSSM,RandSeqs!K$1+1)</f>
        <v>-3.4594316186372978</v>
      </c>
      <c r="L292" s="8">
        <f ca="1">VLOOKUP(RandSeqs!L292,PSSM,RandSeqs!L$1+1)</f>
        <v>-3.4594316186372978</v>
      </c>
      <c r="M292" s="8">
        <f ca="1">VLOOKUP(RandSeqs!M292,PSSM,RandSeqs!M$1+1)</f>
        <v>1.4267004168044242</v>
      </c>
      <c r="N292" s="7">
        <f t="shared" ca="1" si="7"/>
        <v>-14.714069126857639</v>
      </c>
    </row>
    <row r="293" spans="1:14" ht="15">
      <c r="A293" s="8">
        <f ca="1">VLOOKUP(RandSeqs!A293,PSSM,RandSeqs!A$1+1)</f>
        <v>-3.4594316186372978</v>
      </c>
      <c r="B293" s="8">
        <f ca="1">VLOOKUP(RandSeqs!B293,PSSM,RandSeqs!B$1+1)</f>
        <v>-3.4594316186372978</v>
      </c>
      <c r="C293" s="8">
        <f ca="1">VLOOKUP(RandSeqs!C293,PSSM,RandSeqs!C$1+1)</f>
        <v>1.1169177517791511</v>
      </c>
      <c r="D293" s="8">
        <f ca="1">VLOOKUP(RandSeqs!D293,PSSM,RandSeqs!D$1+1)</f>
        <v>1.4267004168044242</v>
      </c>
      <c r="E293" s="8">
        <f ca="1">VLOOKUP(RandSeqs!E293,PSSM,RandSeqs!E$1+1)</f>
        <v>-3.4594316186372978</v>
      </c>
      <c r="F293" s="8">
        <f ca="1">VLOOKUP(RandSeqs!F293,PSSM,RandSeqs!F$1+1)</f>
        <v>-3.4594316186372978</v>
      </c>
      <c r="G293" s="8">
        <f ca="1">VLOOKUP(RandSeqs!G293,PSSM,RandSeqs!G$1+1)</f>
        <v>-1.5118990385314326</v>
      </c>
      <c r="H293" s="8">
        <f ca="1">VLOOKUP(RandSeqs!H293,PSSM,RandSeqs!H$1+1)</f>
        <v>-0.71219768901726388</v>
      </c>
      <c r="I293" s="8">
        <f ca="1">VLOOKUP(RandSeqs!I293,PSSM,RandSeqs!I$1+1)</f>
        <v>-0.52083216330144066</v>
      </c>
      <c r="J293" s="8">
        <f ca="1">VLOOKUP(RandSeqs!J293,PSSM,RandSeqs!J$1+1)</f>
        <v>-0.52083216330144066</v>
      </c>
      <c r="K293" s="8">
        <f ca="1">VLOOKUP(RandSeqs!K293,PSSM,RandSeqs!K$1+1)</f>
        <v>-3.4594316186372978</v>
      </c>
      <c r="L293" s="8">
        <f ca="1">VLOOKUP(RandSeqs!L293,PSSM,RandSeqs!L$1+1)</f>
        <v>1.1169177517791511</v>
      </c>
      <c r="M293" s="8">
        <f ca="1">VLOOKUP(RandSeqs!M293,PSSM,RandSeqs!M$1+1)</f>
        <v>1.4267004168044242</v>
      </c>
      <c r="N293" s="7">
        <f t="shared" ca="1" si="7"/>
        <v>-15.475682810170914</v>
      </c>
    </row>
    <row r="294" spans="1:14" ht="15">
      <c r="A294" s="8">
        <f ca="1">VLOOKUP(RandSeqs!A294,PSSM,RandSeqs!A$1+1)</f>
        <v>-3.4594316186372978</v>
      </c>
      <c r="B294" s="8">
        <f ca="1">VLOOKUP(RandSeqs!B294,PSSM,RandSeqs!B$1+1)</f>
        <v>-3.4594316186372978</v>
      </c>
      <c r="C294" s="8">
        <f ca="1">VLOOKUP(RandSeqs!C294,PSSM,RandSeqs!C$1+1)</f>
        <v>-0.71219768901726388</v>
      </c>
      <c r="D294" s="8">
        <f ca="1">VLOOKUP(RandSeqs!D294,PSSM,RandSeqs!D$1+1)</f>
        <v>1.4267004168044242</v>
      </c>
      <c r="E294" s="8">
        <f ca="1">VLOOKUP(RandSeqs!E294,PSSM,RandSeqs!E$1+1)</f>
        <v>-3.4594316186372978</v>
      </c>
      <c r="F294" s="8">
        <f ca="1">VLOOKUP(RandSeqs!F294,PSSM,RandSeqs!F$1+1)</f>
        <v>1.4267004168044242</v>
      </c>
      <c r="G294" s="8">
        <f ca="1">VLOOKUP(RandSeqs!G294,PSSM,RandSeqs!G$1+1)</f>
        <v>1.2801079191927356</v>
      </c>
      <c r="H294" s="8">
        <f ca="1">VLOOKUP(RandSeqs!H294,PSSM,RandSeqs!H$1+1)</f>
        <v>0.47468044570624551</v>
      </c>
      <c r="I294" s="8">
        <f ca="1">VLOOKUP(RandSeqs!I294,PSSM,RandSeqs!I$1+1)</f>
        <v>2.4713057189255889</v>
      </c>
      <c r="J294" s="8">
        <f ca="1">VLOOKUP(RandSeqs!J294,PSSM,RandSeqs!J$1+1)</f>
        <v>-0.20069735023712881</v>
      </c>
      <c r="K294" s="8">
        <f ca="1">VLOOKUP(RandSeqs!K294,PSSM,RandSeqs!K$1+1)</f>
        <v>-3.4594316186372978</v>
      </c>
      <c r="L294" s="8">
        <f ca="1">VLOOKUP(RandSeqs!L294,PSSM,RandSeqs!L$1+1)</f>
        <v>-0.71219768901726388</v>
      </c>
      <c r="M294" s="8">
        <f ca="1">VLOOKUP(RandSeqs!M294,PSSM,RandSeqs!M$1+1)</f>
        <v>1.4267004168044242</v>
      </c>
      <c r="N294" s="7">
        <f t="shared" ca="1" si="7"/>
        <v>-6.9566238685830051</v>
      </c>
    </row>
    <row r="295" spans="1:14" ht="15">
      <c r="A295" s="8">
        <f ca="1">VLOOKUP(RandSeqs!A295,PSSM,RandSeqs!A$1+1)</f>
        <v>-3.4594316186372978</v>
      </c>
      <c r="B295" s="8">
        <f ca="1">VLOOKUP(RandSeqs!B295,PSSM,RandSeqs!B$1+1)</f>
        <v>2.6209417978267231</v>
      </c>
      <c r="C295" s="8">
        <f ca="1">VLOOKUP(RandSeqs!C295,PSSM,RandSeqs!C$1+1)</f>
        <v>-0.71219768901726388</v>
      </c>
      <c r="D295" s="8">
        <f ca="1">VLOOKUP(RandSeqs!D295,PSSM,RandSeqs!D$1+1)</f>
        <v>-3.4594316186372978</v>
      </c>
      <c r="E295" s="8">
        <f ca="1">VLOOKUP(RandSeqs!E295,PSSM,RandSeqs!E$1+1)</f>
        <v>0.47468044570624551</v>
      </c>
      <c r="F295" s="8">
        <f ca="1">VLOOKUP(RandSeqs!F295,PSSM,RandSeqs!F$1+1)</f>
        <v>1.4267004168044242</v>
      </c>
      <c r="G295" s="8">
        <f ca="1">VLOOKUP(RandSeqs!G295,PSSM,RandSeqs!G$1+1)</f>
        <v>-3.4594316186372978</v>
      </c>
      <c r="H295" s="8">
        <f ca="1">VLOOKUP(RandSeqs!H295,PSSM,RandSeqs!H$1+1)</f>
        <v>0.47468044570624551</v>
      </c>
      <c r="I295" s="8">
        <f ca="1">VLOOKUP(RandSeqs!I295,PSSM,RandSeqs!I$1+1)</f>
        <v>-3.4594316186372978</v>
      </c>
      <c r="J295" s="8">
        <f ca="1">VLOOKUP(RandSeqs!J295,PSSM,RandSeqs!J$1+1)</f>
        <v>-1.5118990385314326</v>
      </c>
      <c r="K295" s="8">
        <f ca="1">VLOOKUP(RandSeqs!K295,PSSM,RandSeqs!K$1+1)</f>
        <v>1.4267004168044242</v>
      </c>
      <c r="L295" s="8">
        <f ca="1">VLOOKUP(RandSeqs!L295,PSSM,RandSeqs!L$1+1)</f>
        <v>-3.4594316186372978</v>
      </c>
      <c r="M295" s="8">
        <f ca="1">VLOOKUP(RandSeqs!M295,PSSM,RandSeqs!M$1+1)</f>
        <v>-3.4594316186372978</v>
      </c>
      <c r="N295" s="7">
        <f t="shared" ca="1" si="7"/>
        <v>-16.556982916524419</v>
      </c>
    </row>
    <row r="296" spans="1:14" ht="15">
      <c r="A296" s="8">
        <f ca="1">VLOOKUP(RandSeqs!A296,PSSM,RandSeqs!A$1+1)</f>
        <v>-1.5118990385314326</v>
      </c>
      <c r="B296" s="8">
        <f ca="1">VLOOKUP(RandSeqs!B296,PSSM,RandSeqs!B$1+1)</f>
        <v>-3.4594316186372978</v>
      </c>
      <c r="C296" s="8">
        <f ca="1">VLOOKUP(RandSeqs!C296,PSSM,RandSeqs!C$1+1)</f>
        <v>1.1169177517791511</v>
      </c>
      <c r="D296" s="8">
        <f ca="1">VLOOKUP(RandSeqs!D296,PSSM,RandSeqs!D$1+1)</f>
        <v>1.4267004168044242</v>
      </c>
      <c r="E296" s="8">
        <f ca="1">VLOOKUP(RandSeqs!E296,PSSM,RandSeqs!E$1+1)</f>
        <v>0.47468044570624551</v>
      </c>
      <c r="F296" s="8">
        <f ca="1">VLOOKUP(RandSeqs!F296,PSSM,RandSeqs!F$1+1)</f>
        <v>-3.4594316186372978</v>
      </c>
      <c r="G296" s="8">
        <f ca="1">VLOOKUP(RandSeqs!G296,PSSM,RandSeqs!G$1+1)</f>
        <v>1.2801079191927356</v>
      </c>
      <c r="H296" s="8">
        <f ca="1">VLOOKUP(RandSeqs!H296,PSSM,RandSeqs!H$1+1)</f>
        <v>-0.71219768901726388</v>
      </c>
      <c r="I296" s="8">
        <f ca="1">VLOOKUP(RandSeqs!I296,PSSM,RandSeqs!I$1+1)</f>
        <v>-0.52083216330144066</v>
      </c>
      <c r="J296" s="8">
        <f ca="1">VLOOKUP(RandSeqs!J296,PSSM,RandSeqs!J$1+1)</f>
        <v>-0.52083216330144066</v>
      </c>
      <c r="K296" s="8">
        <f ca="1">VLOOKUP(RandSeqs!K296,PSSM,RandSeqs!K$1+1)</f>
        <v>-3.4594316186372978</v>
      </c>
      <c r="L296" s="8">
        <f ca="1">VLOOKUP(RandSeqs!L296,PSSM,RandSeqs!L$1+1)</f>
        <v>1.1169177517791511</v>
      </c>
      <c r="M296" s="8">
        <f ca="1">VLOOKUP(RandSeqs!M296,PSSM,RandSeqs!M$1+1)</f>
        <v>1.4267004168044242</v>
      </c>
      <c r="N296" s="7">
        <f t="shared" ca="1" si="7"/>
        <v>-6.8020312079973397</v>
      </c>
    </row>
    <row r="297" spans="1:14" ht="15">
      <c r="A297" s="8">
        <f ca="1">VLOOKUP(RandSeqs!A297,PSSM,RandSeqs!A$1+1)</f>
        <v>-3.4594316186372978</v>
      </c>
      <c r="B297" s="8">
        <f ca="1">VLOOKUP(RandSeqs!B297,PSSM,RandSeqs!B$1+1)</f>
        <v>-3.4594316186372978</v>
      </c>
      <c r="C297" s="8">
        <f ca="1">VLOOKUP(RandSeqs!C297,PSSM,RandSeqs!C$1+1)</f>
        <v>1.1169177517791511</v>
      </c>
      <c r="D297" s="8">
        <f ca="1">VLOOKUP(RandSeqs!D297,PSSM,RandSeqs!D$1+1)</f>
        <v>1.4267004168044242</v>
      </c>
      <c r="E297" s="8">
        <f ca="1">VLOOKUP(RandSeqs!E297,PSSM,RandSeqs!E$1+1)</f>
        <v>0.47468044570624551</v>
      </c>
      <c r="F297" s="8">
        <f ca="1">VLOOKUP(RandSeqs!F297,PSSM,RandSeqs!F$1+1)</f>
        <v>-3.4594316186372978</v>
      </c>
      <c r="G297" s="8">
        <f ca="1">VLOOKUP(RandSeqs!G297,PSSM,RandSeqs!G$1+1)</f>
        <v>-3.4594316186372978</v>
      </c>
      <c r="H297" s="8">
        <f ca="1">VLOOKUP(RandSeqs!H297,PSSM,RandSeqs!H$1+1)</f>
        <v>0.47468044570624551</v>
      </c>
      <c r="I297" s="8">
        <f ca="1">VLOOKUP(RandSeqs!I297,PSSM,RandSeqs!I$1+1)</f>
        <v>2.4713057189255889</v>
      </c>
      <c r="J297" s="8">
        <f ca="1">VLOOKUP(RandSeqs!J297,PSSM,RandSeqs!J$1+1)</f>
        <v>-0.20069735023712881</v>
      </c>
      <c r="K297" s="8">
        <f ca="1">VLOOKUP(RandSeqs!K297,PSSM,RandSeqs!K$1+1)</f>
        <v>-3.4594316186372978</v>
      </c>
      <c r="L297" s="8">
        <f ca="1">VLOOKUP(RandSeqs!L297,PSSM,RandSeqs!L$1+1)</f>
        <v>1.1169177517791511</v>
      </c>
      <c r="M297" s="8">
        <f ca="1">VLOOKUP(RandSeqs!M297,PSSM,RandSeqs!M$1+1)</f>
        <v>-3.4594316186372978</v>
      </c>
      <c r="N297" s="7">
        <f t="shared" ca="1" si="7"/>
        <v>-13.876084531360108</v>
      </c>
    </row>
    <row r="298" spans="1:14" ht="15">
      <c r="A298" s="8">
        <f ca="1">VLOOKUP(RandSeqs!A298,PSSM,RandSeqs!A$1+1)</f>
        <v>-3.4594316186372978</v>
      </c>
      <c r="B298" s="8">
        <f ca="1">VLOOKUP(RandSeqs!B298,PSSM,RandSeqs!B$1+1)</f>
        <v>-3.4594316186372978</v>
      </c>
      <c r="C298" s="8">
        <f ca="1">VLOOKUP(RandSeqs!C298,PSSM,RandSeqs!C$1+1)</f>
        <v>-0.71219768901726388</v>
      </c>
      <c r="D298" s="8">
        <f ca="1">VLOOKUP(RandSeqs!D298,PSSM,RandSeqs!D$1+1)</f>
        <v>-3.4594316186372978</v>
      </c>
      <c r="E298" s="8">
        <f ca="1">VLOOKUP(RandSeqs!E298,PSSM,RandSeqs!E$1+1)</f>
        <v>-3.4594316186372978</v>
      </c>
      <c r="F298" s="8">
        <f ca="1">VLOOKUP(RandSeqs!F298,PSSM,RandSeqs!F$1+1)</f>
        <v>-3.4594316186372978</v>
      </c>
      <c r="G298" s="8">
        <f ca="1">VLOOKUP(RandSeqs!G298,PSSM,RandSeqs!G$1+1)</f>
        <v>-1.5118990385314326</v>
      </c>
      <c r="H298" s="8">
        <f ca="1">VLOOKUP(RandSeqs!H298,PSSM,RandSeqs!H$1+1)</f>
        <v>0.38187063534364446</v>
      </c>
      <c r="I298" s="8">
        <f ca="1">VLOOKUP(RandSeqs!I298,PSSM,RandSeqs!I$1+1)</f>
        <v>2.4713057189255889</v>
      </c>
      <c r="J298" s="8">
        <f ca="1">VLOOKUP(RandSeqs!J298,PSSM,RandSeqs!J$1+1)</f>
        <v>-1.5118990385314326</v>
      </c>
      <c r="K298" s="8">
        <f ca="1">VLOOKUP(RandSeqs!K298,PSSM,RandSeqs!K$1+1)</f>
        <v>1.4267004168044242</v>
      </c>
      <c r="L298" s="8">
        <f ca="1">VLOOKUP(RandSeqs!L298,PSSM,RandSeqs!L$1+1)</f>
        <v>-3.4594316186372978</v>
      </c>
      <c r="M298" s="8">
        <f ca="1">VLOOKUP(RandSeqs!M298,PSSM,RandSeqs!M$1+1)</f>
        <v>1.4267004168044242</v>
      </c>
      <c r="N298" s="7">
        <f t="shared" ca="1" si="7"/>
        <v>-18.786008290025833</v>
      </c>
    </row>
    <row r="299" spans="1:14" ht="15">
      <c r="A299" s="8">
        <f ca="1">VLOOKUP(RandSeqs!A299,PSSM,RandSeqs!A$1+1)</f>
        <v>2.4713057189255889</v>
      </c>
      <c r="B299" s="8">
        <f ca="1">VLOOKUP(RandSeqs!B299,PSSM,RandSeqs!B$1+1)</f>
        <v>-3.4594316186372978</v>
      </c>
      <c r="C299" s="8">
        <f ca="1">VLOOKUP(RandSeqs!C299,PSSM,RandSeqs!C$1+1)</f>
        <v>-3.4594316186372978</v>
      </c>
      <c r="D299" s="8">
        <f ca="1">VLOOKUP(RandSeqs!D299,PSSM,RandSeqs!D$1+1)</f>
        <v>1.4267004168044242</v>
      </c>
      <c r="E299" s="8">
        <f ca="1">VLOOKUP(RandSeqs!E299,PSSM,RandSeqs!E$1+1)</f>
        <v>0.47468044570624551</v>
      </c>
      <c r="F299" s="8">
        <f ca="1">VLOOKUP(RandSeqs!F299,PSSM,RandSeqs!F$1+1)</f>
        <v>-3.4594316186372978</v>
      </c>
      <c r="G299" s="8">
        <f ca="1">VLOOKUP(RandSeqs!G299,PSSM,RandSeqs!G$1+1)</f>
        <v>1.2801079191927356</v>
      </c>
      <c r="H299" s="8">
        <f ca="1">VLOOKUP(RandSeqs!H299,PSSM,RandSeqs!H$1+1)</f>
        <v>-0.71219768901726388</v>
      </c>
      <c r="I299" s="8">
        <f ca="1">VLOOKUP(RandSeqs!I299,PSSM,RandSeqs!I$1+1)</f>
        <v>-3.4594316186372978</v>
      </c>
      <c r="J299" s="8">
        <f ca="1">VLOOKUP(RandSeqs!J299,PSSM,RandSeqs!J$1+1)</f>
        <v>-1.5118990385314326</v>
      </c>
      <c r="K299" s="8">
        <f ca="1">VLOOKUP(RandSeqs!K299,PSSM,RandSeqs!K$1+1)</f>
        <v>-3.4594316186372978</v>
      </c>
      <c r="L299" s="8">
        <f ca="1">VLOOKUP(RandSeqs!L299,PSSM,RandSeqs!L$1+1)</f>
        <v>-0.71219768901726388</v>
      </c>
      <c r="M299" s="8">
        <f ca="1">VLOOKUP(RandSeqs!M299,PSSM,RandSeqs!M$1+1)</f>
        <v>-3.4594316186372978</v>
      </c>
      <c r="N299" s="7">
        <f t="shared" ca="1" si="7"/>
        <v>-18.040089627760754</v>
      </c>
    </row>
    <row r="300" spans="1:14" ht="15">
      <c r="A300" s="8">
        <f ca="1">VLOOKUP(RandSeqs!A300,PSSM,RandSeqs!A$1+1)</f>
        <v>-1.5118990385314326</v>
      </c>
      <c r="B300" s="8">
        <f ca="1">VLOOKUP(RandSeqs!B300,PSSM,RandSeqs!B$1+1)</f>
        <v>-3.4594316186372978</v>
      </c>
      <c r="C300" s="8">
        <f ca="1">VLOOKUP(RandSeqs!C300,PSSM,RandSeqs!C$1+1)</f>
        <v>-0.71219768901726388</v>
      </c>
      <c r="D300" s="8">
        <f ca="1">VLOOKUP(RandSeqs!D300,PSSM,RandSeqs!D$1+1)</f>
        <v>-3.4594316186372978</v>
      </c>
      <c r="E300" s="8">
        <f ca="1">VLOOKUP(RandSeqs!E300,PSSM,RandSeqs!E$1+1)</f>
        <v>0.47468044570624551</v>
      </c>
      <c r="F300" s="8">
        <f ca="1">VLOOKUP(RandSeqs!F300,PSSM,RandSeqs!F$1+1)</f>
        <v>1.4267004168044242</v>
      </c>
      <c r="G300" s="8">
        <f ca="1">VLOOKUP(RandSeqs!G300,PSSM,RandSeqs!G$1+1)</f>
        <v>-3.4594316186372978</v>
      </c>
      <c r="H300" s="8">
        <f ca="1">VLOOKUP(RandSeqs!H300,PSSM,RandSeqs!H$1+1)</f>
        <v>-0.71219768901726388</v>
      </c>
      <c r="I300" s="8">
        <f ca="1">VLOOKUP(RandSeqs!I300,PSSM,RandSeqs!I$1+1)</f>
        <v>2.4713057189255889</v>
      </c>
      <c r="J300" s="8">
        <f ca="1">VLOOKUP(RandSeqs!J300,PSSM,RandSeqs!J$1+1)</f>
        <v>-0.20069735023712881</v>
      </c>
      <c r="K300" s="8">
        <f ca="1">VLOOKUP(RandSeqs!K300,PSSM,RandSeqs!K$1+1)</f>
        <v>-3.4594316186372978</v>
      </c>
      <c r="L300" s="8">
        <f ca="1">VLOOKUP(RandSeqs!L300,PSSM,RandSeqs!L$1+1)</f>
        <v>1.1169177517791511</v>
      </c>
      <c r="M300" s="8">
        <f ca="1">VLOOKUP(RandSeqs!M300,PSSM,RandSeqs!M$1+1)</f>
        <v>-3.4594316186372978</v>
      </c>
      <c r="N300" s="7">
        <f t="shared" ca="1" si="7"/>
        <v>-14.944545526774169</v>
      </c>
    </row>
    <row r="301" spans="1:14" ht="15">
      <c r="A301" s="8">
        <f ca="1">VLOOKUP(RandSeqs!A301,PSSM,RandSeqs!A$1+1)</f>
        <v>-1.5118990385314326</v>
      </c>
      <c r="B301" s="8">
        <f ca="1">VLOOKUP(RandSeqs!B301,PSSM,RandSeqs!B$1+1)</f>
        <v>-3.4594316186372978</v>
      </c>
      <c r="C301" s="8">
        <f ca="1">VLOOKUP(RandSeqs!C301,PSSM,RandSeqs!C$1+1)</f>
        <v>-0.71219768901726388</v>
      </c>
      <c r="D301" s="8">
        <f ca="1">VLOOKUP(RandSeqs!D301,PSSM,RandSeqs!D$1+1)</f>
        <v>-3.4594316186372978</v>
      </c>
      <c r="E301" s="8">
        <f ca="1">VLOOKUP(RandSeqs!E301,PSSM,RandSeqs!E$1+1)</f>
        <v>0.47468044570624551</v>
      </c>
      <c r="F301" s="8">
        <f ca="1">VLOOKUP(RandSeqs!F301,PSSM,RandSeqs!F$1+1)</f>
        <v>-3.4594316186372978</v>
      </c>
      <c r="G301" s="8">
        <f ca="1">VLOOKUP(RandSeqs!G301,PSSM,RandSeqs!G$1+1)</f>
        <v>1.2801079191927356</v>
      </c>
      <c r="H301" s="8">
        <f ca="1">VLOOKUP(RandSeqs!H301,PSSM,RandSeqs!H$1+1)</f>
        <v>-0.71219768901726388</v>
      </c>
      <c r="I301" s="8">
        <f ca="1">VLOOKUP(RandSeqs!I301,PSSM,RandSeqs!I$1+1)</f>
        <v>-3.4594316186372978</v>
      </c>
      <c r="J301" s="8">
        <f ca="1">VLOOKUP(RandSeqs!J301,PSSM,RandSeqs!J$1+1)</f>
        <v>-1.5118990385314326</v>
      </c>
      <c r="K301" s="8">
        <f ca="1">VLOOKUP(RandSeqs!K301,PSSM,RandSeqs!K$1+1)</f>
        <v>-3.4594316186372978</v>
      </c>
      <c r="L301" s="8">
        <f ca="1">VLOOKUP(RandSeqs!L301,PSSM,RandSeqs!L$1+1)</f>
        <v>-0.71219768901726388</v>
      </c>
      <c r="M301" s="8">
        <f ca="1">VLOOKUP(RandSeqs!M301,PSSM,RandSeqs!M$1+1)</f>
        <v>1.4267004168044242</v>
      </c>
      <c r="N301" s="7">
        <f t="shared" ca="1" si="7"/>
        <v>-19.276060455597737</v>
      </c>
    </row>
    <row r="302" spans="1:14" ht="15">
      <c r="A302" s="8">
        <f ca="1">VLOOKUP(RandSeqs!A302,PSSM,RandSeqs!A$1+1)</f>
        <v>2.4713057189255889</v>
      </c>
      <c r="B302" s="8">
        <f ca="1">VLOOKUP(RandSeqs!B302,PSSM,RandSeqs!B$1+1)</f>
        <v>-3.4594316186372978</v>
      </c>
      <c r="C302" s="8">
        <f ca="1">VLOOKUP(RandSeqs!C302,PSSM,RandSeqs!C$1+1)</f>
        <v>1.1169177517791511</v>
      </c>
      <c r="D302" s="8">
        <f ca="1">VLOOKUP(RandSeqs!D302,PSSM,RandSeqs!D$1+1)</f>
        <v>1.4267004168044242</v>
      </c>
      <c r="E302" s="8">
        <f ca="1">VLOOKUP(RandSeqs!E302,PSSM,RandSeqs!E$1+1)</f>
        <v>0.47468044570624551</v>
      </c>
      <c r="F302" s="8">
        <f ca="1">VLOOKUP(RandSeqs!F302,PSSM,RandSeqs!F$1+1)</f>
        <v>-3.4594316186372978</v>
      </c>
      <c r="G302" s="8">
        <f ca="1">VLOOKUP(RandSeqs!G302,PSSM,RandSeqs!G$1+1)</f>
        <v>1.2801079191927356</v>
      </c>
      <c r="H302" s="8">
        <f ca="1">VLOOKUP(RandSeqs!H302,PSSM,RandSeqs!H$1+1)</f>
        <v>-0.71219768901726388</v>
      </c>
      <c r="I302" s="8">
        <f ca="1">VLOOKUP(RandSeqs!I302,PSSM,RandSeqs!I$1+1)</f>
        <v>-3.4594316186372978</v>
      </c>
      <c r="J302" s="8">
        <f ca="1">VLOOKUP(RandSeqs!J302,PSSM,RandSeqs!J$1+1)</f>
        <v>-0.20069735023712881</v>
      </c>
      <c r="K302" s="8">
        <f ca="1">VLOOKUP(RandSeqs!K302,PSSM,RandSeqs!K$1+1)</f>
        <v>-3.4594316186372978</v>
      </c>
      <c r="L302" s="8">
        <f ca="1">VLOOKUP(RandSeqs!L302,PSSM,RandSeqs!L$1+1)</f>
        <v>-0.71219768901726388</v>
      </c>
      <c r="M302" s="8">
        <f ca="1">VLOOKUP(RandSeqs!M302,PSSM,RandSeqs!M$1+1)</f>
        <v>-3.4594316186372978</v>
      </c>
      <c r="N302" s="7">
        <f ca="1">SUM(A302:M302)</f>
        <v>-12.152538569050002</v>
      </c>
    </row>
    <row r="303" spans="1:14" ht="15">
      <c r="A303" s="8">
        <f ca="1">VLOOKUP(RandSeqs!A303,PSSM,RandSeqs!A$1+1)</f>
        <v>2.4713057189255889</v>
      </c>
      <c r="B303" s="8">
        <f ca="1">VLOOKUP(RandSeqs!B303,PSSM,RandSeqs!B$1+1)</f>
        <v>-3.4594316186372978</v>
      </c>
      <c r="C303" s="8">
        <f ca="1">VLOOKUP(RandSeqs!C303,PSSM,RandSeqs!C$1+1)</f>
        <v>1.1169177517791511</v>
      </c>
      <c r="D303" s="8">
        <f ca="1">VLOOKUP(RandSeqs!D303,PSSM,RandSeqs!D$1+1)</f>
        <v>1.4267004168044242</v>
      </c>
      <c r="E303" s="8">
        <f ca="1">VLOOKUP(RandSeqs!E303,PSSM,RandSeqs!E$1+1)</f>
        <v>0.47468044570624551</v>
      </c>
      <c r="F303" s="8">
        <f ca="1">VLOOKUP(RandSeqs!F303,PSSM,RandSeqs!F$1+1)</f>
        <v>1.4267004168044242</v>
      </c>
      <c r="G303" s="8">
        <f ca="1">VLOOKUP(RandSeqs!G303,PSSM,RandSeqs!G$1+1)</f>
        <v>-1.5118990385314326</v>
      </c>
      <c r="H303" s="8">
        <f ca="1">VLOOKUP(RandSeqs!H303,PSSM,RandSeqs!H$1+1)</f>
        <v>0.47468044570624551</v>
      </c>
      <c r="I303" s="8">
        <f ca="1">VLOOKUP(RandSeqs!I303,PSSM,RandSeqs!I$1+1)</f>
        <v>-3.4594316186372978</v>
      </c>
      <c r="J303" s="8">
        <f ca="1">VLOOKUP(RandSeqs!J303,PSSM,RandSeqs!J$1+1)</f>
        <v>1.6421064078247651</v>
      </c>
      <c r="K303" s="8">
        <f ca="1">VLOOKUP(RandSeqs!K303,PSSM,RandSeqs!K$1+1)</f>
        <v>-3.4594316186372978</v>
      </c>
      <c r="L303" s="8">
        <f ca="1">VLOOKUP(RandSeqs!L303,PSSM,RandSeqs!L$1+1)</f>
        <v>-3.4594316186372978</v>
      </c>
      <c r="M303" s="8">
        <f ca="1">VLOOKUP(RandSeqs!M303,PSSM,RandSeqs!M$1+1)</f>
        <v>-3.4594316186372978</v>
      </c>
      <c r="N303" s="7">
        <f t="shared" ref="N303:N366" ca="1" si="8">SUM(A303:M303)</f>
        <v>-9.7759655281670774</v>
      </c>
    </row>
    <row r="304" spans="1:14" ht="15">
      <c r="A304" s="8">
        <f ca="1">VLOOKUP(RandSeqs!A304,PSSM,RandSeqs!A$1+1)</f>
        <v>-3.4594316186372978</v>
      </c>
      <c r="B304" s="8">
        <f ca="1">VLOOKUP(RandSeqs!B304,PSSM,RandSeqs!B$1+1)</f>
        <v>-3.4594316186372978</v>
      </c>
      <c r="C304" s="8">
        <f ca="1">VLOOKUP(RandSeqs!C304,PSSM,RandSeqs!C$1+1)</f>
        <v>-0.71219768901726388</v>
      </c>
      <c r="D304" s="8">
        <f ca="1">VLOOKUP(RandSeqs!D304,PSSM,RandSeqs!D$1+1)</f>
        <v>1.4267004168044242</v>
      </c>
      <c r="E304" s="8">
        <f ca="1">VLOOKUP(RandSeqs!E304,PSSM,RandSeqs!E$1+1)</f>
        <v>-3.4594316186372978</v>
      </c>
      <c r="F304" s="8">
        <f ca="1">VLOOKUP(RandSeqs!F304,PSSM,RandSeqs!F$1+1)</f>
        <v>1.4267004168044242</v>
      </c>
      <c r="G304" s="8">
        <f ca="1">VLOOKUP(RandSeqs!G304,PSSM,RandSeqs!G$1+1)</f>
        <v>1.2801079191927356</v>
      </c>
      <c r="H304" s="8">
        <f ca="1">VLOOKUP(RandSeqs!H304,PSSM,RandSeqs!H$1+1)</f>
        <v>-0.71219768901726388</v>
      </c>
      <c r="I304" s="8">
        <f ca="1">VLOOKUP(RandSeqs!I304,PSSM,RandSeqs!I$1+1)</f>
        <v>-3.4594316186372978</v>
      </c>
      <c r="J304" s="8">
        <f ca="1">VLOOKUP(RandSeqs!J304,PSSM,RandSeqs!J$1+1)</f>
        <v>-1.5118990385314326</v>
      </c>
      <c r="K304" s="8">
        <f ca="1">VLOOKUP(RandSeqs!K304,PSSM,RandSeqs!K$1+1)</f>
        <v>-3.4594316186372978</v>
      </c>
      <c r="L304" s="8">
        <f ca="1">VLOOKUP(RandSeqs!L304,PSSM,RandSeqs!L$1+1)</f>
        <v>1.1169177517791511</v>
      </c>
      <c r="M304" s="8">
        <f ca="1">VLOOKUP(RandSeqs!M304,PSSM,RandSeqs!M$1+1)</f>
        <v>-3.4594316186372978</v>
      </c>
      <c r="N304" s="7">
        <f t="shared" ca="1" si="8"/>
        <v>-18.442457623809009</v>
      </c>
    </row>
    <row r="305" spans="1:14" ht="15">
      <c r="A305" s="8">
        <f ca="1">VLOOKUP(RandSeqs!A305,PSSM,RandSeqs!A$1+1)</f>
        <v>2.4713057189255889</v>
      </c>
      <c r="B305" s="8">
        <f ca="1">VLOOKUP(RandSeqs!B305,PSSM,RandSeqs!B$1+1)</f>
        <v>-3.4594316186372978</v>
      </c>
      <c r="C305" s="8">
        <f ca="1">VLOOKUP(RandSeqs!C305,PSSM,RandSeqs!C$1+1)</f>
        <v>-3.4594316186372978</v>
      </c>
      <c r="D305" s="8">
        <f ca="1">VLOOKUP(RandSeqs!D305,PSSM,RandSeqs!D$1+1)</f>
        <v>-3.4594316186372978</v>
      </c>
      <c r="E305" s="8">
        <f ca="1">VLOOKUP(RandSeqs!E305,PSSM,RandSeqs!E$1+1)</f>
        <v>0.47468044570624551</v>
      </c>
      <c r="F305" s="8">
        <f ca="1">VLOOKUP(RandSeqs!F305,PSSM,RandSeqs!F$1+1)</f>
        <v>1.4267004168044242</v>
      </c>
      <c r="G305" s="8">
        <f ca="1">VLOOKUP(RandSeqs!G305,PSSM,RandSeqs!G$1+1)</f>
        <v>-3.4594316186372978</v>
      </c>
      <c r="H305" s="8">
        <f ca="1">VLOOKUP(RandSeqs!H305,PSSM,RandSeqs!H$1+1)</f>
        <v>0.47468044570624551</v>
      </c>
      <c r="I305" s="8">
        <f ca="1">VLOOKUP(RandSeqs!I305,PSSM,RandSeqs!I$1+1)</f>
        <v>-3.4594316186372978</v>
      </c>
      <c r="J305" s="8">
        <f ca="1">VLOOKUP(RandSeqs!J305,PSSM,RandSeqs!J$1+1)</f>
        <v>-1.5118990385314326</v>
      </c>
      <c r="K305" s="8">
        <f ca="1">VLOOKUP(RandSeqs!K305,PSSM,RandSeqs!K$1+1)</f>
        <v>-3.4594316186372978</v>
      </c>
      <c r="L305" s="8">
        <f ca="1">VLOOKUP(RandSeqs!L305,PSSM,RandSeqs!L$1+1)</f>
        <v>1.1169177517791511</v>
      </c>
      <c r="M305" s="8">
        <f ca="1">VLOOKUP(RandSeqs!M305,PSSM,RandSeqs!M$1+1)</f>
        <v>-3.4594316186372978</v>
      </c>
      <c r="N305" s="7">
        <f t="shared" ca="1" si="8"/>
        <v>-19.763635590070859</v>
      </c>
    </row>
    <row r="306" spans="1:14" ht="15">
      <c r="A306" s="8">
        <f ca="1">VLOOKUP(RandSeqs!A306,PSSM,RandSeqs!A$1+1)</f>
        <v>-3.4594316186372978</v>
      </c>
      <c r="B306" s="8">
        <f ca="1">VLOOKUP(RandSeqs!B306,PSSM,RandSeqs!B$1+1)</f>
        <v>-3.4594316186372978</v>
      </c>
      <c r="C306" s="8">
        <f ca="1">VLOOKUP(RandSeqs!C306,PSSM,RandSeqs!C$1+1)</f>
        <v>-3.4594316186372978</v>
      </c>
      <c r="D306" s="8">
        <f ca="1">VLOOKUP(RandSeqs!D306,PSSM,RandSeqs!D$1+1)</f>
        <v>-3.4594316186372978</v>
      </c>
      <c r="E306" s="8">
        <f ca="1">VLOOKUP(RandSeqs!E306,PSSM,RandSeqs!E$1+1)</f>
        <v>0.47468044570624551</v>
      </c>
      <c r="F306" s="8">
        <f ca="1">VLOOKUP(RandSeqs!F306,PSSM,RandSeqs!F$1+1)</f>
        <v>1.4267004168044242</v>
      </c>
      <c r="G306" s="8">
        <f ca="1">VLOOKUP(RandSeqs!G306,PSSM,RandSeqs!G$1+1)</f>
        <v>-3.4594316186372978</v>
      </c>
      <c r="H306" s="8">
        <f ca="1">VLOOKUP(RandSeqs!H306,PSSM,RandSeqs!H$1+1)</f>
        <v>0.47468044570624551</v>
      </c>
      <c r="I306" s="8">
        <f ca="1">VLOOKUP(RandSeqs!I306,PSSM,RandSeqs!I$1+1)</f>
        <v>2.4713057189255889</v>
      </c>
      <c r="J306" s="8">
        <f ca="1">VLOOKUP(RandSeqs!J306,PSSM,RandSeqs!J$1+1)</f>
        <v>-0.20069735023712881</v>
      </c>
      <c r="K306" s="8">
        <f ca="1">VLOOKUP(RandSeqs!K306,PSSM,RandSeqs!K$1+1)</f>
        <v>1.4267004168044242</v>
      </c>
      <c r="L306" s="8">
        <f ca="1">VLOOKUP(RandSeqs!L306,PSSM,RandSeqs!L$1+1)</f>
        <v>-0.71219768901726388</v>
      </c>
      <c r="M306" s="8">
        <f ca="1">VLOOKUP(RandSeqs!M306,PSSM,RandSeqs!M$1+1)</f>
        <v>-3.4594316186372978</v>
      </c>
      <c r="N306" s="7">
        <f t="shared" ca="1" si="8"/>
        <v>-15.39541730713125</v>
      </c>
    </row>
    <row r="307" spans="1:14" ht="15">
      <c r="A307" s="8">
        <f ca="1">VLOOKUP(RandSeqs!A307,PSSM,RandSeqs!A$1+1)</f>
        <v>-3.4594316186372978</v>
      </c>
      <c r="B307" s="8">
        <f ca="1">VLOOKUP(RandSeqs!B307,PSSM,RandSeqs!B$1+1)</f>
        <v>-3.4594316186372978</v>
      </c>
      <c r="C307" s="8">
        <f ca="1">VLOOKUP(RandSeqs!C307,PSSM,RandSeqs!C$1+1)</f>
        <v>-3.4594316186372978</v>
      </c>
      <c r="D307" s="8">
        <f ca="1">VLOOKUP(RandSeqs!D307,PSSM,RandSeqs!D$1+1)</f>
        <v>1.4267004168044242</v>
      </c>
      <c r="E307" s="8">
        <f ca="1">VLOOKUP(RandSeqs!E307,PSSM,RandSeqs!E$1+1)</f>
        <v>-3.4594316186372978</v>
      </c>
      <c r="F307" s="8">
        <f ca="1">VLOOKUP(RandSeqs!F307,PSSM,RandSeqs!F$1+1)</f>
        <v>-3.4594316186372978</v>
      </c>
      <c r="G307" s="8">
        <f ca="1">VLOOKUP(RandSeqs!G307,PSSM,RandSeqs!G$1+1)</f>
        <v>-1.5118990385314326</v>
      </c>
      <c r="H307" s="8">
        <f ca="1">VLOOKUP(RandSeqs!H307,PSSM,RandSeqs!H$1+1)</f>
        <v>-0.71219768901726388</v>
      </c>
      <c r="I307" s="8">
        <f ca="1">VLOOKUP(RandSeqs!I307,PSSM,RandSeqs!I$1+1)</f>
        <v>-0.52083216330144066</v>
      </c>
      <c r="J307" s="8">
        <f ca="1">VLOOKUP(RandSeqs!J307,PSSM,RandSeqs!J$1+1)</f>
        <v>-1.5118990385314326</v>
      </c>
      <c r="K307" s="8">
        <f ca="1">VLOOKUP(RandSeqs!K307,PSSM,RandSeqs!K$1+1)</f>
        <v>-3.4594316186372978</v>
      </c>
      <c r="L307" s="8">
        <f ca="1">VLOOKUP(RandSeqs!L307,PSSM,RandSeqs!L$1+1)</f>
        <v>-0.71219768901726388</v>
      </c>
      <c r="M307" s="8">
        <f ca="1">VLOOKUP(RandSeqs!M307,PSSM,RandSeqs!M$1+1)</f>
        <v>-3.4594316186372978</v>
      </c>
      <c r="N307" s="7">
        <f t="shared" ca="1" si="8"/>
        <v>-27.758346532055491</v>
      </c>
    </row>
    <row r="308" spans="1:14" ht="15">
      <c r="A308" s="8">
        <f ca="1">VLOOKUP(RandSeqs!A308,PSSM,RandSeqs!A$1+1)</f>
        <v>-3.4594316186372978</v>
      </c>
      <c r="B308" s="8">
        <f ca="1">VLOOKUP(RandSeqs!B308,PSSM,RandSeqs!B$1+1)</f>
        <v>2.6209417978267231</v>
      </c>
      <c r="C308" s="8">
        <f ca="1">VLOOKUP(RandSeqs!C308,PSSM,RandSeqs!C$1+1)</f>
        <v>1.1169177517791511</v>
      </c>
      <c r="D308" s="8">
        <f ca="1">VLOOKUP(RandSeqs!D308,PSSM,RandSeqs!D$1+1)</f>
        <v>-3.4594316186372978</v>
      </c>
      <c r="E308" s="8">
        <f ca="1">VLOOKUP(RandSeqs!E308,PSSM,RandSeqs!E$1+1)</f>
        <v>0.47468044570624551</v>
      </c>
      <c r="F308" s="8">
        <f ca="1">VLOOKUP(RandSeqs!F308,PSSM,RandSeqs!F$1+1)</f>
        <v>-3.4594316186372978</v>
      </c>
      <c r="G308" s="8">
        <f ca="1">VLOOKUP(RandSeqs!G308,PSSM,RandSeqs!G$1+1)</f>
        <v>-3.4594316186372978</v>
      </c>
      <c r="H308" s="8">
        <f ca="1">VLOOKUP(RandSeqs!H308,PSSM,RandSeqs!H$1+1)</f>
        <v>-0.52083216330144066</v>
      </c>
      <c r="I308" s="8">
        <f ca="1">VLOOKUP(RandSeqs!I308,PSSM,RandSeqs!I$1+1)</f>
        <v>-0.52083216330144066</v>
      </c>
      <c r="J308" s="8">
        <f ca="1">VLOOKUP(RandSeqs!J308,PSSM,RandSeqs!J$1+1)</f>
        <v>-0.52083216330144066</v>
      </c>
      <c r="K308" s="8">
        <f ca="1">VLOOKUP(RandSeqs!K308,PSSM,RandSeqs!K$1+1)</f>
        <v>1.4267004168044242</v>
      </c>
      <c r="L308" s="8">
        <f ca="1">VLOOKUP(RandSeqs!L308,PSSM,RandSeqs!L$1+1)</f>
        <v>1.1169177517791511</v>
      </c>
      <c r="M308" s="8">
        <f ca="1">VLOOKUP(RandSeqs!M308,PSSM,RandSeqs!M$1+1)</f>
        <v>-3.4594316186372978</v>
      </c>
      <c r="N308" s="7">
        <f t="shared" ca="1" si="8"/>
        <v>-12.103496419195116</v>
      </c>
    </row>
    <row r="309" spans="1:14" ht="15">
      <c r="A309" s="8">
        <f ca="1">VLOOKUP(RandSeqs!A309,PSSM,RandSeqs!A$1+1)</f>
        <v>-3.4594316186372978</v>
      </c>
      <c r="B309" s="8">
        <f ca="1">VLOOKUP(RandSeqs!B309,PSSM,RandSeqs!B$1+1)</f>
        <v>-3.4594316186372978</v>
      </c>
      <c r="C309" s="8">
        <f ca="1">VLOOKUP(RandSeqs!C309,PSSM,RandSeqs!C$1+1)</f>
        <v>1.1169177517791511</v>
      </c>
      <c r="D309" s="8">
        <f ca="1">VLOOKUP(RandSeqs!D309,PSSM,RandSeqs!D$1+1)</f>
        <v>1.4267004168044242</v>
      </c>
      <c r="E309" s="8">
        <f ca="1">VLOOKUP(RandSeqs!E309,PSSM,RandSeqs!E$1+1)</f>
        <v>0.47468044570624551</v>
      </c>
      <c r="F309" s="8">
        <f ca="1">VLOOKUP(RandSeqs!F309,PSSM,RandSeqs!F$1+1)</f>
        <v>1.4267004168044242</v>
      </c>
      <c r="G309" s="8">
        <f ca="1">VLOOKUP(RandSeqs!G309,PSSM,RandSeqs!G$1+1)</f>
        <v>1.2801079191927356</v>
      </c>
      <c r="H309" s="8">
        <f ca="1">VLOOKUP(RandSeqs!H309,PSSM,RandSeqs!H$1+1)</f>
        <v>-0.71219768901726388</v>
      </c>
      <c r="I309" s="8">
        <f ca="1">VLOOKUP(RandSeqs!I309,PSSM,RandSeqs!I$1+1)</f>
        <v>-3.4594316186372978</v>
      </c>
      <c r="J309" s="8">
        <f ca="1">VLOOKUP(RandSeqs!J309,PSSM,RandSeqs!J$1+1)</f>
        <v>-0.20069735023712881</v>
      </c>
      <c r="K309" s="8">
        <f ca="1">VLOOKUP(RandSeqs!K309,PSSM,RandSeqs!K$1+1)</f>
        <v>-3.4594316186372978</v>
      </c>
      <c r="L309" s="8">
        <f ca="1">VLOOKUP(RandSeqs!L309,PSSM,RandSeqs!L$1+1)</f>
        <v>1.1169177517791511</v>
      </c>
      <c r="M309" s="8">
        <f ca="1">VLOOKUP(RandSeqs!M309,PSSM,RandSeqs!M$1+1)</f>
        <v>-3.4594316186372978</v>
      </c>
      <c r="N309" s="7">
        <f t="shared" ca="1" si="8"/>
        <v>-11.36802843037475</v>
      </c>
    </row>
    <row r="310" spans="1:14" ht="15">
      <c r="A310" s="8">
        <f ca="1">VLOOKUP(RandSeqs!A310,PSSM,RandSeqs!A$1+1)</f>
        <v>-1.5118990385314326</v>
      </c>
      <c r="B310" s="8">
        <f ca="1">VLOOKUP(RandSeqs!B310,PSSM,RandSeqs!B$1+1)</f>
        <v>-3.4594316186372978</v>
      </c>
      <c r="C310" s="8">
        <f ca="1">VLOOKUP(RandSeqs!C310,PSSM,RandSeqs!C$1+1)</f>
        <v>-3.4594316186372978</v>
      </c>
      <c r="D310" s="8">
        <f ca="1">VLOOKUP(RandSeqs!D310,PSSM,RandSeqs!D$1+1)</f>
        <v>-3.4594316186372978</v>
      </c>
      <c r="E310" s="8">
        <f ca="1">VLOOKUP(RandSeqs!E310,PSSM,RandSeqs!E$1+1)</f>
        <v>0.47468044570624551</v>
      </c>
      <c r="F310" s="8">
        <f ca="1">VLOOKUP(RandSeqs!F310,PSSM,RandSeqs!F$1+1)</f>
        <v>1.4267004168044242</v>
      </c>
      <c r="G310" s="8">
        <f ca="1">VLOOKUP(RandSeqs!G310,PSSM,RandSeqs!G$1+1)</f>
        <v>-3.4594316186372978</v>
      </c>
      <c r="H310" s="8">
        <f ca="1">VLOOKUP(RandSeqs!H310,PSSM,RandSeqs!H$1+1)</f>
        <v>0.47468044570624551</v>
      </c>
      <c r="I310" s="8">
        <f ca="1">VLOOKUP(RandSeqs!I310,PSSM,RandSeqs!I$1+1)</f>
        <v>-3.4594316186372978</v>
      </c>
      <c r="J310" s="8">
        <f ca="1">VLOOKUP(RandSeqs!J310,PSSM,RandSeqs!J$1+1)</f>
        <v>-0.20069735023712881</v>
      </c>
      <c r="K310" s="8">
        <f ca="1">VLOOKUP(RandSeqs!K310,PSSM,RandSeqs!K$1+1)</f>
        <v>-3.4594316186372978</v>
      </c>
      <c r="L310" s="8">
        <f ca="1">VLOOKUP(RandSeqs!L310,PSSM,RandSeqs!L$1+1)</f>
        <v>-3.4594316186372978</v>
      </c>
      <c r="M310" s="8">
        <f ca="1">VLOOKUP(RandSeqs!M310,PSSM,RandSeqs!M$1+1)</f>
        <v>-3.4594316186372978</v>
      </c>
      <c r="N310" s="7">
        <f t="shared" ca="1" si="8"/>
        <v>-27.011988029650023</v>
      </c>
    </row>
    <row r="311" spans="1:14" ht="15">
      <c r="A311" s="8">
        <f ca="1">VLOOKUP(RandSeqs!A311,PSSM,RandSeqs!A$1+1)</f>
        <v>-3.4594316186372978</v>
      </c>
      <c r="B311" s="8">
        <f ca="1">VLOOKUP(RandSeqs!B311,PSSM,RandSeqs!B$1+1)</f>
        <v>-3.4594316186372978</v>
      </c>
      <c r="C311" s="8">
        <f ca="1">VLOOKUP(RandSeqs!C311,PSSM,RandSeqs!C$1+1)</f>
        <v>-3.4594316186372978</v>
      </c>
      <c r="D311" s="8">
        <f ca="1">VLOOKUP(RandSeqs!D311,PSSM,RandSeqs!D$1+1)</f>
        <v>-3.4594316186372978</v>
      </c>
      <c r="E311" s="8">
        <f ca="1">VLOOKUP(RandSeqs!E311,PSSM,RandSeqs!E$1+1)</f>
        <v>-3.4594316186372978</v>
      </c>
      <c r="F311" s="8">
        <f ca="1">VLOOKUP(RandSeqs!F311,PSSM,RandSeqs!F$1+1)</f>
        <v>1.4267004168044242</v>
      </c>
      <c r="G311" s="8">
        <f ca="1">VLOOKUP(RandSeqs!G311,PSSM,RandSeqs!G$1+1)</f>
        <v>1.2801079191927356</v>
      </c>
      <c r="H311" s="8">
        <f ca="1">VLOOKUP(RandSeqs!H311,PSSM,RandSeqs!H$1+1)</f>
        <v>-0.71219768901726388</v>
      </c>
      <c r="I311" s="8">
        <f ca="1">VLOOKUP(RandSeqs!I311,PSSM,RandSeqs!I$1+1)</f>
        <v>2.4713057189255889</v>
      </c>
      <c r="J311" s="8">
        <f ca="1">VLOOKUP(RandSeqs!J311,PSSM,RandSeqs!J$1+1)</f>
        <v>-0.20069735023712881</v>
      </c>
      <c r="K311" s="8">
        <f ca="1">VLOOKUP(RandSeqs!K311,PSSM,RandSeqs!K$1+1)</f>
        <v>-3.4594316186372978</v>
      </c>
      <c r="L311" s="8">
        <f ca="1">VLOOKUP(RandSeqs!L311,PSSM,RandSeqs!L$1+1)</f>
        <v>-0.71219768901726388</v>
      </c>
      <c r="M311" s="8">
        <f ca="1">VLOOKUP(RandSeqs!M311,PSSM,RandSeqs!M$1+1)</f>
        <v>1.4267004168044242</v>
      </c>
      <c r="N311" s="7">
        <f t="shared" ca="1" si="8"/>
        <v>-15.77686796836827</v>
      </c>
    </row>
    <row r="312" spans="1:14" ht="15">
      <c r="A312" s="8">
        <f ca="1">VLOOKUP(RandSeqs!A312,PSSM,RandSeqs!A$1+1)</f>
        <v>-1.5118990385314326</v>
      </c>
      <c r="B312" s="8">
        <f ca="1">VLOOKUP(RandSeqs!B312,PSSM,RandSeqs!B$1+1)</f>
        <v>-3.4594316186372978</v>
      </c>
      <c r="C312" s="8">
        <f ca="1">VLOOKUP(RandSeqs!C312,PSSM,RandSeqs!C$1+1)</f>
        <v>-3.4594316186372978</v>
      </c>
      <c r="D312" s="8">
        <f ca="1">VLOOKUP(RandSeqs!D312,PSSM,RandSeqs!D$1+1)</f>
        <v>1.4267004168044242</v>
      </c>
      <c r="E312" s="8">
        <f ca="1">VLOOKUP(RandSeqs!E312,PSSM,RandSeqs!E$1+1)</f>
        <v>-3.4594316186372978</v>
      </c>
      <c r="F312" s="8">
        <f ca="1">VLOOKUP(RandSeqs!F312,PSSM,RandSeqs!F$1+1)</f>
        <v>-3.4594316186372978</v>
      </c>
      <c r="G312" s="8">
        <f ca="1">VLOOKUP(RandSeqs!G312,PSSM,RandSeqs!G$1+1)</f>
        <v>1.2801079191927356</v>
      </c>
      <c r="H312" s="8">
        <f ca="1">VLOOKUP(RandSeqs!H312,PSSM,RandSeqs!H$1+1)</f>
        <v>0.47468044570624551</v>
      </c>
      <c r="I312" s="8">
        <f ca="1">VLOOKUP(RandSeqs!I312,PSSM,RandSeqs!I$1+1)</f>
        <v>-3.4594316186372978</v>
      </c>
      <c r="J312" s="8">
        <f ca="1">VLOOKUP(RandSeqs!J312,PSSM,RandSeqs!J$1+1)</f>
        <v>-0.20069735023712881</v>
      </c>
      <c r="K312" s="8">
        <f ca="1">VLOOKUP(RandSeqs!K312,PSSM,RandSeqs!K$1+1)</f>
        <v>-3.4594316186372978</v>
      </c>
      <c r="L312" s="8">
        <f ca="1">VLOOKUP(RandSeqs!L312,PSSM,RandSeqs!L$1+1)</f>
        <v>-0.71219768901726388</v>
      </c>
      <c r="M312" s="8">
        <f ca="1">VLOOKUP(RandSeqs!M312,PSSM,RandSeqs!M$1+1)</f>
        <v>-3.4594316186372978</v>
      </c>
      <c r="N312" s="7">
        <f t="shared" ca="1" si="8"/>
        <v>-23.459326626543501</v>
      </c>
    </row>
    <row r="313" spans="1:14" ht="15">
      <c r="A313" s="8">
        <f ca="1">VLOOKUP(RandSeqs!A313,PSSM,RandSeqs!A$1+1)</f>
        <v>-1.5118990385314326</v>
      </c>
      <c r="B313" s="8">
        <f ca="1">VLOOKUP(RandSeqs!B313,PSSM,RandSeqs!B$1+1)</f>
        <v>-3.4594316186372978</v>
      </c>
      <c r="C313" s="8">
        <f ca="1">VLOOKUP(RandSeqs!C313,PSSM,RandSeqs!C$1+1)</f>
        <v>-0.71219768901726388</v>
      </c>
      <c r="D313" s="8">
        <f ca="1">VLOOKUP(RandSeqs!D313,PSSM,RandSeqs!D$1+1)</f>
        <v>1.4267004168044242</v>
      </c>
      <c r="E313" s="8">
        <f ca="1">VLOOKUP(RandSeqs!E313,PSSM,RandSeqs!E$1+1)</f>
        <v>0.47468044570624551</v>
      </c>
      <c r="F313" s="8">
        <f ca="1">VLOOKUP(RandSeqs!F313,PSSM,RandSeqs!F$1+1)</f>
        <v>1.4267004168044242</v>
      </c>
      <c r="G313" s="8">
        <f ca="1">VLOOKUP(RandSeqs!G313,PSSM,RandSeqs!G$1+1)</f>
        <v>1.2801079191927356</v>
      </c>
      <c r="H313" s="8">
        <f ca="1">VLOOKUP(RandSeqs!H313,PSSM,RandSeqs!H$1+1)</f>
        <v>0.38187063534364446</v>
      </c>
      <c r="I313" s="8">
        <f ca="1">VLOOKUP(RandSeqs!I313,PSSM,RandSeqs!I$1+1)</f>
        <v>-3.4594316186372978</v>
      </c>
      <c r="J313" s="8">
        <f ca="1">VLOOKUP(RandSeqs!J313,PSSM,RandSeqs!J$1+1)</f>
        <v>-0.20069735023712881</v>
      </c>
      <c r="K313" s="8">
        <f ca="1">VLOOKUP(RandSeqs!K313,PSSM,RandSeqs!K$1+1)</f>
        <v>-3.4594316186372978</v>
      </c>
      <c r="L313" s="8">
        <f ca="1">VLOOKUP(RandSeqs!L313,PSSM,RandSeqs!L$1+1)</f>
        <v>1.1169177517791511</v>
      </c>
      <c r="M313" s="8">
        <f ca="1">VLOOKUP(RandSeqs!M313,PSSM,RandSeqs!M$1+1)</f>
        <v>-3.4594316186372978</v>
      </c>
      <c r="N313" s="7">
        <f t="shared" ca="1" si="8"/>
        <v>-10.155542966704392</v>
      </c>
    </row>
    <row r="314" spans="1:14" ht="15">
      <c r="A314" s="8">
        <f ca="1">VLOOKUP(RandSeqs!A314,PSSM,RandSeqs!A$1+1)</f>
        <v>-3.4594316186372978</v>
      </c>
      <c r="B314" s="8">
        <f ca="1">VLOOKUP(RandSeqs!B314,PSSM,RandSeqs!B$1+1)</f>
        <v>-3.4594316186372978</v>
      </c>
      <c r="C314" s="8">
        <f ca="1">VLOOKUP(RandSeqs!C314,PSSM,RandSeqs!C$1+1)</f>
        <v>-3.4594316186372978</v>
      </c>
      <c r="D314" s="8">
        <f ca="1">VLOOKUP(RandSeqs!D314,PSSM,RandSeqs!D$1+1)</f>
        <v>-3.4594316186372978</v>
      </c>
      <c r="E314" s="8">
        <f ca="1">VLOOKUP(RandSeqs!E314,PSSM,RandSeqs!E$1+1)</f>
        <v>0.47468044570624551</v>
      </c>
      <c r="F314" s="8">
        <f ca="1">VLOOKUP(RandSeqs!F314,PSSM,RandSeqs!F$1+1)</f>
        <v>-3.4594316186372978</v>
      </c>
      <c r="G314" s="8">
        <f ca="1">VLOOKUP(RandSeqs!G314,PSSM,RandSeqs!G$1+1)</f>
        <v>-1.5118990385314326</v>
      </c>
      <c r="H314" s="8">
        <f ca="1">VLOOKUP(RandSeqs!H314,PSSM,RandSeqs!H$1+1)</f>
        <v>-0.52083216330144066</v>
      </c>
      <c r="I314" s="8">
        <f ca="1">VLOOKUP(RandSeqs!I314,PSSM,RandSeqs!I$1+1)</f>
        <v>-0.52083216330144066</v>
      </c>
      <c r="J314" s="8">
        <f ca="1">VLOOKUP(RandSeqs!J314,PSSM,RandSeqs!J$1+1)</f>
        <v>-0.20069735023712881</v>
      </c>
      <c r="K314" s="8">
        <f ca="1">VLOOKUP(RandSeqs!K314,PSSM,RandSeqs!K$1+1)</f>
        <v>-3.4594316186372978</v>
      </c>
      <c r="L314" s="8">
        <f ca="1">VLOOKUP(RandSeqs!L314,PSSM,RandSeqs!L$1+1)</f>
        <v>-3.4594316186372978</v>
      </c>
      <c r="M314" s="8">
        <f ca="1">VLOOKUP(RandSeqs!M314,PSSM,RandSeqs!M$1+1)</f>
        <v>-3.4594316186372978</v>
      </c>
      <c r="N314" s="7">
        <f t="shared" ca="1" si="8"/>
        <v>-29.955033218763575</v>
      </c>
    </row>
    <row r="315" spans="1:14" ht="15">
      <c r="A315" s="8">
        <f ca="1">VLOOKUP(RandSeqs!A315,PSSM,RandSeqs!A$1+1)</f>
        <v>-1.5118990385314326</v>
      </c>
      <c r="B315" s="8">
        <f ca="1">VLOOKUP(RandSeqs!B315,PSSM,RandSeqs!B$1+1)</f>
        <v>-3.4594316186372978</v>
      </c>
      <c r="C315" s="8">
        <f ca="1">VLOOKUP(RandSeqs!C315,PSSM,RandSeqs!C$1+1)</f>
        <v>-0.71219768901726388</v>
      </c>
      <c r="D315" s="8">
        <f ca="1">VLOOKUP(RandSeqs!D315,PSSM,RandSeqs!D$1+1)</f>
        <v>-3.4594316186372978</v>
      </c>
      <c r="E315" s="8">
        <f ca="1">VLOOKUP(RandSeqs!E315,PSSM,RandSeqs!E$1+1)</f>
        <v>0.47468044570624551</v>
      </c>
      <c r="F315" s="8">
        <f ca="1">VLOOKUP(RandSeqs!F315,PSSM,RandSeqs!F$1+1)</f>
        <v>1.4267004168044242</v>
      </c>
      <c r="G315" s="8">
        <f ca="1">VLOOKUP(RandSeqs!G315,PSSM,RandSeqs!G$1+1)</f>
        <v>1.2801079191927356</v>
      </c>
      <c r="H315" s="8">
        <f ca="1">VLOOKUP(RandSeqs!H315,PSSM,RandSeqs!H$1+1)</f>
        <v>-0.71219768901726388</v>
      </c>
      <c r="I315" s="8">
        <f ca="1">VLOOKUP(RandSeqs!I315,PSSM,RandSeqs!I$1+1)</f>
        <v>-3.4594316186372978</v>
      </c>
      <c r="J315" s="8">
        <f ca="1">VLOOKUP(RandSeqs!J315,PSSM,RandSeqs!J$1+1)</f>
        <v>-0.20069735023712881</v>
      </c>
      <c r="K315" s="8">
        <f ca="1">VLOOKUP(RandSeqs!K315,PSSM,RandSeqs!K$1+1)</f>
        <v>1.4267004168044242</v>
      </c>
      <c r="L315" s="8">
        <f ca="1">VLOOKUP(RandSeqs!L315,PSSM,RandSeqs!L$1+1)</f>
        <v>1.1169177517791511</v>
      </c>
      <c r="M315" s="8">
        <f ca="1">VLOOKUP(RandSeqs!M315,PSSM,RandSeqs!M$1+1)</f>
        <v>1.4267004168044242</v>
      </c>
      <c r="N315" s="7">
        <f t="shared" ca="1" si="8"/>
        <v>-6.3634792556235782</v>
      </c>
    </row>
    <row r="316" spans="1:14" ht="15">
      <c r="A316" s="8">
        <f ca="1">VLOOKUP(RandSeqs!A316,PSSM,RandSeqs!A$1+1)</f>
        <v>-3.4594316186372978</v>
      </c>
      <c r="B316" s="8">
        <f ca="1">VLOOKUP(RandSeqs!B316,PSSM,RandSeqs!B$1+1)</f>
        <v>-3.4594316186372978</v>
      </c>
      <c r="C316" s="8">
        <f ca="1">VLOOKUP(RandSeqs!C316,PSSM,RandSeqs!C$1+1)</f>
        <v>1.1169177517791511</v>
      </c>
      <c r="D316" s="8">
        <f ca="1">VLOOKUP(RandSeqs!D316,PSSM,RandSeqs!D$1+1)</f>
        <v>-3.4594316186372978</v>
      </c>
      <c r="E316" s="8">
        <f ca="1">VLOOKUP(RandSeqs!E316,PSSM,RandSeqs!E$1+1)</f>
        <v>-3.4594316186372978</v>
      </c>
      <c r="F316" s="8">
        <f ca="1">VLOOKUP(RandSeqs!F316,PSSM,RandSeqs!F$1+1)</f>
        <v>1.4267004168044242</v>
      </c>
      <c r="G316" s="8">
        <f ca="1">VLOOKUP(RandSeqs!G316,PSSM,RandSeqs!G$1+1)</f>
        <v>-3.4594316186372978</v>
      </c>
      <c r="H316" s="8">
        <f ca="1">VLOOKUP(RandSeqs!H316,PSSM,RandSeqs!H$1+1)</f>
        <v>0.47468044570624551</v>
      </c>
      <c r="I316" s="8">
        <f ca="1">VLOOKUP(RandSeqs!I316,PSSM,RandSeqs!I$1+1)</f>
        <v>-3.4594316186372978</v>
      </c>
      <c r="J316" s="8">
        <f ca="1">VLOOKUP(RandSeqs!J316,PSSM,RandSeqs!J$1+1)</f>
        <v>-1.5118990385314326</v>
      </c>
      <c r="K316" s="8">
        <f ca="1">VLOOKUP(RandSeqs!K316,PSSM,RandSeqs!K$1+1)</f>
        <v>-3.4594316186372978</v>
      </c>
      <c r="L316" s="8">
        <f ca="1">VLOOKUP(RandSeqs!L316,PSSM,RandSeqs!L$1+1)</f>
        <v>-0.71219768901726388</v>
      </c>
      <c r="M316" s="8">
        <f ca="1">VLOOKUP(RandSeqs!M316,PSSM,RandSeqs!M$1+1)</f>
        <v>1.4267004168044242</v>
      </c>
      <c r="N316" s="7">
        <f t="shared" ca="1" si="8"/>
        <v>-21.995119026915532</v>
      </c>
    </row>
    <row r="317" spans="1:14" ht="15">
      <c r="A317" s="8">
        <f ca="1">VLOOKUP(RandSeqs!A317,PSSM,RandSeqs!A$1+1)</f>
        <v>-3.4594316186372978</v>
      </c>
      <c r="B317" s="8">
        <f ca="1">VLOOKUP(RandSeqs!B317,PSSM,RandSeqs!B$1+1)</f>
        <v>-3.4594316186372978</v>
      </c>
      <c r="C317" s="8">
        <f ca="1">VLOOKUP(RandSeqs!C317,PSSM,RandSeqs!C$1+1)</f>
        <v>1.1169177517791511</v>
      </c>
      <c r="D317" s="8">
        <f ca="1">VLOOKUP(RandSeqs!D317,PSSM,RandSeqs!D$1+1)</f>
        <v>1.4267004168044242</v>
      </c>
      <c r="E317" s="8">
        <f ca="1">VLOOKUP(RandSeqs!E317,PSSM,RandSeqs!E$1+1)</f>
        <v>0.47468044570624551</v>
      </c>
      <c r="F317" s="8">
        <f ca="1">VLOOKUP(RandSeqs!F317,PSSM,RandSeqs!F$1+1)</f>
        <v>-3.4594316186372978</v>
      </c>
      <c r="G317" s="8">
        <f ca="1">VLOOKUP(RandSeqs!G317,PSSM,RandSeqs!G$1+1)</f>
        <v>-1.5118990385314326</v>
      </c>
      <c r="H317" s="8">
        <f ca="1">VLOOKUP(RandSeqs!H317,PSSM,RandSeqs!H$1+1)</f>
        <v>-0.71219768901726388</v>
      </c>
      <c r="I317" s="8">
        <f ca="1">VLOOKUP(RandSeqs!I317,PSSM,RandSeqs!I$1+1)</f>
        <v>-3.4594316186372978</v>
      </c>
      <c r="J317" s="8">
        <f ca="1">VLOOKUP(RandSeqs!J317,PSSM,RandSeqs!J$1+1)</f>
        <v>-0.52083216330144066</v>
      </c>
      <c r="K317" s="8">
        <f ca="1">VLOOKUP(RandSeqs!K317,PSSM,RandSeqs!K$1+1)</f>
        <v>-3.4594316186372978</v>
      </c>
      <c r="L317" s="8">
        <f ca="1">VLOOKUP(RandSeqs!L317,PSSM,RandSeqs!L$1+1)</f>
        <v>-3.4594316186372978</v>
      </c>
      <c r="M317" s="8">
        <f ca="1">VLOOKUP(RandSeqs!M317,PSSM,RandSeqs!M$1+1)</f>
        <v>-3.4594316186372978</v>
      </c>
      <c r="N317" s="7">
        <f t="shared" ca="1" si="8"/>
        <v>-23.942651607021396</v>
      </c>
    </row>
    <row r="318" spans="1:14" ht="15">
      <c r="A318" s="8">
        <f ca="1">VLOOKUP(RandSeqs!A318,PSSM,RandSeqs!A$1+1)</f>
        <v>-3.4594316186372978</v>
      </c>
      <c r="B318" s="8">
        <f ca="1">VLOOKUP(RandSeqs!B318,PSSM,RandSeqs!B$1+1)</f>
        <v>2.6209417978267231</v>
      </c>
      <c r="C318" s="8">
        <f ca="1">VLOOKUP(RandSeqs!C318,PSSM,RandSeqs!C$1+1)</f>
        <v>1.1169177517791511</v>
      </c>
      <c r="D318" s="8">
        <f ca="1">VLOOKUP(RandSeqs!D318,PSSM,RandSeqs!D$1+1)</f>
        <v>-3.4594316186372978</v>
      </c>
      <c r="E318" s="8">
        <f ca="1">VLOOKUP(RandSeqs!E318,PSSM,RandSeqs!E$1+1)</f>
        <v>-3.4594316186372978</v>
      </c>
      <c r="F318" s="8">
        <f ca="1">VLOOKUP(RandSeqs!F318,PSSM,RandSeqs!F$1+1)</f>
        <v>1.4267004168044242</v>
      </c>
      <c r="G318" s="8">
        <f ca="1">VLOOKUP(RandSeqs!G318,PSSM,RandSeqs!G$1+1)</f>
        <v>1.2801079191927356</v>
      </c>
      <c r="H318" s="8">
        <f ca="1">VLOOKUP(RandSeqs!H318,PSSM,RandSeqs!H$1+1)</f>
        <v>-0.71219768901726388</v>
      </c>
      <c r="I318" s="8">
        <f ca="1">VLOOKUP(RandSeqs!I318,PSSM,RandSeqs!I$1+1)</f>
        <v>-0.52083216330144066</v>
      </c>
      <c r="J318" s="8">
        <f ca="1">VLOOKUP(RandSeqs!J318,PSSM,RandSeqs!J$1+1)</f>
        <v>-0.20069735023712881</v>
      </c>
      <c r="K318" s="8">
        <f ca="1">VLOOKUP(RandSeqs!K318,PSSM,RandSeqs!K$1+1)</f>
        <v>-3.4594316186372978</v>
      </c>
      <c r="L318" s="8">
        <f ca="1">VLOOKUP(RandSeqs!L318,PSSM,RandSeqs!L$1+1)</f>
        <v>1.1169177517791511</v>
      </c>
      <c r="M318" s="8">
        <f ca="1">VLOOKUP(RandSeqs!M318,PSSM,RandSeqs!M$1+1)</f>
        <v>-3.4594316186372978</v>
      </c>
      <c r="N318" s="7">
        <f t="shared" ca="1" si="8"/>
        <v>-11.169299658360137</v>
      </c>
    </row>
    <row r="319" spans="1:14" ht="15">
      <c r="A319" s="8">
        <f ca="1">VLOOKUP(RandSeqs!A319,PSSM,RandSeqs!A$1+1)</f>
        <v>-3.4594316186372978</v>
      </c>
      <c r="B319" s="8">
        <f ca="1">VLOOKUP(RandSeqs!B319,PSSM,RandSeqs!B$1+1)</f>
        <v>-3.4594316186372978</v>
      </c>
      <c r="C319" s="8">
        <f ca="1">VLOOKUP(RandSeqs!C319,PSSM,RandSeqs!C$1+1)</f>
        <v>-0.71219768901726388</v>
      </c>
      <c r="D319" s="8">
        <f ca="1">VLOOKUP(RandSeqs!D319,PSSM,RandSeqs!D$1+1)</f>
        <v>-3.4594316186372978</v>
      </c>
      <c r="E319" s="8">
        <f ca="1">VLOOKUP(RandSeqs!E319,PSSM,RandSeqs!E$1+1)</f>
        <v>-3.4594316186372978</v>
      </c>
      <c r="F319" s="8">
        <f ca="1">VLOOKUP(RandSeqs!F319,PSSM,RandSeqs!F$1+1)</f>
        <v>-3.4594316186372978</v>
      </c>
      <c r="G319" s="8">
        <f ca="1">VLOOKUP(RandSeqs!G319,PSSM,RandSeqs!G$1+1)</f>
        <v>-3.4594316186372978</v>
      </c>
      <c r="H319" s="8">
        <f ca="1">VLOOKUP(RandSeqs!H319,PSSM,RandSeqs!H$1+1)</f>
        <v>-0.52083216330144066</v>
      </c>
      <c r="I319" s="8">
        <f ca="1">VLOOKUP(RandSeqs!I319,PSSM,RandSeqs!I$1+1)</f>
        <v>2.4713057189255889</v>
      </c>
      <c r="J319" s="8">
        <f ca="1">VLOOKUP(RandSeqs!J319,PSSM,RandSeqs!J$1+1)</f>
        <v>-0.52083216330144066</v>
      </c>
      <c r="K319" s="8">
        <f ca="1">VLOOKUP(RandSeqs!K319,PSSM,RandSeqs!K$1+1)</f>
        <v>-3.4594316186372978</v>
      </c>
      <c r="L319" s="8">
        <f ca="1">VLOOKUP(RandSeqs!L319,PSSM,RandSeqs!L$1+1)</f>
        <v>-0.71219768901726388</v>
      </c>
      <c r="M319" s="8">
        <f ca="1">VLOOKUP(RandSeqs!M319,PSSM,RandSeqs!M$1+1)</f>
        <v>-3.4594316186372978</v>
      </c>
      <c r="N319" s="7">
        <f t="shared" ca="1" si="8"/>
        <v>-27.670206934810199</v>
      </c>
    </row>
    <row r="320" spans="1:14" ht="15">
      <c r="A320" s="8">
        <f ca="1">VLOOKUP(RandSeqs!A320,PSSM,RandSeqs!A$1+1)</f>
        <v>-3.4594316186372978</v>
      </c>
      <c r="B320" s="8">
        <f ca="1">VLOOKUP(RandSeqs!B320,PSSM,RandSeqs!B$1+1)</f>
        <v>-3.4594316186372978</v>
      </c>
      <c r="C320" s="8">
        <f ca="1">VLOOKUP(RandSeqs!C320,PSSM,RandSeqs!C$1+1)</f>
        <v>-3.4594316186372978</v>
      </c>
      <c r="D320" s="8">
        <f ca="1">VLOOKUP(RandSeqs!D320,PSSM,RandSeqs!D$1+1)</f>
        <v>1.4267004168044242</v>
      </c>
      <c r="E320" s="8">
        <f ca="1">VLOOKUP(RandSeqs!E320,PSSM,RandSeqs!E$1+1)</f>
        <v>-3.4594316186372978</v>
      </c>
      <c r="F320" s="8">
        <f ca="1">VLOOKUP(RandSeqs!F320,PSSM,RandSeqs!F$1+1)</f>
        <v>-3.4594316186372978</v>
      </c>
      <c r="G320" s="8">
        <f ca="1">VLOOKUP(RandSeqs!G320,PSSM,RandSeqs!G$1+1)</f>
        <v>1.2801079191927356</v>
      </c>
      <c r="H320" s="8">
        <f ca="1">VLOOKUP(RandSeqs!H320,PSSM,RandSeqs!H$1+1)</f>
        <v>0.38187063534364446</v>
      </c>
      <c r="I320" s="8">
        <f ca="1">VLOOKUP(RandSeqs!I320,PSSM,RandSeqs!I$1+1)</f>
        <v>-3.4594316186372978</v>
      </c>
      <c r="J320" s="8">
        <f ca="1">VLOOKUP(RandSeqs!J320,PSSM,RandSeqs!J$1+1)</f>
        <v>-1.5118990385314326</v>
      </c>
      <c r="K320" s="8">
        <f ca="1">VLOOKUP(RandSeqs!K320,PSSM,RandSeqs!K$1+1)</f>
        <v>1.4267004168044242</v>
      </c>
      <c r="L320" s="8">
        <f ca="1">VLOOKUP(RandSeqs!L320,PSSM,RandSeqs!L$1+1)</f>
        <v>1.1169177517791511</v>
      </c>
      <c r="M320" s="8">
        <f ca="1">VLOOKUP(RandSeqs!M320,PSSM,RandSeqs!M$1+1)</f>
        <v>-3.4594316186372978</v>
      </c>
      <c r="N320" s="7">
        <f t="shared" ca="1" si="8"/>
        <v>-20.095623229068135</v>
      </c>
    </row>
    <row r="321" spans="1:14" ht="15">
      <c r="A321" s="8">
        <f ca="1">VLOOKUP(RandSeqs!A321,PSSM,RandSeqs!A$1+1)</f>
        <v>-1.5118990385314326</v>
      </c>
      <c r="B321" s="8">
        <f ca="1">VLOOKUP(RandSeqs!B321,PSSM,RandSeqs!B$1+1)</f>
        <v>-3.4594316186372978</v>
      </c>
      <c r="C321" s="8">
        <f ca="1">VLOOKUP(RandSeqs!C321,PSSM,RandSeqs!C$1+1)</f>
        <v>1.1169177517791511</v>
      </c>
      <c r="D321" s="8">
        <f ca="1">VLOOKUP(RandSeqs!D321,PSSM,RandSeqs!D$1+1)</f>
        <v>-3.4594316186372978</v>
      </c>
      <c r="E321" s="8">
        <f ca="1">VLOOKUP(RandSeqs!E321,PSSM,RandSeqs!E$1+1)</f>
        <v>-3.4594316186372978</v>
      </c>
      <c r="F321" s="8">
        <f ca="1">VLOOKUP(RandSeqs!F321,PSSM,RandSeqs!F$1+1)</f>
        <v>-3.4594316186372978</v>
      </c>
      <c r="G321" s="8">
        <f ca="1">VLOOKUP(RandSeqs!G321,PSSM,RandSeqs!G$1+1)</f>
        <v>-1.5118990385314326</v>
      </c>
      <c r="H321" s="8">
        <f ca="1">VLOOKUP(RandSeqs!H321,PSSM,RandSeqs!H$1+1)</f>
        <v>-0.71219768901726388</v>
      </c>
      <c r="I321" s="8">
        <f ca="1">VLOOKUP(RandSeqs!I321,PSSM,RandSeqs!I$1+1)</f>
        <v>-3.4594316186372978</v>
      </c>
      <c r="J321" s="8">
        <f ca="1">VLOOKUP(RandSeqs!J321,PSSM,RandSeqs!J$1+1)</f>
        <v>1.6421064078247651</v>
      </c>
      <c r="K321" s="8">
        <f ca="1">VLOOKUP(RandSeqs!K321,PSSM,RandSeqs!K$1+1)</f>
        <v>-3.4594316186372978</v>
      </c>
      <c r="L321" s="8">
        <f ca="1">VLOOKUP(RandSeqs!L321,PSSM,RandSeqs!L$1+1)</f>
        <v>-3.4594316186372978</v>
      </c>
      <c r="M321" s="8">
        <f ca="1">VLOOKUP(RandSeqs!M321,PSSM,RandSeqs!M$1+1)</f>
        <v>-3.4594316186372978</v>
      </c>
      <c r="N321" s="7">
        <f t="shared" ca="1" si="8"/>
        <v>-28.652424555574587</v>
      </c>
    </row>
    <row r="322" spans="1:14" ht="15">
      <c r="A322" s="8">
        <f ca="1">VLOOKUP(RandSeqs!A322,PSSM,RandSeqs!A$1+1)</f>
        <v>-1.5118990385314326</v>
      </c>
      <c r="B322" s="8">
        <f ca="1">VLOOKUP(RandSeqs!B322,PSSM,RandSeqs!B$1+1)</f>
        <v>-3.4594316186372978</v>
      </c>
      <c r="C322" s="8">
        <f ca="1">VLOOKUP(RandSeqs!C322,PSSM,RandSeqs!C$1+1)</f>
        <v>1.1169177517791511</v>
      </c>
      <c r="D322" s="8">
        <f ca="1">VLOOKUP(RandSeqs!D322,PSSM,RandSeqs!D$1+1)</f>
        <v>-3.4594316186372978</v>
      </c>
      <c r="E322" s="8">
        <f ca="1">VLOOKUP(RandSeqs!E322,PSSM,RandSeqs!E$1+1)</f>
        <v>-3.4594316186372978</v>
      </c>
      <c r="F322" s="8">
        <f ca="1">VLOOKUP(RandSeqs!F322,PSSM,RandSeqs!F$1+1)</f>
        <v>1.4267004168044242</v>
      </c>
      <c r="G322" s="8">
        <f ca="1">VLOOKUP(RandSeqs!G322,PSSM,RandSeqs!G$1+1)</f>
        <v>-1.5118990385314326</v>
      </c>
      <c r="H322" s="8">
        <f ca="1">VLOOKUP(RandSeqs!H322,PSSM,RandSeqs!H$1+1)</f>
        <v>0.38187063534364446</v>
      </c>
      <c r="I322" s="8">
        <f ca="1">VLOOKUP(RandSeqs!I322,PSSM,RandSeqs!I$1+1)</f>
        <v>-3.4594316186372978</v>
      </c>
      <c r="J322" s="8">
        <f ca="1">VLOOKUP(RandSeqs!J322,PSSM,RandSeqs!J$1+1)</f>
        <v>-0.20069735023712881</v>
      </c>
      <c r="K322" s="8">
        <f ca="1">VLOOKUP(RandSeqs!K322,PSSM,RandSeqs!K$1+1)</f>
        <v>1.4267004168044242</v>
      </c>
      <c r="L322" s="8">
        <f ca="1">VLOOKUP(RandSeqs!L322,PSSM,RandSeqs!L$1+1)</f>
        <v>1.1169177517791511</v>
      </c>
      <c r="M322" s="8">
        <f ca="1">VLOOKUP(RandSeqs!M322,PSSM,RandSeqs!M$1+1)</f>
        <v>-3.4594316186372978</v>
      </c>
      <c r="N322" s="7">
        <f t="shared" ca="1" si="8"/>
        <v>-15.052546547975687</v>
      </c>
    </row>
    <row r="323" spans="1:14" ht="15">
      <c r="A323" s="8">
        <f ca="1">VLOOKUP(RandSeqs!A323,PSSM,RandSeqs!A$1+1)</f>
        <v>-3.4594316186372978</v>
      </c>
      <c r="B323" s="8">
        <f ca="1">VLOOKUP(RandSeqs!B323,PSSM,RandSeqs!B$1+1)</f>
        <v>-3.4594316186372978</v>
      </c>
      <c r="C323" s="8">
        <f ca="1">VLOOKUP(RandSeqs!C323,PSSM,RandSeqs!C$1+1)</f>
        <v>1.1169177517791511</v>
      </c>
      <c r="D323" s="8">
        <f ca="1">VLOOKUP(RandSeqs!D323,PSSM,RandSeqs!D$1+1)</f>
        <v>-3.4594316186372978</v>
      </c>
      <c r="E323" s="8">
        <f ca="1">VLOOKUP(RandSeqs!E323,PSSM,RandSeqs!E$1+1)</f>
        <v>0.47468044570624551</v>
      </c>
      <c r="F323" s="8">
        <f ca="1">VLOOKUP(RandSeqs!F323,PSSM,RandSeqs!F$1+1)</f>
        <v>1.4267004168044242</v>
      </c>
      <c r="G323" s="8">
        <f ca="1">VLOOKUP(RandSeqs!G323,PSSM,RandSeqs!G$1+1)</f>
        <v>-1.5118990385314326</v>
      </c>
      <c r="H323" s="8">
        <f ca="1">VLOOKUP(RandSeqs!H323,PSSM,RandSeqs!H$1+1)</f>
        <v>0.38187063534364446</v>
      </c>
      <c r="I323" s="8">
        <f ca="1">VLOOKUP(RandSeqs!I323,PSSM,RandSeqs!I$1+1)</f>
        <v>-3.4594316186372978</v>
      </c>
      <c r="J323" s="8">
        <f ca="1">VLOOKUP(RandSeqs!J323,PSSM,RandSeqs!J$1+1)</f>
        <v>-0.20069735023712881</v>
      </c>
      <c r="K323" s="8">
        <f ca="1">VLOOKUP(RandSeqs!K323,PSSM,RandSeqs!K$1+1)</f>
        <v>-3.4594316186372978</v>
      </c>
      <c r="L323" s="8">
        <f ca="1">VLOOKUP(RandSeqs!L323,PSSM,RandSeqs!L$1+1)</f>
        <v>-3.4594316186372978</v>
      </c>
      <c r="M323" s="8">
        <f ca="1">VLOOKUP(RandSeqs!M323,PSSM,RandSeqs!M$1+1)</f>
        <v>1.4267004168044242</v>
      </c>
      <c r="N323" s="7">
        <f t="shared" ca="1" si="8"/>
        <v>-17.642316434154459</v>
      </c>
    </row>
    <row r="324" spans="1:14" ht="15">
      <c r="A324" s="8">
        <f ca="1">VLOOKUP(RandSeqs!A324,PSSM,RandSeqs!A$1+1)</f>
        <v>2.4713057189255889</v>
      </c>
      <c r="B324" s="8">
        <f ca="1">VLOOKUP(RandSeqs!B324,PSSM,RandSeqs!B$1+1)</f>
        <v>-3.4594316186372978</v>
      </c>
      <c r="C324" s="8">
        <f ca="1">VLOOKUP(RandSeqs!C324,PSSM,RandSeqs!C$1+1)</f>
        <v>-0.71219768901726388</v>
      </c>
      <c r="D324" s="8">
        <f ca="1">VLOOKUP(RandSeqs!D324,PSSM,RandSeqs!D$1+1)</f>
        <v>-3.4594316186372978</v>
      </c>
      <c r="E324" s="8">
        <f ca="1">VLOOKUP(RandSeqs!E324,PSSM,RandSeqs!E$1+1)</f>
        <v>0.47468044570624551</v>
      </c>
      <c r="F324" s="8">
        <f ca="1">VLOOKUP(RandSeqs!F324,PSSM,RandSeqs!F$1+1)</f>
        <v>-3.4594316186372978</v>
      </c>
      <c r="G324" s="8">
        <f ca="1">VLOOKUP(RandSeqs!G324,PSSM,RandSeqs!G$1+1)</f>
        <v>-1.5118990385314326</v>
      </c>
      <c r="H324" s="8">
        <f ca="1">VLOOKUP(RandSeqs!H324,PSSM,RandSeqs!H$1+1)</f>
        <v>0.47468044570624551</v>
      </c>
      <c r="I324" s="8">
        <f ca="1">VLOOKUP(RandSeqs!I324,PSSM,RandSeqs!I$1+1)</f>
        <v>-0.52083216330144066</v>
      </c>
      <c r="J324" s="8">
        <f ca="1">VLOOKUP(RandSeqs!J324,PSSM,RandSeqs!J$1+1)</f>
        <v>-0.20069735023712881</v>
      </c>
      <c r="K324" s="8">
        <f ca="1">VLOOKUP(RandSeqs!K324,PSSM,RandSeqs!K$1+1)</f>
        <v>-3.4594316186372978</v>
      </c>
      <c r="L324" s="8">
        <f ca="1">VLOOKUP(RandSeqs!L324,PSSM,RandSeqs!L$1+1)</f>
        <v>1.1169177517791511</v>
      </c>
      <c r="M324" s="8">
        <f ca="1">VLOOKUP(RandSeqs!M324,PSSM,RandSeqs!M$1+1)</f>
        <v>-3.4594316186372978</v>
      </c>
      <c r="N324" s="7">
        <f t="shared" ca="1" si="8"/>
        <v>-15.705199972156521</v>
      </c>
    </row>
    <row r="325" spans="1:14" ht="15">
      <c r="A325" s="8">
        <f ca="1">VLOOKUP(RandSeqs!A325,PSSM,RandSeqs!A$1+1)</f>
        <v>2.4713057189255889</v>
      </c>
      <c r="B325" s="8">
        <f ca="1">VLOOKUP(RandSeqs!B325,PSSM,RandSeqs!B$1+1)</f>
        <v>-3.4594316186372978</v>
      </c>
      <c r="C325" s="8">
        <f ca="1">VLOOKUP(RandSeqs!C325,PSSM,RandSeqs!C$1+1)</f>
        <v>-0.71219768901726388</v>
      </c>
      <c r="D325" s="8">
        <f ca="1">VLOOKUP(RandSeqs!D325,PSSM,RandSeqs!D$1+1)</f>
        <v>-3.4594316186372978</v>
      </c>
      <c r="E325" s="8">
        <f ca="1">VLOOKUP(RandSeqs!E325,PSSM,RandSeqs!E$1+1)</f>
        <v>0.47468044570624551</v>
      </c>
      <c r="F325" s="8">
        <f ca="1">VLOOKUP(RandSeqs!F325,PSSM,RandSeqs!F$1+1)</f>
        <v>-3.4594316186372978</v>
      </c>
      <c r="G325" s="8">
        <f ca="1">VLOOKUP(RandSeqs!G325,PSSM,RandSeqs!G$1+1)</f>
        <v>-1.5118990385314326</v>
      </c>
      <c r="H325" s="8">
        <f ca="1">VLOOKUP(RandSeqs!H325,PSSM,RandSeqs!H$1+1)</f>
        <v>-0.71219768901726388</v>
      </c>
      <c r="I325" s="8">
        <f ca="1">VLOOKUP(RandSeqs!I325,PSSM,RandSeqs!I$1+1)</f>
        <v>2.4713057189255889</v>
      </c>
      <c r="J325" s="8">
        <f ca="1">VLOOKUP(RandSeqs!J325,PSSM,RandSeqs!J$1+1)</f>
        <v>-1.5118990385314326</v>
      </c>
      <c r="K325" s="8">
        <f ca="1">VLOOKUP(RandSeqs!K325,PSSM,RandSeqs!K$1+1)</f>
        <v>-3.4594316186372978</v>
      </c>
      <c r="L325" s="8">
        <f ca="1">VLOOKUP(RandSeqs!L325,PSSM,RandSeqs!L$1+1)</f>
        <v>1.1169177517791511</v>
      </c>
      <c r="M325" s="8">
        <f ca="1">VLOOKUP(RandSeqs!M325,PSSM,RandSeqs!M$1+1)</f>
        <v>-3.4594316186372978</v>
      </c>
      <c r="N325" s="7">
        <f t="shared" ca="1" si="8"/>
        <v>-15.211141912947307</v>
      </c>
    </row>
    <row r="326" spans="1:14" ht="15">
      <c r="A326" s="8">
        <f ca="1">VLOOKUP(RandSeqs!A326,PSSM,RandSeqs!A$1+1)</f>
        <v>-1.5118990385314326</v>
      </c>
      <c r="B326" s="8">
        <f ca="1">VLOOKUP(RandSeqs!B326,PSSM,RandSeqs!B$1+1)</f>
        <v>2.6209417978267231</v>
      </c>
      <c r="C326" s="8">
        <f ca="1">VLOOKUP(RandSeqs!C326,PSSM,RandSeqs!C$1+1)</f>
        <v>-0.71219768901726388</v>
      </c>
      <c r="D326" s="8">
        <f ca="1">VLOOKUP(RandSeqs!D326,PSSM,RandSeqs!D$1+1)</f>
        <v>1.4267004168044242</v>
      </c>
      <c r="E326" s="8">
        <f ca="1">VLOOKUP(RandSeqs!E326,PSSM,RandSeqs!E$1+1)</f>
        <v>-3.4594316186372978</v>
      </c>
      <c r="F326" s="8">
        <f ca="1">VLOOKUP(RandSeqs!F326,PSSM,RandSeqs!F$1+1)</f>
        <v>-3.4594316186372978</v>
      </c>
      <c r="G326" s="8">
        <f ca="1">VLOOKUP(RandSeqs!G326,PSSM,RandSeqs!G$1+1)</f>
        <v>-1.5118990385314326</v>
      </c>
      <c r="H326" s="8">
        <f ca="1">VLOOKUP(RandSeqs!H326,PSSM,RandSeqs!H$1+1)</f>
        <v>0.47468044570624551</v>
      </c>
      <c r="I326" s="8">
        <f ca="1">VLOOKUP(RandSeqs!I326,PSSM,RandSeqs!I$1+1)</f>
        <v>2.4713057189255889</v>
      </c>
      <c r="J326" s="8">
        <f ca="1">VLOOKUP(RandSeqs!J326,PSSM,RandSeqs!J$1+1)</f>
        <v>-0.20069735023712881</v>
      </c>
      <c r="K326" s="8">
        <f ca="1">VLOOKUP(RandSeqs!K326,PSSM,RandSeqs!K$1+1)</f>
        <v>-3.4594316186372978</v>
      </c>
      <c r="L326" s="8">
        <f ca="1">VLOOKUP(RandSeqs!L326,PSSM,RandSeqs!L$1+1)</f>
        <v>1.1169177517791511</v>
      </c>
      <c r="M326" s="8">
        <f ca="1">VLOOKUP(RandSeqs!M326,PSSM,RandSeqs!M$1+1)</f>
        <v>-3.4594316186372978</v>
      </c>
      <c r="N326" s="7">
        <f t="shared" ca="1" si="8"/>
        <v>-9.6638734598243161</v>
      </c>
    </row>
    <row r="327" spans="1:14" ht="15">
      <c r="A327" s="8">
        <f ca="1">VLOOKUP(RandSeqs!A327,PSSM,RandSeqs!A$1+1)</f>
        <v>-3.4594316186372978</v>
      </c>
      <c r="B327" s="8">
        <f ca="1">VLOOKUP(RandSeqs!B327,PSSM,RandSeqs!B$1+1)</f>
        <v>-3.4594316186372978</v>
      </c>
      <c r="C327" s="8">
        <f ca="1">VLOOKUP(RandSeqs!C327,PSSM,RandSeqs!C$1+1)</f>
        <v>1.1169177517791511</v>
      </c>
      <c r="D327" s="8">
        <f ca="1">VLOOKUP(RandSeqs!D327,PSSM,RandSeqs!D$1+1)</f>
        <v>-3.4594316186372978</v>
      </c>
      <c r="E327" s="8">
        <f ca="1">VLOOKUP(RandSeqs!E327,PSSM,RandSeqs!E$1+1)</f>
        <v>-3.4594316186372978</v>
      </c>
      <c r="F327" s="8">
        <f ca="1">VLOOKUP(RandSeqs!F327,PSSM,RandSeqs!F$1+1)</f>
        <v>1.4267004168044242</v>
      </c>
      <c r="G327" s="8">
        <f ca="1">VLOOKUP(RandSeqs!G327,PSSM,RandSeqs!G$1+1)</f>
        <v>1.2801079191927356</v>
      </c>
      <c r="H327" s="8">
        <f ca="1">VLOOKUP(RandSeqs!H327,PSSM,RandSeqs!H$1+1)</f>
        <v>0.38187063534364446</v>
      </c>
      <c r="I327" s="8">
        <f ca="1">VLOOKUP(RandSeqs!I327,PSSM,RandSeqs!I$1+1)</f>
        <v>-3.4594316186372978</v>
      </c>
      <c r="J327" s="8">
        <f ca="1">VLOOKUP(RandSeqs!J327,PSSM,RandSeqs!J$1+1)</f>
        <v>1.6421064078247651</v>
      </c>
      <c r="K327" s="8">
        <f ca="1">VLOOKUP(RandSeqs!K327,PSSM,RandSeqs!K$1+1)</f>
        <v>1.4267004168044242</v>
      </c>
      <c r="L327" s="8">
        <f ca="1">VLOOKUP(RandSeqs!L327,PSSM,RandSeqs!L$1+1)</f>
        <v>-3.4594316186372978</v>
      </c>
      <c r="M327" s="8">
        <f ca="1">VLOOKUP(RandSeqs!M327,PSSM,RandSeqs!M$1+1)</f>
        <v>-3.4594316186372978</v>
      </c>
      <c r="N327" s="7">
        <f t="shared" ca="1" si="8"/>
        <v>-16.941617782711941</v>
      </c>
    </row>
    <row r="328" spans="1:14" ht="15">
      <c r="A328" s="8">
        <f ca="1">VLOOKUP(RandSeqs!A328,PSSM,RandSeqs!A$1+1)</f>
        <v>-3.4594316186372978</v>
      </c>
      <c r="B328" s="8">
        <f ca="1">VLOOKUP(RandSeqs!B328,PSSM,RandSeqs!B$1+1)</f>
        <v>-3.4594316186372978</v>
      </c>
      <c r="C328" s="8">
        <f ca="1">VLOOKUP(RandSeqs!C328,PSSM,RandSeqs!C$1+1)</f>
        <v>1.1169177517791511</v>
      </c>
      <c r="D328" s="8">
        <f ca="1">VLOOKUP(RandSeqs!D328,PSSM,RandSeqs!D$1+1)</f>
        <v>1.4267004168044242</v>
      </c>
      <c r="E328" s="8">
        <f ca="1">VLOOKUP(RandSeqs!E328,PSSM,RandSeqs!E$1+1)</f>
        <v>0.47468044570624551</v>
      </c>
      <c r="F328" s="8">
        <f ca="1">VLOOKUP(RandSeqs!F328,PSSM,RandSeqs!F$1+1)</f>
        <v>-3.4594316186372978</v>
      </c>
      <c r="G328" s="8">
        <f ca="1">VLOOKUP(RandSeqs!G328,PSSM,RandSeqs!G$1+1)</f>
        <v>-1.5118990385314326</v>
      </c>
      <c r="H328" s="8">
        <f ca="1">VLOOKUP(RandSeqs!H328,PSSM,RandSeqs!H$1+1)</f>
        <v>-0.71219768901726388</v>
      </c>
      <c r="I328" s="8">
        <f ca="1">VLOOKUP(RandSeqs!I328,PSSM,RandSeqs!I$1+1)</f>
        <v>2.4713057189255889</v>
      </c>
      <c r="J328" s="8">
        <f ca="1">VLOOKUP(RandSeqs!J328,PSSM,RandSeqs!J$1+1)</f>
        <v>1.6421064078247651</v>
      </c>
      <c r="K328" s="8">
        <f ca="1">VLOOKUP(RandSeqs!K328,PSSM,RandSeqs!K$1+1)</f>
        <v>1.4267004168044242</v>
      </c>
      <c r="L328" s="8">
        <f ca="1">VLOOKUP(RandSeqs!L328,PSSM,RandSeqs!L$1+1)</f>
        <v>1.1169177517791511</v>
      </c>
      <c r="M328" s="8">
        <f ca="1">VLOOKUP(RandSeqs!M328,PSSM,RandSeqs!M$1+1)</f>
        <v>-3.4594316186372978</v>
      </c>
      <c r="N328" s="7">
        <f t="shared" ca="1" si="8"/>
        <v>-6.3864942924741381</v>
      </c>
    </row>
    <row r="329" spans="1:14" ht="15">
      <c r="A329" s="8">
        <f ca="1">VLOOKUP(RandSeqs!A329,PSSM,RandSeqs!A$1+1)</f>
        <v>2.4713057189255889</v>
      </c>
      <c r="B329" s="8">
        <f ca="1">VLOOKUP(RandSeqs!B329,PSSM,RandSeqs!B$1+1)</f>
        <v>2.6209417978267231</v>
      </c>
      <c r="C329" s="8">
        <f ca="1">VLOOKUP(RandSeqs!C329,PSSM,RandSeqs!C$1+1)</f>
        <v>-3.4594316186372978</v>
      </c>
      <c r="D329" s="8">
        <f ca="1">VLOOKUP(RandSeqs!D329,PSSM,RandSeqs!D$1+1)</f>
        <v>-3.4594316186372978</v>
      </c>
      <c r="E329" s="8">
        <f ca="1">VLOOKUP(RandSeqs!E329,PSSM,RandSeqs!E$1+1)</f>
        <v>0.47468044570624551</v>
      </c>
      <c r="F329" s="8">
        <f ca="1">VLOOKUP(RandSeqs!F329,PSSM,RandSeqs!F$1+1)</f>
        <v>1.4267004168044242</v>
      </c>
      <c r="G329" s="8">
        <f ca="1">VLOOKUP(RandSeqs!G329,PSSM,RandSeqs!G$1+1)</f>
        <v>-3.4594316186372978</v>
      </c>
      <c r="H329" s="8">
        <f ca="1">VLOOKUP(RandSeqs!H329,PSSM,RandSeqs!H$1+1)</f>
        <v>-0.52083216330144066</v>
      </c>
      <c r="I329" s="8">
        <f ca="1">VLOOKUP(RandSeqs!I329,PSSM,RandSeqs!I$1+1)</f>
        <v>-3.4594316186372978</v>
      </c>
      <c r="J329" s="8">
        <f ca="1">VLOOKUP(RandSeqs!J329,PSSM,RandSeqs!J$1+1)</f>
        <v>-1.5118990385314326</v>
      </c>
      <c r="K329" s="8">
        <f ca="1">VLOOKUP(RandSeqs!K329,PSSM,RandSeqs!K$1+1)</f>
        <v>-3.4594316186372978</v>
      </c>
      <c r="L329" s="8">
        <f ca="1">VLOOKUP(RandSeqs!L329,PSSM,RandSeqs!L$1+1)</f>
        <v>-0.71219768901726388</v>
      </c>
      <c r="M329" s="8">
        <f ca="1">VLOOKUP(RandSeqs!M329,PSSM,RandSeqs!M$1+1)</f>
        <v>-3.4594316186372978</v>
      </c>
      <c r="N329" s="7">
        <f t="shared" ca="1" si="8"/>
        <v>-16.507890223410943</v>
      </c>
    </row>
    <row r="330" spans="1:14" ht="15">
      <c r="A330" s="8">
        <f ca="1">VLOOKUP(RandSeqs!A330,PSSM,RandSeqs!A$1+1)</f>
        <v>-1.5118990385314326</v>
      </c>
      <c r="B330" s="8">
        <f ca="1">VLOOKUP(RandSeqs!B330,PSSM,RandSeqs!B$1+1)</f>
        <v>-3.4594316186372978</v>
      </c>
      <c r="C330" s="8">
        <f ca="1">VLOOKUP(RandSeqs!C330,PSSM,RandSeqs!C$1+1)</f>
        <v>1.1169177517791511</v>
      </c>
      <c r="D330" s="8">
        <f ca="1">VLOOKUP(RandSeqs!D330,PSSM,RandSeqs!D$1+1)</f>
        <v>-3.4594316186372978</v>
      </c>
      <c r="E330" s="8">
        <f ca="1">VLOOKUP(RandSeqs!E330,PSSM,RandSeqs!E$1+1)</f>
        <v>0.47468044570624551</v>
      </c>
      <c r="F330" s="8">
        <f ca="1">VLOOKUP(RandSeqs!F330,PSSM,RandSeqs!F$1+1)</f>
        <v>1.4267004168044242</v>
      </c>
      <c r="G330" s="8">
        <f ca="1">VLOOKUP(RandSeqs!G330,PSSM,RandSeqs!G$1+1)</f>
        <v>-1.5118990385314326</v>
      </c>
      <c r="H330" s="8">
        <f ca="1">VLOOKUP(RandSeqs!H330,PSSM,RandSeqs!H$1+1)</f>
        <v>0.38187063534364446</v>
      </c>
      <c r="I330" s="8">
        <f ca="1">VLOOKUP(RandSeqs!I330,PSSM,RandSeqs!I$1+1)</f>
        <v>-0.52083216330144066</v>
      </c>
      <c r="J330" s="8">
        <f ca="1">VLOOKUP(RandSeqs!J330,PSSM,RandSeqs!J$1+1)</f>
        <v>-0.52083216330144066</v>
      </c>
      <c r="K330" s="8">
        <f ca="1">VLOOKUP(RandSeqs!K330,PSSM,RandSeqs!K$1+1)</f>
        <v>1.4267004168044242</v>
      </c>
      <c r="L330" s="8">
        <f ca="1">VLOOKUP(RandSeqs!L330,PSSM,RandSeqs!L$1+1)</f>
        <v>-3.4594316186372978</v>
      </c>
      <c r="M330" s="8">
        <f ca="1">VLOOKUP(RandSeqs!M330,PSSM,RandSeqs!M$1+1)</f>
        <v>1.4267004168044242</v>
      </c>
      <c r="N330" s="7">
        <f t="shared" ca="1" si="8"/>
        <v>-8.1901871763353249</v>
      </c>
    </row>
    <row r="331" spans="1:14" ht="15">
      <c r="A331" s="8">
        <f ca="1">VLOOKUP(RandSeqs!A331,PSSM,RandSeqs!A$1+1)</f>
        <v>-1.5118990385314326</v>
      </c>
      <c r="B331" s="8">
        <f ca="1">VLOOKUP(RandSeqs!B331,PSSM,RandSeqs!B$1+1)</f>
        <v>-3.4594316186372978</v>
      </c>
      <c r="C331" s="8">
        <f ca="1">VLOOKUP(RandSeqs!C331,PSSM,RandSeqs!C$1+1)</f>
        <v>1.1169177517791511</v>
      </c>
      <c r="D331" s="8">
        <f ca="1">VLOOKUP(RandSeqs!D331,PSSM,RandSeqs!D$1+1)</f>
        <v>1.4267004168044242</v>
      </c>
      <c r="E331" s="8">
        <f ca="1">VLOOKUP(RandSeqs!E331,PSSM,RandSeqs!E$1+1)</f>
        <v>0.47468044570624551</v>
      </c>
      <c r="F331" s="8">
        <f ca="1">VLOOKUP(RandSeqs!F331,PSSM,RandSeqs!F$1+1)</f>
        <v>-3.4594316186372978</v>
      </c>
      <c r="G331" s="8">
        <f ca="1">VLOOKUP(RandSeqs!G331,PSSM,RandSeqs!G$1+1)</f>
        <v>-1.5118990385314326</v>
      </c>
      <c r="H331" s="8">
        <f ca="1">VLOOKUP(RandSeqs!H331,PSSM,RandSeqs!H$1+1)</f>
        <v>-0.71219768901726388</v>
      </c>
      <c r="I331" s="8">
        <f ca="1">VLOOKUP(RandSeqs!I331,PSSM,RandSeqs!I$1+1)</f>
        <v>-3.4594316186372978</v>
      </c>
      <c r="J331" s="8">
        <f ca="1">VLOOKUP(RandSeqs!J331,PSSM,RandSeqs!J$1+1)</f>
        <v>-1.5118990385314326</v>
      </c>
      <c r="K331" s="8">
        <f ca="1">VLOOKUP(RandSeqs!K331,PSSM,RandSeqs!K$1+1)</f>
        <v>1.4267004168044242</v>
      </c>
      <c r="L331" s="8">
        <f ca="1">VLOOKUP(RandSeqs!L331,PSSM,RandSeqs!L$1+1)</f>
        <v>-0.71219768901726388</v>
      </c>
      <c r="M331" s="8">
        <f ca="1">VLOOKUP(RandSeqs!M331,PSSM,RandSeqs!M$1+1)</f>
        <v>-3.4594316186372978</v>
      </c>
      <c r="N331" s="7">
        <f t="shared" ca="1" si="8"/>
        <v>-15.352819937083773</v>
      </c>
    </row>
    <row r="332" spans="1:14" ht="15">
      <c r="A332" s="8">
        <f ca="1">VLOOKUP(RandSeqs!A332,PSSM,RandSeqs!A$1+1)</f>
        <v>-3.4594316186372978</v>
      </c>
      <c r="B332" s="8">
        <f ca="1">VLOOKUP(RandSeqs!B332,PSSM,RandSeqs!B$1+1)</f>
        <v>-3.4594316186372978</v>
      </c>
      <c r="C332" s="8">
        <f ca="1">VLOOKUP(RandSeqs!C332,PSSM,RandSeqs!C$1+1)</f>
        <v>-0.71219768901726388</v>
      </c>
      <c r="D332" s="8">
        <f ca="1">VLOOKUP(RandSeqs!D332,PSSM,RandSeqs!D$1+1)</f>
        <v>1.4267004168044242</v>
      </c>
      <c r="E332" s="8">
        <f ca="1">VLOOKUP(RandSeqs!E332,PSSM,RandSeqs!E$1+1)</f>
        <v>-3.4594316186372978</v>
      </c>
      <c r="F332" s="8">
        <f ca="1">VLOOKUP(RandSeqs!F332,PSSM,RandSeqs!F$1+1)</f>
        <v>-3.4594316186372978</v>
      </c>
      <c r="G332" s="8">
        <f ca="1">VLOOKUP(RandSeqs!G332,PSSM,RandSeqs!G$1+1)</f>
        <v>1.2801079191927356</v>
      </c>
      <c r="H332" s="8">
        <f ca="1">VLOOKUP(RandSeqs!H332,PSSM,RandSeqs!H$1+1)</f>
        <v>-0.52083216330144066</v>
      </c>
      <c r="I332" s="8">
        <f ca="1">VLOOKUP(RandSeqs!I332,PSSM,RandSeqs!I$1+1)</f>
        <v>-3.4594316186372978</v>
      </c>
      <c r="J332" s="8">
        <f ca="1">VLOOKUP(RandSeqs!J332,PSSM,RandSeqs!J$1+1)</f>
        <v>-1.5118990385314326</v>
      </c>
      <c r="K332" s="8">
        <f ca="1">VLOOKUP(RandSeqs!K332,PSSM,RandSeqs!K$1+1)</f>
        <v>1.4267004168044242</v>
      </c>
      <c r="L332" s="8">
        <f ca="1">VLOOKUP(RandSeqs!L332,PSSM,RandSeqs!L$1+1)</f>
        <v>1.1169177517791511</v>
      </c>
      <c r="M332" s="8">
        <f ca="1">VLOOKUP(RandSeqs!M332,PSSM,RandSeqs!M$1+1)</f>
        <v>-3.4594316186372978</v>
      </c>
      <c r="N332" s="7">
        <f t="shared" ca="1" si="8"/>
        <v>-18.251092098093189</v>
      </c>
    </row>
    <row r="333" spans="1:14" ht="15">
      <c r="A333" s="8">
        <f ca="1">VLOOKUP(RandSeqs!A333,PSSM,RandSeqs!A$1+1)</f>
        <v>-1.5118990385314326</v>
      </c>
      <c r="B333" s="8">
        <f ca="1">VLOOKUP(RandSeqs!B333,PSSM,RandSeqs!B$1+1)</f>
        <v>-3.4594316186372978</v>
      </c>
      <c r="C333" s="8">
        <f ca="1">VLOOKUP(RandSeqs!C333,PSSM,RandSeqs!C$1+1)</f>
        <v>-0.71219768901726388</v>
      </c>
      <c r="D333" s="8">
        <f ca="1">VLOOKUP(RandSeqs!D333,PSSM,RandSeqs!D$1+1)</f>
        <v>1.4267004168044242</v>
      </c>
      <c r="E333" s="8">
        <f ca="1">VLOOKUP(RandSeqs!E333,PSSM,RandSeqs!E$1+1)</f>
        <v>0.47468044570624551</v>
      </c>
      <c r="F333" s="8">
        <f ca="1">VLOOKUP(RandSeqs!F333,PSSM,RandSeqs!F$1+1)</f>
        <v>-3.4594316186372978</v>
      </c>
      <c r="G333" s="8">
        <f ca="1">VLOOKUP(RandSeqs!G333,PSSM,RandSeqs!G$1+1)</f>
        <v>1.2801079191927356</v>
      </c>
      <c r="H333" s="8">
        <f ca="1">VLOOKUP(RandSeqs!H333,PSSM,RandSeqs!H$1+1)</f>
        <v>-0.71219768901726388</v>
      </c>
      <c r="I333" s="8">
        <f ca="1">VLOOKUP(RandSeqs!I333,PSSM,RandSeqs!I$1+1)</f>
        <v>-3.4594316186372978</v>
      </c>
      <c r="J333" s="8">
        <f ca="1">VLOOKUP(RandSeqs!J333,PSSM,RandSeqs!J$1+1)</f>
        <v>-0.52083216330144066</v>
      </c>
      <c r="K333" s="8">
        <f ca="1">VLOOKUP(RandSeqs!K333,PSSM,RandSeqs!K$1+1)</f>
        <v>-3.4594316186372978</v>
      </c>
      <c r="L333" s="8">
        <f ca="1">VLOOKUP(RandSeqs!L333,PSSM,RandSeqs!L$1+1)</f>
        <v>-3.4594316186372978</v>
      </c>
      <c r="M333" s="8">
        <f ca="1">VLOOKUP(RandSeqs!M333,PSSM,RandSeqs!M$1+1)</f>
        <v>1.4267004168044242</v>
      </c>
      <c r="N333" s="7">
        <f t="shared" ca="1" si="8"/>
        <v>-16.146095474546058</v>
      </c>
    </row>
    <row r="334" spans="1:14" ht="15">
      <c r="A334" s="8">
        <f ca="1">VLOOKUP(RandSeqs!A334,PSSM,RandSeqs!A$1+1)</f>
        <v>2.4713057189255889</v>
      </c>
      <c r="B334" s="8">
        <f ca="1">VLOOKUP(RandSeqs!B334,PSSM,RandSeqs!B$1+1)</f>
        <v>-3.4594316186372978</v>
      </c>
      <c r="C334" s="8">
        <f ca="1">VLOOKUP(RandSeqs!C334,PSSM,RandSeqs!C$1+1)</f>
        <v>-3.4594316186372978</v>
      </c>
      <c r="D334" s="8">
        <f ca="1">VLOOKUP(RandSeqs!D334,PSSM,RandSeqs!D$1+1)</f>
        <v>-3.4594316186372978</v>
      </c>
      <c r="E334" s="8">
        <f ca="1">VLOOKUP(RandSeqs!E334,PSSM,RandSeqs!E$1+1)</f>
        <v>0.47468044570624551</v>
      </c>
      <c r="F334" s="8">
        <f ca="1">VLOOKUP(RandSeqs!F334,PSSM,RandSeqs!F$1+1)</f>
        <v>1.4267004168044242</v>
      </c>
      <c r="G334" s="8">
        <f ca="1">VLOOKUP(RandSeqs!G334,PSSM,RandSeqs!G$1+1)</f>
        <v>-1.5118990385314326</v>
      </c>
      <c r="H334" s="8">
        <f ca="1">VLOOKUP(RandSeqs!H334,PSSM,RandSeqs!H$1+1)</f>
        <v>-0.71219768901726388</v>
      </c>
      <c r="I334" s="8">
        <f ca="1">VLOOKUP(RandSeqs!I334,PSSM,RandSeqs!I$1+1)</f>
        <v>-3.4594316186372978</v>
      </c>
      <c r="J334" s="8">
        <f ca="1">VLOOKUP(RandSeqs!J334,PSSM,RandSeqs!J$1+1)</f>
        <v>-0.20069735023712881</v>
      </c>
      <c r="K334" s="8">
        <f ca="1">VLOOKUP(RandSeqs!K334,PSSM,RandSeqs!K$1+1)</f>
        <v>-3.4594316186372978</v>
      </c>
      <c r="L334" s="8">
        <f ca="1">VLOOKUP(RandSeqs!L334,PSSM,RandSeqs!L$1+1)</f>
        <v>1.1169177517791511</v>
      </c>
      <c r="M334" s="8">
        <f ca="1">VLOOKUP(RandSeqs!M334,PSSM,RandSeqs!M$1+1)</f>
        <v>-3.4594316186372978</v>
      </c>
      <c r="N334" s="7">
        <f t="shared" ca="1" si="8"/>
        <v>-17.691779456394201</v>
      </c>
    </row>
    <row r="335" spans="1:14" ht="15">
      <c r="A335" s="8">
        <f ca="1">VLOOKUP(RandSeqs!A335,PSSM,RandSeqs!A$1+1)</f>
        <v>-1.5118990385314326</v>
      </c>
      <c r="B335" s="8">
        <f ca="1">VLOOKUP(RandSeqs!B335,PSSM,RandSeqs!B$1+1)</f>
        <v>-3.4594316186372978</v>
      </c>
      <c r="C335" s="8">
        <f ca="1">VLOOKUP(RandSeqs!C335,PSSM,RandSeqs!C$1+1)</f>
        <v>-0.71219768901726388</v>
      </c>
      <c r="D335" s="8">
        <f ca="1">VLOOKUP(RandSeqs!D335,PSSM,RandSeqs!D$1+1)</f>
        <v>-3.4594316186372978</v>
      </c>
      <c r="E335" s="8">
        <f ca="1">VLOOKUP(RandSeqs!E335,PSSM,RandSeqs!E$1+1)</f>
        <v>-3.4594316186372978</v>
      </c>
      <c r="F335" s="8">
        <f ca="1">VLOOKUP(RandSeqs!F335,PSSM,RandSeqs!F$1+1)</f>
        <v>-3.4594316186372978</v>
      </c>
      <c r="G335" s="8">
        <f ca="1">VLOOKUP(RandSeqs!G335,PSSM,RandSeqs!G$1+1)</f>
        <v>1.2801079191927356</v>
      </c>
      <c r="H335" s="8">
        <f ca="1">VLOOKUP(RandSeqs!H335,PSSM,RandSeqs!H$1+1)</f>
        <v>-0.71219768901726388</v>
      </c>
      <c r="I335" s="8">
        <f ca="1">VLOOKUP(RandSeqs!I335,PSSM,RandSeqs!I$1+1)</f>
        <v>-3.4594316186372978</v>
      </c>
      <c r="J335" s="8">
        <f ca="1">VLOOKUP(RandSeqs!J335,PSSM,RandSeqs!J$1+1)</f>
        <v>-0.52083216330144066</v>
      </c>
      <c r="K335" s="8">
        <f ca="1">VLOOKUP(RandSeqs!K335,PSSM,RandSeqs!K$1+1)</f>
        <v>-3.4594316186372978</v>
      </c>
      <c r="L335" s="8">
        <f ca="1">VLOOKUP(RandSeqs!L335,PSSM,RandSeqs!L$1+1)</f>
        <v>1.1169177517791511</v>
      </c>
      <c r="M335" s="8">
        <f ca="1">VLOOKUP(RandSeqs!M335,PSSM,RandSeqs!M$1+1)</f>
        <v>-3.4594316186372978</v>
      </c>
      <c r="N335" s="7">
        <f t="shared" ca="1" si="8"/>
        <v>-25.276122239356596</v>
      </c>
    </row>
    <row r="336" spans="1:14" ht="15">
      <c r="A336" s="8">
        <f ca="1">VLOOKUP(RandSeqs!A336,PSSM,RandSeqs!A$1+1)</f>
        <v>-3.4594316186372978</v>
      </c>
      <c r="B336" s="8">
        <f ca="1">VLOOKUP(RandSeqs!B336,PSSM,RandSeqs!B$1+1)</f>
        <v>-3.4594316186372978</v>
      </c>
      <c r="C336" s="8">
        <f ca="1">VLOOKUP(RandSeqs!C336,PSSM,RandSeqs!C$1+1)</f>
        <v>1.1169177517791511</v>
      </c>
      <c r="D336" s="8">
        <f ca="1">VLOOKUP(RandSeqs!D336,PSSM,RandSeqs!D$1+1)</f>
        <v>-3.4594316186372978</v>
      </c>
      <c r="E336" s="8">
        <f ca="1">VLOOKUP(RandSeqs!E336,PSSM,RandSeqs!E$1+1)</f>
        <v>0.47468044570624551</v>
      </c>
      <c r="F336" s="8">
        <f ca="1">VLOOKUP(RandSeqs!F336,PSSM,RandSeqs!F$1+1)</f>
        <v>1.4267004168044242</v>
      </c>
      <c r="G336" s="8">
        <f ca="1">VLOOKUP(RandSeqs!G336,PSSM,RandSeqs!G$1+1)</f>
        <v>1.2801079191927356</v>
      </c>
      <c r="H336" s="8">
        <f ca="1">VLOOKUP(RandSeqs!H336,PSSM,RandSeqs!H$1+1)</f>
        <v>-0.71219768901726388</v>
      </c>
      <c r="I336" s="8">
        <f ca="1">VLOOKUP(RandSeqs!I336,PSSM,RandSeqs!I$1+1)</f>
        <v>-3.4594316186372978</v>
      </c>
      <c r="J336" s="8">
        <f ca="1">VLOOKUP(RandSeqs!J336,PSSM,RandSeqs!J$1+1)</f>
        <v>1.6421064078247651</v>
      </c>
      <c r="K336" s="8">
        <f ca="1">VLOOKUP(RandSeqs!K336,PSSM,RandSeqs!K$1+1)</f>
        <v>-3.4594316186372978</v>
      </c>
      <c r="L336" s="8">
        <f ca="1">VLOOKUP(RandSeqs!L336,PSSM,RandSeqs!L$1+1)</f>
        <v>-3.4594316186372978</v>
      </c>
      <c r="M336" s="8">
        <f ca="1">VLOOKUP(RandSeqs!M336,PSSM,RandSeqs!M$1+1)</f>
        <v>-3.4594316186372978</v>
      </c>
      <c r="N336" s="7">
        <f t="shared" ca="1" si="8"/>
        <v>-18.987706078171026</v>
      </c>
    </row>
    <row r="337" spans="1:14" ht="15">
      <c r="A337" s="8">
        <f ca="1">VLOOKUP(RandSeqs!A337,PSSM,RandSeqs!A$1+1)</f>
        <v>-1.5118990385314326</v>
      </c>
      <c r="B337" s="8">
        <f ca="1">VLOOKUP(RandSeqs!B337,PSSM,RandSeqs!B$1+1)</f>
        <v>-3.4594316186372978</v>
      </c>
      <c r="C337" s="8">
        <f ca="1">VLOOKUP(RandSeqs!C337,PSSM,RandSeqs!C$1+1)</f>
        <v>-3.4594316186372978</v>
      </c>
      <c r="D337" s="8">
        <f ca="1">VLOOKUP(RandSeqs!D337,PSSM,RandSeqs!D$1+1)</f>
        <v>-3.4594316186372978</v>
      </c>
      <c r="E337" s="8">
        <f ca="1">VLOOKUP(RandSeqs!E337,PSSM,RandSeqs!E$1+1)</f>
        <v>0.47468044570624551</v>
      </c>
      <c r="F337" s="8">
        <f ca="1">VLOOKUP(RandSeqs!F337,PSSM,RandSeqs!F$1+1)</f>
        <v>1.4267004168044242</v>
      </c>
      <c r="G337" s="8">
        <f ca="1">VLOOKUP(RandSeqs!G337,PSSM,RandSeqs!G$1+1)</f>
        <v>-1.5118990385314326</v>
      </c>
      <c r="H337" s="8">
        <f ca="1">VLOOKUP(RandSeqs!H337,PSSM,RandSeqs!H$1+1)</f>
        <v>0.38187063534364446</v>
      </c>
      <c r="I337" s="8">
        <f ca="1">VLOOKUP(RandSeqs!I337,PSSM,RandSeqs!I$1+1)</f>
        <v>-3.4594316186372978</v>
      </c>
      <c r="J337" s="8">
        <f ca="1">VLOOKUP(RandSeqs!J337,PSSM,RandSeqs!J$1+1)</f>
        <v>-0.20069735023712881</v>
      </c>
      <c r="K337" s="8">
        <f ca="1">VLOOKUP(RandSeqs!K337,PSSM,RandSeqs!K$1+1)</f>
        <v>-3.4594316186372978</v>
      </c>
      <c r="L337" s="8">
        <f ca="1">VLOOKUP(RandSeqs!L337,PSSM,RandSeqs!L$1+1)</f>
        <v>1.1169177517791511</v>
      </c>
      <c r="M337" s="8">
        <f ca="1">VLOOKUP(RandSeqs!M337,PSSM,RandSeqs!M$1+1)</f>
        <v>-3.4594316186372978</v>
      </c>
      <c r="N337" s="7">
        <f t="shared" ca="1" si="8"/>
        <v>-20.580915889490313</v>
      </c>
    </row>
    <row r="338" spans="1:14" ht="15">
      <c r="A338" s="8">
        <f ca="1">VLOOKUP(RandSeqs!A338,PSSM,RandSeqs!A$1+1)</f>
        <v>-3.4594316186372978</v>
      </c>
      <c r="B338" s="8">
        <f ca="1">VLOOKUP(RandSeqs!B338,PSSM,RandSeqs!B$1+1)</f>
        <v>-3.4594316186372978</v>
      </c>
      <c r="C338" s="8">
        <f ca="1">VLOOKUP(RandSeqs!C338,PSSM,RandSeqs!C$1+1)</f>
        <v>-3.4594316186372978</v>
      </c>
      <c r="D338" s="8">
        <f ca="1">VLOOKUP(RandSeqs!D338,PSSM,RandSeqs!D$1+1)</f>
        <v>1.4267004168044242</v>
      </c>
      <c r="E338" s="8">
        <f ca="1">VLOOKUP(RandSeqs!E338,PSSM,RandSeqs!E$1+1)</f>
        <v>0.47468044570624551</v>
      </c>
      <c r="F338" s="8">
        <f ca="1">VLOOKUP(RandSeqs!F338,PSSM,RandSeqs!F$1+1)</f>
        <v>1.4267004168044242</v>
      </c>
      <c r="G338" s="8">
        <f ca="1">VLOOKUP(RandSeqs!G338,PSSM,RandSeqs!G$1+1)</f>
        <v>1.2801079191927356</v>
      </c>
      <c r="H338" s="8">
        <f ca="1">VLOOKUP(RandSeqs!H338,PSSM,RandSeqs!H$1+1)</f>
        <v>-0.71219768901726388</v>
      </c>
      <c r="I338" s="8">
        <f ca="1">VLOOKUP(RandSeqs!I338,PSSM,RandSeqs!I$1+1)</f>
        <v>-3.4594316186372978</v>
      </c>
      <c r="J338" s="8">
        <f ca="1">VLOOKUP(RandSeqs!J338,PSSM,RandSeqs!J$1+1)</f>
        <v>-1.5118990385314326</v>
      </c>
      <c r="K338" s="8">
        <f ca="1">VLOOKUP(RandSeqs!K338,PSSM,RandSeqs!K$1+1)</f>
        <v>-3.4594316186372978</v>
      </c>
      <c r="L338" s="8">
        <f ca="1">VLOOKUP(RandSeqs!L338,PSSM,RandSeqs!L$1+1)</f>
        <v>-0.71219768901726388</v>
      </c>
      <c r="M338" s="8">
        <f ca="1">VLOOKUP(RandSeqs!M338,PSSM,RandSeqs!M$1+1)</f>
        <v>1.4267004168044242</v>
      </c>
      <c r="N338" s="7">
        <f t="shared" ca="1" si="8"/>
        <v>-14.198562894440196</v>
      </c>
    </row>
    <row r="339" spans="1:14" ht="15">
      <c r="A339" s="8">
        <f ca="1">VLOOKUP(RandSeqs!A339,PSSM,RandSeqs!A$1+1)</f>
        <v>-1.5118990385314326</v>
      </c>
      <c r="B339" s="8">
        <f ca="1">VLOOKUP(RandSeqs!B339,PSSM,RandSeqs!B$1+1)</f>
        <v>-3.4594316186372978</v>
      </c>
      <c r="C339" s="8">
        <f ca="1">VLOOKUP(RandSeqs!C339,PSSM,RandSeqs!C$1+1)</f>
        <v>-3.4594316186372978</v>
      </c>
      <c r="D339" s="8">
        <f ca="1">VLOOKUP(RandSeqs!D339,PSSM,RandSeqs!D$1+1)</f>
        <v>1.4267004168044242</v>
      </c>
      <c r="E339" s="8">
        <f ca="1">VLOOKUP(RandSeqs!E339,PSSM,RandSeqs!E$1+1)</f>
        <v>0.47468044570624551</v>
      </c>
      <c r="F339" s="8">
        <f ca="1">VLOOKUP(RandSeqs!F339,PSSM,RandSeqs!F$1+1)</f>
        <v>1.4267004168044242</v>
      </c>
      <c r="G339" s="8">
        <f ca="1">VLOOKUP(RandSeqs!G339,PSSM,RandSeqs!G$1+1)</f>
        <v>-3.4594316186372978</v>
      </c>
      <c r="H339" s="8">
        <f ca="1">VLOOKUP(RandSeqs!H339,PSSM,RandSeqs!H$1+1)</f>
        <v>-0.71219768901726388</v>
      </c>
      <c r="I339" s="8">
        <f ca="1">VLOOKUP(RandSeqs!I339,PSSM,RandSeqs!I$1+1)</f>
        <v>-3.4594316186372978</v>
      </c>
      <c r="J339" s="8">
        <f ca="1">VLOOKUP(RandSeqs!J339,PSSM,RandSeqs!J$1+1)</f>
        <v>-0.20069735023712881</v>
      </c>
      <c r="K339" s="8">
        <f ca="1">VLOOKUP(RandSeqs!K339,PSSM,RandSeqs!K$1+1)</f>
        <v>1.4267004168044242</v>
      </c>
      <c r="L339" s="8">
        <f ca="1">VLOOKUP(RandSeqs!L339,PSSM,RandSeqs!L$1+1)</f>
        <v>-0.71219768901726388</v>
      </c>
      <c r="M339" s="8">
        <f ca="1">VLOOKUP(RandSeqs!M339,PSSM,RandSeqs!M$1+1)</f>
        <v>1.4267004168044242</v>
      </c>
      <c r="N339" s="7">
        <f t="shared" ca="1" si="8"/>
        <v>-10.793236128428338</v>
      </c>
    </row>
    <row r="340" spans="1:14" ht="15">
      <c r="A340" s="8">
        <f ca="1">VLOOKUP(RandSeqs!A340,PSSM,RandSeqs!A$1+1)</f>
        <v>2.4713057189255889</v>
      </c>
      <c r="B340" s="8">
        <f ca="1">VLOOKUP(RandSeqs!B340,PSSM,RandSeqs!B$1+1)</f>
        <v>2.6209417978267231</v>
      </c>
      <c r="C340" s="8">
        <f ca="1">VLOOKUP(RandSeqs!C340,PSSM,RandSeqs!C$1+1)</f>
        <v>1.1169177517791511</v>
      </c>
      <c r="D340" s="8">
        <f ca="1">VLOOKUP(RandSeqs!D340,PSSM,RandSeqs!D$1+1)</f>
        <v>1.4267004168044242</v>
      </c>
      <c r="E340" s="8">
        <f ca="1">VLOOKUP(RandSeqs!E340,PSSM,RandSeqs!E$1+1)</f>
        <v>0.47468044570624551</v>
      </c>
      <c r="F340" s="8">
        <f ca="1">VLOOKUP(RandSeqs!F340,PSSM,RandSeqs!F$1+1)</f>
        <v>1.4267004168044242</v>
      </c>
      <c r="G340" s="8">
        <f ca="1">VLOOKUP(RandSeqs!G340,PSSM,RandSeqs!G$1+1)</f>
        <v>-3.4594316186372978</v>
      </c>
      <c r="H340" s="8">
        <f ca="1">VLOOKUP(RandSeqs!H340,PSSM,RandSeqs!H$1+1)</f>
        <v>-0.71219768901726388</v>
      </c>
      <c r="I340" s="8">
        <f ca="1">VLOOKUP(RandSeqs!I340,PSSM,RandSeqs!I$1+1)</f>
        <v>-3.4594316186372978</v>
      </c>
      <c r="J340" s="8">
        <f ca="1">VLOOKUP(RandSeqs!J340,PSSM,RandSeqs!J$1+1)</f>
        <v>1.6421064078247651</v>
      </c>
      <c r="K340" s="8">
        <f ca="1">VLOOKUP(RandSeqs!K340,PSSM,RandSeqs!K$1+1)</f>
        <v>1.4267004168044242</v>
      </c>
      <c r="L340" s="8">
        <f ca="1">VLOOKUP(RandSeqs!L340,PSSM,RandSeqs!L$1+1)</f>
        <v>-3.4594316186372978</v>
      </c>
      <c r="M340" s="8">
        <f ca="1">VLOOKUP(RandSeqs!M340,PSSM,RandSeqs!M$1+1)</f>
        <v>1.4267004168044242</v>
      </c>
      <c r="N340" s="7">
        <f t="shared" ca="1" si="8"/>
        <v>2.942261244351013</v>
      </c>
    </row>
    <row r="341" spans="1:14" ht="15">
      <c r="A341" s="8">
        <f ca="1">VLOOKUP(RandSeqs!A341,PSSM,RandSeqs!A$1+1)</f>
        <v>-3.4594316186372978</v>
      </c>
      <c r="B341" s="8">
        <f ca="1">VLOOKUP(RandSeqs!B341,PSSM,RandSeqs!B$1+1)</f>
        <v>-3.4594316186372978</v>
      </c>
      <c r="C341" s="8">
        <f ca="1">VLOOKUP(RandSeqs!C341,PSSM,RandSeqs!C$1+1)</f>
        <v>-3.4594316186372978</v>
      </c>
      <c r="D341" s="8">
        <f ca="1">VLOOKUP(RandSeqs!D341,PSSM,RandSeqs!D$1+1)</f>
        <v>-3.4594316186372978</v>
      </c>
      <c r="E341" s="8">
        <f ca="1">VLOOKUP(RandSeqs!E341,PSSM,RandSeqs!E$1+1)</f>
        <v>-3.4594316186372978</v>
      </c>
      <c r="F341" s="8">
        <f ca="1">VLOOKUP(RandSeqs!F341,PSSM,RandSeqs!F$1+1)</f>
        <v>-3.4594316186372978</v>
      </c>
      <c r="G341" s="8">
        <f ca="1">VLOOKUP(RandSeqs!G341,PSSM,RandSeqs!G$1+1)</f>
        <v>-3.4594316186372978</v>
      </c>
      <c r="H341" s="8">
        <f ca="1">VLOOKUP(RandSeqs!H341,PSSM,RandSeqs!H$1+1)</f>
        <v>0.38187063534364446</v>
      </c>
      <c r="I341" s="8">
        <f ca="1">VLOOKUP(RandSeqs!I341,PSSM,RandSeqs!I$1+1)</f>
        <v>-3.4594316186372978</v>
      </c>
      <c r="J341" s="8">
        <f ca="1">VLOOKUP(RandSeqs!J341,PSSM,RandSeqs!J$1+1)</f>
        <v>-1.5118990385314326</v>
      </c>
      <c r="K341" s="8">
        <f ca="1">VLOOKUP(RandSeqs!K341,PSSM,RandSeqs!K$1+1)</f>
        <v>-3.4594316186372978</v>
      </c>
      <c r="L341" s="8">
        <f ca="1">VLOOKUP(RandSeqs!L341,PSSM,RandSeqs!L$1+1)</f>
        <v>-3.4594316186372978</v>
      </c>
      <c r="M341" s="8">
        <f ca="1">VLOOKUP(RandSeqs!M341,PSSM,RandSeqs!M$1+1)</f>
        <v>-3.4594316186372978</v>
      </c>
      <c r="N341" s="7">
        <f t="shared" ca="1" si="8"/>
        <v>-39.183776208198054</v>
      </c>
    </row>
    <row r="342" spans="1:14" ht="15">
      <c r="A342" s="8">
        <f ca="1">VLOOKUP(RandSeqs!A342,PSSM,RandSeqs!A$1+1)</f>
        <v>-3.4594316186372978</v>
      </c>
      <c r="B342" s="8">
        <f ca="1">VLOOKUP(RandSeqs!B342,PSSM,RandSeqs!B$1+1)</f>
        <v>2.6209417978267231</v>
      </c>
      <c r="C342" s="8">
        <f ca="1">VLOOKUP(RandSeqs!C342,PSSM,RandSeqs!C$1+1)</f>
        <v>1.1169177517791511</v>
      </c>
      <c r="D342" s="8">
        <f ca="1">VLOOKUP(RandSeqs!D342,PSSM,RandSeqs!D$1+1)</f>
        <v>1.4267004168044242</v>
      </c>
      <c r="E342" s="8">
        <f ca="1">VLOOKUP(RandSeqs!E342,PSSM,RandSeqs!E$1+1)</f>
        <v>0.47468044570624551</v>
      </c>
      <c r="F342" s="8">
        <f ca="1">VLOOKUP(RandSeqs!F342,PSSM,RandSeqs!F$1+1)</f>
        <v>-3.4594316186372978</v>
      </c>
      <c r="G342" s="8">
        <f ca="1">VLOOKUP(RandSeqs!G342,PSSM,RandSeqs!G$1+1)</f>
        <v>1.2801079191927356</v>
      </c>
      <c r="H342" s="8">
        <f ca="1">VLOOKUP(RandSeqs!H342,PSSM,RandSeqs!H$1+1)</f>
        <v>-0.71219768901726388</v>
      </c>
      <c r="I342" s="8">
        <f ca="1">VLOOKUP(RandSeqs!I342,PSSM,RandSeqs!I$1+1)</f>
        <v>-0.52083216330144066</v>
      </c>
      <c r="J342" s="8">
        <f ca="1">VLOOKUP(RandSeqs!J342,PSSM,RandSeqs!J$1+1)</f>
        <v>-1.5118990385314326</v>
      </c>
      <c r="K342" s="8">
        <f ca="1">VLOOKUP(RandSeqs!K342,PSSM,RandSeqs!K$1+1)</f>
        <v>-3.4594316186372978</v>
      </c>
      <c r="L342" s="8">
        <f ca="1">VLOOKUP(RandSeqs!L342,PSSM,RandSeqs!L$1+1)</f>
        <v>-0.71219768901726388</v>
      </c>
      <c r="M342" s="8">
        <f ca="1">VLOOKUP(RandSeqs!M342,PSSM,RandSeqs!M$1+1)</f>
        <v>-3.4594316186372978</v>
      </c>
      <c r="N342" s="7">
        <f t="shared" ca="1" si="8"/>
        <v>-10.375504723107314</v>
      </c>
    </row>
    <row r="343" spans="1:14" ht="15">
      <c r="A343" s="8">
        <f ca="1">VLOOKUP(RandSeqs!A343,PSSM,RandSeqs!A$1+1)</f>
        <v>-1.5118990385314326</v>
      </c>
      <c r="B343" s="8">
        <f ca="1">VLOOKUP(RandSeqs!B343,PSSM,RandSeqs!B$1+1)</f>
        <v>-3.4594316186372978</v>
      </c>
      <c r="C343" s="8">
        <f ca="1">VLOOKUP(RandSeqs!C343,PSSM,RandSeqs!C$1+1)</f>
        <v>1.1169177517791511</v>
      </c>
      <c r="D343" s="8">
        <f ca="1">VLOOKUP(RandSeqs!D343,PSSM,RandSeqs!D$1+1)</f>
        <v>-3.4594316186372978</v>
      </c>
      <c r="E343" s="8">
        <f ca="1">VLOOKUP(RandSeqs!E343,PSSM,RandSeqs!E$1+1)</f>
        <v>0.47468044570624551</v>
      </c>
      <c r="F343" s="8">
        <f ca="1">VLOOKUP(RandSeqs!F343,PSSM,RandSeqs!F$1+1)</f>
        <v>1.4267004168044242</v>
      </c>
      <c r="G343" s="8">
        <f ca="1">VLOOKUP(RandSeqs!G343,PSSM,RandSeqs!G$1+1)</f>
        <v>-1.5118990385314326</v>
      </c>
      <c r="H343" s="8">
        <f ca="1">VLOOKUP(RandSeqs!H343,PSSM,RandSeqs!H$1+1)</f>
        <v>0.47468044570624551</v>
      </c>
      <c r="I343" s="8">
        <f ca="1">VLOOKUP(RandSeqs!I343,PSSM,RandSeqs!I$1+1)</f>
        <v>2.4713057189255889</v>
      </c>
      <c r="J343" s="8">
        <f ca="1">VLOOKUP(RandSeqs!J343,PSSM,RandSeqs!J$1+1)</f>
        <v>-1.5118990385314326</v>
      </c>
      <c r="K343" s="8">
        <f ca="1">VLOOKUP(RandSeqs!K343,PSSM,RandSeqs!K$1+1)</f>
        <v>-3.4594316186372978</v>
      </c>
      <c r="L343" s="8">
        <f ca="1">VLOOKUP(RandSeqs!L343,PSSM,RandSeqs!L$1+1)</f>
        <v>-0.71219768901726388</v>
      </c>
      <c r="M343" s="8">
        <f ca="1">VLOOKUP(RandSeqs!M343,PSSM,RandSeqs!M$1+1)</f>
        <v>-3.4594316186372978</v>
      </c>
      <c r="N343" s="7">
        <f t="shared" ca="1" si="8"/>
        <v>-13.121336500239098</v>
      </c>
    </row>
    <row r="344" spans="1:14" ht="15">
      <c r="A344" s="8">
        <f ca="1">VLOOKUP(RandSeqs!A344,PSSM,RandSeqs!A$1+1)</f>
        <v>-1.5118990385314326</v>
      </c>
      <c r="B344" s="8">
        <f ca="1">VLOOKUP(RandSeqs!B344,PSSM,RandSeqs!B$1+1)</f>
        <v>-3.4594316186372978</v>
      </c>
      <c r="C344" s="8">
        <f ca="1">VLOOKUP(RandSeqs!C344,PSSM,RandSeqs!C$1+1)</f>
        <v>-0.71219768901726388</v>
      </c>
      <c r="D344" s="8">
        <f ca="1">VLOOKUP(RandSeqs!D344,PSSM,RandSeqs!D$1+1)</f>
        <v>1.4267004168044242</v>
      </c>
      <c r="E344" s="8">
        <f ca="1">VLOOKUP(RandSeqs!E344,PSSM,RandSeqs!E$1+1)</f>
        <v>0.47468044570624551</v>
      </c>
      <c r="F344" s="8">
        <f ca="1">VLOOKUP(RandSeqs!F344,PSSM,RandSeqs!F$1+1)</f>
        <v>-3.4594316186372978</v>
      </c>
      <c r="G344" s="8">
        <f ca="1">VLOOKUP(RandSeqs!G344,PSSM,RandSeqs!G$1+1)</f>
        <v>1.2801079191927356</v>
      </c>
      <c r="H344" s="8">
        <f ca="1">VLOOKUP(RandSeqs!H344,PSSM,RandSeqs!H$1+1)</f>
        <v>0.38187063534364446</v>
      </c>
      <c r="I344" s="8">
        <f ca="1">VLOOKUP(RandSeqs!I344,PSSM,RandSeqs!I$1+1)</f>
        <v>-3.4594316186372978</v>
      </c>
      <c r="J344" s="8">
        <f ca="1">VLOOKUP(RandSeqs!J344,PSSM,RandSeqs!J$1+1)</f>
        <v>-1.5118990385314326</v>
      </c>
      <c r="K344" s="8">
        <f ca="1">VLOOKUP(RandSeqs!K344,PSSM,RandSeqs!K$1+1)</f>
        <v>1.4267004168044242</v>
      </c>
      <c r="L344" s="8">
        <f ca="1">VLOOKUP(RandSeqs!L344,PSSM,RandSeqs!L$1+1)</f>
        <v>-0.71219768901726388</v>
      </c>
      <c r="M344" s="8">
        <f ca="1">VLOOKUP(RandSeqs!M344,PSSM,RandSeqs!M$1+1)</f>
        <v>-3.4594316186372978</v>
      </c>
      <c r="N344" s="7">
        <f t="shared" ca="1" si="8"/>
        <v>-13.29586009579511</v>
      </c>
    </row>
    <row r="345" spans="1:14" ht="15">
      <c r="A345" s="8">
        <f ca="1">VLOOKUP(RandSeqs!A345,PSSM,RandSeqs!A$1+1)</f>
        <v>-1.5118990385314326</v>
      </c>
      <c r="B345" s="8">
        <f ca="1">VLOOKUP(RandSeqs!B345,PSSM,RandSeqs!B$1+1)</f>
        <v>2.6209417978267231</v>
      </c>
      <c r="C345" s="8">
        <f ca="1">VLOOKUP(RandSeqs!C345,PSSM,RandSeqs!C$1+1)</f>
        <v>1.1169177517791511</v>
      </c>
      <c r="D345" s="8">
        <f ca="1">VLOOKUP(RandSeqs!D345,PSSM,RandSeqs!D$1+1)</f>
        <v>1.4267004168044242</v>
      </c>
      <c r="E345" s="8">
        <f ca="1">VLOOKUP(RandSeqs!E345,PSSM,RandSeqs!E$1+1)</f>
        <v>0.47468044570624551</v>
      </c>
      <c r="F345" s="8">
        <f ca="1">VLOOKUP(RandSeqs!F345,PSSM,RandSeqs!F$1+1)</f>
        <v>-3.4594316186372978</v>
      </c>
      <c r="G345" s="8">
        <f ca="1">VLOOKUP(RandSeqs!G345,PSSM,RandSeqs!G$1+1)</f>
        <v>1.2801079191927356</v>
      </c>
      <c r="H345" s="8">
        <f ca="1">VLOOKUP(RandSeqs!H345,PSSM,RandSeqs!H$1+1)</f>
        <v>0.38187063534364446</v>
      </c>
      <c r="I345" s="8">
        <f ca="1">VLOOKUP(RandSeqs!I345,PSSM,RandSeqs!I$1+1)</f>
        <v>2.4713057189255889</v>
      </c>
      <c r="J345" s="8">
        <f ca="1">VLOOKUP(RandSeqs!J345,PSSM,RandSeqs!J$1+1)</f>
        <v>-1.5118990385314326</v>
      </c>
      <c r="K345" s="8">
        <f ca="1">VLOOKUP(RandSeqs!K345,PSSM,RandSeqs!K$1+1)</f>
        <v>-3.4594316186372978</v>
      </c>
      <c r="L345" s="8">
        <f ca="1">VLOOKUP(RandSeqs!L345,PSSM,RandSeqs!L$1+1)</f>
        <v>-0.71219768901726388</v>
      </c>
      <c r="M345" s="8">
        <f ca="1">VLOOKUP(RandSeqs!M345,PSSM,RandSeqs!M$1+1)</f>
        <v>-3.4594316186372978</v>
      </c>
      <c r="N345" s="7">
        <f t="shared" ca="1" si="8"/>
        <v>-4.3417659364135091</v>
      </c>
    </row>
    <row r="346" spans="1:14" ht="15">
      <c r="A346" s="8">
        <f ca="1">VLOOKUP(RandSeqs!A346,PSSM,RandSeqs!A$1+1)</f>
        <v>-3.4594316186372978</v>
      </c>
      <c r="B346" s="8">
        <f ca="1">VLOOKUP(RandSeqs!B346,PSSM,RandSeqs!B$1+1)</f>
        <v>-3.4594316186372978</v>
      </c>
      <c r="C346" s="8">
        <f ca="1">VLOOKUP(RandSeqs!C346,PSSM,RandSeqs!C$1+1)</f>
        <v>-0.71219768901726388</v>
      </c>
      <c r="D346" s="8">
        <f ca="1">VLOOKUP(RandSeqs!D346,PSSM,RandSeqs!D$1+1)</f>
        <v>-3.4594316186372978</v>
      </c>
      <c r="E346" s="8">
        <f ca="1">VLOOKUP(RandSeqs!E346,PSSM,RandSeqs!E$1+1)</f>
        <v>0.47468044570624551</v>
      </c>
      <c r="F346" s="8">
        <f ca="1">VLOOKUP(RandSeqs!F346,PSSM,RandSeqs!F$1+1)</f>
        <v>-3.4594316186372978</v>
      </c>
      <c r="G346" s="8">
        <f ca="1">VLOOKUP(RandSeqs!G346,PSSM,RandSeqs!G$1+1)</f>
        <v>1.2801079191927356</v>
      </c>
      <c r="H346" s="8">
        <f ca="1">VLOOKUP(RandSeqs!H346,PSSM,RandSeqs!H$1+1)</f>
        <v>0.47468044570624551</v>
      </c>
      <c r="I346" s="8">
        <f ca="1">VLOOKUP(RandSeqs!I346,PSSM,RandSeqs!I$1+1)</f>
        <v>-3.4594316186372978</v>
      </c>
      <c r="J346" s="8">
        <f ca="1">VLOOKUP(RandSeqs!J346,PSSM,RandSeqs!J$1+1)</f>
        <v>-1.5118990385314326</v>
      </c>
      <c r="K346" s="8">
        <f ca="1">VLOOKUP(RandSeqs!K346,PSSM,RandSeqs!K$1+1)</f>
        <v>-3.4594316186372978</v>
      </c>
      <c r="L346" s="8">
        <f ca="1">VLOOKUP(RandSeqs!L346,PSSM,RandSeqs!L$1+1)</f>
        <v>1.1169177517791511</v>
      </c>
      <c r="M346" s="8">
        <f ca="1">VLOOKUP(RandSeqs!M346,PSSM,RandSeqs!M$1+1)</f>
        <v>-3.4594316186372978</v>
      </c>
      <c r="N346" s="7">
        <f t="shared" ca="1" si="8"/>
        <v>-23.093731495625399</v>
      </c>
    </row>
    <row r="347" spans="1:14" ht="15">
      <c r="A347" s="8">
        <f ca="1">VLOOKUP(RandSeqs!A347,PSSM,RandSeqs!A$1+1)</f>
        <v>-3.4594316186372978</v>
      </c>
      <c r="B347" s="8">
        <f ca="1">VLOOKUP(RandSeqs!B347,PSSM,RandSeqs!B$1+1)</f>
        <v>-3.4594316186372978</v>
      </c>
      <c r="C347" s="8">
        <f ca="1">VLOOKUP(RandSeqs!C347,PSSM,RandSeqs!C$1+1)</f>
        <v>-0.71219768901726388</v>
      </c>
      <c r="D347" s="8">
        <f ca="1">VLOOKUP(RandSeqs!D347,PSSM,RandSeqs!D$1+1)</f>
        <v>-3.4594316186372978</v>
      </c>
      <c r="E347" s="8">
        <f ca="1">VLOOKUP(RandSeqs!E347,PSSM,RandSeqs!E$1+1)</f>
        <v>-3.4594316186372978</v>
      </c>
      <c r="F347" s="8">
        <f ca="1">VLOOKUP(RandSeqs!F347,PSSM,RandSeqs!F$1+1)</f>
        <v>1.4267004168044242</v>
      </c>
      <c r="G347" s="8">
        <f ca="1">VLOOKUP(RandSeqs!G347,PSSM,RandSeqs!G$1+1)</f>
        <v>-1.5118990385314326</v>
      </c>
      <c r="H347" s="8">
        <f ca="1">VLOOKUP(RandSeqs!H347,PSSM,RandSeqs!H$1+1)</f>
        <v>0.47468044570624551</v>
      </c>
      <c r="I347" s="8">
        <f ca="1">VLOOKUP(RandSeqs!I347,PSSM,RandSeqs!I$1+1)</f>
        <v>-0.52083216330144066</v>
      </c>
      <c r="J347" s="8">
        <f ca="1">VLOOKUP(RandSeqs!J347,PSSM,RandSeqs!J$1+1)</f>
        <v>-0.52083216330144066</v>
      </c>
      <c r="K347" s="8">
        <f ca="1">VLOOKUP(RandSeqs!K347,PSSM,RandSeqs!K$1+1)</f>
        <v>-3.4594316186372978</v>
      </c>
      <c r="L347" s="8">
        <f ca="1">VLOOKUP(RandSeqs!L347,PSSM,RandSeqs!L$1+1)</f>
        <v>-0.71219768901726388</v>
      </c>
      <c r="M347" s="8">
        <f ca="1">VLOOKUP(RandSeqs!M347,PSSM,RandSeqs!M$1+1)</f>
        <v>1.4267004168044242</v>
      </c>
      <c r="N347" s="7">
        <f t="shared" ca="1" si="8"/>
        <v>-17.94703555704023</v>
      </c>
    </row>
    <row r="348" spans="1:14" ht="15">
      <c r="A348" s="8">
        <f ca="1">VLOOKUP(RandSeqs!A348,PSSM,RandSeqs!A$1+1)</f>
        <v>-3.4594316186372978</v>
      </c>
      <c r="B348" s="8">
        <f ca="1">VLOOKUP(RandSeqs!B348,PSSM,RandSeqs!B$1+1)</f>
        <v>-3.4594316186372978</v>
      </c>
      <c r="C348" s="8">
        <f ca="1">VLOOKUP(RandSeqs!C348,PSSM,RandSeqs!C$1+1)</f>
        <v>-0.71219768901726388</v>
      </c>
      <c r="D348" s="8">
        <f ca="1">VLOOKUP(RandSeqs!D348,PSSM,RandSeqs!D$1+1)</f>
        <v>1.4267004168044242</v>
      </c>
      <c r="E348" s="8">
        <f ca="1">VLOOKUP(RandSeqs!E348,PSSM,RandSeqs!E$1+1)</f>
        <v>0.47468044570624551</v>
      </c>
      <c r="F348" s="8">
        <f ca="1">VLOOKUP(RandSeqs!F348,PSSM,RandSeqs!F$1+1)</f>
        <v>-3.4594316186372978</v>
      </c>
      <c r="G348" s="8">
        <f ca="1">VLOOKUP(RandSeqs!G348,PSSM,RandSeqs!G$1+1)</f>
        <v>-1.5118990385314326</v>
      </c>
      <c r="H348" s="8">
        <f ca="1">VLOOKUP(RandSeqs!H348,PSSM,RandSeqs!H$1+1)</f>
        <v>-0.71219768901726388</v>
      </c>
      <c r="I348" s="8">
        <f ca="1">VLOOKUP(RandSeqs!I348,PSSM,RandSeqs!I$1+1)</f>
        <v>-3.4594316186372978</v>
      </c>
      <c r="J348" s="8">
        <f ca="1">VLOOKUP(RandSeqs!J348,PSSM,RandSeqs!J$1+1)</f>
        <v>-0.20069735023712881</v>
      </c>
      <c r="K348" s="8">
        <f ca="1">VLOOKUP(RandSeqs!K348,PSSM,RandSeqs!K$1+1)</f>
        <v>1.4267004168044242</v>
      </c>
      <c r="L348" s="8">
        <f ca="1">VLOOKUP(RandSeqs!L348,PSSM,RandSeqs!L$1+1)</f>
        <v>-3.4594316186372978</v>
      </c>
      <c r="M348" s="8">
        <f ca="1">VLOOKUP(RandSeqs!M348,PSSM,RandSeqs!M$1+1)</f>
        <v>-3.4594316186372978</v>
      </c>
      <c r="N348" s="7">
        <f t="shared" ca="1" si="8"/>
        <v>-20.565500199311778</v>
      </c>
    </row>
    <row r="349" spans="1:14" ht="15">
      <c r="A349" s="8">
        <f ca="1">VLOOKUP(RandSeqs!A349,PSSM,RandSeqs!A$1+1)</f>
        <v>-3.4594316186372978</v>
      </c>
      <c r="B349" s="8">
        <f ca="1">VLOOKUP(RandSeqs!B349,PSSM,RandSeqs!B$1+1)</f>
        <v>2.6209417978267231</v>
      </c>
      <c r="C349" s="8">
        <f ca="1">VLOOKUP(RandSeqs!C349,PSSM,RandSeqs!C$1+1)</f>
        <v>-0.71219768901726388</v>
      </c>
      <c r="D349" s="8">
        <f ca="1">VLOOKUP(RandSeqs!D349,PSSM,RandSeqs!D$1+1)</f>
        <v>1.4267004168044242</v>
      </c>
      <c r="E349" s="8">
        <f ca="1">VLOOKUP(RandSeqs!E349,PSSM,RandSeqs!E$1+1)</f>
        <v>0.47468044570624551</v>
      </c>
      <c r="F349" s="8">
        <f ca="1">VLOOKUP(RandSeqs!F349,PSSM,RandSeqs!F$1+1)</f>
        <v>-3.4594316186372978</v>
      </c>
      <c r="G349" s="8">
        <f ca="1">VLOOKUP(RandSeqs!G349,PSSM,RandSeqs!G$1+1)</f>
        <v>-1.5118990385314326</v>
      </c>
      <c r="H349" s="8">
        <f ca="1">VLOOKUP(RandSeqs!H349,PSSM,RandSeqs!H$1+1)</f>
        <v>0.38187063534364446</v>
      </c>
      <c r="I349" s="8">
        <f ca="1">VLOOKUP(RandSeqs!I349,PSSM,RandSeqs!I$1+1)</f>
        <v>-3.4594316186372978</v>
      </c>
      <c r="J349" s="8">
        <f ca="1">VLOOKUP(RandSeqs!J349,PSSM,RandSeqs!J$1+1)</f>
        <v>-1.5118990385314326</v>
      </c>
      <c r="K349" s="8">
        <f ca="1">VLOOKUP(RandSeqs!K349,PSSM,RandSeqs!K$1+1)</f>
        <v>-3.4594316186372978</v>
      </c>
      <c r="L349" s="8">
        <f ca="1">VLOOKUP(RandSeqs!L349,PSSM,RandSeqs!L$1+1)</f>
        <v>-0.71219768901726388</v>
      </c>
      <c r="M349" s="8">
        <f ca="1">VLOOKUP(RandSeqs!M349,PSSM,RandSeqs!M$1+1)</f>
        <v>1.4267004168044242</v>
      </c>
      <c r="N349" s="7">
        <f t="shared" ca="1" si="8"/>
        <v>-11.955026217161123</v>
      </c>
    </row>
    <row r="350" spans="1:14" ht="15">
      <c r="A350" s="8">
        <f ca="1">VLOOKUP(RandSeqs!A350,PSSM,RandSeqs!A$1+1)</f>
        <v>-3.4594316186372978</v>
      </c>
      <c r="B350" s="8">
        <f ca="1">VLOOKUP(RandSeqs!B350,PSSM,RandSeqs!B$1+1)</f>
        <v>-3.4594316186372978</v>
      </c>
      <c r="C350" s="8">
        <f ca="1">VLOOKUP(RandSeqs!C350,PSSM,RandSeqs!C$1+1)</f>
        <v>-0.71219768901726388</v>
      </c>
      <c r="D350" s="8">
        <f ca="1">VLOOKUP(RandSeqs!D350,PSSM,RandSeqs!D$1+1)</f>
        <v>1.4267004168044242</v>
      </c>
      <c r="E350" s="8">
        <f ca="1">VLOOKUP(RandSeqs!E350,PSSM,RandSeqs!E$1+1)</f>
        <v>-3.4594316186372978</v>
      </c>
      <c r="F350" s="8">
        <f ca="1">VLOOKUP(RandSeqs!F350,PSSM,RandSeqs!F$1+1)</f>
        <v>1.4267004168044242</v>
      </c>
      <c r="G350" s="8">
        <f ca="1">VLOOKUP(RandSeqs!G350,PSSM,RandSeqs!G$1+1)</f>
        <v>-3.4594316186372978</v>
      </c>
      <c r="H350" s="8">
        <f ca="1">VLOOKUP(RandSeqs!H350,PSSM,RandSeqs!H$1+1)</f>
        <v>-0.52083216330144066</v>
      </c>
      <c r="I350" s="8">
        <f ca="1">VLOOKUP(RandSeqs!I350,PSSM,RandSeqs!I$1+1)</f>
        <v>-3.4594316186372978</v>
      </c>
      <c r="J350" s="8">
        <f ca="1">VLOOKUP(RandSeqs!J350,PSSM,RandSeqs!J$1+1)</f>
        <v>1.6421064078247651</v>
      </c>
      <c r="K350" s="8">
        <f ca="1">VLOOKUP(RandSeqs!K350,PSSM,RandSeqs!K$1+1)</f>
        <v>-3.4594316186372978</v>
      </c>
      <c r="L350" s="8">
        <f ca="1">VLOOKUP(RandSeqs!L350,PSSM,RandSeqs!L$1+1)</f>
        <v>-3.4594316186372978</v>
      </c>
      <c r="M350" s="8">
        <f ca="1">VLOOKUP(RandSeqs!M350,PSSM,RandSeqs!M$1+1)</f>
        <v>-3.4594316186372978</v>
      </c>
      <c r="N350" s="7">
        <f t="shared" ca="1" si="8"/>
        <v>-24.412975559983469</v>
      </c>
    </row>
    <row r="351" spans="1:14" ht="15">
      <c r="A351" s="8">
        <f ca="1">VLOOKUP(RandSeqs!A351,PSSM,RandSeqs!A$1+1)</f>
        <v>-3.4594316186372978</v>
      </c>
      <c r="B351" s="8">
        <f ca="1">VLOOKUP(RandSeqs!B351,PSSM,RandSeqs!B$1+1)</f>
        <v>-3.4594316186372978</v>
      </c>
      <c r="C351" s="8">
        <f ca="1">VLOOKUP(RandSeqs!C351,PSSM,RandSeqs!C$1+1)</f>
        <v>-0.71219768901726388</v>
      </c>
      <c r="D351" s="8">
        <f ca="1">VLOOKUP(RandSeqs!D351,PSSM,RandSeqs!D$1+1)</f>
        <v>-3.4594316186372978</v>
      </c>
      <c r="E351" s="8">
        <f ca="1">VLOOKUP(RandSeqs!E351,PSSM,RandSeqs!E$1+1)</f>
        <v>0.47468044570624551</v>
      </c>
      <c r="F351" s="8">
        <f ca="1">VLOOKUP(RandSeqs!F351,PSSM,RandSeqs!F$1+1)</f>
        <v>-3.4594316186372978</v>
      </c>
      <c r="G351" s="8">
        <f ca="1">VLOOKUP(RandSeqs!G351,PSSM,RandSeqs!G$1+1)</f>
        <v>-1.5118990385314326</v>
      </c>
      <c r="H351" s="8">
        <f ca="1">VLOOKUP(RandSeqs!H351,PSSM,RandSeqs!H$1+1)</f>
        <v>0.47468044570624551</v>
      </c>
      <c r="I351" s="8">
        <f ca="1">VLOOKUP(RandSeqs!I351,PSSM,RandSeqs!I$1+1)</f>
        <v>-3.4594316186372978</v>
      </c>
      <c r="J351" s="8">
        <f ca="1">VLOOKUP(RandSeqs!J351,PSSM,RandSeqs!J$1+1)</f>
        <v>-1.5118990385314326</v>
      </c>
      <c r="K351" s="8">
        <f ca="1">VLOOKUP(RandSeqs!K351,PSSM,RandSeqs!K$1+1)</f>
        <v>-3.4594316186372978</v>
      </c>
      <c r="L351" s="8">
        <f ca="1">VLOOKUP(RandSeqs!L351,PSSM,RandSeqs!L$1+1)</f>
        <v>-3.4594316186372978</v>
      </c>
      <c r="M351" s="8">
        <f ca="1">VLOOKUP(RandSeqs!M351,PSSM,RandSeqs!M$1+1)</f>
        <v>-3.4594316186372978</v>
      </c>
      <c r="N351" s="7">
        <f t="shared" ca="1" si="8"/>
        <v>-30.462087823766012</v>
      </c>
    </row>
    <row r="352" spans="1:14" ht="15">
      <c r="A352" s="8">
        <f ca="1">VLOOKUP(RandSeqs!A352,PSSM,RandSeqs!A$1+1)</f>
        <v>2.4713057189255889</v>
      </c>
      <c r="B352" s="8">
        <f ca="1">VLOOKUP(RandSeqs!B352,PSSM,RandSeqs!B$1+1)</f>
        <v>-3.4594316186372978</v>
      </c>
      <c r="C352" s="8">
        <f ca="1">VLOOKUP(RandSeqs!C352,PSSM,RandSeqs!C$1+1)</f>
        <v>-0.71219768901726388</v>
      </c>
      <c r="D352" s="8">
        <f ca="1">VLOOKUP(RandSeqs!D352,PSSM,RandSeqs!D$1+1)</f>
        <v>-3.4594316186372978</v>
      </c>
      <c r="E352" s="8">
        <f ca="1">VLOOKUP(RandSeqs!E352,PSSM,RandSeqs!E$1+1)</f>
        <v>-3.4594316186372978</v>
      </c>
      <c r="F352" s="8">
        <f ca="1">VLOOKUP(RandSeqs!F352,PSSM,RandSeqs!F$1+1)</f>
        <v>-3.4594316186372978</v>
      </c>
      <c r="G352" s="8">
        <f ca="1">VLOOKUP(RandSeqs!G352,PSSM,RandSeqs!G$1+1)</f>
        <v>-3.4594316186372978</v>
      </c>
      <c r="H352" s="8">
        <f ca="1">VLOOKUP(RandSeqs!H352,PSSM,RandSeqs!H$1+1)</f>
        <v>0.47468044570624551</v>
      </c>
      <c r="I352" s="8">
        <f ca="1">VLOOKUP(RandSeqs!I352,PSSM,RandSeqs!I$1+1)</f>
        <v>-3.4594316186372978</v>
      </c>
      <c r="J352" s="8">
        <f ca="1">VLOOKUP(RandSeqs!J352,PSSM,RandSeqs!J$1+1)</f>
        <v>1.6421064078247651</v>
      </c>
      <c r="K352" s="8">
        <f ca="1">VLOOKUP(RandSeqs!K352,PSSM,RandSeqs!K$1+1)</f>
        <v>-3.4594316186372978</v>
      </c>
      <c r="L352" s="8">
        <f ca="1">VLOOKUP(RandSeqs!L352,PSSM,RandSeqs!L$1+1)</f>
        <v>-0.71219768901726388</v>
      </c>
      <c r="M352" s="8">
        <f ca="1">VLOOKUP(RandSeqs!M352,PSSM,RandSeqs!M$1+1)</f>
        <v>-3.4594316186372978</v>
      </c>
      <c r="N352" s="7">
        <f t="shared" ca="1" si="8"/>
        <v>-24.511755754676305</v>
      </c>
    </row>
    <row r="353" spans="1:14" ht="15">
      <c r="A353" s="8">
        <f ca="1">VLOOKUP(RandSeqs!A353,PSSM,RandSeqs!A$1+1)</f>
        <v>-1.5118990385314326</v>
      </c>
      <c r="B353" s="8">
        <f ca="1">VLOOKUP(RandSeqs!B353,PSSM,RandSeqs!B$1+1)</f>
        <v>-3.4594316186372978</v>
      </c>
      <c r="C353" s="8">
        <f ca="1">VLOOKUP(RandSeqs!C353,PSSM,RandSeqs!C$1+1)</f>
        <v>-0.71219768901726388</v>
      </c>
      <c r="D353" s="8">
        <f ca="1">VLOOKUP(RandSeqs!D353,PSSM,RandSeqs!D$1+1)</f>
        <v>-3.4594316186372978</v>
      </c>
      <c r="E353" s="8">
        <f ca="1">VLOOKUP(RandSeqs!E353,PSSM,RandSeqs!E$1+1)</f>
        <v>0.47468044570624551</v>
      </c>
      <c r="F353" s="8">
        <f ca="1">VLOOKUP(RandSeqs!F353,PSSM,RandSeqs!F$1+1)</f>
        <v>-3.4594316186372978</v>
      </c>
      <c r="G353" s="8">
        <f ca="1">VLOOKUP(RandSeqs!G353,PSSM,RandSeqs!G$1+1)</f>
        <v>1.2801079191927356</v>
      </c>
      <c r="H353" s="8">
        <f ca="1">VLOOKUP(RandSeqs!H353,PSSM,RandSeqs!H$1+1)</f>
        <v>-0.71219768901726388</v>
      </c>
      <c r="I353" s="8">
        <f ca="1">VLOOKUP(RandSeqs!I353,PSSM,RandSeqs!I$1+1)</f>
        <v>2.4713057189255889</v>
      </c>
      <c r="J353" s="8">
        <f ca="1">VLOOKUP(RandSeqs!J353,PSSM,RandSeqs!J$1+1)</f>
        <v>-0.20069735023712881</v>
      </c>
      <c r="K353" s="8">
        <f ca="1">VLOOKUP(RandSeqs!K353,PSSM,RandSeqs!K$1+1)</f>
        <v>-3.4594316186372978</v>
      </c>
      <c r="L353" s="8">
        <f ca="1">VLOOKUP(RandSeqs!L353,PSSM,RandSeqs!L$1+1)</f>
        <v>-0.71219768901726388</v>
      </c>
      <c r="M353" s="8">
        <f ca="1">VLOOKUP(RandSeqs!M353,PSSM,RandSeqs!M$1+1)</f>
        <v>1.4267004168044242</v>
      </c>
      <c r="N353" s="7">
        <f t="shared" ca="1" si="8"/>
        <v>-12.034121429740551</v>
      </c>
    </row>
    <row r="354" spans="1:14" ht="15">
      <c r="A354" s="8">
        <f ca="1">VLOOKUP(RandSeqs!A354,PSSM,RandSeqs!A$1+1)</f>
        <v>-1.5118990385314326</v>
      </c>
      <c r="B354" s="8">
        <f ca="1">VLOOKUP(RandSeqs!B354,PSSM,RandSeqs!B$1+1)</f>
        <v>-3.4594316186372978</v>
      </c>
      <c r="C354" s="8">
        <f ca="1">VLOOKUP(RandSeqs!C354,PSSM,RandSeqs!C$1+1)</f>
        <v>-0.71219768901726388</v>
      </c>
      <c r="D354" s="8">
        <f ca="1">VLOOKUP(RandSeqs!D354,PSSM,RandSeqs!D$1+1)</f>
        <v>-3.4594316186372978</v>
      </c>
      <c r="E354" s="8">
        <f ca="1">VLOOKUP(RandSeqs!E354,PSSM,RandSeqs!E$1+1)</f>
        <v>0.47468044570624551</v>
      </c>
      <c r="F354" s="8">
        <f ca="1">VLOOKUP(RandSeqs!F354,PSSM,RandSeqs!F$1+1)</f>
        <v>1.4267004168044242</v>
      </c>
      <c r="G354" s="8">
        <f ca="1">VLOOKUP(RandSeqs!G354,PSSM,RandSeqs!G$1+1)</f>
        <v>-1.5118990385314326</v>
      </c>
      <c r="H354" s="8">
        <f ca="1">VLOOKUP(RandSeqs!H354,PSSM,RandSeqs!H$1+1)</f>
        <v>0.47468044570624551</v>
      </c>
      <c r="I354" s="8">
        <f ca="1">VLOOKUP(RandSeqs!I354,PSSM,RandSeqs!I$1+1)</f>
        <v>-3.4594316186372978</v>
      </c>
      <c r="J354" s="8">
        <f ca="1">VLOOKUP(RandSeqs!J354,PSSM,RandSeqs!J$1+1)</f>
        <v>-0.20069735023712881</v>
      </c>
      <c r="K354" s="8">
        <f ca="1">VLOOKUP(RandSeqs!K354,PSSM,RandSeqs!K$1+1)</f>
        <v>-3.4594316186372978</v>
      </c>
      <c r="L354" s="8">
        <f ca="1">VLOOKUP(RandSeqs!L354,PSSM,RandSeqs!L$1+1)</f>
        <v>-0.71219768901726388</v>
      </c>
      <c r="M354" s="8">
        <f ca="1">VLOOKUP(RandSeqs!M354,PSSM,RandSeqs!M$1+1)</f>
        <v>-3.4594316186372978</v>
      </c>
      <c r="N354" s="7">
        <f t="shared" ca="1" si="8"/>
        <v>-19.569987590304091</v>
      </c>
    </row>
    <row r="355" spans="1:14" ht="15">
      <c r="A355" s="8">
        <f ca="1">VLOOKUP(RandSeqs!A355,PSSM,RandSeqs!A$1+1)</f>
        <v>-1.5118990385314326</v>
      </c>
      <c r="B355" s="8">
        <f ca="1">VLOOKUP(RandSeqs!B355,PSSM,RandSeqs!B$1+1)</f>
        <v>-3.4594316186372978</v>
      </c>
      <c r="C355" s="8">
        <f ca="1">VLOOKUP(RandSeqs!C355,PSSM,RandSeqs!C$1+1)</f>
        <v>-0.71219768901726388</v>
      </c>
      <c r="D355" s="8">
        <f ca="1">VLOOKUP(RandSeqs!D355,PSSM,RandSeqs!D$1+1)</f>
        <v>1.4267004168044242</v>
      </c>
      <c r="E355" s="8">
        <f ca="1">VLOOKUP(RandSeqs!E355,PSSM,RandSeqs!E$1+1)</f>
        <v>0.47468044570624551</v>
      </c>
      <c r="F355" s="8">
        <f ca="1">VLOOKUP(RandSeqs!F355,PSSM,RandSeqs!F$1+1)</f>
        <v>1.4267004168044242</v>
      </c>
      <c r="G355" s="8">
        <f ca="1">VLOOKUP(RandSeqs!G355,PSSM,RandSeqs!G$1+1)</f>
        <v>-1.5118990385314326</v>
      </c>
      <c r="H355" s="8">
        <f ca="1">VLOOKUP(RandSeqs!H355,PSSM,RandSeqs!H$1+1)</f>
        <v>0.47468044570624551</v>
      </c>
      <c r="I355" s="8">
        <f ca="1">VLOOKUP(RandSeqs!I355,PSSM,RandSeqs!I$1+1)</f>
        <v>-0.52083216330144066</v>
      </c>
      <c r="J355" s="8">
        <f ca="1">VLOOKUP(RandSeqs!J355,PSSM,RandSeqs!J$1+1)</f>
        <v>-1.5118990385314326</v>
      </c>
      <c r="K355" s="8">
        <f ca="1">VLOOKUP(RandSeqs!K355,PSSM,RandSeqs!K$1+1)</f>
        <v>1.4267004168044242</v>
      </c>
      <c r="L355" s="8">
        <f ca="1">VLOOKUP(RandSeqs!L355,PSSM,RandSeqs!L$1+1)</f>
        <v>-3.4594316186372978</v>
      </c>
      <c r="M355" s="8">
        <f ca="1">VLOOKUP(RandSeqs!M355,PSSM,RandSeqs!M$1+1)</f>
        <v>1.4267004168044242</v>
      </c>
      <c r="N355" s="7">
        <f t="shared" ca="1" si="8"/>
        <v>-6.031427646557411</v>
      </c>
    </row>
    <row r="356" spans="1:14" ht="15">
      <c r="A356" s="8">
        <f ca="1">VLOOKUP(RandSeqs!A356,PSSM,RandSeqs!A$1+1)</f>
        <v>-3.4594316186372978</v>
      </c>
      <c r="B356" s="8">
        <f ca="1">VLOOKUP(RandSeqs!B356,PSSM,RandSeqs!B$1+1)</f>
        <v>-3.4594316186372978</v>
      </c>
      <c r="C356" s="8">
        <f ca="1">VLOOKUP(RandSeqs!C356,PSSM,RandSeqs!C$1+1)</f>
        <v>-3.4594316186372978</v>
      </c>
      <c r="D356" s="8">
        <f ca="1">VLOOKUP(RandSeqs!D356,PSSM,RandSeqs!D$1+1)</f>
        <v>-3.4594316186372978</v>
      </c>
      <c r="E356" s="8">
        <f ca="1">VLOOKUP(RandSeqs!E356,PSSM,RandSeqs!E$1+1)</f>
        <v>0.47468044570624551</v>
      </c>
      <c r="F356" s="8">
        <f ca="1">VLOOKUP(RandSeqs!F356,PSSM,RandSeqs!F$1+1)</f>
        <v>1.4267004168044242</v>
      </c>
      <c r="G356" s="8">
        <f ca="1">VLOOKUP(RandSeqs!G356,PSSM,RandSeqs!G$1+1)</f>
        <v>1.2801079191927356</v>
      </c>
      <c r="H356" s="8">
        <f ca="1">VLOOKUP(RandSeqs!H356,PSSM,RandSeqs!H$1+1)</f>
        <v>-0.71219768901726388</v>
      </c>
      <c r="I356" s="8">
        <f ca="1">VLOOKUP(RandSeqs!I356,PSSM,RandSeqs!I$1+1)</f>
        <v>-3.4594316186372978</v>
      </c>
      <c r="J356" s="8">
        <f ca="1">VLOOKUP(RandSeqs!J356,PSSM,RandSeqs!J$1+1)</f>
        <v>-0.52083216330144066</v>
      </c>
      <c r="K356" s="8">
        <f ca="1">VLOOKUP(RandSeqs!K356,PSSM,RandSeqs!K$1+1)</f>
        <v>-3.4594316186372978</v>
      </c>
      <c r="L356" s="8">
        <f ca="1">VLOOKUP(RandSeqs!L356,PSSM,RandSeqs!L$1+1)</f>
        <v>1.1169177517791511</v>
      </c>
      <c r="M356" s="8">
        <f ca="1">VLOOKUP(RandSeqs!M356,PSSM,RandSeqs!M$1+1)</f>
        <v>1.4267004168044242</v>
      </c>
      <c r="N356" s="7">
        <f t="shared" ca="1" si="8"/>
        <v>-16.264512613855509</v>
      </c>
    </row>
    <row r="357" spans="1:14" ht="15">
      <c r="A357" s="8">
        <f ca="1">VLOOKUP(RandSeqs!A357,PSSM,RandSeqs!A$1+1)</f>
        <v>-3.4594316186372978</v>
      </c>
      <c r="B357" s="8">
        <f ca="1">VLOOKUP(RandSeqs!B357,PSSM,RandSeqs!B$1+1)</f>
        <v>-3.4594316186372978</v>
      </c>
      <c r="C357" s="8">
        <f ca="1">VLOOKUP(RandSeqs!C357,PSSM,RandSeqs!C$1+1)</f>
        <v>-0.71219768901726388</v>
      </c>
      <c r="D357" s="8">
        <f ca="1">VLOOKUP(RandSeqs!D357,PSSM,RandSeqs!D$1+1)</f>
        <v>-3.4594316186372978</v>
      </c>
      <c r="E357" s="8">
        <f ca="1">VLOOKUP(RandSeqs!E357,PSSM,RandSeqs!E$1+1)</f>
        <v>0.47468044570624551</v>
      </c>
      <c r="F357" s="8">
        <f ca="1">VLOOKUP(RandSeqs!F357,PSSM,RandSeqs!F$1+1)</f>
        <v>-3.4594316186372978</v>
      </c>
      <c r="G357" s="8">
        <f ca="1">VLOOKUP(RandSeqs!G357,PSSM,RandSeqs!G$1+1)</f>
        <v>-3.4594316186372978</v>
      </c>
      <c r="H357" s="8">
        <f ca="1">VLOOKUP(RandSeqs!H357,PSSM,RandSeqs!H$1+1)</f>
        <v>0.38187063534364446</v>
      </c>
      <c r="I357" s="8">
        <f ca="1">VLOOKUP(RandSeqs!I357,PSSM,RandSeqs!I$1+1)</f>
        <v>-3.4594316186372978</v>
      </c>
      <c r="J357" s="8">
        <f ca="1">VLOOKUP(RandSeqs!J357,PSSM,RandSeqs!J$1+1)</f>
        <v>-0.20069735023712881</v>
      </c>
      <c r="K357" s="8">
        <f ca="1">VLOOKUP(RandSeqs!K357,PSSM,RandSeqs!K$1+1)</f>
        <v>-3.4594316186372978</v>
      </c>
      <c r="L357" s="8">
        <f ca="1">VLOOKUP(RandSeqs!L357,PSSM,RandSeqs!L$1+1)</f>
        <v>-3.4594316186372978</v>
      </c>
      <c r="M357" s="8">
        <f ca="1">VLOOKUP(RandSeqs!M357,PSSM,RandSeqs!M$1+1)</f>
        <v>-3.4594316186372978</v>
      </c>
      <c r="N357" s="7">
        <f t="shared" ca="1" si="8"/>
        <v>-31.191228525940176</v>
      </c>
    </row>
    <row r="358" spans="1:14" ht="15">
      <c r="A358" s="8">
        <f ca="1">VLOOKUP(RandSeqs!A358,PSSM,RandSeqs!A$1+1)</f>
        <v>-3.4594316186372978</v>
      </c>
      <c r="B358" s="8">
        <f ca="1">VLOOKUP(RandSeqs!B358,PSSM,RandSeqs!B$1+1)</f>
        <v>-3.4594316186372978</v>
      </c>
      <c r="C358" s="8">
        <f ca="1">VLOOKUP(RandSeqs!C358,PSSM,RandSeqs!C$1+1)</f>
        <v>-3.4594316186372978</v>
      </c>
      <c r="D358" s="8">
        <f ca="1">VLOOKUP(RandSeqs!D358,PSSM,RandSeqs!D$1+1)</f>
        <v>-3.4594316186372978</v>
      </c>
      <c r="E358" s="8">
        <f ca="1">VLOOKUP(RandSeqs!E358,PSSM,RandSeqs!E$1+1)</f>
        <v>0.47468044570624551</v>
      </c>
      <c r="F358" s="8">
        <f ca="1">VLOOKUP(RandSeqs!F358,PSSM,RandSeqs!F$1+1)</f>
        <v>-3.4594316186372978</v>
      </c>
      <c r="G358" s="8">
        <f ca="1">VLOOKUP(RandSeqs!G358,PSSM,RandSeqs!G$1+1)</f>
        <v>-1.5118990385314326</v>
      </c>
      <c r="H358" s="8">
        <f ca="1">VLOOKUP(RandSeqs!H358,PSSM,RandSeqs!H$1+1)</f>
        <v>-0.52083216330144066</v>
      </c>
      <c r="I358" s="8">
        <f ca="1">VLOOKUP(RandSeqs!I358,PSSM,RandSeqs!I$1+1)</f>
        <v>-3.4594316186372978</v>
      </c>
      <c r="J358" s="8">
        <f ca="1">VLOOKUP(RandSeqs!J358,PSSM,RandSeqs!J$1+1)</f>
        <v>-0.52083216330144066</v>
      </c>
      <c r="K358" s="8">
        <f ca="1">VLOOKUP(RandSeqs!K358,PSSM,RandSeqs!K$1+1)</f>
        <v>1.4267004168044242</v>
      </c>
      <c r="L358" s="8">
        <f ca="1">VLOOKUP(RandSeqs!L358,PSSM,RandSeqs!L$1+1)</f>
        <v>-0.71219768901726388</v>
      </c>
      <c r="M358" s="8">
        <f ca="1">VLOOKUP(RandSeqs!M358,PSSM,RandSeqs!M$1+1)</f>
        <v>-3.4594316186372978</v>
      </c>
      <c r="N358" s="7">
        <f t="shared" ca="1" si="8"/>
        <v>-25.58040152210199</v>
      </c>
    </row>
    <row r="359" spans="1:14" ht="15">
      <c r="A359" s="8">
        <f ca="1">VLOOKUP(RandSeqs!A359,PSSM,RandSeqs!A$1+1)</f>
        <v>-1.5118990385314326</v>
      </c>
      <c r="B359" s="8">
        <f ca="1">VLOOKUP(RandSeqs!B359,PSSM,RandSeqs!B$1+1)</f>
        <v>-3.4594316186372978</v>
      </c>
      <c r="C359" s="8">
        <f ca="1">VLOOKUP(RandSeqs!C359,PSSM,RandSeqs!C$1+1)</f>
        <v>1.1169177517791511</v>
      </c>
      <c r="D359" s="8">
        <f ca="1">VLOOKUP(RandSeqs!D359,PSSM,RandSeqs!D$1+1)</f>
        <v>-3.4594316186372978</v>
      </c>
      <c r="E359" s="8">
        <f ca="1">VLOOKUP(RandSeqs!E359,PSSM,RandSeqs!E$1+1)</f>
        <v>0.47468044570624551</v>
      </c>
      <c r="F359" s="8">
        <f ca="1">VLOOKUP(RandSeqs!F359,PSSM,RandSeqs!F$1+1)</f>
        <v>-3.4594316186372978</v>
      </c>
      <c r="G359" s="8">
        <f ca="1">VLOOKUP(RandSeqs!G359,PSSM,RandSeqs!G$1+1)</f>
        <v>1.2801079191927356</v>
      </c>
      <c r="H359" s="8">
        <f ca="1">VLOOKUP(RandSeqs!H359,PSSM,RandSeqs!H$1+1)</f>
        <v>0.47468044570624551</v>
      </c>
      <c r="I359" s="8">
        <f ca="1">VLOOKUP(RandSeqs!I359,PSSM,RandSeqs!I$1+1)</f>
        <v>2.4713057189255889</v>
      </c>
      <c r="J359" s="8">
        <f ca="1">VLOOKUP(RandSeqs!J359,PSSM,RandSeqs!J$1+1)</f>
        <v>-0.20069735023712881</v>
      </c>
      <c r="K359" s="8">
        <f ca="1">VLOOKUP(RandSeqs!K359,PSSM,RandSeqs!K$1+1)</f>
        <v>-3.4594316186372978</v>
      </c>
      <c r="L359" s="8">
        <f ca="1">VLOOKUP(RandSeqs!L359,PSSM,RandSeqs!L$1+1)</f>
        <v>-3.4594316186372978</v>
      </c>
      <c r="M359" s="8">
        <f ca="1">VLOOKUP(RandSeqs!M359,PSSM,RandSeqs!M$1+1)</f>
        <v>-3.4594316186372978</v>
      </c>
      <c r="N359" s="7">
        <f t="shared" ca="1" si="8"/>
        <v>-16.651493819282379</v>
      </c>
    </row>
    <row r="360" spans="1:14" ht="15">
      <c r="A360" s="8">
        <f ca="1">VLOOKUP(RandSeqs!A360,PSSM,RandSeqs!A$1+1)</f>
        <v>-1.5118990385314326</v>
      </c>
      <c r="B360" s="8">
        <f ca="1">VLOOKUP(RandSeqs!B360,PSSM,RandSeqs!B$1+1)</f>
        <v>-3.4594316186372978</v>
      </c>
      <c r="C360" s="8">
        <f ca="1">VLOOKUP(RandSeqs!C360,PSSM,RandSeqs!C$1+1)</f>
        <v>-3.4594316186372978</v>
      </c>
      <c r="D360" s="8">
        <f ca="1">VLOOKUP(RandSeqs!D360,PSSM,RandSeqs!D$1+1)</f>
        <v>1.4267004168044242</v>
      </c>
      <c r="E360" s="8">
        <f ca="1">VLOOKUP(RandSeqs!E360,PSSM,RandSeqs!E$1+1)</f>
        <v>0.47468044570624551</v>
      </c>
      <c r="F360" s="8">
        <f ca="1">VLOOKUP(RandSeqs!F360,PSSM,RandSeqs!F$1+1)</f>
        <v>-3.4594316186372978</v>
      </c>
      <c r="G360" s="8">
        <f ca="1">VLOOKUP(RandSeqs!G360,PSSM,RandSeqs!G$1+1)</f>
        <v>1.2801079191927356</v>
      </c>
      <c r="H360" s="8">
        <f ca="1">VLOOKUP(RandSeqs!H360,PSSM,RandSeqs!H$1+1)</f>
        <v>0.38187063534364446</v>
      </c>
      <c r="I360" s="8">
        <f ca="1">VLOOKUP(RandSeqs!I360,PSSM,RandSeqs!I$1+1)</f>
        <v>-3.4594316186372978</v>
      </c>
      <c r="J360" s="8">
        <f ca="1">VLOOKUP(RandSeqs!J360,PSSM,RandSeqs!J$1+1)</f>
        <v>-1.5118990385314326</v>
      </c>
      <c r="K360" s="8">
        <f ca="1">VLOOKUP(RandSeqs!K360,PSSM,RandSeqs!K$1+1)</f>
        <v>-3.4594316186372978</v>
      </c>
      <c r="L360" s="8">
        <f ca="1">VLOOKUP(RandSeqs!L360,PSSM,RandSeqs!L$1+1)</f>
        <v>1.1169177517791511</v>
      </c>
      <c r="M360" s="8">
        <f ca="1">VLOOKUP(RandSeqs!M360,PSSM,RandSeqs!M$1+1)</f>
        <v>1.4267004168044242</v>
      </c>
      <c r="N360" s="7">
        <f t="shared" ca="1" si="8"/>
        <v>-14.213978584618728</v>
      </c>
    </row>
    <row r="361" spans="1:14" ht="15">
      <c r="A361" s="8">
        <f ca="1">VLOOKUP(RandSeqs!A361,PSSM,RandSeqs!A$1+1)</f>
        <v>-1.5118990385314326</v>
      </c>
      <c r="B361" s="8">
        <f ca="1">VLOOKUP(RandSeqs!B361,PSSM,RandSeqs!B$1+1)</f>
        <v>-3.4594316186372978</v>
      </c>
      <c r="C361" s="8">
        <f ca="1">VLOOKUP(RandSeqs!C361,PSSM,RandSeqs!C$1+1)</f>
        <v>1.1169177517791511</v>
      </c>
      <c r="D361" s="8">
        <f ca="1">VLOOKUP(RandSeqs!D361,PSSM,RandSeqs!D$1+1)</f>
        <v>-3.4594316186372978</v>
      </c>
      <c r="E361" s="8">
        <f ca="1">VLOOKUP(RandSeqs!E361,PSSM,RandSeqs!E$1+1)</f>
        <v>-3.4594316186372978</v>
      </c>
      <c r="F361" s="8">
        <f ca="1">VLOOKUP(RandSeqs!F361,PSSM,RandSeqs!F$1+1)</f>
        <v>1.4267004168044242</v>
      </c>
      <c r="G361" s="8">
        <f ca="1">VLOOKUP(RandSeqs!G361,PSSM,RandSeqs!G$1+1)</f>
        <v>1.2801079191927356</v>
      </c>
      <c r="H361" s="8">
        <f ca="1">VLOOKUP(RandSeqs!H361,PSSM,RandSeqs!H$1+1)</f>
        <v>-0.71219768901726388</v>
      </c>
      <c r="I361" s="8">
        <f ca="1">VLOOKUP(RandSeqs!I361,PSSM,RandSeqs!I$1+1)</f>
        <v>-3.4594316186372978</v>
      </c>
      <c r="J361" s="8">
        <f ca="1">VLOOKUP(RandSeqs!J361,PSSM,RandSeqs!J$1+1)</f>
        <v>-1.5118990385314326</v>
      </c>
      <c r="K361" s="8">
        <f ca="1">VLOOKUP(RandSeqs!K361,PSSM,RandSeqs!K$1+1)</f>
        <v>-3.4594316186372978</v>
      </c>
      <c r="L361" s="8">
        <f ca="1">VLOOKUP(RandSeqs!L361,PSSM,RandSeqs!L$1+1)</f>
        <v>-0.71219768901726388</v>
      </c>
      <c r="M361" s="8">
        <f ca="1">VLOOKUP(RandSeqs!M361,PSSM,RandSeqs!M$1+1)</f>
        <v>-3.4594316186372978</v>
      </c>
      <c r="N361" s="7">
        <f t="shared" ca="1" si="8"/>
        <v>-21.381057079144867</v>
      </c>
    </row>
    <row r="362" spans="1:14" ht="15">
      <c r="A362" s="8">
        <f ca="1">VLOOKUP(RandSeqs!A362,PSSM,RandSeqs!A$1+1)</f>
        <v>-1.5118990385314326</v>
      </c>
      <c r="B362" s="8">
        <f ca="1">VLOOKUP(RandSeqs!B362,PSSM,RandSeqs!B$1+1)</f>
        <v>-3.4594316186372978</v>
      </c>
      <c r="C362" s="8">
        <f ca="1">VLOOKUP(RandSeqs!C362,PSSM,RandSeqs!C$1+1)</f>
        <v>-3.4594316186372978</v>
      </c>
      <c r="D362" s="8">
        <f ca="1">VLOOKUP(RandSeqs!D362,PSSM,RandSeqs!D$1+1)</f>
        <v>1.4267004168044242</v>
      </c>
      <c r="E362" s="8">
        <f ca="1">VLOOKUP(RandSeqs!E362,PSSM,RandSeqs!E$1+1)</f>
        <v>0.47468044570624551</v>
      </c>
      <c r="F362" s="8">
        <f ca="1">VLOOKUP(RandSeqs!F362,PSSM,RandSeqs!F$1+1)</f>
        <v>-3.4594316186372978</v>
      </c>
      <c r="G362" s="8">
        <f ca="1">VLOOKUP(RandSeqs!G362,PSSM,RandSeqs!G$1+1)</f>
        <v>-1.5118990385314326</v>
      </c>
      <c r="H362" s="8">
        <f ca="1">VLOOKUP(RandSeqs!H362,PSSM,RandSeqs!H$1+1)</f>
        <v>0.47468044570624551</v>
      </c>
      <c r="I362" s="8">
        <f ca="1">VLOOKUP(RandSeqs!I362,PSSM,RandSeqs!I$1+1)</f>
        <v>-3.4594316186372978</v>
      </c>
      <c r="J362" s="8">
        <f ca="1">VLOOKUP(RandSeqs!J362,PSSM,RandSeqs!J$1+1)</f>
        <v>-1.5118990385314326</v>
      </c>
      <c r="K362" s="8">
        <f ca="1">VLOOKUP(RandSeqs!K362,PSSM,RandSeqs!K$1+1)</f>
        <v>1.4267004168044242</v>
      </c>
      <c r="L362" s="8">
        <f ca="1">VLOOKUP(RandSeqs!L362,PSSM,RandSeqs!L$1+1)</f>
        <v>-3.4594316186372978</v>
      </c>
      <c r="M362" s="8">
        <f ca="1">VLOOKUP(RandSeqs!M362,PSSM,RandSeqs!M$1+1)</f>
        <v>-3.4594316186372978</v>
      </c>
      <c r="N362" s="7">
        <f t="shared" ca="1" si="8"/>
        <v>-21.48952510239674</v>
      </c>
    </row>
    <row r="363" spans="1:14" ht="15">
      <c r="A363" s="8">
        <f ca="1">VLOOKUP(RandSeqs!A363,PSSM,RandSeqs!A$1+1)</f>
        <v>-3.4594316186372978</v>
      </c>
      <c r="B363" s="8">
        <f ca="1">VLOOKUP(RandSeqs!B363,PSSM,RandSeqs!B$1+1)</f>
        <v>-3.4594316186372978</v>
      </c>
      <c r="C363" s="8">
        <f ca="1">VLOOKUP(RandSeqs!C363,PSSM,RandSeqs!C$1+1)</f>
        <v>-0.71219768901726388</v>
      </c>
      <c r="D363" s="8">
        <f ca="1">VLOOKUP(RandSeqs!D363,PSSM,RandSeqs!D$1+1)</f>
        <v>-3.4594316186372978</v>
      </c>
      <c r="E363" s="8">
        <f ca="1">VLOOKUP(RandSeqs!E363,PSSM,RandSeqs!E$1+1)</f>
        <v>0.47468044570624551</v>
      </c>
      <c r="F363" s="8">
        <f ca="1">VLOOKUP(RandSeqs!F363,PSSM,RandSeqs!F$1+1)</f>
        <v>-3.4594316186372978</v>
      </c>
      <c r="G363" s="8">
        <f ca="1">VLOOKUP(RandSeqs!G363,PSSM,RandSeqs!G$1+1)</f>
        <v>-3.4594316186372978</v>
      </c>
      <c r="H363" s="8">
        <f ca="1">VLOOKUP(RandSeqs!H363,PSSM,RandSeqs!H$1+1)</f>
        <v>-0.71219768901726388</v>
      </c>
      <c r="I363" s="8">
        <f ca="1">VLOOKUP(RandSeqs!I363,PSSM,RandSeqs!I$1+1)</f>
        <v>-3.4594316186372978</v>
      </c>
      <c r="J363" s="8">
        <f ca="1">VLOOKUP(RandSeqs!J363,PSSM,RandSeqs!J$1+1)</f>
        <v>-0.52083216330144066</v>
      </c>
      <c r="K363" s="8">
        <f ca="1">VLOOKUP(RandSeqs!K363,PSSM,RandSeqs!K$1+1)</f>
        <v>1.4267004168044242</v>
      </c>
      <c r="L363" s="8">
        <f ca="1">VLOOKUP(RandSeqs!L363,PSSM,RandSeqs!L$1+1)</f>
        <v>1.1169177517791511</v>
      </c>
      <c r="M363" s="8">
        <f ca="1">VLOOKUP(RandSeqs!M363,PSSM,RandSeqs!M$1+1)</f>
        <v>1.4267004168044242</v>
      </c>
      <c r="N363" s="7">
        <f t="shared" ca="1" si="8"/>
        <v>-18.256818222065505</v>
      </c>
    </row>
    <row r="364" spans="1:14" ht="15">
      <c r="A364" s="8">
        <f ca="1">VLOOKUP(RandSeqs!A364,PSSM,RandSeqs!A$1+1)</f>
        <v>-1.5118990385314326</v>
      </c>
      <c r="B364" s="8">
        <f ca="1">VLOOKUP(RandSeqs!B364,PSSM,RandSeqs!B$1+1)</f>
        <v>-3.4594316186372978</v>
      </c>
      <c r="C364" s="8">
        <f ca="1">VLOOKUP(RandSeqs!C364,PSSM,RandSeqs!C$1+1)</f>
        <v>-0.71219768901726388</v>
      </c>
      <c r="D364" s="8">
        <f ca="1">VLOOKUP(RandSeqs!D364,PSSM,RandSeqs!D$1+1)</f>
        <v>-3.4594316186372978</v>
      </c>
      <c r="E364" s="8">
        <f ca="1">VLOOKUP(RandSeqs!E364,PSSM,RandSeqs!E$1+1)</f>
        <v>-3.4594316186372978</v>
      </c>
      <c r="F364" s="8">
        <f ca="1">VLOOKUP(RandSeqs!F364,PSSM,RandSeqs!F$1+1)</f>
        <v>1.4267004168044242</v>
      </c>
      <c r="G364" s="8">
        <f ca="1">VLOOKUP(RandSeqs!G364,PSSM,RandSeqs!G$1+1)</f>
        <v>-1.5118990385314326</v>
      </c>
      <c r="H364" s="8">
        <f ca="1">VLOOKUP(RandSeqs!H364,PSSM,RandSeqs!H$1+1)</f>
        <v>0.47468044570624551</v>
      </c>
      <c r="I364" s="8">
        <f ca="1">VLOOKUP(RandSeqs!I364,PSSM,RandSeqs!I$1+1)</f>
        <v>-3.4594316186372978</v>
      </c>
      <c r="J364" s="8">
        <f ca="1">VLOOKUP(RandSeqs!J364,PSSM,RandSeqs!J$1+1)</f>
        <v>-0.20069735023712881</v>
      </c>
      <c r="K364" s="8">
        <f ca="1">VLOOKUP(RandSeqs!K364,PSSM,RandSeqs!K$1+1)</f>
        <v>-3.4594316186372978</v>
      </c>
      <c r="L364" s="8">
        <f ca="1">VLOOKUP(RandSeqs!L364,PSSM,RandSeqs!L$1+1)</f>
        <v>-0.71219768901726388</v>
      </c>
      <c r="M364" s="8">
        <f ca="1">VLOOKUP(RandSeqs!M364,PSSM,RandSeqs!M$1+1)</f>
        <v>-3.4594316186372978</v>
      </c>
      <c r="N364" s="7">
        <f t="shared" ca="1" si="8"/>
        <v>-23.504099654647636</v>
      </c>
    </row>
    <row r="365" spans="1:14" ht="15">
      <c r="A365" s="8">
        <f ca="1">VLOOKUP(RandSeqs!A365,PSSM,RandSeqs!A$1+1)</f>
        <v>-3.4594316186372978</v>
      </c>
      <c r="B365" s="8">
        <f ca="1">VLOOKUP(RandSeqs!B365,PSSM,RandSeqs!B$1+1)</f>
        <v>2.6209417978267231</v>
      </c>
      <c r="C365" s="8">
        <f ca="1">VLOOKUP(RandSeqs!C365,PSSM,RandSeqs!C$1+1)</f>
        <v>-0.71219768901726388</v>
      </c>
      <c r="D365" s="8">
        <f ca="1">VLOOKUP(RandSeqs!D365,PSSM,RandSeqs!D$1+1)</f>
        <v>1.4267004168044242</v>
      </c>
      <c r="E365" s="8">
        <f ca="1">VLOOKUP(RandSeqs!E365,PSSM,RandSeqs!E$1+1)</f>
        <v>0.47468044570624551</v>
      </c>
      <c r="F365" s="8">
        <f ca="1">VLOOKUP(RandSeqs!F365,PSSM,RandSeqs!F$1+1)</f>
        <v>-3.4594316186372978</v>
      </c>
      <c r="G365" s="8">
        <f ca="1">VLOOKUP(RandSeqs!G365,PSSM,RandSeqs!G$1+1)</f>
        <v>1.2801079191927356</v>
      </c>
      <c r="H365" s="8">
        <f ca="1">VLOOKUP(RandSeqs!H365,PSSM,RandSeqs!H$1+1)</f>
        <v>-0.71219768901726388</v>
      </c>
      <c r="I365" s="8">
        <f ca="1">VLOOKUP(RandSeqs!I365,PSSM,RandSeqs!I$1+1)</f>
        <v>-3.4594316186372978</v>
      </c>
      <c r="J365" s="8">
        <f ca="1">VLOOKUP(RandSeqs!J365,PSSM,RandSeqs!J$1+1)</f>
        <v>-0.20069735023712881</v>
      </c>
      <c r="K365" s="8">
        <f ca="1">VLOOKUP(RandSeqs!K365,PSSM,RandSeqs!K$1+1)</f>
        <v>1.4267004168044242</v>
      </c>
      <c r="L365" s="8">
        <f ca="1">VLOOKUP(RandSeqs!L365,PSSM,RandSeqs!L$1+1)</f>
        <v>-3.4594316186372978</v>
      </c>
      <c r="M365" s="8">
        <f ca="1">VLOOKUP(RandSeqs!M365,PSSM,RandSeqs!M$1+1)</f>
        <v>1.4267004168044242</v>
      </c>
      <c r="N365" s="7">
        <f t="shared" ca="1" si="8"/>
        <v>-6.8069877896818713</v>
      </c>
    </row>
    <row r="366" spans="1:14" ht="15">
      <c r="A366" s="8">
        <f ca="1">VLOOKUP(RandSeqs!A366,PSSM,RandSeqs!A$1+1)</f>
        <v>-3.4594316186372978</v>
      </c>
      <c r="B366" s="8">
        <f ca="1">VLOOKUP(RandSeqs!B366,PSSM,RandSeqs!B$1+1)</f>
        <v>-3.4594316186372978</v>
      </c>
      <c r="C366" s="8">
        <f ca="1">VLOOKUP(RandSeqs!C366,PSSM,RandSeqs!C$1+1)</f>
        <v>-0.71219768901726388</v>
      </c>
      <c r="D366" s="8">
        <f ca="1">VLOOKUP(RandSeqs!D366,PSSM,RandSeqs!D$1+1)</f>
        <v>-3.4594316186372978</v>
      </c>
      <c r="E366" s="8">
        <f ca="1">VLOOKUP(RandSeqs!E366,PSSM,RandSeqs!E$1+1)</f>
        <v>0.47468044570624551</v>
      </c>
      <c r="F366" s="8">
        <f ca="1">VLOOKUP(RandSeqs!F366,PSSM,RandSeqs!F$1+1)</f>
        <v>1.4267004168044242</v>
      </c>
      <c r="G366" s="8">
        <f ca="1">VLOOKUP(RandSeqs!G366,PSSM,RandSeqs!G$1+1)</f>
        <v>-1.5118990385314326</v>
      </c>
      <c r="H366" s="8">
        <f ca="1">VLOOKUP(RandSeqs!H366,PSSM,RandSeqs!H$1+1)</f>
        <v>0.47468044570624551</v>
      </c>
      <c r="I366" s="8">
        <f ca="1">VLOOKUP(RandSeqs!I366,PSSM,RandSeqs!I$1+1)</f>
        <v>-0.52083216330144066</v>
      </c>
      <c r="J366" s="8">
        <f ca="1">VLOOKUP(RandSeqs!J366,PSSM,RandSeqs!J$1+1)</f>
        <v>-0.52083216330144066</v>
      </c>
      <c r="K366" s="8">
        <f ca="1">VLOOKUP(RandSeqs!K366,PSSM,RandSeqs!K$1+1)</f>
        <v>1.4267004168044242</v>
      </c>
      <c r="L366" s="8">
        <f ca="1">VLOOKUP(RandSeqs!L366,PSSM,RandSeqs!L$1+1)</f>
        <v>1.1169177517791511</v>
      </c>
      <c r="M366" s="8">
        <f ca="1">VLOOKUP(RandSeqs!M366,PSSM,RandSeqs!M$1+1)</f>
        <v>-3.4594316186372978</v>
      </c>
      <c r="N366" s="7">
        <f t="shared" ca="1" si="8"/>
        <v>-12.183808051900275</v>
      </c>
    </row>
    <row r="367" spans="1:14" ht="15">
      <c r="A367" s="8">
        <f ca="1">VLOOKUP(RandSeqs!A367,PSSM,RandSeqs!A$1+1)</f>
        <v>-3.4594316186372978</v>
      </c>
      <c r="B367" s="8">
        <f ca="1">VLOOKUP(RandSeqs!B367,PSSM,RandSeqs!B$1+1)</f>
        <v>-3.4594316186372978</v>
      </c>
      <c r="C367" s="8">
        <f ca="1">VLOOKUP(RandSeqs!C367,PSSM,RandSeqs!C$1+1)</f>
        <v>-0.71219768901726388</v>
      </c>
      <c r="D367" s="8">
        <f ca="1">VLOOKUP(RandSeqs!D367,PSSM,RandSeqs!D$1+1)</f>
        <v>-3.4594316186372978</v>
      </c>
      <c r="E367" s="8">
        <f ca="1">VLOOKUP(RandSeqs!E367,PSSM,RandSeqs!E$1+1)</f>
        <v>0.47468044570624551</v>
      </c>
      <c r="F367" s="8">
        <f ca="1">VLOOKUP(RandSeqs!F367,PSSM,RandSeqs!F$1+1)</f>
        <v>1.4267004168044242</v>
      </c>
      <c r="G367" s="8">
        <f ca="1">VLOOKUP(RandSeqs!G367,PSSM,RandSeqs!G$1+1)</f>
        <v>1.2801079191927356</v>
      </c>
      <c r="H367" s="8">
        <f ca="1">VLOOKUP(RandSeqs!H367,PSSM,RandSeqs!H$1+1)</f>
        <v>0.47468044570624551</v>
      </c>
      <c r="I367" s="8">
        <f ca="1">VLOOKUP(RandSeqs!I367,PSSM,RandSeqs!I$1+1)</f>
        <v>-3.4594316186372978</v>
      </c>
      <c r="J367" s="8">
        <f ca="1">VLOOKUP(RandSeqs!J367,PSSM,RandSeqs!J$1+1)</f>
        <v>-0.20069735023712881</v>
      </c>
      <c r="K367" s="8">
        <f ca="1">VLOOKUP(RandSeqs!K367,PSSM,RandSeqs!K$1+1)</f>
        <v>1.4267004168044242</v>
      </c>
      <c r="L367" s="8">
        <f ca="1">VLOOKUP(RandSeqs!L367,PSSM,RandSeqs!L$1+1)</f>
        <v>-3.4594316186372978</v>
      </c>
      <c r="M367" s="8">
        <f ca="1">VLOOKUP(RandSeqs!M367,PSSM,RandSeqs!M$1+1)</f>
        <v>1.4267004168044242</v>
      </c>
      <c r="N367" s="7">
        <f t="shared" ref="N367:N401" ca="1" si="9">SUM(A367:M367)</f>
        <v>-11.700483071422381</v>
      </c>
    </row>
    <row r="368" spans="1:14" ht="15">
      <c r="A368" s="8">
        <f ca="1">VLOOKUP(RandSeqs!A368,PSSM,RandSeqs!A$1+1)</f>
        <v>-3.4594316186372978</v>
      </c>
      <c r="B368" s="8">
        <f ca="1">VLOOKUP(RandSeqs!B368,PSSM,RandSeqs!B$1+1)</f>
        <v>-3.4594316186372978</v>
      </c>
      <c r="C368" s="8">
        <f ca="1">VLOOKUP(RandSeqs!C368,PSSM,RandSeqs!C$1+1)</f>
        <v>-0.71219768901726388</v>
      </c>
      <c r="D368" s="8">
        <f ca="1">VLOOKUP(RandSeqs!D368,PSSM,RandSeqs!D$1+1)</f>
        <v>-3.4594316186372978</v>
      </c>
      <c r="E368" s="8">
        <f ca="1">VLOOKUP(RandSeqs!E368,PSSM,RandSeqs!E$1+1)</f>
        <v>-3.4594316186372978</v>
      </c>
      <c r="F368" s="8">
        <f ca="1">VLOOKUP(RandSeqs!F368,PSSM,RandSeqs!F$1+1)</f>
        <v>-3.4594316186372978</v>
      </c>
      <c r="G368" s="8">
        <f ca="1">VLOOKUP(RandSeqs!G368,PSSM,RandSeqs!G$1+1)</f>
        <v>-1.5118990385314326</v>
      </c>
      <c r="H368" s="8">
        <f ca="1">VLOOKUP(RandSeqs!H368,PSSM,RandSeqs!H$1+1)</f>
        <v>0.47468044570624551</v>
      </c>
      <c r="I368" s="8">
        <f ca="1">VLOOKUP(RandSeqs!I368,PSSM,RandSeqs!I$1+1)</f>
        <v>-3.4594316186372978</v>
      </c>
      <c r="J368" s="8">
        <f ca="1">VLOOKUP(RandSeqs!J368,PSSM,RandSeqs!J$1+1)</f>
        <v>-0.52083216330144066</v>
      </c>
      <c r="K368" s="8">
        <f ca="1">VLOOKUP(RandSeqs!K368,PSSM,RandSeqs!K$1+1)</f>
        <v>-3.4594316186372978</v>
      </c>
      <c r="L368" s="8">
        <f ca="1">VLOOKUP(RandSeqs!L368,PSSM,RandSeqs!L$1+1)</f>
        <v>-0.71219768901726388</v>
      </c>
      <c r="M368" s="8">
        <f ca="1">VLOOKUP(RandSeqs!M368,PSSM,RandSeqs!M$1+1)</f>
        <v>-3.4594316186372978</v>
      </c>
      <c r="N368" s="7">
        <f t="shared" ca="1" si="9"/>
        <v>-30.657899083259533</v>
      </c>
    </row>
    <row r="369" spans="1:14" ht="15">
      <c r="A369" s="8">
        <f ca="1">VLOOKUP(RandSeqs!A369,PSSM,RandSeqs!A$1+1)</f>
        <v>-3.4594316186372978</v>
      </c>
      <c r="B369" s="8">
        <f ca="1">VLOOKUP(RandSeqs!B369,PSSM,RandSeqs!B$1+1)</f>
        <v>-3.4594316186372978</v>
      </c>
      <c r="C369" s="8">
        <f ca="1">VLOOKUP(RandSeqs!C369,PSSM,RandSeqs!C$1+1)</f>
        <v>1.1169177517791511</v>
      </c>
      <c r="D369" s="8">
        <f ca="1">VLOOKUP(RandSeqs!D369,PSSM,RandSeqs!D$1+1)</f>
        <v>1.4267004168044242</v>
      </c>
      <c r="E369" s="8">
        <f ca="1">VLOOKUP(RandSeqs!E369,PSSM,RandSeqs!E$1+1)</f>
        <v>-3.4594316186372978</v>
      </c>
      <c r="F369" s="8">
        <f ca="1">VLOOKUP(RandSeqs!F369,PSSM,RandSeqs!F$1+1)</f>
        <v>-3.4594316186372978</v>
      </c>
      <c r="G369" s="8">
        <f ca="1">VLOOKUP(RandSeqs!G369,PSSM,RandSeqs!G$1+1)</f>
        <v>-3.4594316186372978</v>
      </c>
      <c r="H369" s="8">
        <f ca="1">VLOOKUP(RandSeqs!H369,PSSM,RandSeqs!H$1+1)</f>
        <v>-0.71219768901726388</v>
      </c>
      <c r="I369" s="8">
        <f ca="1">VLOOKUP(RandSeqs!I369,PSSM,RandSeqs!I$1+1)</f>
        <v>-3.4594316186372978</v>
      </c>
      <c r="J369" s="8">
        <f ca="1">VLOOKUP(RandSeqs!J369,PSSM,RandSeqs!J$1+1)</f>
        <v>-0.52083216330144066</v>
      </c>
      <c r="K369" s="8">
        <f ca="1">VLOOKUP(RandSeqs!K369,PSSM,RandSeqs!K$1+1)</f>
        <v>-3.4594316186372978</v>
      </c>
      <c r="L369" s="8">
        <f ca="1">VLOOKUP(RandSeqs!L369,PSSM,RandSeqs!L$1+1)</f>
        <v>-0.71219768901726388</v>
      </c>
      <c r="M369" s="8">
        <f ca="1">VLOOKUP(RandSeqs!M369,PSSM,RandSeqs!M$1+1)</f>
        <v>-3.4594316186372978</v>
      </c>
      <c r="N369" s="7">
        <f t="shared" ca="1" si="9"/>
        <v>-27.077062321850775</v>
      </c>
    </row>
    <row r="370" spans="1:14" ht="15">
      <c r="A370" s="8">
        <f ca="1">VLOOKUP(RandSeqs!A370,PSSM,RandSeqs!A$1+1)</f>
        <v>-1.5118990385314326</v>
      </c>
      <c r="B370" s="8">
        <f ca="1">VLOOKUP(RandSeqs!B370,PSSM,RandSeqs!B$1+1)</f>
        <v>-3.4594316186372978</v>
      </c>
      <c r="C370" s="8">
        <f ca="1">VLOOKUP(RandSeqs!C370,PSSM,RandSeqs!C$1+1)</f>
        <v>-3.4594316186372978</v>
      </c>
      <c r="D370" s="8">
        <f ca="1">VLOOKUP(RandSeqs!D370,PSSM,RandSeqs!D$1+1)</f>
        <v>-3.4594316186372978</v>
      </c>
      <c r="E370" s="8">
        <f ca="1">VLOOKUP(RandSeqs!E370,PSSM,RandSeqs!E$1+1)</f>
        <v>0.47468044570624551</v>
      </c>
      <c r="F370" s="8">
        <f ca="1">VLOOKUP(RandSeqs!F370,PSSM,RandSeqs!F$1+1)</f>
        <v>-3.4594316186372978</v>
      </c>
      <c r="G370" s="8">
        <f ca="1">VLOOKUP(RandSeqs!G370,PSSM,RandSeqs!G$1+1)</f>
        <v>-1.5118990385314326</v>
      </c>
      <c r="H370" s="8">
        <f ca="1">VLOOKUP(RandSeqs!H370,PSSM,RandSeqs!H$1+1)</f>
        <v>-0.71219768901726388</v>
      </c>
      <c r="I370" s="8">
        <f ca="1">VLOOKUP(RandSeqs!I370,PSSM,RandSeqs!I$1+1)</f>
        <v>2.4713057189255889</v>
      </c>
      <c r="J370" s="8">
        <f ca="1">VLOOKUP(RandSeqs!J370,PSSM,RandSeqs!J$1+1)</f>
        <v>-0.52083216330144066</v>
      </c>
      <c r="K370" s="8">
        <f ca="1">VLOOKUP(RandSeqs!K370,PSSM,RandSeqs!K$1+1)</f>
        <v>-3.4594316186372978</v>
      </c>
      <c r="L370" s="8">
        <f ca="1">VLOOKUP(RandSeqs!L370,PSSM,RandSeqs!L$1+1)</f>
        <v>-0.71219768901726388</v>
      </c>
      <c r="M370" s="8">
        <f ca="1">VLOOKUP(RandSeqs!M370,PSSM,RandSeqs!M$1+1)</f>
        <v>-3.4594316186372978</v>
      </c>
      <c r="N370" s="7">
        <f t="shared" ca="1" si="9"/>
        <v>-22.779629165590784</v>
      </c>
    </row>
    <row r="371" spans="1:14" ht="15">
      <c r="A371" s="8">
        <f ca="1">VLOOKUP(RandSeqs!A371,PSSM,RandSeqs!A$1+1)</f>
        <v>2.4713057189255889</v>
      </c>
      <c r="B371" s="8">
        <f ca="1">VLOOKUP(RandSeqs!B371,PSSM,RandSeqs!B$1+1)</f>
        <v>2.6209417978267231</v>
      </c>
      <c r="C371" s="8">
        <f ca="1">VLOOKUP(RandSeqs!C371,PSSM,RandSeqs!C$1+1)</f>
        <v>-0.71219768901726388</v>
      </c>
      <c r="D371" s="8">
        <f ca="1">VLOOKUP(RandSeqs!D371,PSSM,RandSeqs!D$1+1)</f>
        <v>-3.4594316186372978</v>
      </c>
      <c r="E371" s="8">
        <f ca="1">VLOOKUP(RandSeqs!E371,PSSM,RandSeqs!E$1+1)</f>
        <v>0.47468044570624551</v>
      </c>
      <c r="F371" s="8">
        <f ca="1">VLOOKUP(RandSeqs!F371,PSSM,RandSeqs!F$1+1)</f>
        <v>-3.4594316186372978</v>
      </c>
      <c r="G371" s="8">
        <f ca="1">VLOOKUP(RandSeqs!G371,PSSM,RandSeqs!G$1+1)</f>
        <v>-1.5118990385314326</v>
      </c>
      <c r="H371" s="8">
        <f ca="1">VLOOKUP(RandSeqs!H371,PSSM,RandSeqs!H$1+1)</f>
        <v>-0.71219768901726388</v>
      </c>
      <c r="I371" s="8">
        <f ca="1">VLOOKUP(RandSeqs!I371,PSSM,RandSeqs!I$1+1)</f>
        <v>-3.4594316186372978</v>
      </c>
      <c r="J371" s="8">
        <f ca="1">VLOOKUP(RandSeqs!J371,PSSM,RandSeqs!J$1+1)</f>
        <v>-1.5118990385314326</v>
      </c>
      <c r="K371" s="8">
        <f ca="1">VLOOKUP(RandSeqs!K371,PSSM,RandSeqs!K$1+1)</f>
        <v>1.4267004168044242</v>
      </c>
      <c r="L371" s="8">
        <f ca="1">VLOOKUP(RandSeqs!L371,PSSM,RandSeqs!L$1+1)</f>
        <v>1.1169177517791511</v>
      </c>
      <c r="M371" s="8">
        <f ca="1">VLOOKUP(RandSeqs!M371,PSSM,RandSeqs!M$1+1)</f>
        <v>-3.4594316186372978</v>
      </c>
      <c r="N371" s="7">
        <f t="shared" ca="1" si="9"/>
        <v>-10.175373798604451</v>
      </c>
    </row>
    <row r="372" spans="1:14" ht="15">
      <c r="A372" s="8">
        <f ca="1">VLOOKUP(RandSeqs!A372,PSSM,RandSeqs!A$1+1)</f>
        <v>-3.4594316186372978</v>
      </c>
      <c r="B372" s="8">
        <f ca="1">VLOOKUP(RandSeqs!B372,PSSM,RandSeqs!B$1+1)</f>
        <v>-3.4594316186372978</v>
      </c>
      <c r="C372" s="8">
        <f ca="1">VLOOKUP(RandSeqs!C372,PSSM,RandSeqs!C$1+1)</f>
        <v>-0.71219768901726388</v>
      </c>
      <c r="D372" s="8">
        <f ca="1">VLOOKUP(RandSeqs!D372,PSSM,RandSeqs!D$1+1)</f>
        <v>-3.4594316186372978</v>
      </c>
      <c r="E372" s="8">
        <f ca="1">VLOOKUP(RandSeqs!E372,PSSM,RandSeqs!E$1+1)</f>
        <v>-3.4594316186372978</v>
      </c>
      <c r="F372" s="8">
        <f ca="1">VLOOKUP(RandSeqs!F372,PSSM,RandSeqs!F$1+1)</f>
        <v>1.4267004168044242</v>
      </c>
      <c r="G372" s="8">
        <f ca="1">VLOOKUP(RandSeqs!G372,PSSM,RandSeqs!G$1+1)</f>
        <v>-1.5118990385314326</v>
      </c>
      <c r="H372" s="8">
        <f ca="1">VLOOKUP(RandSeqs!H372,PSSM,RandSeqs!H$1+1)</f>
        <v>0.38187063534364446</v>
      </c>
      <c r="I372" s="8">
        <f ca="1">VLOOKUP(RandSeqs!I372,PSSM,RandSeqs!I$1+1)</f>
        <v>-3.4594316186372978</v>
      </c>
      <c r="J372" s="8">
        <f ca="1">VLOOKUP(RandSeqs!J372,PSSM,RandSeqs!J$1+1)</f>
        <v>-0.52083216330144066</v>
      </c>
      <c r="K372" s="8">
        <f ca="1">VLOOKUP(RandSeqs!K372,PSSM,RandSeqs!K$1+1)</f>
        <v>1.4267004168044242</v>
      </c>
      <c r="L372" s="8">
        <f ca="1">VLOOKUP(RandSeqs!L372,PSSM,RandSeqs!L$1+1)</f>
        <v>-0.71219768901726388</v>
      </c>
      <c r="M372" s="8">
        <f ca="1">VLOOKUP(RandSeqs!M372,PSSM,RandSeqs!M$1+1)</f>
        <v>-3.4594316186372978</v>
      </c>
      <c r="N372" s="7">
        <f t="shared" ca="1" si="9"/>
        <v>-20.978444822738691</v>
      </c>
    </row>
    <row r="373" spans="1:14" ht="15">
      <c r="A373" s="8">
        <f ca="1">VLOOKUP(RandSeqs!A373,PSSM,RandSeqs!A$1+1)</f>
        <v>2.4713057189255889</v>
      </c>
      <c r="B373" s="8">
        <f ca="1">VLOOKUP(RandSeqs!B373,PSSM,RandSeqs!B$1+1)</f>
        <v>2.6209417978267231</v>
      </c>
      <c r="C373" s="8">
        <f ca="1">VLOOKUP(RandSeqs!C373,PSSM,RandSeqs!C$1+1)</f>
        <v>-0.71219768901726388</v>
      </c>
      <c r="D373" s="8">
        <f ca="1">VLOOKUP(RandSeqs!D373,PSSM,RandSeqs!D$1+1)</f>
        <v>-3.4594316186372978</v>
      </c>
      <c r="E373" s="8">
        <f ca="1">VLOOKUP(RandSeqs!E373,PSSM,RandSeqs!E$1+1)</f>
        <v>0.47468044570624551</v>
      </c>
      <c r="F373" s="8">
        <f ca="1">VLOOKUP(RandSeqs!F373,PSSM,RandSeqs!F$1+1)</f>
        <v>-3.4594316186372978</v>
      </c>
      <c r="G373" s="8">
        <f ca="1">VLOOKUP(RandSeqs!G373,PSSM,RandSeqs!G$1+1)</f>
        <v>-1.5118990385314326</v>
      </c>
      <c r="H373" s="8">
        <f ca="1">VLOOKUP(RandSeqs!H373,PSSM,RandSeqs!H$1+1)</f>
        <v>0.38187063534364446</v>
      </c>
      <c r="I373" s="8">
        <f ca="1">VLOOKUP(RandSeqs!I373,PSSM,RandSeqs!I$1+1)</f>
        <v>-3.4594316186372978</v>
      </c>
      <c r="J373" s="8">
        <f ca="1">VLOOKUP(RandSeqs!J373,PSSM,RandSeqs!J$1+1)</f>
        <v>-0.20069735023712881</v>
      </c>
      <c r="K373" s="8">
        <f ca="1">VLOOKUP(RandSeqs!K373,PSSM,RandSeqs!K$1+1)</f>
        <v>-3.4594316186372978</v>
      </c>
      <c r="L373" s="8">
        <f ca="1">VLOOKUP(RandSeqs!L373,PSSM,RandSeqs!L$1+1)</f>
        <v>-0.71219768901726388</v>
      </c>
      <c r="M373" s="8">
        <f ca="1">VLOOKUP(RandSeqs!M373,PSSM,RandSeqs!M$1+1)</f>
        <v>1.4267004168044242</v>
      </c>
      <c r="N373" s="7">
        <f t="shared" ca="1" si="9"/>
        <v>-9.5992192267456549</v>
      </c>
    </row>
    <row r="374" spans="1:14" ht="15">
      <c r="A374" s="8">
        <f ca="1">VLOOKUP(RandSeqs!A374,PSSM,RandSeqs!A$1+1)</f>
        <v>-3.4594316186372978</v>
      </c>
      <c r="B374" s="8">
        <f ca="1">VLOOKUP(RandSeqs!B374,PSSM,RandSeqs!B$1+1)</f>
        <v>-3.4594316186372978</v>
      </c>
      <c r="C374" s="8">
        <f ca="1">VLOOKUP(RandSeqs!C374,PSSM,RandSeqs!C$1+1)</f>
        <v>-3.4594316186372978</v>
      </c>
      <c r="D374" s="8">
        <f ca="1">VLOOKUP(RandSeqs!D374,PSSM,RandSeqs!D$1+1)</f>
        <v>1.4267004168044242</v>
      </c>
      <c r="E374" s="8">
        <f ca="1">VLOOKUP(RandSeqs!E374,PSSM,RandSeqs!E$1+1)</f>
        <v>0.47468044570624551</v>
      </c>
      <c r="F374" s="8">
        <f ca="1">VLOOKUP(RandSeqs!F374,PSSM,RandSeqs!F$1+1)</f>
        <v>-3.4594316186372978</v>
      </c>
      <c r="G374" s="8">
        <f ca="1">VLOOKUP(RandSeqs!G374,PSSM,RandSeqs!G$1+1)</f>
        <v>-1.5118990385314326</v>
      </c>
      <c r="H374" s="8">
        <f ca="1">VLOOKUP(RandSeqs!H374,PSSM,RandSeqs!H$1+1)</f>
        <v>-0.52083216330144066</v>
      </c>
      <c r="I374" s="8">
        <f ca="1">VLOOKUP(RandSeqs!I374,PSSM,RandSeqs!I$1+1)</f>
        <v>2.4713057189255889</v>
      </c>
      <c r="J374" s="8">
        <f ca="1">VLOOKUP(RandSeqs!J374,PSSM,RandSeqs!J$1+1)</f>
        <v>-1.5118990385314326</v>
      </c>
      <c r="K374" s="8">
        <f ca="1">VLOOKUP(RandSeqs!K374,PSSM,RandSeqs!K$1+1)</f>
        <v>-3.4594316186372978</v>
      </c>
      <c r="L374" s="8">
        <f ca="1">VLOOKUP(RandSeqs!L374,PSSM,RandSeqs!L$1+1)</f>
        <v>1.1169177517791511</v>
      </c>
      <c r="M374" s="8">
        <f ca="1">VLOOKUP(RandSeqs!M374,PSSM,RandSeqs!M$1+1)</f>
        <v>1.4267004168044242</v>
      </c>
      <c r="N374" s="7">
        <f t="shared" ca="1" si="9"/>
        <v>-13.925483583530957</v>
      </c>
    </row>
    <row r="375" spans="1:14" ht="15">
      <c r="A375" s="8">
        <f ca="1">VLOOKUP(RandSeqs!A375,PSSM,RandSeqs!A$1+1)</f>
        <v>2.4713057189255889</v>
      </c>
      <c r="B375" s="8">
        <f ca="1">VLOOKUP(RandSeqs!B375,PSSM,RandSeqs!B$1+1)</f>
        <v>-3.4594316186372978</v>
      </c>
      <c r="C375" s="8">
        <f ca="1">VLOOKUP(RandSeqs!C375,PSSM,RandSeqs!C$1+1)</f>
        <v>1.1169177517791511</v>
      </c>
      <c r="D375" s="8">
        <f ca="1">VLOOKUP(RandSeqs!D375,PSSM,RandSeqs!D$1+1)</f>
        <v>-3.4594316186372978</v>
      </c>
      <c r="E375" s="8">
        <f ca="1">VLOOKUP(RandSeqs!E375,PSSM,RandSeqs!E$1+1)</f>
        <v>0.47468044570624551</v>
      </c>
      <c r="F375" s="8">
        <f ca="1">VLOOKUP(RandSeqs!F375,PSSM,RandSeqs!F$1+1)</f>
        <v>-3.4594316186372978</v>
      </c>
      <c r="G375" s="8">
        <f ca="1">VLOOKUP(RandSeqs!G375,PSSM,RandSeqs!G$1+1)</f>
        <v>-1.5118990385314326</v>
      </c>
      <c r="H375" s="8">
        <f ca="1">VLOOKUP(RandSeqs!H375,PSSM,RandSeqs!H$1+1)</f>
        <v>0.47468044570624551</v>
      </c>
      <c r="I375" s="8">
        <f ca="1">VLOOKUP(RandSeqs!I375,PSSM,RandSeqs!I$1+1)</f>
        <v>2.4713057189255889</v>
      </c>
      <c r="J375" s="8">
        <f ca="1">VLOOKUP(RandSeqs!J375,PSSM,RandSeqs!J$1+1)</f>
        <v>-0.52083216330144066</v>
      </c>
      <c r="K375" s="8">
        <f ca="1">VLOOKUP(RandSeqs!K375,PSSM,RandSeqs!K$1+1)</f>
        <v>-3.4594316186372978</v>
      </c>
      <c r="L375" s="8">
        <f ca="1">VLOOKUP(RandSeqs!L375,PSSM,RandSeqs!L$1+1)</f>
        <v>-3.4594316186372978</v>
      </c>
      <c r="M375" s="8">
        <f ca="1">VLOOKUP(RandSeqs!M375,PSSM,RandSeqs!M$1+1)</f>
        <v>-3.4594316186372978</v>
      </c>
      <c r="N375" s="7">
        <f t="shared" ca="1" si="9"/>
        <v>-15.780430832613842</v>
      </c>
    </row>
    <row r="376" spans="1:14" ht="15">
      <c r="A376" s="8">
        <f ca="1">VLOOKUP(RandSeqs!A376,PSSM,RandSeqs!A$1+1)</f>
        <v>2.4713057189255889</v>
      </c>
      <c r="B376" s="8">
        <f ca="1">VLOOKUP(RandSeqs!B376,PSSM,RandSeqs!B$1+1)</f>
        <v>-3.4594316186372978</v>
      </c>
      <c r="C376" s="8">
        <f ca="1">VLOOKUP(RandSeqs!C376,PSSM,RandSeqs!C$1+1)</f>
        <v>1.1169177517791511</v>
      </c>
      <c r="D376" s="8">
        <f ca="1">VLOOKUP(RandSeqs!D376,PSSM,RandSeqs!D$1+1)</f>
        <v>-3.4594316186372978</v>
      </c>
      <c r="E376" s="8">
        <f ca="1">VLOOKUP(RandSeqs!E376,PSSM,RandSeqs!E$1+1)</f>
        <v>-3.4594316186372978</v>
      </c>
      <c r="F376" s="8">
        <f ca="1">VLOOKUP(RandSeqs!F376,PSSM,RandSeqs!F$1+1)</f>
        <v>-3.4594316186372978</v>
      </c>
      <c r="G376" s="8">
        <f ca="1">VLOOKUP(RandSeqs!G376,PSSM,RandSeqs!G$1+1)</f>
        <v>1.2801079191927356</v>
      </c>
      <c r="H376" s="8">
        <f ca="1">VLOOKUP(RandSeqs!H376,PSSM,RandSeqs!H$1+1)</f>
        <v>-0.52083216330144066</v>
      </c>
      <c r="I376" s="8">
        <f ca="1">VLOOKUP(RandSeqs!I376,PSSM,RandSeqs!I$1+1)</f>
        <v>-3.4594316186372978</v>
      </c>
      <c r="J376" s="8">
        <f ca="1">VLOOKUP(RandSeqs!J376,PSSM,RandSeqs!J$1+1)</f>
        <v>1.6421064078247651</v>
      </c>
      <c r="K376" s="8">
        <f ca="1">VLOOKUP(RandSeqs!K376,PSSM,RandSeqs!K$1+1)</f>
        <v>-3.4594316186372978</v>
      </c>
      <c r="L376" s="8">
        <f ca="1">VLOOKUP(RandSeqs!L376,PSSM,RandSeqs!L$1+1)</f>
        <v>-0.71219768901726388</v>
      </c>
      <c r="M376" s="8">
        <f ca="1">VLOOKUP(RandSeqs!M376,PSSM,RandSeqs!M$1+1)</f>
        <v>-3.4594316186372978</v>
      </c>
      <c r="N376" s="7">
        <f t="shared" ca="1" si="9"/>
        <v>-18.938613385057547</v>
      </c>
    </row>
    <row r="377" spans="1:14" ht="15">
      <c r="A377" s="8">
        <f ca="1">VLOOKUP(RandSeqs!A377,PSSM,RandSeqs!A$1+1)</f>
        <v>-3.4594316186372978</v>
      </c>
      <c r="B377" s="8">
        <f ca="1">VLOOKUP(RandSeqs!B377,PSSM,RandSeqs!B$1+1)</f>
        <v>-3.4594316186372978</v>
      </c>
      <c r="C377" s="8">
        <f ca="1">VLOOKUP(RandSeqs!C377,PSSM,RandSeqs!C$1+1)</f>
        <v>1.1169177517791511</v>
      </c>
      <c r="D377" s="8">
        <f ca="1">VLOOKUP(RandSeqs!D377,PSSM,RandSeqs!D$1+1)</f>
        <v>1.4267004168044242</v>
      </c>
      <c r="E377" s="8">
        <f ca="1">VLOOKUP(RandSeqs!E377,PSSM,RandSeqs!E$1+1)</f>
        <v>0.47468044570624551</v>
      </c>
      <c r="F377" s="8">
        <f ca="1">VLOOKUP(RandSeqs!F377,PSSM,RandSeqs!F$1+1)</f>
        <v>-3.4594316186372978</v>
      </c>
      <c r="G377" s="8">
        <f ca="1">VLOOKUP(RandSeqs!G377,PSSM,RandSeqs!G$1+1)</f>
        <v>1.2801079191927356</v>
      </c>
      <c r="H377" s="8">
        <f ca="1">VLOOKUP(RandSeqs!H377,PSSM,RandSeqs!H$1+1)</f>
        <v>0.47468044570624551</v>
      </c>
      <c r="I377" s="8">
        <f ca="1">VLOOKUP(RandSeqs!I377,PSSM,RandSeqs!I$1+1)</f>
        <v>2.4713057189255889</v>
      </c>
      <c r="J377" s="8">
        <f ca="1">VLOOKUP(RandSeqs!J377,PSSM,RandSeqs!J$1+1)</f>
        <v>-0.20069735023712881</v>
      </c>
      <c r="K377" s="8">
        <f ca="1">VLOOKUP(RandSeqs!K377,PSSM,RandSeqs!K$1+1)</f>
        <v>-3.4594316186372978</v>
      </c>
      <c r="L377" s="8">
        <f ca="1">VLOOKUP(RandSeqs!L377,PSSM,RandSeqs!L$1+1)</f>
        <v>-0.71219768901726388</v>
      </c>
      <c r="M377" s="8">
        <f ca="1">VLOOKUP(RandSeqs!M377,PSSM,RandSeqs!M$1+1)</f>
        <v>-3.4594316186372978</v>
      </c>
      <c r="N377" s="7">
        <f t="shared" ca="1" si="9"/>
        <v>-10.965660434326491</v>
      </c>
    </row>
    <row r="378" spans="1:14" ht="15">
      <c r="A378" s="8">
        <f ca="1">VLOOKUP(RandSeqs!A378,PSSM,RandSeqs!A$1+1)</f>
        <v>-3.4594316186372978</v>
      </c>
      <c r="B378" s="8">
        <f ca="1">VLOOKUP(RandSeqs!B378,PSSM,RandSeqs!B$1+1)</f>
        <v>-3.4594316186372978</v>
      </c>
      <c r="C378" s="8">
        <f ca="1">VLOOKUP(RandSeqs!C378,PSSM,RandSeqs!C$1+1)</f>
        <v>1.1169177517791511</v>
      </c>
      <c r="D378" s="8">
        <f ca="1">VLOOKUP(RandSeqs!D378,PSSM,RandSeqs!D$1+1)</f>
        <v>-3.4594316186372978</v>
      </c>
      <c r="E378" s="8">
        <f ca="1">VLOOKUP(RandSeqs!E378,PSSM,RandSeqs!E$1+1)</f>
        <v>0.47468044570624551</v>
      </c>
      <c r="F378" s="8">
        <f ca="1">VLOOKUP(RandSeqs!F378,PSSM,RandSeqs!F$1+1)</f>
        <v>1.4267004168044242</v>
      </c>
      <c r="G378" s="8">
        <f ca="1">VLOOKUP(RandSeqs!G378,PSSM,RandSeqs!G$1+1)</f>
        <v>-1.5118990385314326</v>
      </c>
      <c r="H378" s="8">
        <f ca="1">VLOOKUP(RandSeqs!H378,PSSM,RandSeqs!H$1+1)</f>
        <v>-0.71219768901726388</v>
      </c>
      <c r="I378" s="8">
        <f ca="1">VLOOKUP(RandSeqs!I378,PSSM,RandSeqs!I$1+1)</f>
        <v>-3.4594316186372978</v>
      </c>
      <c r="J378" s="8">
        <f ca="1">VLOOKUP(RandSeqs!J378,PSSM,RandSeqs!J$1+1)</f>
        <v>-1.5118990385314326</v>
      </c>
      <c r="K378" s="8">
        <f ca="1">VLOOKUP(RandSeqs!K378,PSSM,RandSeqs!K$1+1)</f>
        <v>-3.4594316186372978</v>
      </c>
      <c r="L378" s="8">
        <f ca="1">VLOOKUP(RandSeqs!L378,PSSM,RandSeqs!L$1+1)</f>
        <v>1.1169177517791511</v>
      </c>
      <c r="M378" s="8">
        <f ca="1">VLOOKUP(RandSeqs!M378,PSSM,RandSeqs!M$1+1)</f>
        <v>-3.4594316186372978</v>
      </c>
      <c r="N378" s="7">
        <f t="shared" ca="1" si="9"/>
        <v>-20.357369111834942</v>
      </c>
    </row>
    <row r="379" spans="1:14" ht="15">
      <c r="A379" s="8">
        <f ca="1">VLOOKUP(RandSeqs!A379,PSSM,RandSeqs!A$1+1)</f>
        <v>-3.4594316186372978</v>
      </c>
      <c r="B379" s="8">
        <f ca="1">VLOOKUP(RandSeqs!B379,PSSM,RandSeqs!B$1+1)</f>
        <v>-3.4594316186372978</v>
      </c>
      <c r="C379" s="8">
        <f ca="1">VLOOKUP(RandSeqs!C379,PSSM,RandSeqs!C$1+1)</f>
        <v>1.1169177517791511</v>
      </c>
      <c r="D379" s="8">
        <f ca="1">VLOOKUP(RandSeqs!D379,PSSM,RandSeqs!D$1+1)</f>
        <v>1.4267004168044242</v>
      </c>
      <c r="E379" s="8">
        <f ca="1">VLOOKUP(RandSeqs!E379,PSSM,RandSeqs!E$1+1)</f>
        <v>0.47468044570624551</v>
      </c>
      <c r="F379" s="8">
        <f ca="1">VLOOKUP(RandSeqs!F379,PSSM,RandSeqs!F$1+1)</f>
        <v>-3.4594316186372978</v>
      </c>
      <c r="G379" s="8">
        <f ca="1">VLOOKUP(RandSeqs!G379,PSSM,RandSeqs!G$1+1)</f>
        <v>-1.5118990385314326</v>
      </c>
      <c r="H379" s="8">
        <f ca="1">VLOOKUP(RandSeqs!H379,PSSM,RandSeqs!H$1+1)</f>
        <v>-0.52083216330144066</v>
      </c>
      <c r="I379" s="8">
        <f ca="1">VLOOKUP(RandSeqs!I379,PSSM,RandSeqs!I$1+1)</f>
        <v>-3.4594316186372978</v>
      </c>
      <c r="J379" s="8">
        <f ca="1">VLOOKUP(RandSeqs!J379,PSSM,RandSeqs!J$1+1)</f>
        <v>1.6421064078247651</v>
      </c>
      <c r="K379" s="8">
        <f ca="1">VLOOKUP(RandSeqs!K379,PSSM,RandSeqs!K$1+1)</f>
        <v>1.4267004168044242</v>
      </c>
      <c r="L379" s="8">
        <f ca="1">VLOOKUP(RandSeqs!L379,PSSM,RandSeqs!L$1+1)</f>
        <v>-3.4594316186372978</v>
      </c>
      <c r="M379" s="8">
        <f ca="1">VLOOKUP(RandSeqs!M379,PSSM,RandSeqs!M$1+1)</f>
        <v>1.4267004168044242</v>
      </c>
      <c r="N379" s="7">
        <f t="shared" ca="1" si="9"/>
        <v>-11.816083439295928</v>
      </c>
    </row>
    <row r="380" spans="1:14" ht="15">
      <c r="A380" s="8">
        <f ca="1">VLOOKUP(RandSeqs!A380,PSSM,RandSeqs!A$1+1)</f>
        <v>-3.4594316186372978</v>
      </c>
      <c r="B380" s="8">
        <f ca="1">VLOOKUP(RandSeqs!B380,PSSM,RandSeqs!B$1+1)</f>
        <v>2.6209417978267231</v>
      </c>
      <c r="C380" s="8">
        <f ca="1">VLOOKUP(RandSeqs!C380,PSSM,RandSeqs!C$1+1)</f>
        <v>1.1169177517791511</v>
      </c>
      <c r="D380" s="8">
        <f ca="1">VLOOKUP(RandSeqs!D380,PSSM,RandSeqs!D$1+1)</f>
        <v>-3.4594316186372978</v>
      </c>
      <c r="E380" s="8">
        <f ca="1">VLOOKUP(RandSeqs!E380,PSSM,RandSeqs!E$1+1)</f>
        <v>-3.4594316186372978</v>
      </c>
      <c r="F380" s="8">
        <f ca="1">VLOOKUP(RandSeqs!F380,PSSM,RandSeqs!F$1+1)</f>
        <v>1.4267004168044242</v>
      </c>
      <c r="G380" s="8">
        <f ca="1">VLOOKUP(RandSeqs!G380,PSSM,RandSeqs!G$1+1)</f>
        <v>-3.4594316186372978</v>
      </c>
      <c r="H380" s="8">
        <f ca="1">VLOOKUP(RandSeqs!H380,PSSM,RandSeqs!H$1+1)</f>
        <v>-0.71219768901726388</v>
      </c>
      <c r="I380" s="8">
        <f ca="1">VLOOKUP(RandSeqs!I380,PSSM,RandSeqs!I$1+1)</f>
        <v>2.4713057189255889</v>
      </c>
      <c r="J380" s="8">
        <f ca="1">VLOOKUP(RandSeqs!J380,PSSM,RandSeqs!J$1+1)</f>
        <v>-0.20069735023712881</v>
      </c>
      <c r="K380" s="8">
        <f ca="1">VLOOKUP(RandSeqs!K380,PSSM,RandSeqs!K$1+1)</f>
        <v>-3.4594316186372978</v>
      </c>
      <c r="L380" s="8">
        <f ca="1">VLOOKUP(RandSeqs!L380,PSSM,RandSeqs!L$1+1)</f>
        <v>-3.4594316186372978</v>
      </c>
      <c r="M380" s="8">
        <f ca="1">VLOOKUP(RandSeqs!M380,PSSM,RandSeqs!M$1+1)</f>
        <v>-3.4594316186372978</v>
      </c>
      <c r="N380" s="7">
        <f t="shared" ca="1" si="9"/>
        <v>-17.49305068437959</v>
      </c>
    </row>
    <row r="381" spans="1:14" ht="15">
      <c r="A381" s="8">
        <f ca="1">VLOOKUP(RandSeqs!A381,PSSM,RandSeqs!A$1+1)</f>
        <v>-3.4594316186372978</v>
      </c>
      <c r="B381" s="8">
        <f ca="1">VLOOKUP(RandSeqs!B381,PSSM,RandSeqs!B$1+1)</f>
        <v>-3.4594316186372978</v>
      </c>
      <c r="C381" s="8">
        <f ca="1">VLOOKUP(RandSeqs!C381,PSSM,RandSeqs!C$1+1)</f>
        <v>-3.4594316186372978</v>
      </c>
      <c r="D381" s="8">
        <f ca="1">VLOOKUP(RandSeqs!D381,PSSM,RandSeqs!D$1+1)</f>
        <v>-3.4594316186372978</v>
      </c>
      <c r="E381" s="8">
        <f ca="1">VLOOKUP(RandSeqs!E381,PSSM,RandSeqs!E$1+1)</f>
        <v>0.47468044570624551</v>
      </c>
      <c r="F381" s="8">
        <f ca="1">VLOOKUP(RandSeqs!F381,PSSM,RandSeqs!F$1+1)</f>
        <v>1.4267004168044242</v>
      </c>
      <c r="G381" s="8">
        <f ca="1">VLOOKUP(RandSeqs!G381,PSSM,RandSeqs!G$1+1)</f>
        <v>-1.5118990385314326</v>
      </c>
      <c r="H381" s="8">
        <f ca="1">VLOOKUP(RandSeqs!H381,PSSM,RandSeqs!H$1+1)</f>
        <v>-0.71219768901726388</v>
      </c>
      <c r="I381" s="8">
        <f ca="1">VLOOKUP(RandSeqs!I381,PSSM,RandSeqs!I$1+1)</f>
        <v>2.4713057189255889</v>
      </c>
      <c r="J381" s="8">
        <f ca="1">VLOOKUP(RandSeqs!J381,PSSM,RandSeqs!J$1+1)</f>
        <v>-0.20069735023712881</v>
      </c>
      <c r="K381" s="8">
        <f ca="1">VLOOKUP(RandSeqs!K381,PSSM,RandSeqs!K$1+1)</f>
        <v>1.4267004168044242</v>
      </c>
      <c r="L381" s="8">
        <f ca="1">VLOOKUP(RandSeqs!L381,PSSM,RandSeqs!L$1+1)</f>
        <v>-3.4594316186372978</v>
      </c>
      <c r="M381" s="8">
        <f ca="1">VLOOKUP(RandSeqs!M381,PSSM,RandSeqs!M$1+1)</f>
        <v>-3.4594316186372978</v>
      </c>
      <c r="N381" s="7">
        <f t="shared" ca="1" si="9"/>
        <v>-17.381996791368927</v>
      </c>
    </row>
    <row r="382" spans="1:14" ht="15">
      <c r="A382" s="8">
        <f ca="1">VLOOKUP(RandSeqs!A382,PSSM,RandSeqs!A$1+1)</f>
        <v>-3.4594316186372978</v>
      </c>
      <c r="B382" s="8">
        <f ca="1">VLOOKUP(RandSeqs!B382,PSSM,RandSeqs!B$1+1)</f>
        <v>-3.4594316186372978</v>
      </c>
      <c r="C382" s="8">
        <f ca="1">VLOOKUP(RandSeqs!C382,PSSM,RandSeqs!C$1+1)</f>
        <v>-3.4594316186372978</v>
      </c>
      <c r="D382" s="8">
        <f ca="1">VLOOKUP(RandSeqs!D382,PSSM,RandSeqs!D$1+1)</f>
        <v>1.4267004168044242</v>
      </c>
      <c r="E382" s="8">
        <f ca="1">VLOOKUP(RandSeqs!E382,PSSM,RandSeqs!E$1+1)</f>
        <v>0.47468044570624551</v>
      </c>
      <c r="F382" s="8">
        <f ca="1">VLOOKUP(RandSeqs!F382,PSSM,RandSeqs!F$1+1)</f>
        <v>-3.4594316186372978</v>
      </c>
      <c r="G382" s="8">
        <f ca="1">VLOOKUP(RandSeqs!G382,PSSM,RandSeqs!G$1+1)</f>
        <v>-1.5118990385314326</v>
      </c>
      <c r="H382" s="8">
        <f ca="1">VLOOKUP(RandSeqs!H382,PSSM,RandSeqs!H$1+1)</f>
        <v>-0.71219768901726388</v>
      </c>
      <c r="I382" s="8">
        <f ca="1">VLOOKUP(RandSeqs!I382,PSSM,RandSeqs!I$1+1)</f>
        <v>2.4713057189255889</v>
      </c>
      <c r="J382" s="8">
        <f ca="1">VLOOKUP(RandSeqs!J382,PSSM,RandSeqs!J$1+1)</f>
        <v>1.6421064078247651</v>
      </c>
      <c r="K382" s="8">
        <f ca="1">VLOOKUP(RandSeqs!K382,PSSM,RandSeqs!K$1+1)</f>
        <v>-3.4594316186372978</v>
      </c>
      <c r="L382" s="8">
        <f ca="1">VLOOKUP(RandSeqs!L382,PSSM,RandSeqs!L$1+1)</f>
        <v>1.1169177517791511</v>
      </c>
      <c r="M382" s="8">
        <f ca="1">VLOOKUP(RandSeqs!M382,PSSM,RandSeqs!M$1+1)</f>
        <v>-3.4594316186372978</v>
      </c>
      <c r="N382" s="7">
        <f t="shared" ca="1" si="9"/>
        <v>-15.848975698332307</v>
      </c>
    </row>
    <row r="383" spans="1:14" ht="15">
      <c r="A383" s="8">
        <f ca="1">VLOOKUP(RandSeqs!A383,PSSM,RandSeqs!A$1+1)</f>
        <v>-3.4594316186372978</v>
      </c>
      <c r="B383" s="8">
        <f ca="1">VLOOKUP(RandSeqs!B383,PSSM,RandSeqs!B$1+1)</f>
        <v>-3.4594316186372978</v>
      </c>
      <c r="C383" s="8">
        <f ca="1">VLOOKUP(RandSeqs!C383,PSSM,RandSeqs!C$1+1)</f>
        <v>1.1169177517791511</v>
      </c>
      <c r="D383" s="8">
        <f ca="1">VLOOKUP(RandSeqs!D383,PSSM,RandSeqs!D$1+1)</f>
        <v>-3.4594316186372978</v>
      </c>
      <c r="E383" s="8">
        <f ca="1">VLOOKUP(RandSeqs!E383,PSSM,RandSeqs!E$1+1)</f>
        <v>-3.4594316186372978</v>
      </c>
      <c r="F383" s="8">
        <f ca="1">VLOOKUP(RandSeqs!F383,PSSM,RandSeqs!F$1+1)</f>
        <v>-3.4594316186372978</v>
      </c>
      <c r="G383" s="8">
        <f ca="1">VLOOKUP(RandSeqs!G383,PSSM,RandSeqs!G$1+1)</f>
        <v>-1.5118990385314326</v>
      </c>
      <c r="H383" s="8">
        <f ca="1">VLOOKUP(RandSeqs!H383,PSSM,RandSeqs!H$1+1)</f>
        <v>0.47468044570624551</v>
      </c>
      <c r="I383" s="8">
        <f ca="1">VLOOKUP(RandSeqs!I383,PSSM,RandSeqs!I$1+1)</f>
        <v>2.4713057189255889</v>
      </c>
      <c r="J383" s="8">
        <f ca="1">VLOOKUP(RandSeqs!J383,PSSM,RandSeqs!J$1+1)</f>
        <v>-0.52083216330144066</v>
      </c>
      <c r="K383" s="8">
        <f ca="1">VLOOKUP(RandSeqs!K383,PSSM,RandSeqs!K$1+1)</f>
        <v>1.4267004168044242</v>
      </c>
      <c r="L383" s="8">
        <f ca="1">VLOOKUP(RandSeqs!L383,PSSM,RandSeqs!L$1+1)</f>
        <v>1.1169177517791511</v>
      </c>
      <c r="M383" s="8">
        <f ca="1">VLOOKUP(RandSeqs!M383,PSSM,RandSeqs!M$1+1)</f>
        <v>-3.4594316186372978</v>
      </c>
      <c r="N383" s="7">
        <f t="shared" ca="1" si="9"/>
        <v>-16.182798828662097</v>
      </c>
    </row>
    <row r="384" spans="1:14" ht="15">
      <c r="A384" s="8">
        <f ca="1">VLOOKUP(RandSeqs!A384,PSSM,RandSeqs!A$1+1)</f>
        <v>-3.4594316186372978</v>
      </c>
      <c r="B384" s="8">
        <f ca="1">VLOOKUP(RandSeqs!B384,PSSM,RandSeqs!B$1+1)</f>
        <v>-3.4594316186372978</v>
      </c>
      <c r="C384" s="8">
        <f ca="1">VLOOKUP(RandSeqs!C384,PSSM,RandSeqs!C$1+1)</f>
        <v>1.1169177517791511</v>
      </c>
      <c r="D384" s="8">
        <f ca="1">VLOOKUP(RandSeqs!D384,PSSM,RandSeqs!D$1+1)</f>
        <v>-3.4594316186372978</v>
      </c>
      <c r="E384" s="8">
        <f ca="1">VLOOKUP(RandSeqs!E384,PSSM,RandSeqs!E$1+1)</f>
        <v>0.47468044570624551</v>
      </c>
      <c r="F384" s="8">
        <f ca="1">VLOOKUP(RandSeqs!F384,PSSM,RandSeqs!F$1+1)</f>
        <v>1.4267004168044242</v>
      </c>
      <c r="G384" s="8">
        <f ca="1">VLOOKUP(RandSeqs!G384,PSSM,RandSeqs!G$1+1)</f>
        <v>-1.5118990385314326</v>
      </c>
      <c r="H384" s="8">
        <f ca="1">VLOOKUP(RandSeqs!H384,PSSM,RandSeqs!H$1+1)</f>
        <v>-0.71219768901726388</v>
      </c>
      <c r="I384" s="8">
        <f ca="1">VLOOKUP(RandSeqs!I384,PSSM,RandSeqs!I$1+1)</f>
        <v>2.4713057189255889</v>
      </c>
      <c r="J384" s="8">
        <f ca="1">VLOOKUP(RandSeqs!J384,PSSM,RandSeqs!J$1+1)</f>
        <v>-1.5118990385314326</v>
      </c>
      <c r="K384" s="8">
        <f ca="1">VLOOKUP(RandSeqs!K384,PSSM,RandSeqs!K$1+1)</f>
        <v>-3.4594316186372978</v>
      </c>
      <c r="L384" s="8">
        <f ca="1">VLOOKUP(RandSeqs!L384,PSSM,RandSeqs!L$1+1)</f>
        <v>-3.4594316186372978</v>
      </c>
      <c r="M384" s="8">
        <f ca="1">VLOOKUP(RandSeqs!M384,PSSM,RandSeqs!M$1+1)</f>
        <v>1.4267004168044242</v>
      </c>
      <c r="N384" s="7">
        <f t="shared" ca="1" si="9"/>
        <v>-14.116849109246784</v>
      </c>
    </row>
    <row r="385" spans="1:14" ht="15">
      <c r="A385" s="8">
        <f ca="1">VLOOKUP(RandSeqs!A385,PSSM,RandSeqs!A$1+1)</f>
        <v>-3.4594316186372978</v>
      </c>
      <c r="B385" s="8">
        <f ca="1">VLOOKUP(RandSeqs!B385,PSSM,RandSeqs!B$1+1)</f>
        <v>-3.4594316186372978</v>
      </c>
      <c r="C385" s="8">
        <f ca="1">VLOOKUP(RandSeqs!C385,PSSM,RandSeqs!C$1+1)</f>
        <v>-0.71219768901726388</v>
      </c>
      <c r="D385" s="8">
        <f ca="1">VLOOKUP(RandSeqs!D385,PSSM,RandSeqs!D$1+1)</f>
        <v>1.4267004168044242</v>
      </c>
      <c r="E385" s="8">
        <f ca="1">VLOOKUP(RandSeqs!E385,PSSM,RandSeqs!E$1+1)</f>
        <v>-3.4594316186372978</v>
      </c>
      <c r="F385" s="8">
        <f ca="1">VLOOKUP(RandSeqs!F385,PSSM,RandSeqs!F$1+1)</f>
        <v>-3.4594316186372978</v>
      </c>
      <c r="G385" s="8">
        <f ca="1">VLOOKUP(RandSeqs!G385,PSSM,RandSeqs!G$1+1)</f>
        <v>1.2801079191927356</v>
      </c>
      <c r="H385" s="8">
        <f ca="1">VLOOKUP(RandSeqs!H385,PSSM,RandSeqs!H$1+1)</f>
        <v>0.47468044570624551</v>
      </c>
      <c r="I385" s="8">
        <f ca="1">VLOOKUP(RandSeqs!I385,PSSM,RandSeqs!I$1+1)</f>
        <v>-3.4594316186372978</v>
      </c>
      <c r="J385" s="8">
        <f ca="1">VLOOKUP(RandSeqs!J385,PSSM,RandSeqs!J$1+1)</f>
        <v>-0.20069735023712881</v>
      </c>
      <c r="K385" s="8">
        <f ca="1">VLOOKUP(RandSeqs!K385,PSSM,RandSeqs!K$1+1)</f>
        <v>-3.4594316186372978</v>
      </c>
      <c r="L385" s="8">
        <f ca="1">VLOOKUP(RandSeqs!L385,PSSM,RandSeqs!L$1+1)</f>
        <v>-3.4594316186372978</v>
      </c>
      <c r="M385" s="8">
        <f ca="1">VLOOKUP(RandSeqs!M385,PSSM,RandSeqs!M$1+1)</f>
        <v>1.4267004168044242</v>
      </c>
      <c r="N385" s="7">
        <f t="shared" ca="1" si="9"/>
        <v>-20.520727171207646</v>
      </c>
    </row>
    <row r="386" spans="1:14" ht="15">
      <c r="A386" s="8">
        <f ca="1">VLOOKUP(RandSeqs!A386,PSSM,RandSeqs!A$1+1)</f>
        <v>-3.4594316186372978</v>
      </c>
      <c r="B386" s="8">
        <f ca="1">VLOOKUP(RandSeqs!B386,PSSM,RandSeqs!B$1+1)</f>
        <v>-3.4594316186372978</v>
      </c>
      <c r="C386" s="8">
        <f ca="1">VLOOKUP(RandSeqs!C386,PSSM,RandSeqs!C$1+1)</f>
        <v>-0.71219768901726388</v>
      </c>
      <c r="D386" s="8">
        <f ca="1">VLOOKUP(RandSeqs!D386,PSSM,RandSeqs!D$1+1)</f>
        <v>1.4267004168044242</v>
      </c>
      <c r="E386" s="8">
        <f ca="1">VLOOKUP(RandSeqs!E386,PSSM,RandSeqs!E$1+1)</f>
        <v>-3.4594316186372978</v>
      </c>
      <c r="F386" s="8">
        <f ca="1">VLOOKUP(RandSeqs!F386,PSSM,RandSeqs!F$1+1)</f>
        <v>-3.4594316186372978</v>
      </c>
      <c r="G386" s="8">
        <f ca="1">VLOOKUP(RandSeqs!G386,PSSM,RandSeqs!G$1+1)</f>
        <v>1.2801079191927356</v>
      </c>
      <c r="H386" s="8">
        <f ca="1">VLOOKUP(RandSeqs!H386,PSSM,RandSeqs!H$1+1)</f>
        <v>-0.71219768901726388</v>
      </c>
      <c r="I386" s="8">
        <f ca="1">VLOOKUP(RandSeqs!I386,PSSM,RandSeqs!I$1+1)</f>
        <v>-3.4594316186372978</v>
      </c>
      <c r="J386" s="8">
        <f ca="1">VLOOKUP(RandSeqs!J386,PSSM,RandSeqs!J$1+1)</f>
        <v>-0.20069735023712881</v>
      </c>
      <c r="K386" s="8">
        <f ca="1">VLOOKUP(RandSeqs!K386,PSSM,RandSeqs!K$1+1)</f>
        <v>-3.4594316186372978</v>
      </c>
      <c r="L386" s="8">
        <f ca="1">VLOOKUP(RandSeqs!L386,PSSM,RandSeqs!L$1+1)</f>
        <v>-3.4594316186372978</v>
      </c>
      <c r="M386" s="8">
        <f ca="1">VLOOKUP(RandSeqs!M386,PSSM,RandSeqs!M$1+1)</f>
        <v>-3.4594316186372978</v>
      </c>
      <c r="N386" s="7">
        <f t="shared" ca="1" si="9"/>
        <v>-26.593737341372876</v>
      </c>
    </row>
    <row r="387" spans="1:14" ht="15">
      <c r="A387" s="8">
        <f ca="1">VLOOKUP(RandSeqs!A387,PSSM,RandSeqs!A$1+1)</f>
        <v>-3.4594316186372978</v>
      </c>
      <c r="B387" s="8">
        <f ca="1">VLOOKUP(RandSeqs!B387,PSSM,RandSeqs!B$1+1)</f>
        <v>-3.4594316186372978</v>
      </c>
      <c r="C387" s="8">
        <f ca="1">VLOOKUP(RandSeqs!C387,PSSM,RandSeqs!C$1+1)</f>
        <v>-0.71219768901726388</v>
      </c>
      <c r="D387" s="8">
        <f ca="1">VLOOKUP(RandSeqs!D387,PSSM,RandSeqs!D$1+1)</f>
        <v>-3.4594316186372978</v>
      </c>
      <c r="E387" s="8">
        <f ca="1">VLOOKUP(RandSeqs!E387,PSSM,RandSeqs!E$1+1)</f>
        <v>0.47468044570624551</v>
      </c>
      <c r="F387" s="8">
        <f ca="1">VLOOKUP(RandSeqs!F387,PSSM,RandSeqs!F$1+1)</f>
        <v>-3.4594316186372978</v>
      </c>
      <c r="G387" s="8">
        <f ca="1">VLOOKUP(RandSeqs!G387,PSSM,RandSeqs!G$1+1)</f>
        <v>-1.5118990385314326</v>
      </c>
      <c r="H387" s="8">
        <f ca="1">VLOOKUP(RandSeqs!H387,PSSM,RandSeqs!H$1+1)</f>
        <v>-0.71219768901726388</v>
      </c>
      <c r="I387" s="8">
        <f ca="1">VLOOKUP(RandSeqs!I387,PSSM,RandSeqs!I$1+1)</f>
        <v>2.4713057189255889</v>
      </c>
      <c r="J387" s="8">
        <f ca="1">VLOOKUP(RandSeqs!J387,PSSM,RandSeqs!J$1+1)</f>
        <v>-0.52083216330144066</v>
      </c>
      <c r="K387" s="8">
        <f ca="1">VLOOKUP(RandSeqs!K387,PSSM,RandSeqs!K$1+1)</f>
        <v>1.4267004168044242</v>
      </c>
      <c r="L387" s="8">
        <f ca="1">VLOOKUP(RandSeqs!L387,PSSM,RandSeqs!L$1+1)</f>
        <v>-3.4594316186372978</v>
      </c>
      <c r="M387" s="8">
        <f ca="1">VLOOKUP(RandSeqs!M387,PSSM,RandSeqs!M$1+1)</f>
        <v>1.4267004168044242</v>
      </c>
      <c r="N387" s="7">
        <f t="shared" ca="1" si="9"/>
        <v>-14.954897674813205</v>
      </c>
    </row>
    <row r="388" spans="1:14" ht="15">
      <c r="A388" s="8">
        <f ca="1">VLOOKUP(RandSeqs!A388,PSSM,RandSeqs!A$1+1)</f>
        <v>-3.4594316186372978</v>
      </c>
      <c r="B388" s="8">
        <f ca="1">VLOOKUP(RandSeqs!B388,PSSM,RandSeqs!B$1+1)</f>
        <v>-3.4594316186372978</v>
      </c>
      <c r="C388" s="8">
        <f ca="1">VLOOKUP(RandSeqs!C388,PSSM,RandSeqs!C$1+1)</f>
        <v>-0.71219768901726388</v>
      </c>
      <c r="D388" s="8">
        <f ca="1">VLOOKUP(RandSeqs!D388,PSSM,RandSeqs!D$1+1)</f>
        <v>-3.4594316186372978</v>
      </c>
      <c r="E388" s="8">
        <f ca="1">VLOOKUP(RandSeqs!E388,PSSM,RandSeqs!E$1+1)</f>
        <v>0.47468044570624551</v>
      </c>
      <c r="F388" s="8">
        <f ca="1">VLOOKUP(RandSeqs!F388,PSSM,RandSeqs!F$1+1)</f>
        <v>-3.4594316186372978</v>
      </c>
      <c r="G388" s="8">
        <f ca="1">VLOOKUP(RandSeqs!G388,PSSM,RandSeqs!G$1+1)</f>
        <v>-3.4594316186372978</v>
      </c>
      <c r="H388" s="8">
        <f ca="1">VLOOKUP(RandSeqs!H388,PSSM,RandSeqs!H$1+1)</f>
        <v>-0.71219768901726388</v>
      </c>
      <c r="I388" s="8">
        <f ca="1">VLOOKUP(RandSeqs!I388,PSSM,RandSeqs!I$1+1)</f>
        <v>-3.4594316186372978</v>
      </c>
      <c r="J388" s="8">
        <f ca="1">VLOOKUP(RandSeqs!J388,PSSM,RandSeqs!J$1+1)</f>
        <v>1.6421064078247651</v>
      </c>
      <c r="K388" s="8">
        <f ca="1">VLOOKUP(RandSeqs!K388,PSSM,RandSeqs!K$1+1)</f>
        <v>-3.4594316186372978</v>
      </c>
      <c r="L388" s="8">
        <f ca="1">VLOOKUP(RandSeqs!L388,PSSM,RandSeqs!L$1+1)</f>
        <v>-3.4594316186372978</v>
      </c>
      <c r="M388" s="8">
        <f ca="1">VLOOKUP(RandSeqs!M388,PSSM,RandSeqs!M$1+1)</f>
        <v>-3.4594316186372978</v>
      </c>
      <c r="N388" s="7">
        <f t="shared" ca="1" si="9"/>
        <v>-30.442493092239189</v>
      </c>
    </row>
    <row r="389" spans="1:14" ht="15">
      <c r="A389" s="8">
        <f ca="1">VLOOKUP(RandSeqs!A389,PSSM,RandSeqs!A$1+1)</f>
        <v>-3.4594316186372978</v>
      </c>
      <c r="B389" s="8">
        <f ca="1">VLOOKUP(RandSeqs!B389,PSSM,RandSeqs!B$1+1)</f>
        <v>-3.4594316186372978</v>
      </c>
      <c r="C389" s="8">
        <f ca="1">VLOOKUP(RandSeqs!C389,PSSM,RandSeqs!C$1+1)</f>
        <v>-0.71219768901726388</v>
      </c>
      <c r="D389" s="8">
        <f ca="1">VLOOKUP(RandSeqs!D389,PSSM,RandSeqs!D$1+1)</f>
        <v>-3.4594316186372978</v>
      </c>
      <c r="E389" s="8">
        <f ca="1">VLOOKUP(RandSeqs!E389,PSSM,RandSeqs!E$1+1)</f>
        <v>0.47468044570624551</v>
      </c>
      <c r="F389" s="8">
        <f ca="1">VLOOKUP(RandSeqs!F389,PSSM,RandSeqs!F$1+1)</f>
        <v>-3.4594316186372978</v>
      </c>
      <c r="G389" s="8">
        <f ca="1">VLOOKUP(RandSeqs!G389,PSSM,RandSeqs!G$1+1)</f>
        <v>1.2801079191927356</v>
      </c>
      <c r="H389" s="8">
        <f ca="1">VLOOKUP(RandSeqs!H389,PSSM,RandSeqs!H$1+1)</f>
        <v>0.47468044570624551</v>
      </c>
      <c r="I389" s="8">
        <f ca="1">VLOOKUP(RandSeqs!I389,PSSM,RandSeqs!I$1+1)</f>
        <v>-3.4594316186372978</v>
      </c>
      <c r="J389" s="8">
        <f ca="1">VLOOKUP(RandSeqs!J389,PSSM,RandSeqs!J$1+1)</f>
        <v>-0.20069735023712881</v>
      </c>
      <c r="K389" s="8">
        <f ca="1">VLOOKUP(RandSeqs!K389,PSSM,RandSeqs!K$1+1)</f>
        <v>1.4267004168044242</v>
      </c>
      <c r="L389" s="8">
        <f ca="1">VLOOKUP(RandSeqs!L389,PSSM,RandSeqs!L$1+1)</f>
        <v>1.1169177517791511</v>
      </c>
      <c r="M389" s="8">
        <f ca="1">VLOOKUP(RandSeqs!M389,PSSM,RandSeqs!M$1+1)</f>
        <v>-3.4594316186372978</v>
      </c>
      <c r="N389" s="7">
        <f t="shared" ca="1" si="9"/>
        <v>-16.896397771889376</v>
      </c>
    </row>
    <row r="390" spans="1:14" ht="15">
      <c r="A390" s="8">
        <f ca="1">VLOOKUP(RandSeqs!A390,PSSM,RandSeqs!A$1+1)</f>
        <v>-1.5118990385314326</v>
      </c>
      <c r="B390" s="8">
        <f ca="1">VLOOKUP(RandSeqs!B390,PSSM,RandSeqs!B$1+1)</f>
        <v>-3.4594316186372978</v>
      </c>
      <c r="C390" s="8">
        <f ca="1">VLOOKUP(RandSeqs!C390,PSSM,RandSeqs!C$1+1)</f>
        <v>1.1169177517791511</v>
      </c>
      <c r="D390" s="8">
        <f ca="1">VLOOKUP(RandSeqs!D390,PSSM,RandSeqs!D$1+1)</f>
        <v>-3.4594316186372978</v>
      </c>
      <c r="E390" s="8">
        <f ca="1">VLOOKUP(RandSeqs!E390,PSSM,RandSeqs!E$1+1)</f>
        <v>0.47468044570624551</v>
      </c>
      <c r="F390" s="8">
        <f ca="1">VLOOKUP(RandSeqs!F390,PSSM,RandSeqs!F$1+1)</f>
        <v>1.4267004168044242</v>
      </c>
      <c r="G390" s="8">
        <f ca="1">VLOOKUP(RandSeqs!G390,PSSM,RandSeqs!G$1+1)</f>
        <v>-3.4594316186372978</v>
      </c>
      <c r="H390" s="8">
        <f ca="1">VLOOKUP(RandSeqs!H390,PSSM,RandSeqs!H$1+1)</f>
        <v>-0.52083216330144066</v>
      </c>
      <c r="I390" s="8">
        <f ca="1">VLOOKUP(RandSeqs!I390,PSSM,RandSeqs!I$1+1)</f>
        <v>-3.4594316186372978</v>
      </c>
      <c r="J390" s="8">
        <f ca="1">VLOOKUP(RandSeqs!J390,PSSM,RandSeqs!J$1+1)</f>
        <v>-0.20069735023712881</v>
      </c>
      <c r="K390" s="8">
        <f ca="1">VLOOKUP(RandSeqs!K390,PSSM,RandSeqs!K$1+1)</f>
        <v>-3.4594316186372978</v>
      </c>
      <c r="L390" s="8">
        <f ca="1">VLOOKUP(RandSeqs!L390,PSSM,RandSeqs!L$1+1)</f>
        <v>1.1169177517791511</v>
      </c>
      <c r="M390" s="8">
        <f ca="1">VLOOKUP(RandSeqs!M390,PSSM,RandSeqs!M$1+1)</f>
        <v>1.4267004168044242</v>
      </c>
      <c r="N390" s="7">
        <f t="shared" ca="1" si="9"/>
        <v>-13.968669862383093</v>
      </c>
    </row>
    <row r="391" spans="1:14" ht="15">
      <c r="A391" s="8">
        <f ca="1">VLOOKUP(RandSeqs!A391,PSSM,RandSeqs!A$1+1)</f>
        <v>-1.5118990385314326</v>
      </c>
      <c r="B391" s="8">
        <f ca="1">VLOOKUP(RandSeqs!B391,PSSM,RandSeqs!B$1+1)</f>
        <v>-3.4594316186372978</v>
      </c>
      <c r="C391" s="8">
        <f ca="1">VLOOKUP(RandSeqs!C391,PSSM,RandSeqs!C$1+1)</f>
        <v>1.1169177517791511</v>
      </c>
      <c r="D391" s="8">
        <f ca="1">VLOOKUP(RandSeqs!D391,PSSM,RandSeqs!D$1+1)</f>
        <v>1.4267004168044242</v>
      </c>
      <c r="E391" s="8">
        <f ca="1">VLOOKUP(RandSeqs!E391,PSSM,RandSeqs!E$1+1)</f>
        <v>-3.4594316186372978</v>
      </c>
      <c r="F391" s="8">
        <f ca="1">VLOOKUP(RandSeqs!F391,PSSM,RandSeqs!F$1+1)</f>
        <v>1.4267004168044242</v>
      </c>
      <c r="G391" s="8">
        <f ca="1">VLOOKUP(RandSeqs!G391,PSSM,RandSeqs!G$1+1)</f>
        <v>1.2801079191927356</v>
      </c>
      <c r="H391" s="8">
        <f ca="1">VLOOKUP(RandSeqs!H391,PSSM,RandSeqs!H$1+1)</f>
        <v>-0.71219768901726388</v>
      </c>
      <c r="I391" s="8">
        <f ca="1">VLOOKUP(RandSeqs!I391,PSSM,RandSeqs!I$1+1)</f>
        <v>-3.4594316186372978</v>
      </c>
      <c r="J391" s="8">
        <f ca="1">VLOOKUP(RandSeqs!J391,PSSM,RandSeqs!J$1+1)</f>
        <v>-1.5118990385314326</v>
      </c>
      <c r="K391" s="8">
        <f ca="1">VLOOKUP(RandSeqs!K391,PSSM,RandSeqs!K$1+1)</f>
        <v>-3.4594316186372978</v>
      </c>
      <c r="L391" s="8">
        <f ca="1">VLOOKUP(RandSeqs!L391,PSSM,RandSeqs!L$1+1)</f>
        <v>1.1169177517791511</v>
      </c>
      <c r="M391" s="8">
        <f ca="1">VLOOKUP(RandSeqs!M391,PSSM,RandSeqs!M$1+1)</f>
        <v>-3.4594316186372978</v>
      </c>
      <c r="N391" s="7">
        <f t="shared" ca="1" si="9"/>
        <v>-14.665809602906732</v>
      </c>
    </row>
    <row r="392" spans="1:14" ht="15">
      <c r="A392" s="8">
        <f ca="1">VLOOKUP(RandSeqs!A392,PSSM,RandSeqs!A$1+1)</f>
        <v>-3.4594316186372978</v>
      </c>
      <c r="B392" s="8">
        <f ca="1">VLOOKUP(RandSeqs!B392,PSSM,RandSeqs!B$1+1)</f>
        <v>-3.4594316186372978</v>
      </c>
      <c r="C392" s="8">
        <f ca="1">VLOOKUP(RandSeqs!C392,PSSM,RandSeqs!C$1+1)</f>
        <v>1.1169177517791511</v>
      </c>
      <c r="D392" s="8">
        <f ca="1">VLOOKUP(RandSeqs!D392,PSSM,RandSeqs!D$1+1)</f>
        <v>-3.4594316186372978</v>
      </c>
      <c r="E392" s="8">
        <f ca="1">VLOOKUP(RandSeqs!E392,PSSM,RandSeqs!E$1+1)</f>
        <v>0.47468044570624551</v>
      </c>
      <c r="F392" s="8">
        <f ca="1">VLOOKUP(RandSeqs!F392,PSSM,RandSeqs!F$1+1)</f>
        <v>1.4267004168044242</v>
      </c>
      <c r="G392" s="8">
        <f ca="1">VLOOKUP(RandSeqs!G392,PSSM,RandSeqs!G$1+1)</f>
        <v>-1.5118990385314326</v>
      </c>
      <c r="H392" s="8">
        <f ca="1">VLOOKUP(RandSeqs!H392,PSSM,RandSeqs!H$1+1)</f>
        <v>-0.71219768901726388</v>
      </c>
      <c r="I392" s="8">
        <f ca="1">VLOOKUP(RandSeqs!I392,PSSM,RandSeqs!I$1+1)</f>
        <v>-0.52083216330144066</v>
      </c>
      <c r="J392" s="8">
        <f ca="1">VLOOKUP(RandSeqs!J392,PSSM,RandSeqs!J$1+1)</f>
        <v>-0.20069735023712881</v>
      </c>
      <c r="K392" s="8">
        <f ca="1">VLOOKUP(RandSeqs!K392,PSSM,RandSeqs!K$1+1)</f>
        <v>-3.4594316186372978</v>
      </c>
      <c r="L392" s="8">
        <f ca="1">VLOOKUP(RandSeqs!L392,PSSM,RandSeqs!L$1+1)</f>
        <v>-0.71219768901726388</v>
      </c>
      <c r="M392" s="8">
        <f ca="1">VLOOKUP(RandSeqs!M392,PSSM,RandSeqs!M$1+1)</f>
        <v>-3.4594316186372978</v>
      </c>
      <c r="N392" s="7">
        <f t="shared" ca="1" si="9"/>
        <v>-17.936683409001198</v>
      </c>
    </row>
    <row r="393" spans="1:14" ht="15">
      <c r="A393" s="8">
        <f ca="1">VLOOKUP(RandSeqs!A393,PSSM,RandSeqs!A$1+1)</f>
        <v>-3.4594316186372978</v>
      </c>
      <c r="B393" s="8">
        <f ca="1">VLOOKUP(RandSeqs!B393,PSSM,RandSeqs!B$1+1)</f>
        <v>-3.4594316186372978</v>
      </c>
      <c r="C393" s="8">
        <f ca="1">VLOOKUP(RandSeqs!C393,PSSM,RandSeqs!C$1+1)</f>
        <v>-3.4594316186372978</v>
      </c>
      <c r="D393" s="8">
        <f ca="1">VLOOKUP(RandSeqs!D393,PSSM,RandSeqs!D$1+1)</f>
        <v>-3.4594316186372978</v>
      </c>
      <c r="E393" s="8">
        <f ca="1">VLOOKUP(RandSeqs!E393,PSSM,RandSeqs!E$1+1)</f>
        <v>-3.4594316186372978</v>
      </c>
      <c r="F393" s="8">
        <f ca="1">VLOOKUP(RandSeqs!F393,PSSM,RandSeqs!F$1+1)</f>
        <v>1.4267004168044242</v>
      </c>
      <c r="G393" s="8">
        <f ca="1">VLOOKUP(RandSeqs!G393,PSSM,RandSeqs!G$1+1)</f>
        <v>-3.4594316186372978</v>
      </c>
      <c r="H393" s="8">
        <f ca="1">VLOOKUP(RandSeqs!H393,PSSM,RandSeqs!H$1+1)</f>
        <v>0.47468044570624551</v>
      </c>
      <c r="I393" s="8">
        <f ca="1">VLOOKUP(RandSeqs!I393,PSSM,RandSeqs!I$1+1)</f>
        <v>-3.4594316186372978</v>
      </c>
      <c r="J393" s="8">
        <f ca="1">VLOOKUP(RandSeqs!J393,PSSM,RandSeqs!J$1+1)</f>
        <v>1.6421064078247651</v>
      </c>
      <c r="K393" s="8">
        <f ca="1">VLOOKUP(RandSeqs!K393,PSSM,RandSeqs!K$1+1)</f>
        <v>-3.4594316186372978</v>
      </c>
      <c r="L393" s="8">
        <f ca="1">VLOOKUP(RandSeqs!L393,PSSM,RandSeqs!L$1+1)</f>
        <v>-3.4594316186372978</v>
      </c>
      <c r="M393" s="8">
        <f ca="1">VLOOKUP(RandSeqs!M393,PSSM,RandSeqs!M$1+1)</f>
        <v>1.4267004168044242</v>
      </c>
      <c r="N393" s="7">
        <f t="shared" ca="1" si="9"/>
        <v>-26.16469688059582</v>
      </c>
    </row>
    <row r="394" spans="1:14" ht="15">
      <c r="A394" s="8">
        <f ca="1">VLOOKUP(RandSeqs!A394,PSSM,RandSeqs!A$1+1)</f>
        <v>-1.5118990385314326</v>
      </c>
      <c r="B394" s="8">
        <f ca="1">VLOOKUP(RandSeqs!B394,PSSM,RandSeqs!B$1+1)</f>
        <v>2.6209417978267231</v>
      </c>
      <c r="C394" s="8">
        <f ca="1">VLOOKUP(RandSeqs!C394,PSSM,RandSeqs!C$1+1)</f>
        <v>1.1169177517791511</v>
      </c>
      <c r="D394" s="8">
        <f ca="1">VLOOKUP(RandSeqs!D394,PSSM,RandSeqs!D$1+1)</f>
        <v>-3.4594316186372978</v>
      </c>
      <c r="E394" s="8">
        <f ca="1">VLOOKUP(RandSeqs!E394,PSSM,RandSeqs!E$1+1)</f>
        <v>0.47468044570624551</v>
      </c>
      <c r="F394" s="8">
        <f ca="1">VLOOKUP(RandSeqs!F394,PSSM,RandSeqs!F$1+1)</f>
        <v>1.4267004168044242</v>
      </c>
      <c r="G394" s="8">
        <f ca="1">VLOOKUP(RandSeqs!G394,PSSM,RandSeqs!G$1+1)</f>
        <v>-3.4594316186372978</v>
      </c>
      <c r="H394" s="8">
        <f ca="1">VLOOKUP(RandSeqs!H394,PSSM,RandSeqs!H$1+1)</f>
        <v>-0.71219768901726388</v>
      </c>
      <c r="I394" s="8">
        <f ca="1">VLOOKUP(RandSeqs!I394,PSSM,RandSeqs!I$1+1)</f>
        <v>-3.4594316186372978</v>
      </c>
      <c r="J394" s="8">
        <f ca="1">VLOOKUP(RandSeqs!J394,PSSM,RandSeqs!J$1+1)</f>
        <v>1.6421064078247651</v>
      </c>
      <c r="K394" s="8">
        <f ca="1">VLOOKUP(RandSeqs!K394,PSSM,RandSeqs!K$1+1)</f>
        <v>-3.4594316186372978</v>
      </c>
      <c r="L394" s="8">
        <f ca="1">VLOOKUP(RandSeqs!L394,PSSM,RandSeqs!L$1+1)</f>
        <v>-0.71219768901726388</v>
      </c>
      <c r="M394" s="8">
        <f ca="1">VLOOKUP(RandSeqs!M394,PSSM,RandSeqs!M$1+1)</f>
        <v>1.4267004168044242</v>
      </c>
      <c r="N394" s="7">
        <f t="shared" ca="1" si="9"/>
        <v>-8.0659736543694187</v>
      </c>
    </row>
    <row r="395" spans="1:14" ht="15">
      <c r="A395" s="8">
        <f ca="1">VLOOKUP(RandSeqs!A395,PSSM,RandSeqs!A$1+1)</f>
        <v>-1.5118990385314326</v>
      </c>
      <c r="B395" s="8">
        <f ca="1">VLOOKUP(RandSeqs!B395,PSSM,RandSeqs!B$1+1)</f>
        <v>-3.4594316186372978</v>
      </c>
      <c r="C395" s="8">
        <f ca="1">VLOOKUP(RandSeqs!C395,PSSM,RandSeqs!C$1+1)</f>
        <v>-3.4594316186372978</v>
      </c>
      <c r="D395" s="8">
        <f ca="1">VLOOKUP(RandSeqs!D395,PSSM,RandSeqs!D$1+1)</f>
        <v>-3.4594316186372978</v>
      </c>
      <c r="E395" s="8">
        <f ca="1">VLOOKUP(RandSeqs!E395,PSSM,RandSeqs!E$1+1)</f>
        <v>0.47468044570624551</v>
      </c>
      <c r="F395" s="8">
        <f ca="1">VLOOKUP(RandSeqs!F395,PSSM,RandSeqs!F$1+1)</f>
        <v>-3.4594316186372978</v>
      </c>
      <c r="G395" s="8">
        <f ca="1">VLOOKUP(RandSeqs!G395,PSSM,RandSeqs!G$1+1)</f>
        <v>-1.5118990385314326</v>
      </c>
      <c r="H395" s="8">
        <f ca="1">VLOOKUP(RandSeqs!H395,PSSM,RandSeqs!H$1+1)</f>
        <v>-0.71219768901726388</v>
      </c>
      <c r="I395" s="8">
        <f ca="1">VLOOKUP(RandSeqs!I395,PSSM,RandSeqs!I$1+1)</f>
        <v>-3.4594316186372978</v>
      </c>
      <c r="J395" s="8">
        <f ca="1">VLOOKUP(RandSeqs!J395,PSSM,RandSeqs!J$1+1)</f>
        <v>-0.20069735023712881</v>
      </c>
      <c r="K395" s="8">
        <f ca="1">VLOOKUP(RandSeqs!K395,PSSM,RandSeqs!K$1+1)</f>
        <v>-3.4594316186372978</v>
      </c>
      <c r="L395" s="8">
        <f ca="1">VLOOKUP(RandSeqs!L395,PSSM,RandSeqs!L$1+1)</f>
        <v>-0.71219768901726388</v>
      </c>
      <c r="M395" s="8">
        <f ca="1">VLOOKUP(RandSeqs!M395,PSSM,RandSeqs!M$1+1)</f>
        <v>-3.4594316186372978</v>
      </c>
      <c r="N395" s="7">
        <f t="shared" ca="1" si="9"/>
        <v>-28.390231690089355</v>
      </c>
    </row>
    <row r="396" spans="1:14" ht="15">
      <c r="A396" s="8">
        <f ca="1">VLOOKUP(RandSeqs!A396,PSSM,RandSeqs!A$1+1)</f>
        <v>-1.5118990385314326</v>
      </c>
      <c r="B396" s="8">
        <f ca="1">VLOOKUP(RandSeqs!B396,PSSM,RandSeqs!B$1+1)</f>
        <v>-3.4594316186372978</v>
      </c>
      <c r="C396" s="8">
        <f ca="1">VLOOKUP(RandSeqs!C396,PSSM,RandSeqs!C$1+1)</f>
        <v>-0.71219768901726388</v>
      </c>
      <c r="D396" s="8">
        <f ca="1">VLOOKUP(RandSeqs!D396,PSSM,RandSeqs!D$1+1)</f>
        <v>-3.4594316186372978</v>
      </c>
      <c r="E396" s="8">
        <f ca="1">VLOOKUP(RandSeqs!E396,PSSM,RandSeqs!E$1+1)</f>
        <v>-3.4594316186372978</v>
      </c>
      <c r="F396" s="8">
        <f ca="1">VLOOKUP(RandSeqs!F396,PSSM,RandSeqs!F$1+1)</f>
        <v>-3.4594316186372978</v>
      </c>
      <c r="G396" s="8">
        <f ca="1">VLOOKUP(RandSeqs!G396,PSSM,RandSeqs!G$1+1)</f>
        <v>1.2801079191927356</v>
      </c>
      <c r="H396" s="8">
        <f ca="1">VLOOKUP(RandSeqs!H396,PSSM,RandSeqs!H$1+1)</f>
        <v>-0.71219768901726388</v>
      </c>
      <c r="I396" s="8">
        <f ca="1">VLOOKUP(RandSeqs!I396,PSSM,RandSeqs!I$1+1)</f>
        <v>2.4713057189255889</v>
      </c>
      <c r="J396" s="8">
        <f ca="1">VLOOKUP(RandSeqs!J396,PSSM,RandSeqs!J$1+1)</f>
        <v>-1.5118990385314326</v>
      </c>
      <c r="K396" s="8">
        <f ca="1">VLOOKUP(RandSeqs!K396,PSSM,RandSeqs!K$1+1)</f>
        <v>1.4267004168044242</v>
      </c>
      <c r="L396" s="8">
        <f ca="1">VLOOKUP(RandSeqs!L396,PSSM,RandSeqs!L$1+1)</f>
        <v>-3.4594316186372978</v>
      </c>
      <c r="M396" s="8">
        <f ca="1">VLOOKUP(RandSeqs!M396,PSSM,RandSeqs!M$1+1)</f>
        <v>-3.4594316186372978</v>
      </c>
      <c r="N396" s="7">
        <f t="shared" ca="1" si="9"/>
        <v>-20.02666911199843</v>
      </c>
    </row>
    <row r="397" spans="1:14" ht="15">
      <c r="A397" s="8">
        <f ca="1">VLOOKUP(RandSeqs!A397,PSSM,RandSeqs!A$1+1)</f>
        <v>-3.4594316186372978</v>
      </c>
      <c r="B397" s="8">
        <f ca="1">VLOOKUP(RandSeqs!B397,PSSM,RandSeqs!B$1+1)</f>
        <v>-3.4594316186372978</v>
      </c>
      <c r="C397" s="8">
        <f ca="1">VLOOKUP(RandSeqs!C397,PSSM,RandSeqs!C$1+1)</f>
        <v>-3.4594316186372978</v>
      </c>
      <c r="D397" s="8">
        <f ca="1">VLOOKUP(RandSeqs!D397,PSSM,RandSeqs!D$1+1)</f>
        <v>-3.4594316186372978</v>
      </c>
      <c r="E397" s="8">
        <f ca="1">VLOOKUP(RandSeqs!E397,PSSM,RandSeqs!E$1+1)</f>
        <v>0.47468044570624551</v>
      </c>
      <c r="F397" s="8">
        <f ca="1">VLOOKUP(RandSeqs!F397,PSSM,RandSeqs!F$1+1)</f>
        <v>1.4267004168044242</v>
      </c>
      <c r="G397" s="8">
        <f ca="1">VLOOKUP(RandSeqs!G397,PSSM,RandSeqs!G$1+1)</f>
        <v>1.2801079191927356</v>
      </c>
      <c r="H397" s="8">
        <f ca="1">VLOOKUP(RandSeqs!H397,PSSM,RandSeqs!H$1+1)</f>
        <v>0.47468044570624551</v>
      </c>
      <c r="I397" s="8">
        <f ca="1">VLOOKUP(RandSeqs!I397,PSSM,RandSeqs!I$1+1)</f>
        <v>-3.4594316186372978</v>
      </c>
      <c r="J397" s="8">
        <f ca="1">VLOOKUP(RandSeqs!J397,PSSM,RandSeqs!J$1+1)</f>
        <v>1.6421064078247651</v>
      </c>
      <c r="K397" s="8">
        <f ca="1">VLOOKUP(RandSeqs!K397,PSSM,RandSeqs!K$1+1)</f>
        <v>-3.4594316186372978</v>
      </c>
      <c r="L397" s="8">
        <f ca="1">VLOOKUP(RandSeqs!L397,PSSM,RandSeqs!L$1+1)</f>
        <v>1.1169177517791511</v>
      </c>
      <c r="M397" s="8">
        <f ca="1">VLOOKUP(RandSeqs!M397,PSSM,RandSeqs!M$1+1)</f>
        <v>-3.4594316186372978</v>
      </c>
      <c r="N397" s="7">
        <f t="shared" ca="1" si="9"/>
        <v>-17.800827943447516</v>
      </c>
    </row>
    <row r="398" spans="1:14" ht="15">
      <c r="A398" s="8">
        <f ca="1">VLOOKUP(RandSeqs!A398,PSSM,RandSeqs!A$1+1)</f>
        <v>-1.5118990385314326</v>
      </c>
      <c r="B398" s="8">
        <f ca="1">VLOOKUP(RandSeqs!B398,PSSM,RandSeqs!B$1+1)</f>
        <v>-3.4594316186372978</v>
      </c>
      <c r="C398" s="8">
        <f ca="1">VLOOKUP(RandSeqs!C398,PSSM,RandSeqs!C$1+1)</f>
        <v>1.1169177517791511</v>
      </c>
      <c r="D398" s="8">
        <f ca="1">VLOOKUP(RandSeqs!D398,PSSM,RandSeqs!D$1+1)</f>
        <v>-3.4594316186372978</v>
      </c>
      <c r="E398" s="8">
        <f ca="1">VLOOKUP(RandSeqs!E398,PSSM,RandSeqs!E$1+1)</f>
        <v>0.47468044570624551</v>
      </c>
      <c r="F398" s="8">
        <f ca="1">VLOOKUP(RandSeqs!F398,PSSM,RandSeqs!F$1+1)</f>
        <v>-3.4594316186372978</v>
      </c>
      <c r="G398" s="8">
        <f ca="1">VLOOKUP(RandSeqs!G398,PSSM,RandSeqs!G$1+1)</f>
        <v>-1.5118990385314326</v>
      </c>
      <c r="H398" s="8">
        <f ca="1">VLOOKUP(RandSeqs!H398,PSSM,RandSeqs!H$1+1)</f>
        <v>0.47468044570624551</v>
      </c>
      <c r="I398" s="8">
        <f ca="1">VLOOKUP(RandSeqs!I398,PSSM,RandSeqs!I$1+1)</f>
        <v>2.4713057189255889</v>
      </c>
      <c r="J398" s="8">
        <f ca="1">VLOOKUP(RandSeqs!J398,PSSM,RandSeqs!J$1+1)</f>
        <v>1.6421064078247651</v>
      </c>
      <c r="K398" s="8">
        <f ca="1">VLOOKUP(RandSeqs!K398,PSSM,RandSeqs!K$1+1)</f>
        <v>1.4267004168044242</v>
      </c>
      <c r="L398" s="8">
        <f ca="1">VLOOKUP(RandSeqs!L398,PSSM,RandSeqs!L$1+1)</f>
        <v>-0.71219768901726388</v>
      </c>
      <c r="M398" s="8">
        <f ca="1">VLOOKUP(RandSeqs!M398,PSSM,RandSeqs!M$1+1)</f>
        <v>1.4267004168044242</v>
      </c>
      <c r="N398" s="7">
        <f t="shared" ca="1" si="9"/>
        <v>-5.0811990184411755</v>
      </c>
    </row>
    <row r="399" spans="1:14" ht="15">
      <c r="A399" s="8">
        <f ca="1">VLOOKUP(RandSeqs!A399,PSSM,RandSeqs!A$1+1)</f>
        <v>-3.4594316186372978</v>
      </c>
      <c r="B399" s="8">
        <f ca="1">VLOOKUP(RandSeqs!B399,PSSM,RandSeqs!B$1+1)</f>
        <v>-3.4594316186372978</v>
      </c>
      <c r="C399" s="8">
        <f ca="1">VLOOKUP(RandSeqs!C399,PSSM,RandSeqs!C$1+1)</f>
        <v>1.1169177517791511</v>
      </c>
      <c r="D399" s="8">
        <f ca="1">VLOOKUP(RandSeqs!D399,PSSM,RandSeqs!D$1+1)</f>
        <v>1.4267004168044242</v>
      </c>
      <c r="E399" s="8">
        <f ca="1">VLOOKUP(RandSeqs!E399,PSSM,RandSeqs!E$1+1)</f>
        <v>0.47468044570624551</v>
      </c>
      <c r="F399" s="8">
        <f ca="1">VLOOKUP(RandSeqs!F399,PSSM,RandSeqs!F$1+1)</f>
        <v>1.4267004168044242</v>
      </c>
      <c r="G399" s="8">
        <f ca="1">VLOOKUP(RandSeqs!G399,PSSM,RandSeqs!G$1+1)</f>
        <v>-3.4594316186372978</v>
      </c>
      <c r="H399" s="8">
        <f ca="1">VLOOKUP(RandSeqs!H399,PSSM,RandSeqs!H$1+1)</f>
        <v>0.47468044570624551</v>
      </c>
      <c r="I399" s="8">
        <f ca="1">VLOOKUP(RandSeqs!I399,PSSM,RandSeqs!I$1+1)</f>
        <v>-3.4594316186372978</v>
      </c>
      <c r="J399" s="8">
        <f ca="1">VLOOKUP(RandSeqs!J399,PSSM,RandSeqs!J$1+1)</f>
        <v>-0.52083216330144066</v>
      </c>
      <c r="K399" s="8">
        <f ca="1">VLOOKUP(RandSeqs!K399,PSSM,RandSeqs!K$1+1)</f>
        <v>-3.4594316186372978</v>
      </c>
      <c r="L399" s="8">
        <f ca="1">VLOOKUP(RandSeqs!L399,PSSM,RandSeqs!L$1+1)</f>
        <v>1.1169177517791511</v>
      </c>
      <c r="M399" s="8">
        <f ca="1">VLOOKUP(RandSeqs!M399,PSSM,RandSeqs!M$1+1)</f>
        <v>-3.4594316186372978</v>
      </c>
      <c r="N399" s="7">
        <f t="shared" ca="1" si="9"/>
        <v>-15.240824646545585</v>
      </c>
    </row>
    <row r="400" spans="1:14" ht="15">
      <c r="A400" s="8">
        <f ca="1">VLOOKUP(RandSeqs!A400,PSSM,RandSeqs!A$1+1)</f>
        <v>-3.4594316186372978</v>
      </c>
      <c r="B400" s="8">
        <f ca="1">VLOOKUP(RandSeqs!B400,PSSM,RandSeqs!B$1+1)</f>
        <v>-3.4594316186372978</v>
      </c>
      <c r="C400" s="8">
        <f ca="1">VLOOKUP(RandSeqs!C400,PSSM,RandSeqs!C$1+1)</f>
        <v>1.1169177517791511</v>
      </c>
      <c r="D400" s="8">
        <f ca="1">VLOOKUP(RandSeqs!D400,PSSM,RandSeqs!D$1+1)</f>
        <v>-3.4594316186372978</v>
      </c>
      <c r="E400" s="8">
        <f ca="1">VLOOKUP(RandSeqs!E400,PSSM,RandSeqs!E$1+1)</f>
        <v>0.47468044570624551</v>
      </c>
      <c r="F400" s="8">
        <f ca="1">VLOOKUP(RandSeqs!F400,PSSM,RandSeqs!F$1+1)</f>
        <v>-3.4594316186372978</v>
      </c>
      <c r="G400" s="8">
        <f ca="1">VLOOKUP(RandSeqs!G400,PSSM,RandSeqs!G$1+1)</f>
        <v>-3.4594316186372978</v>
      </c>
      <c r="H400" s="8">
        <f ca="1">VLOOKUP(RandSeqs!H400,PSSM,RandSeqs!H$1+1)</f>
        <v>0.47468044570624551</v>
      </c>
      <c r="I400" s="8">
        <f ca="1">VLOOKUP(RandSeqs!I400,PSSM,RandSeqs!I$1+1)</f>
        <v>-3.4594316186372978</v>
      </c>
      <c r="J400" s="8">
        <f ca="1">VLOOKUP(RandSeqs!J400,PSSM,RandSeqs!J$1+1)</f>
        <v>-1.5118990385314326</v>
      </c>
      <c r="K400" s="8">
        <f ca="1">VLOOKUP(RandSeqs!K400,PSSM,RandSeqs!K$1+1)</f>
        <v>-3.4594316186372978</v>
      </c>
      <c r="L400" s="8">
        <f ca="1">VLOOKUP(RandSeqs!L400,PSSM,RandSeqs!L$1+1)</f>
        <v>-0.71219768901726388</v>
      </c>
      <c r="M400" s="8">
        <f ca="1">VLOOKUP(RandSeqs!M400,PSSM,RandSeqs!M$1+1)</f>
        <v>-3.4594316186372978</v>
      </c>
      <c r="N400" s="7">
        <f t="shared" ca="1" si="9"/>
        <v>-27.833271033455432</v>
      </c>
    </row>
    <row r="401" spans="1:14" ht="15">
      <c r="A401" s="8">
        <f ca="1">VLOOKUP(RandSeqs!A401,PSSM,RandSeqs!A$1+1)</f>
        <v>-3.4594316186372978</v>
      </c>
      <c r="B401" s="8">
        <f ca="1">VLOOKUP(RandSeqs!B401,PSSM,RandSeqs!B$1+1)</f>
        <v>-3.4594316186372978</v>
      </c>
      <c r="C401" s="8">
        <f ca="1">VLOOKUP(RandSeqs!C401,PSSM,RandSeqs!C$1+1)</f>
        <v>-3.4594316186372978</v>
      </c>
      <c r="D401" s="8">
        <f ca="1">VLOOKUP(RandSeqs!D401,PSSM,RandSeqs!D$1+1)</f>
        <v>1.4267004168044242</v>
      </c>
      <c r="E401" s="8">
        <f ca="1">VLOOKUP(RandSeqs!E401,PSSM,RandSeqs!E$1+1)</f>
        <v>0.47468044570624551</v>
      </c>
      <c r="F401" s="8">
        <f ca="1">VLOOKUP(RandSeqs!F401,PSSM,RandSeqs!F$1+1)</f>
        <v>1.4267004168044242</v>
      </c>
      <c r="G401" s="8">
        <f ca="1">VLOOKUP(RandSeqs!G401,PSSM,RandSeqs!G$1+1)</f>
        <v>-3.4594316186372978</v>
      </c>
      <c r="H401" s="8">
        <f ca="1">VLOOKUP(RandSeqs!H401,PSSM,RandSeqs!H$1+1)</f>
        <v>0.38187063534364446</v>
      </c>
      <c r="I401" s="8">
        <f ca="1">VLOOKUP(RandSeqs!I401,PSSM,RandSeqs!I$1+1)</f>
        <v>-3.4594316186372978</v>
      </c>
      <c r="J401" s="8">
        <f ca="1">VLOOKUP(RandSeqs!J401,PSSM,RandSeqs!J$1+1)</f>
        <v>-0.52083216330144066</v>
      </c>
      <c r="K401" s="8">
        <f ca="1">VLOOKUP(RandSeqs!K401,PSSM,RandSeqs!K$1+1)</f>
        <v>-3.4594316186372978</v>
      </c>
      <c r="L401" s="8">
        <f ca="1">VLOOKUP(RandSeqs!L401,PSSM,RandSeqs!L$1+1)</f>
        <v>1.1169177517791511</v>
      </c>
      <c r="M401" s="8">
        <f ca="1">VLOOKUP(RandSeqs!M401,PSSM,RandSeqs!M$1+1)</f>
        <v>-3.4594316186372978</v>
      </c>
      <c r="N401" s="7">
        <f t="shared" ca="1" si="9"/>
        <v>-19.909983827324634</v>
      </c>
    </row>
    <row r="402" spans="1:14" ht="15">
      <c r="A402" s="8">
        <f ca="1">VLOOKUP(RandSeqs!A402,PSSM,RandSeqs!A$1+1)</f>
        <v>-3.4594316186372978</v>
      </c>
      <c r="B402" s="8">
        <f ca="1">VLOOKUP(RandSeqs!B402,PSSM,RandSeqs!B$1+1)</f>
        <v>-3.4594316186372978</v>
      </c>
      <c r="C402" s="8">
        <f ca="1">VLOOKUP(RandSeqs!C402,PSSM,RandSeqs!C$1+1)</f>
        <v>1.1169177517791511</v>
      </c>
      <c r="D402" s="8">
        <f ca="1">VLOOKUP(RandSeqs!D402,PSSM,RandSeqs!D$1+1)</f>
        <v>1.4267004168044242</v>
      </c>
      <c r="E402" s="8">
        <f ca="1">VLOOKUP(RandSeqs!E402,PSSM,RandSeqs!E$1+1)</f>
        <v>0.47468044570624551</v>
      </c>
      <c r="F402" s="8">
        <f ca="1">VLOOKUP(RandSeqs!F402,PSSM,RandSeqs!F$1+1)</f>
        <v>-3.4594316186372978</v>
      </c>
      <c r="G402" s="8">
        <f ca="1">VLOOKUP(RandSeqs!G402,PSSM,RandSeqs!G$1+1)</f>
        <v>-3.4594316186372978</v>
      </c>
      <c r="H402" s="8">
        <f ca="1">VLOOKUP(RandSeqs!H402,PSSM,RandSeqs!H$1+1)</f>
        <v>-0.71219768901726388</v>
      </c>
      <c r="I402" s="8">
        <f ca="1">VLOOKUP(RandSeqs!I402,PSSM,RandSeqs!I$1+1)</f>
        <v>-3.4594316186372978</v>
      </c>
      <c r="J402" s="8">
        <f ca="1">VLOOKUP(RandSeqs!J402,PSSM,RandSeqs!J$1+1)</f>
        <v>-1.5118990385314326</v>
      </c>
      <c r="K402" s="8">
        <f ca="1">VLOOKUP(RandSeqs!K402,PSSM,RandSeqs!K$1+1)</f>
        <v>-3.4594316186372978</v>
      </c>
      <c r="L402" s="8">
        <f ca="1">VLOOKUP(RandSeqs!L402,PSSM,RandSeqs!L$1+1)</f>
        <v>1.1169177517791511</v>
      </c>
      <c r="M402" s="8">
        <f ca="1">VLOOKUP(RandSeqs!M402,PSSM,RandSeqs!M$1+1)</f>
        <v>-3.4594316186372978</v>
      </c>
      <c r="N402" s="7">
        <f ca="1">SUM(A402:M402)</f>
        <v>-22.304901691940806</v>
      </c>
    </row>
    <row r="403" spans="1:14" ht="15">
      <c r="A403" s="8">
        <f ca="1">VLOOKUP(RandSeqs!A403,PSSM,RandSeqs!A$1+1)</f>
        <v>-1.5118990385314326</v>
      </c>
      <c r="B403" s="8">
        <f ca="1">VLOOKUP(RandSeqs!B403,PSSM,RandSeqs!B$1+1)</f>
        <v>-3.4594316186372978</v>
      </c>
      <c r="C403" s="8">
        <f ca="1">VLOOKUP(RandSeqs!C403,PSSM,RandSeqs!C$1+1)</f>
        <v>1.1169177517791511</v>
      </c>
      <c r="D403" s="8">
        <f ca="1">VLOOKUP(RandSeqs!D403,PSSM,RandSeqs!D$1+1)</f>
        <v>-3.4594316186372978</v>
      </c>
      <c r="E403" s="8">
        <f ca="1">VLOOKUP(RandSeqs!E403,PSSM,RandSeqs!E$1+1)</f>
        <v>0.47468044570624551</v>
      </c>
      <c r="F403" s="8">
        <f ca="1">VLOOKUP(RandSeqs!F403,PSSM,RandSeqs!F$1+1)</f>
        <v>-3.4594316186372978</v>
      </c>
      <c r="G403" s="8">
        <f ca="1">VLOOKUP(RandSeqs!G403,PSSM,RandSeqs!G$1+1)</f>
        <v>-3.4594316186372978</v>
      </c>
      <c r="H403" s="8">
        <f ca="1">VLOOKUP(RandSeqs!H403,PSSM,RandSeqs!H$1+1)</f>
        <v>0.47468044570624551</v>
      </c>
      <c r="I403" s="8">
        <f ca="1">VLOOKUP(RandSeqs!I403,PSSM,RandSeqs!I$1+1)</f>
        <v>-3.4594316186372978</v>
      </c>
      <c r="J403" s="8">
        <f ca="1">VLOOKUP(RandSeqs!J403,PSSM,RandSeqs!J$1+1)</f>
        <v>-0.20069735023712881</v>
      </c>
      <c r="K403" s="8">
        <f ca="1">VLOOKUP(RandSeqs!K403,PSSM,RandSeqs!K$1+1)</f>
        <v>-3.4594316186372978</v>
      </c>
      <c r="L403" s="8">
        <f ca="1">VLOOKUP(RandSeqs!L403,PSSM,RandSeqs!L$1+1)</f>
        <v>-3.4594316186372978</v>
      </c>
      <c r="M403" s="8">
        <f ca="1">VLOOKUP(RandSeqs!M403,PSSM,RandSeqs!M$1+1)</f>
        <v>1.4267004168044242</v>
      </c>
      <c r="N403" s="7">
        <f t="shared" ref="N403:N466" ca="1" si="10">SUM(A403:M403)</f>
        <v>-22.435638659233575</v>
      </c>
    </row>
    <row r="404" spans="1:14" ht="15">
      <c r="A404" s="8">
        <f ca="1">VLOOKUP(RandSeqs!A404,PSSM,RandSeqs!A$1+1)</f>
        <v>-1.5118990385314326</v>
      </c>
      <c r="B404" s="8">
        <f ca="1">VLOOKUP(RandSeqs!B404,PSSM,RandSeqs!B$1+1)</f>
        <v>-3.4594316186372978</v>
      </c>
      <c r="C404" s="8">
        <f ca="1">VLOOKUP(RandSeqs!C404,PSSM,RandSeqs!C$1+1)</f>
        <v>1.1169177517791511</v>
      </c>
      <c r="D404" s="8">
        <f ca="1">VLOOKUP(RandSeqs!D404,PSSM,RandSeqs!D$1+1)</f>
        <v>1.4267004168044242</v>
      </c>
      <c r="E404" s="8">
        <f ca="1">VLOOKUP(RandSeqs!E404,PSSM,RandSeqs!E$1+1)</f>
        <v>0.47468044570624551</v>
      </c>
      <c r="F404" s="8">
        <f ca="1">VLOOKUP(RandSeqs!F404,PSSM,RandSeqs!F$1+1)</f>
        <v>1.4267004168044242</v>
      </c>
      <c r="G404" s="8">
        <f ca="1">VLOOKUP(RandSeqs!G404,PSSM,RandSeqs!G$1+1)</f>
        <v>1.2801079191927356</v>
      </c>
      <c r="H404" s="8">
        <f ca="1">VLOOKUP(RandSeqs!H404,PSSM,RandSeqs!H$1+1)</f>
        <v>0.47468044570624551</v>
      </c>
      <c r="I404" s="8">
        <f ca="1">VLOOKUP(RandSeqs!I404,PSSM,RandSeqs!I$1+1)</f>
        <v>-3.4594316186372978</v>
      </c>
      <c r="J404" s="8">
        <f ca="1">VLOOKUP(RandSeqs!J404,PSSM,RandSeqs!J$1+1)</f>
        <v>-1.5118990385314326</v>
      </c>
      <c r="K404" s="8">
        <f ca="1">VLOOKUP(RandSeqs!K404,PSSM,RandSeqs!K$1+1)</f>
        <v>1.4267004168044242</v>
      </c>
      <c r="L404" s="8">
        <f ca="1">VLOOKUP(RandSeqs!L404,PSSM,RandSeqs!L$1+1)</f>
        <v>-3.4594316186372978</v>
      </c>
      <c r="M404" s="8">
        <f ca="1">VLOOKUP(RandSeqs!M404,PSSM,RandSeqs!M$1+1)</f>
        <v>-3.4594316186372978</v>
      </c>
      <c r="N404" s="7">
        <f t="shared" ca="1" si="10"/>
        <v>-9.2350367388144061</v>
      </c>
    </row>
    <row r="405" spans="1:14" ht="15">
      <c r="A405" s="8">
        <f ca="1">VLOOKUP(RandSeqs!A405,PSSM,RandSeqs!A$1+1)</f>
        <v>2.4713057189255889</v>
      </c>
      <c r="B405" s="8">
        <f ca="1">VLOOKUP(RandSeqs!B405,PSSM,RandSeqs!B$1+1)</f>
        <v>-3.4594316186372978</v>
      </c>
      <c r="C405" s="8">
        <f ca="1">VLOOKUP(RandSeqs!C405,PSSM,RandSeqs!C$1+1)</f>
        <v>-0.71219768901726388</v>
      </c>
      <c r="D405" s="8">
        <f ca="1">VLOOKUP(RandSeqs!D405,PSSM,RandSeqs!D$1+1)</f>
        <v>-3.4594316186372978</v>
      </c>
      <c r="E405" s="8">
        <f ca="1">VLOOKUP(RandSeqs!E405,PSSM,RandSeqs!E$1+1)</f>
        <v>0.47468044570624551</v>
      </c>
      <c r="F405" s="8">
        <f ca="1">VLOOKUP(RandSeqs!F405,PSSM,RandSeqs!F$1+1)</f>
        <v>-3.4594316186372978</v>
      </c>
      <c r="G405" s="8">
        <f ca="1">VLOOKUP(RandSeqs!G405,PSSM,RandSeqs!G$1+1)</f>
        <v>1.2801079191927356</v>
      </c>
      <c r="H405" s="8">
        <f ca="1">VLOOKUP(RandSeqs!H405,PSSM,RandSeqs!H$1+1)</f>
        <v>-0.71219768901726388</v>
      </c>
      <c r="I405" s="8">
        <f ca="1">VLOOKUP(RandSeqs!I405,PSSM,RandSeqs!I$1+1)</f>
        <v>-3.4594316186372978</v>
      </c>
      <c r="J405" s="8">
        <f ca="1">VLOOKUP(RandSeqs!J405,PSSM,RandSeqs!J$1+1)</f>
        <v>-1.5118990385314326</v>
      </c>
      <c r="K405" s="8">
        <f ca="1">VLOOKUP(RandSeqs!K405,PSSM,RandSeqs!K$1+1)</f>
        <v>-3.4594316186372978</v>
      </c>
      <c r="L405" s="8">
        <f ca="1">VLOOKUP(RandSeqs!L405,PSSM,RandSeqs!L$1+1)</f>
        <v>1.1169177517791511</v>
      </c>
      <c r="M405" s="8">
        <f ca="1">VLOOKUP(RandSeqs!M405,PSSM,RandSeqs!M$1+1)</f>
        <v>-3.4594316186372978</v>
      </c>
      <c r="N405" s="7">
        <f t="shared" ca="1" si="10"/>
        <v>-18.349872292786024</v>
      </c>
    </row>
    <row r="406" spans="1:14" ht="15">
      <c r="A406" s="8">
        <f ca="1">VLOOKUP(RandSeqs!A406,PSSM,RandSeqs!A$1+1)</f>
        <v>-1.5118990385314326</v>
      </c>
      <c r="B406" s="8">
        <f ca="1">VLOOKUP(RandSeqs!B406,PSSM,RandSeqs!B$1+1)</f>
        <v>-3.4594316186372978</v>
      </c>
      <c r="C406" s="8">
        <f ca="1">VLOOKUP(RandSeqs!C406,PSSM,RandSeqs!C$1+1)</f>
        <v>1.1169177517791511</v>
      </c>
      <c r="D406" s="8">
        <f ca="1">VLOOKUP(RandSeqs!D406,PSSM,RandSeqs!D$1+1)</f>
        <v>-3.4594316186372978</v>
      </c>
      <c r="E406" s="8">
        <f ca="1">VLOOKUP(RandSeqs!E406,PSSM,RandSeqs!E$1+1)</f>
        <v>-3.4594316186372978</v>
      </c>
      <c r="F406" s="8">
        <f ca="1">VLOOKUP(RandSeqs!F406,PSSM,RandSeqs!F$1+1)</f>
        <v>-3.4594316186372978</v>
      </c>
      <c r="G406" s="8">
        <f ca="1">VLOOKUP(RandSeqs!G406,PSSM,RandSeqs!G$1+1)</f>
        <v>-1.5118990385314326</v>
      </c>
      <c r="H406" s="8">
        <f ca="1">VLOOKUP(RandSeqs!H406,PSSM,RandSeqs!H$1+1)</f>
        <v>0.47468044570624551</v>
      </c>
      <c r="I406" s="8">
        <f ca="1">VLOOKUP(RandSeqs!I406,PSSM,RandSeqs!I$1+1)</f>
        <v>-3.4594316186372978</v>
      </c>
      <c r="J406" s="8">
        <f ca="1">VLOOKUP(RandSeqs!J406,PSSM,RandSeqs!J$1+1)</f>
        <v>-0.52083216330144066</v>
      </c>
      <c r="K406" s="8">
        <f ca="1">VLOOKUP(RandSeqs!K406,PSSM,RandSeqs!K$1+1)</f>
        <v>-3.4594316186372978</v>
      </c>
      <c r="L406" s="8">
        <f ca="1">VLOOKUP(RandSeqs!L406,PSSM,RandSeqs!L$1+1)</f>
        <v>-0.71219768901726388</v>
      </c>
      <c r="M406" s="8">
        <f ca="1">VLOOKUP(RandSeqs!M406,PSSM,RandSeqs!M$1+1)</f>
        <v>-3.4594316186372978</v>
      </c>
      <c r="N406" s="7">
        <f t="shared" ca="1" si="10"/>
        <v>-26.881251062357254</v>
      </c>
    </row>
    <row r="407" spans="1:14" ht="15">
      <c r="A407" s="8">
        <f ca="1">VLOOKUP(RandSeqs!A407,PSSM,RandSeqs!A$1+1)</f>
        <v>-1.5118990385314326</v>
      </c>
      <c r="B407" s="8">
        <f ca="1">VLOOKUP(RandSeqs!B407,PSSM,RandSeqs!B$1+1)</f>
        <v>-3.4594316186372978</v>
      </c>
      <c r="C407" s="8">
        <f ca="1">VLOOKUP(RandSeqs!C407,PSSM,RandSeqs!C$1+1)</f>
        <v>1.1169177517791511</v>
      </c>
      <c r="D407" s="8">
        <f ca="1">VLOOKUP(RandSeqs!D407,PSSM,RandSeqs!D$1+1)</f>
        <v>1.4267004168044242</v>
      </c>
      <c r="E407" s="8">
        <f ca="1">VLOOKUP(RandSeqs!E407,PSSM,RandSeqs!E$1+1)</f>
        <v>-3.4594316186372978</v>
      </c>
      <c r="F407" s="8">
        <f ca="1">VLOOKUP(RandSeqs!F407,PSSM,RandSeqs!F$1+1)</f>
        <v>-3.4594316186372978</v>
      </c>
      <c r="G407" s="8">
        <f ca="1">VLOOKUP(RandSeqs!G407,PSSM,RandSeqs!G$1+1)</f>
        <v>-1.5118990385314326</v>
      </c>
      <c r="H407" s="8">
        <f ca="1">VLOOKUP(RandSeqs!H407,PSSM,RandSeqs!H$1+1)</f>
        <v>0.38187063534364446</v>
      </c>
      <c r="I407" s="8">
        <f ca="1">VLOOKUP(RandSeqs!I407,PSSM,RandSeqs!I$1+1)</f>
        <v>-3.4594316186372978</v>
      </c>
      <c r="J407" s="8">
        <f ca="1">VLOOKUP(RandSeqs!J407,PSSM,RandSeqs!J$1+1)</f>
        <v>-0.20069735023712881</v>
      </c>
      <c r="K407" s="8">
        <f ca="1">VLOOKUP(RandSeqs!K407,PSSM,RandSeqs!K$1+1)</f>
        <v>-3.4594316186372978</v>
      </c>
      <c r="L407" s="8">
        <f ca="1">VLOOKUP(RandSeqs!L407,PSSM,RandSeqs!L$1+1)</f>
        <v>1.1169177517791511</v>
      </c>
      <c r="M407" s="8">
        <f ca="1">VLOOKUP(RandSeqs!M407,PSSM,RandSeqs!M$1+1)</f>
        <v>1.4267004168044242</v>
      </c>
      <c r="N407" s="7">
        <f t="shared" ca="1" si="10"/>
        <v>-15.052546547975686</v>
      </c>
    </row>
    <row r="408" spans="1:14" ht="15">
      <c r="A408" s="8">
        <f ca="1">VLOOKUP(RandSeqs!A408,PSSM,RandSeqs!A$1+1)</f>
        <v>-3.4594316186372978</v>
      </c>
      <c r="B408" s="8">
        <f ca="1">VLOOKUP(RandSeqs!B408,PSSM,RandSeqs!B$1+1)</f>
        <v>-3.4594316186372978</v>
      </c>
      <c r="C408" s="8">
        <f ca="1">VLOOKUP(RandSeqs!C408,PSSM,RandSeqs!C$1+1)</f>
        <v>1.1169177517791511</v>
      </c>
      <c r="D408" s="8">
        <f ca="1">VLOOKUP(RandSeqs!D408,PSSM,RandSeqs!D$1+1)</f>
        <v>-3.4594316186372978</v>
      </c>
      <c r="E408" s="8">
        <f ca="1">VLOOKUP(RandSeqs!E408,PSSM,RandSeqs!E$1+1)</f>
        <v>-3.4594316186372978</v>
      </c>
      <c r="F408" s="8">
        <f ca="1">VLOOKUP(RandSeqs!F408,PSSM,RandSeqs!F$1+1)</f>
        <v>-3.4594316186372978</v>
      </c>
      <c r="G408" s="8">
        <f ca="1">VLOOKUP(RandSeqs!G408,PSSM,RandSeqs!G$1+1)</f>
        <v>-1.5118990385314326</v>
      </c>
      <c r="H408" s="8">
        <f ca="1">VLOOKUP(RandSeqs!H408,PSSM,RandSeqs!H$1+1)</f>
        <v>0.47468044570624551</v>
      </c>
      <c r="I408" s="8">
        <f ca="1">VLOOKUP(RandSeqs!I408,PSSM,RandSeqs!I$1+1)</f>
        <v>2.4713057189255889</v>
      </c>
      <c r="J408" s="8">
        <f ca="1">VLOOKUP(RandSeqs!J408,PSSM,RandSeqs!J$1+1)</f>
        <v>1.6421064078247651</v>
      </c>
      <c r="K408" s="8">
        <f ca="1">VLOOKUP(RandSeqs!K408,PSSM,RandSeqs!K$1+1)</f>
        <v>-3.4594316186372978</v>
      </c>
      <c r="L408" s="8">
        <f ca="1">VLOOKUP(RandSeqs!L408,PSSM,RandSeqs!L$1+1)</f>
        <v>-0.71219768901726388</v>
      </c>
      <c r="M408" s="8">
        <f ca="1">VLOOKUP(RandSeqs!M408,PSSM,RandSeqs!M$1+1)</f>
        <v>1.4267004168044242</v>
      </c>
      <c r="N408" s="7">
        <f t="shared" ca="1" si="10"/>
        <v>-15.848975698332305</v>
      </c>
    </row>
    <row r="409" spans="1:14" ht="15">
      <c r="A409" s="8">
        <f ca="1">VLOOKUP(RandSeqs!A409,PSSM,RandSeqs!A$1+1)</f>
        <v>-1.5118990385314326</v>
      </c>
      <c r="B409" s="8">
        <f ca="1">VLOOKUP(RandSeqs!B409,PSSM,RandSeqs!B$1+1)</f>
        <v>2.6209417978267231</v>
      </c>
      <c r="C409" s="8">
        <f ca="1">VLOOKUP(RandSeqs!C409,PSSM,RandSeqs!C$1+1)</f>
        <v>-0.71219768901726388</v>
      </c>
      <c r="D409" s="8">
        <f ca="1">VLOOKUP(RandSeqs!D409,PSSM,RandSeqs!D$1+1)</f>
        <v>-3.4594316186372978</v>
      </c>
      <c r="E409" s="8">
        <f ca="1">VLOOKUP(RandSeqs!E409,PSSM,RandSeqs!E$1+1)</f>
        <v>0.47468044570624551</v>
      </c>
      <c r="F409" s="8">
        <f ca="1">VLOOKUP(RandSeqs!F409,PSSM,RandSeqs!F$1+1)</f>
        <v>1.4267004168044242</v>
      </c>
      <c r="G409" s="8">
        <f ca="1">VLOOKUP(RandSeqs!G409,PSSM,RandSeqs!G$1+1)</f>
        <v>-3.4594316186372978</v>
      </c>
      <c r="H409" s="8">
        <f ca="1">VLOOKUP(RandSeqs!H409,PSSM,RandSeqs!H$1+1)</f>
        <v>-0.52083216330144066</v>
      </c>
      <c r="I409" s="8">
        <f ca="1">VLOOKUP(RandSeqs!I409,PSSM,RandSeqs!I$1+1)</f>
        <v>2.4713057189255889</v>
      </c>
      <c r="J409" s="8">
        <f ca="1">VLOOKUP(RandSeqs!J409,PSSM,RandSeqs!J$1+1)</f>
        <v>1.6421064078247651</v>
      </c>
      <c r="K409" s="8">
        <f ca="1">VLOOKUP(RandSeqs!K409,PSSM,RandSeqs!K$1+1)</f>
        <v>-3.4594316186372978</v>
      </c>
      <c r="L409" s="8">
        <f ca="1">VLOOKUP(RandSeqs!L409,PSSM,RandSeqs!L$1+1)</f>
        <v>1.1169177517791511</v>
      </c>
      <c r="M409" s="8">
        <f ca="1">VLOOKUP(RandSeqs!M409,PSSM,RandSeqs!M$1+1)</f>
        <v>-3.4594316186372978</v>
      </c>
      <c r="N409" s="7">
        <f t="shared" ca="1" si="10"/>
        <v>-6.8300028265324304</v>
      </c>
    </row>
    <row r="410" spans="1:14" ht="15">
      <c r="A410" s="8">
        <f ca="1">VLOOKUP(RandSeqs!A410,PSSM,RandSeqs!A$1+1)</f>
        <v>-3.4594316186372978</v>
      </c>
      <c r="B410" s="8">
        <f ca="1">VLOOKUP(RandSeqs!B410,PSSM,RandSeqs!B$1+1)</f>
        <v>-3.4594316186372978</v>
      </c>
      <c r="C410" s="8">
        <f ca="1">VLOOKUP(RandSeqs!C410,PSSM,RandSeqs!C$1+1)</f>
        <v>-0.71219768901726388</v>
      </c>
      <c r="D410" s="8">
        <f ca="1">VLOOKUP(RandSeqs!D410,PSSM,RandSeqs!D$1+1)</f>
        <v>1.4267004168044242</v>
      </c>
      <c r="E410" s="8">
        <f ca="1">VLOOKUP(RandSeqs!E410,PSSM,RandSeqs!E$1+1)</f>
        <v>0.47468044570624551</v>
      </c>
      <c r="F410" s="8">
        <f ca="1">VLOOKUP(RandSeqs!F410,PSSM,RandSeqs!F$1+1)</f>
        <v>-3.4594316186372978</v>
      </c>
      <c r="G410" s="8">
        <f ca="1">VLOOKUP(RandSeqs!G410,PSSM,RandSeqs!G$1+1)</f>
        <v>-3.4594316186372978</v>
      </c>
      <c r="H410" s="8">
        <f ca="1">VLOOKUP(RandSeqs!H410,PSSM,RandSeqs!H$1+1)</f>
        <v>0.47468044570624551</v>
      </c>
      <c r="I410" s="8">
        <f ca="1">VLOOKUP(RandSeqs!I410,PSSM,RandSeqs!I$1+1)</f>
        <v>-3.4594316186372978</v>
      </c>
      <c r="J410" s="8">
        <f ca="1">VLOOKUP(RandSeqs!J410,PSSM,RandSeqs!J$1+1)</f>
        <v>-0.52083216330144066</v>
      </c>
      <c r="K410" s="8">
        <f ca="1">VLOOKUP(RandSeqs!K410,PSSM,RandSeqs!K$1+1)</f>
        <v>1.4267004168044242</v>
      </c>
      <c r="L410" s="8">
        <f ca="1">VLOOKUP(RandSeqs!L410,PSSM,RandSeqs!L$1+1)</f>
        <v>-3.4594316186372978</v>
      </c>
      <c r="M410" s="8">
        <f ca="1">VLOOKUP(RandSeqs!M410,PSSM,RandSeqs!M$1+1)</f>
        <v>-3.4594316186372978</v>
      </c>
      <c r="N410" s="7">
        <f t="shared" ca="1" si="10"/>
        <v>-21.646289457758449</v>
      </c>
    </row>
    <row r="411" spans="1:14" ht="15">
      <c r="A411" s="8">
        <f ca="1">VLOOKUP(RandSeqs!A411,PSSM,RandSeqs!A$1+1)</f>
        <v>-1.5118990385314326</v>
      </c>
      <c r="B411" s="8">
        <f ca="1">VLOOKUP(RandSeqs!B411,PSSM,RandSeqs!B$1+1)</f>
        <v>2.6209417978267231</v>
      </c>
      <c r="C411" s="8">
        <f ca="1">VLOOKUP(RandSeqs!C411,PSSM,RandSeqs!C$1+1)</f>
        <v>1.1169177517791511</v>
      </c>
      <c r="D411" s="8">
        <f ca="1">VLOOKUP(RandSeqs!D411,PSSM,RandSeqs!D$1+1)</f>
        <v>1.4267004168044242</v>
      </c>
      <c r="E411" s="8">
        <f ca="1">VLOOKUP(RandSeqs!E411,PSSM,RandSeqs!E$1+1)</f>
        <v>0.47468044570624551</v>
      </c>
      <c r="F411" s="8">
        <f ca="1">VLOOKUP(RandSeqs!F411,PSSM,RandSeqs!F$1+1)</f>
        <v>-3.4594316186372978</v>
      </c>
      <c r="G411" s="8">
        <f ca="1">VLOOKUP(RandSeqs!G411,PSSM,RandSeqs!G$1+1)</f>
        <v>1.2801079191927356</v>
      </c>
      <c r="H411" s="8">
        <f ca="1">VLOOKUP(RandSeqs!H411,PSSM,RandSeqs!H$1+1)</f>
        <v>0.47468044570624551</v>
      </c>
      <c r="I411" s="8">
        <f ca="1">VLOOKUP(RandSeqs!I411,PSSM,RandSeqs!I$1+1)</f>
        <v>-3.4594316186372978</v>
      </c>
      <c r="J411" s="8">
        <f ca="1">VLOOKUP(RandSeqs!J411,PSSM,RandSeqs!J$1+1)</f>
        <v>-0.52083216330144066</v>
      </c>
      <c r="K411" s="8">
        <f ca="1">VLOOKUP(RandSeqs!K411,PSSM,RandSeqs!K$1+1)</f>
        <v>-3.4594316186372978</v>
      </c>
      <c r="L411" s="8">
        <f ca="1">VLOOKUP(RandSeqs!L411,PSSM,RandSeqs!L$1+1)</f>
        <v>1.1169177517791511</v>
      </c>
      <c r="M411" s="8">
        <f ca="1">VLOOKUP(RandSeqs!M411,PSSM,RandSeqs!M$1+1)</f>
        <v>1.4267004168044242</v>
      </c>
      <c r="N411" s="7">
        <f t="shared" ca="1" si="10"/>
        <v>-2.4733791121456656</v>
      </c>
    </row>
    <row r="412" spans="1:14" ht="15">
      <c r="A412" s="8">
        <f ca="1">VLOOKUP(RandSeqs!A412,PSSM,RandSeqs!A$1+1)</f>
        <v>-3.4594316186372978</v>
      </c>
      <c r="B412" s="8">
        <f ca="1">VLOOKUP(RandSeqs!B412,PSSM,RandSeqs!B$1+1)</f>
        <v>-3.4594316186372978</v>
      </c>
      <c r="C412" s="8">
        <f ca="1">VLOOKUP(RandSeqs!C412,PSSM,RandSeqs!C$1+1)</f>
        <v>-0.71219768901726388</v>
      </c>
      <c r="D412" s="8">
        <f ca="1">VLOOKUP(RandSeqs!D412,PSSM,RandSeqs!D$1+1)</f>
        <v>-3.4594316186372978</v>
      </c>
      <c r="E412" s="8">
        <f ca="1">VLOOKUP(RandSeqs!E412,PSSM,RandSeqs!E$1+1)</f>
        <v>-3.4594316186372978</v>
      </c>
      <c r="F412" s="8">
        <f ca="1">VLOOKUP(RandSeqs!F412,PSSM,RandSeqs!F$1+1)</f>
        <v>-3.4594316186372978</v>
      </c>
      <c r="G412" s="8">
        <f ca="1">VLOOKUP(RandSeqs!G412,PSSM,RandSeqs!G$1+1)</f>
        <v>-3.4594316186372978</v>
      </c>
      <c r="H412" s="8">
        <f ca="1">VLOOKUP(RandSeqs!H412,PSSM,RandSeqs!H$1+1)</f>
        <v>-0.71219768901726388</v>
      </c>
      <c r="I412" s="8">
        <f ca="1">VLOOKUP(RandSeqs!I412,PSSM,RandSeqs!I$1+1)</f>
        <v>-3.4594316186372978</v>
      </c>
      <c r="J412" s="8">
        <f ca="1">VLOOKUP(RandSeqs!J412,PSSM,RandSeqs!J$1+1)</f>
        <v>-0.52083216330144066</v>
      </c>
      <c r="K412" s="8">
        <f ca="1">VLOOKUP(RandSeqs!K412,PSSM,RandSeqs!K$1+1)</f>
        <v>1.4267004168044242</v>
      </c>
      <c r="L412" s="8">
        <f ca="1">VLOOKUP(RandSeqs!L412,PSSM,RandSeqs!L$1+1)</f>
        <v>-0.71219768901726388</v>
      </c>
      <c r="M412" s="8">
        <f ca="1">VLOOKUP(RandSeqs!M412,PSSM,RandSeqs!M$1+1)</f>
        <v>-3.4594316186372978</v>
      </c>
      <c r="N412" s="7">
        <f t="shared" ca="1" si="10"/>
        <v>-28.906177762647186</v>
      </c>
    </row>
    <row r="413" spans="1:14" ht="15">
      <c r="A413" s="8">
        <f ca="1">VLOOKUP(RandSeqs!A413,PSSM,RandSeqs!A$1+1)</f>
        <v>-1.5118990385314326</v>
      </c>
      <c r="B413" s="8">
        <f ca="1">VLOOKUP(RandSeqs!B413,PSSM,RandSeqs!B$1+1)</f>
        <v>-3.4594316186372978</v>
      </c>
      <c r="C413" s="8">
        <f ca="1">VLOOKUP(RandSeqs!C413,PSSM,RandSeqs!C$1+1)</f>
        <v>1.1169177517791511</v>
      </c>
      <c r="D413" s="8">
        <f ca="1">VLOOKUP(RandSeqs!D413,PSSM,RandSeqs!D$1+1)</f>
        <v>-3.4594316186372978</v>
      </c>
      <c r="E413" s="8">
        <f ca="1">VLOOKUP(RandSeqs!E413,PSSM,RandSeqs!E$1+1)</f>
        <v>-3.4594316186372978</v>
      </c>
      <c r="F413" s="8">
        <f ca="1">VLOOKUP(RandSeqs!F413,PSSM,RandSeqs!F$1+1)</f>
        <v>1.4267004168044242</v>
      </c>
      <c r="G413" s="8">
        <f ca="1">VLOOKUP(RandSeqs!G413,PSSM,RandSeqs!G$1+1)</f>
        <v>-1.5118990385314326</v>
      </c>
      <c r="H413" s="8">
        <f ca="1">VLOOKUP(RandSeqs!H413,PSSM,RandSeqs!H$1+1)</f>
        <v>0.47468044570624551</v>
      </c>
      <c r="I413" s="8">
        <f ca="1">VLOOKUP(RandSeqs!I413,PSSM,RandSeqs!I$1+1)</f>
        <v>2.4713057189255889</v>
      </c>
      <c r="J413" s="8">
        <f ca="1">VLOOKUP(RandSeqs!J413,PSSM,RandSeqs!J$1+1)</f>
        <v>-0.20069735023712881</v>
      </c>
      <c r="K413" s="8">
        <f ca="1">VLOOKUP(RandSeqs!K413,PSSM,RandSeqs!K$1+1)</f>
        <v>-3.4594316186372978</v>
      </c>
      <c r="L413" s="8">
        <f ca="1">VLOOKUP(RandSeqs!L413,PSSM,RandSeqs!L$1+1)</f>
        <v>1.1169177517791511</v>
      </c>
      <c r="M413" s="8">
        <f ca="1">VLOOKUP(RandSeqs!M413,PSSM,RandSeqs!M$1+1)</f>
        <v>1.4267004168044242</v>
      </c>
      <c r="N413" s="7">
        <f t="shared" ca="1" si="10"/>
        <v>-9.0289994000501981</v>
      </c>
    </row>
    <row r="414" spans="1:14" ht="15">
      <c r="A414" s="8">
        <f ca="1">VLOOKUP(RandSeqs!A414,PSSM,RandSeqs!A$1+1)</f>
        <v>-3.4594316186372978</v>
      </c>
      <c r="B414" s="8">
        <f ca="1">VLOOKUP(RandSeqs!B414,PSSM,RandSeqs!B$1+1)</f>
        <v>-3.4594316186372978</v>
      </c>
      <c r="C414" s="8">
        <f ca="1">VLOOKUP(RandSeqs!C414,PSSM,RandSeqs!C$1+1)</f>
        <v>1.1169177517791511</v>
      </c>
      <c r="D414" s="8">
        <f ca="1">VLOOKUP(RandSeqs!D414,PSSM,RandSeqs!D$1+1)</f>
        <v>-3.4594316186372978</v>
      </c>
      <c r="E414" s="8">
        <f ca="1">VLOOKUP(RandSeqs!E414,PSSM,RandSeqs!E$1+1)</f>
        <v>0.47468044570624551</v>
      </c>
      <c r="F414" s="8">
        <f ca="1">VLOOKUP(RandSeqs!F414,PSSM,RandSeqs!F$1+1)</f>
        <v>-3.4594316186372978</v>
      </c>
      <c r="G414" s="8">
        <f ca="1">VLOOKUP(RandSeqs!G414,PSSM,RandSeqs!G$1+1)</f>
        <v>1.2801079191927356</v>
      </c>
      <c r="H414" s="8">
        <f ca="1">VLOOKUP(RandSeqs!H414,PSSM,RandSeqs!H$1+1)</f>
        <v>-0.71219768901726388</v>
      </c>
      <c r="I414" s="8">
        <f ca="1">VLOOKUP(RandSeqs!I414,PSSM,RandSeqs!I$1+1)</f>
        <v>-3.4594316186372978</v>
      </c>
      <c r="J414" s="8">
        <f ca="1">VLOOKUP(RandSeqs!J414,PSSM,RandSeqs!J$1+1)</f>
        <v>-0.20069735023712881</v>
      </c>
      <c r="K414" s="8">
        <f ca="1">VLOOKUP(RandSeqs!K414,PSSM,RandSeqs!K$1+1)</f>
        <v>1.4267004168044242</v>
      </c>
      <c r="L414" s="8">
        <f ca="1">VLOOKUP(RandSeqs!L414,PSSM,RandSeqs!L$1+1)</f>
        <v>-3.4594316186372978</v>
      </c>
      <c r="M414" s="8">
        <f ca="1">VLOOKUP(RandSeqs!M414,PSSM,RandSeqs!M$1+1)</f>
        <v>-3.4594316186372978</v>
      </c>
      <c r="N414" s="7">
        <f t="shared" ca="1" si="10"/>
        <v>-20.83050983623292</v>
      </c>
    </row>
    <row r="415" spans="1:14" ht="15">
      <c r="A415" s="8">
        <f ca="1">VLOOKUP(RandSeqs!A415,PSSM,RandSeqs!A$1+1)</f>
        <v>2.4713057189255889</v>
      </c>
      <c r="B415" s="8">
        <f ca="1">VLOOKUP(RandSeqs!B415,PSSM,RandSeqs!B$1+1)</f>
        <v>-3.4594316186372978</v>
      </c>
      <c r="C415" s="8">
        <f ca="1">VLOOKUP(RandSeqs!C415,PSSM,RandSeqs!C$1+1)</f>
        <v>-3.4594316186372978</v>
      </c>
      <c r="D415" s="8">
        <f ca="1">VLOOKUP(RandSeqs!D415,PSSM,RandSeqs!D$1+1)</f>
        <v>-3.4594316186372978</v>
      </c>
      <c r="E415" s="8">
        <f ca="1">VLOOKUP(RandSeqs!E415,PSSM,RandSeqs!E$1+1)</f>
        <v>-3.4594316186372978</v>
      </c>
      <c r="F415" s="8">
        <f ca="1">VLOOKUP(RandSeqs!F415,PSSM,RandSeqs!F$1+1)</f>
        <v>1.4267004168044242</v>
      </c>
      <c r="G415" s="8">
        <f ca="1">VLOOKUP(RandSeqs!G415,PSSM,RandSeqs!G$1+1)</f>
        <v>-3.4594316186372978</v>
      </c>
      <c r="H415" s="8">
        <f ca="1">VLOOKUP(RandSeqs!H415,PSSM,RandSeqs!H$1+1)</f>
        <v>-0.52083216330144066</v>
      </c>
      <c r="I415" s="8">
        <f ca="1">VLOOKUP(RandSeqs!I415,PSSM,RandSeqs!I$1+1)</f>
        <v>2.4713057189255889</v>
      </c>
      <c r="J415" s="8">
        <f ca="1">VLOOKUP(RandSeqs!J415,PSSM,RandSeqs!J$1+1)</f>
        <v>-1.5118990385314326</v>
      </c>
      <c r="K415" s="8">
        <f ca="1">VLOOKUP(RandSeqs!K415,PSSM,RandSeqs!K$1+1)</f>
        <v>1.4267004168044242</v>
      </c>
      <c r="L415" s="8">
        <f ca="1">VLOOKUP(RandSeqs!L415,PSSM,RandSeqs!L$1+1)</f>
        <v>1.1169177517791511</v>
      </c>
      <c r="M415" s="8">
        <f ca="1">VLOOKUP(RandSeqs!M415,PSSM,RandSeqs!M$1+1)</f>
        <v>1.4267004168044242</v>
      </c>
      <c r="N415" s="7">
        <f t="shared" ca="1" si="10"/>
        <v>-8.9902588549757603</v>
      </c>
    </row>
    <row r="416" spans="1:14" ht="15">
      <c r="A416" s="8">
        <f ca="1">VLOOKUP(RandSeqs!A416,PSSM,RandSeqs!A$1+1)</f>
        <v>-3.4594316186372978</v>
      </c>
      <c r="B416" s="8">
        <f ca="1">VLOOKUP(RandSeqs!B416,PSSM,RandSeqs!B$1+1)</f>
        <v>-3.4594316186372978</v>
      </c>
      <c r="C416" s="8">
        <f ca="1">VLOOKUP(RandSeqs!C416,PSSM,RandSeqs!C$1+1)</f>
        <v>-3.4594316186372978</v>
      </c>
      <c r="D416" s="8">
        <f ca="1">VLOOKUP(RandSeqs!D416,PSSM,RandSeqs!D$1+1)</f>
        <v>-3.4594316186372978</v>
      </c>
      <c r="E416" s="8">
        <f ca="1">VLOOKUP(RandSeqs!E416,PSSM,RandSeqs!E$1+1)</f>
        <v>0.47468044570624551</v>
      </c>
      <c r="F416" s="8">
        <f ca="1">VLOOKUP(RandSeqs!F416,PSSM,RandSeqs!F$1+1)</f>
        <v>-3.4594316186372978</v>
      </c>
      <c r="G416" s="8">
        <f ca="1">VLOOKUP(RandSeqs!G416,PSSM,RandSeqs!G$1+1)</f>
        <v>1.2801079191927356</v>
      </c>
      <c r="H416" s="8">
        <f ca="1">VLOOKUP(RandSeqs!H416,PSSM,RandSeqs!H$1+1)</f>
        <v>0.47468044570624551</v>
      </c>
      <c r="I416" s="8">
        <f ca="1">VLOOKUP(RandSeqs!I416,PSSM,RandSeqs!I$1+1)</f>
        <v>-0.52083216330144066</v>
      </c>
      <c r="J416" s="8">
        <f ca="1">VLOOKUP(RandSeqs!J416,PSSM,RandSeqs!J$1+1)</f>
        <v>-1.5118990385314326</v>
      </c>
      <c r="K416" s="8">
        <f ca="1">VLOOKUP(RandSeqs!K416,PSSM,RandSeqs!K$1+1)</f>
        <v>-3.4594316186372978</v>
      </c>
      <c r="L416" s="8">
        <f ca="1">VLOOKUP(RandSeqs!L416,PSSM,RandSeqs!L$1+1)</f>
        <v>-0.71219768901726388</v>
      </c>
      <c r="M416" s="8">
        <f ca="1">VLOOKUP(RandSeqs!M416,PSSM,RandSeqs!M$1+1)</f>
        <v>1.4267004168044242</v>
      </c>
      <c r="N416" s="7">
        <f t="shared" ca="1" si="10"/>
        <v>-19.84534937526427</v>
      </c>
    </row>
    <row r="417" spans="1:14" ht="15">
      <c r="A417" s="8">
        <f ca="1">VLOOKUP(RandSeqs!A417,PSSM,RandSeqs!A$1+1)</f>
        <v>2.4713057189255889</v>
      </c>
      <c r="B417" s="8">
        <f ca="1">VLOOKUP(RandSeqs!B417,PSSM,RandSeqs!B$1+1)</f>
        <v>-3.4594316186372978</v>
      </c>
      <c r="C417" s="8">
        <f ca="1">VLOOKUP(RandSeqs!C417,PSSM,RandSeqs!C$1+1)</f>
        <v>-3.4594316186372978</v>
      </c>
      <c r="D417" s="8">
        <f ca="1">VLOOKUP(RandSeqs!D417,PSSM,RandSeqs!D$1+1)</f>
        <v>-3.4594316186372978</v>
      </c>
      <c r="E417" s="8">
        <f ca="1">VLOOKUP(RandSeqs!E417,PSSM,RandSeqs!E$1+1)</f>
        <v>0.47468044570624551</v>
      </c>
      <c r="F417" s="8">
        <f ca="1">VLOOKUP(RandSeqs!F417,PSSM,RandSeqs!F$1+1)</f>
        <v>-3.4594316186372978</v>
      </c>
      <c r="G417" s="8">
        <f ca="1">VLOOKUP(RandSeqs!G417,PSSM,RandSeqs!G$1+1)</f>
        <v>-1.5118990385314326</v>
      </c>
      <c r="H417" s="8">
        <f ca="1">VLOOKUP(RandSeqs!H417,PSSM,RandSeqs!H$1+1)</f>
        <v>0.38187063534364446</v>
      </c>
      <c r="I417" s="8">
        <f ca="1">VLOOKUP(RandSeqs!I417,PSSM,RandSeqs!I$1+1)</f>
        <v>-3.4594316186372978</v>
      </c>
      <c r="J417" s="8">
        <f ca="1">VLOOKUP(RandSeqs!J417,PSSM,RandSeqs!J$1+1)</f>
        <v>-0.20069735023712881</v>
      </c>
      <c r="K417" s="8">
        <f ca="1">VLOOKUP(RandSeqs!K417,PSSM,RandSeqs!K$1+1)</f>
        <v>-3.4594316186372978</v>
      </c>
      <c r="L417" s="8">
        <f ca="1">VLOOKUP(RandSeqs!L417,PSSM,RandSeqs!L$1+1)</f>
        <v>-0.71219768901726388</v>
      </c>
      <c r="M417" s="8">
        <f ca="1">VLOOKUP(RandSeqs!M417,PSSM,RandSeqs!M$1+1)</f>
        <v>-3.4594316186372978</v>
      </c>
      <c r="N417" s="7">
        <f t="shared" ca="1" si="10"/>
        <v>-23.312958608271426</v>
      </c>
    </row>
    <row r="418" spans="1:14" ht="15">
      <c r="A418" s="8">
        <f ca="1">VLOOKUP(RandSeqs!A418,PSSM,RandSeqs!A$1+1)</f>
        <v>2.4713057189255889</v>
      </c>
      <c r="B418" s="8">
        <f ca="1">VLOOKUP(RandSeqs!B418,PSSM,RandSeqs!B$1+1)</f>
        <v>-3.4594316186372978</v>
      </c>
      <c r="C418" s="8">
        <f ca="1">VLOOKUP(RandSeqs!C418,PSSM,RandSeqs!C$1+1)</f>
        <v>-0.71219768901726388</v>
      </c>
      <c r="D418" s="8">
        <f ca="1">VLOOKUP(RandSeqs!D418,PSSM,RandSeqs!D$1+1)</f>
        <v>-3.4594316186372978</v>
      </c>
      <c r="E418" s="8">
        <f ca="1">VLOOKUP(RandSeqs!E418,PSSM,RandSeqs!E$1+1)</f>
        <v>-3.4594316186372978</v>
      </c>
      <c r="F418" s="8">
        <f ca="1">VLOOKUP(RandSeqs!F418,PSSM,RandSeqs!F$1+1)</f>
        <v>1.4267004168044242</v>
      </c>
      <c r="G418" s="8">
        <f ca="1">VLOOKUP(RandSeqs!G418,PSSM,RandSeqs!G$1+1)</f>
        <v>-3.4594316186372978</v>
      </c>
      <c r="H418" s="8">
        <f ca="1">VLOOKUP(RandSeqs!H418,PSSM,RandSeqs!H$1+1)</f>
        <v>0.38187063534364446</v>
      </c>
      <c r="I418" s="8">
        <f ca="1">VLOOKUP(RandSeqs!I418,PSSM,RandSeqs!I$1+1)</f>
        <v>-3.4594316186372978</v>
      </c>
      <c r="J418" s="8">
        <f ca="1">VLOOKUP(RandSeqs!J418,PSSM,RandSeqs!J$1+1)</f>
        <v>-0.20069735023712881</v>
      </c>
      <c r="K418" s="8">
        <f ca="1">VLOOKUP(RandSeqs!K418,PSSM,RandSeqs!K$1+1)</f>
        <v>-3.4594316186372978</v>
      </c>
      <c r="L418" s="8">
        <f ca="1">VLOOKUP(RandSeqs!L418,PSSM,RandSeqs!L$1+1)</f>
        <v>-3.4594316186372978</v>
      </c>
      <c r="M418" s="8">
        <f ca="1">VLOOKUP(RandSeqs!M418,PSSM,RandSeqs!M$1+1)</f>
        <v>-3.4594316186372978</v>
      </c>
      <c r="N418" s="7">
        <f t="shared" ca="1" si="10"/>
        <v>-24.308471217279116</v>
      </c>
    </row>
    <row r="419" spans="1:14" ht="15">
      <c r="A419" s="8">
        <f ca="1">VLOOKUP(RandSeqs!A419,PSSM,RandSeqs!A$1+1)</f>
        <v>-1.5118990385314326</v>
      </c>
      <c r="B419" s="8">
        <f ca="1">VLOOKUP(RandSeqs!B419,PSSM,RandSeqs!B$1+1)</f>
        <v>-3.4594316186372978</v>
      </c>
      <c r="C419" s="8">
        <f ca="1">VLOOKUP(RandSeqs!C419,PSSM,RandSeqs!C$1+1)</f>
        <v>1.1169177517791511</v>
      </c>
      <c r="D419" s="8">
        <f ca="1">VLOOKUP(RandSeqs!D419,PSSM,RandSeqs!D$1+1)</f>
        <v>1.4267004168044242</v>
      </c>
      <c r="E419" s="8">
        <f ca="1">VLOOKUP(RandSeqs!E419,PSSM,RandSeqs!E$1+1)</f>
        <v>-3.4594316186372978</v>
      </c>
      <c r="F419" s="8">
        <f ca="1">VLOOKUP(RandSeqs!F419,PSSM,RandSeqs!F$1+1)</f>
        <v>-3.4594316186372978</v>
      </c>
      <c r="G419" s="8">
        <f ca="1">VLOOKUP(RandSeqs!G419,PSSM,RandSeqs!G$1+1)</f>
        <v>1.2801079191927356</v>
      </c>
      <c r="H419" s="8">
        <f ca="1">VLOOKUP(RandSeqs!H419,PSSM,RandSeqs!H$1+1)</f>
        <v>0.47468044570624551</v>
      </c>
      <c r="I419" s="8">
        <f ca="1">VLOOKUP(RandSeqs!I419,PSSM,RandSeqs!I$1+1)</f>
        <v>2.4713057189255889</v>
      </c>
      <c r="J419" s="8">
        <f ca="1">VLOOKUP(RandSeqs!J419,PSSM,RandSeqs!J$1+1)</f>
        <v>-0.20069735023712881</v>
      </c>
      <c r="K419" s="8">
        <f ca="1">VLOOKUP(RandSeqs!K419,PSSM,RandSeqs!K$1+1)</f>
        <v>-3.4594316186372978</v>
      </c>
      <c r="L419" s="8">
        <f ca="1">VLOOKUP(RandSeqs!L419,PSSM,RandSeqs!L$1+1)</f>
        <v>-0.71219768901726388</v>
      </c>
      <c r="M419" s="8">
        <f ca="1">VLOOKUP(RandSeqs!M419,PSSM,RandSeqs!M$1+1)</f>
        <v>-3.4594316186372978</v>
      </c>
      <c r="N419" s="7">
        <f t="shared" ca="1" si="10"/>
        <v>-12.952239918564169</v>
      </c>
    </row>
    <row r="420" spans="1:14" ht="15">
      <c r="A420" s="8">
        <f ca="1">VLOOKUP(RandSeqs!A420,PSSM,RandSeqs!A$1+1)</f>
        <v>-3.4594316186372978</v>
      </c>
      <c r="B420" s="8">
        <f ca="1">VLOOKUP(RandSeqs!B420,PSSM,RandSeqs!B$1+1)</f>
        <v>-3.4594316186372978</v>
      </c>
      <c r="C420" s="8">
        <f ca="1">VLOOKUP(RandSeqs!C420,PSSM,RandSeqs!C$1+1)</f>
        <v>-3.4594316186372978</v>
      </c>
      <c r="D420" s="8">
        <f ca="1">VLOOKUP(RandSeqs!D420,PSSM,RandSeqs!D$1+1)</f>
        <v>-3.4594316186372978</v>
      </c>
      <c r="E420" s="8">
        <f ca="1">VLOOKUP(RandSeqs!E420,PSSM,RandSeqs!E$1+1)</f>
        <v>0.47468044570624551</v>
      </c>
      <c r="F420" s="8">
        <f ca="1">VLOOKUP(RandSeqs!F420,PSSM,RandSeqs!F$1+1)</f>
        <v>-3.4594316186372978</v>
      </c>
      <c r="G420" s="8">
        <f ca="1">VLOOKUP(RandSeqs!G420,PSSM,RandSeqs!G$1+1)</f>
        <v>1.2801079191927356</v>
      </c>
      <c r="H420" s="8">
        <f ca="1">VLOOKUP(RandSeqs!H420,PSSM,RandSeqs!H$1+1)</f>
        <v>-0.71219768901726388</v>
      </c>
      <c r="I420" s="8">
        <f ca="1">VLOOKUP(RandSeqs!I420,PSSM,RandSeqs!I$1+1)</f>
        <v>-3.4594316186372978</v>
      </c>
      <c r="J420" s="8">
        <f ca="1">VLOOKUP(RandSeqs!J420,PSSM,RandSeqs!J$1+1)</f>
        <v>-1.5118990385314326</v>
      </c>
      <c r="K420" s="8">
        <f ca="1">VLOOKUP(RandSeqs!K420,PSSM,RandSeqs!K$1+1)</f>
        <v>-3.4594316186372978</v>
      </c>
      <c r="L420" s="8">
        <f ca="1">VLOOKUP(RandSeqs!L420,PSSM,RandSeqs!L$1+1)</f>
        <v>1.1169177517791511</v>
      </c>
      <c r="M420" s="8">
        <f ca="1">VLOOKUP(RandSeqs!M420,PSSM,RandSeqs!M$1+1)</f>
        <v>1.4267004168044242</v>
      </c>
      <c r="N420" s="7">
        <f t="shared" ca="1" si="10"/>
        <v>-22.141711524527217</v>
      </c>
    </row>
    <row r="421" spans="1:14" ht="15">
      <c r="A421" s="8">
        <f ca="1">VLOOKUP(RandSeqs!A421,PSSM,RandSeqs!A$1+1)</f>
        <v>-3.4594316186372978</v>
      </c>
      <c r="B421" s="8">
        <f ca="1">VLOOKUP(RandSeqs!B421,PSSM,RandSeqs!B$1+1)</f>
        <v>2.6209417978267231</v>
      </c>
      <c r="C421" s="8">
        <f ca="1">VLOOKUP(RandSeqs!C421,PSSM,RandSeqs!C$1+1)</f>
        <v>1.1169177517791511</v>
      </c>
      <c r="D421" s="8">
        <f ca="1">VLOOKUP(RandSeqs!D421,PSSM,RandSeqs!D$1+1)</f>
        <v>-3.4594316186372978</v>
      </c>
      <c r="E421" s="8">
        <f ca="1">VLOOKUP(RandSeqs!E421,PSSM,RandSeqs!E$1+1)</f>
        <v>0.47468044570624551</v>
      </c>
      <c r="F421" s="8">
        <f ca="1">VLOOKUP(RandSeqs!F421,PSSM,RandSeqs!F$1+1)</f>
        <v>-3.4594316186372978</v>
      </c>
      <c r="G421" s="8">
        <f ca="1">VLOOKUP(RandSeqs!G421,PSSM,RandSeqs!G$1+1)</f>
        <v>-3.4594316186372978</v>
      </c>
      <c r="H421" s="8">
        <f ca="1">VLOOKUP(RandSeqs!H421,PSSM,RandSeqs!H$1+1)</f>
        <v>0.38187063534364446</v>
      </c>
      <c r="I421" s="8">
        <f ca="1">VLOOKUP(RandSeqs!I421,PSSM,RandSeqs!I$1+1)</f>
        <v>-3.4594316186372978</v>
      </c>
      <c r="J421" s="8">
        <f ca="1">VLOOKUP(RandSeqs!J421,PSSM,RandSeqs!J$1+1)</f>
        <v>-0.20069735023712881</v>
      </c>
      <c r="K421" s="8">
        <f ca="1">VLOOKUP(RandSeqs!K421,PSSM,RandSeqs!K$1+1)</f>
        <v>-3.4594316186372978</v>
      </c>
      <c r="L421" s="8">
        <f ca="1">VLOOKUP(RandSeqs!L421,PSSM,RandSeqs!L$1+1)</f>
        <v>1.1169177517791511</v>
      </c>
      <c r="M421" s="8">
        <f ca="1">VLOOKUP(RandSeqs!M421,PSSM,RandSeqs!M$1+1)</f>
        <v>-3.4594316186372978</v>
      </c>
      <c r="N421" s="7">
        <f t="shared" ca="1" si="10"/>
        <v>-18.705390298263296</v>
      </c>
    </row>
    <row r="422" spans="1:14" ht="15">
      <c r="A422" s="8">
        <f ca="1">VLOOKUP(RandSeqs!A422,PSSM,RandSeqs!A$1+1)</f>
        <v>-1.5118990385314326</v>
      </c>
      <c r="B422" s="8">
        <f ca="1">VLOOKUP(RandSeqs!B422,PSSM,RandSeqs!B$1+1)</f>
        <v>-3.4594316186372978</v>
      </c>
      <c r="C422" s="8">
        <f ca="1">VLOOKUP(RandSeqs!C422,PSSM,RandSeqs!C$1+1)</f>
        <v>-3.4594316186372978</v>
      </c>
      <c r="D422" s="8">
        <f ca="1">VLOOKUP(RandSeqs!D422,PSSM,RandSeqs!D$1+1)</f>
        <v>1.4267004168044242</v>
      </c>
      <c r="E422" s="8">
        <f ca="1">VLOOKUP(RandSeqs!E422,PSSM,RandSeqs!E$1+1)</f>
        <v>0.47468044570624551</v>
      </c>
      <c r="F422" s="8">
        <f ca="1">VLOOKUP(RandSeqs!F422,PSSM,RandSeqs!F$1+1)</f>
        <v>1.4267004168044242</v>
      </c>
      <c r="G422" s="8">
        <f ca="1">VLOOKUP(RandSeqs!G422,PSSM,RandSeqs!G$1+1)</f>
        <v>-1.5118990385314326</v>
      </c>
      <c r="H422" s="8">
        <f ca="1">VLOOKUP(RandSeqs!H422,PSSM,RandSeqs!H$1+1)</f>
        <v>0.38187063534364446</v>
      </c>
      <c r="I422" s="8">
        <f ca="1">VLOOKUP(RandSeqs!I422,PSSM,RandSeqs!I$1+1)</f>
        <v>-3.4594316186372978</v>
      </c>
      <c r="J422" s="8">
        <f ca="1">VLOOKUP(RandSeqs!J422,PSSM,RandSeqs!J$1+1)</f>
        <v>-0.20069735023712881</v>
      </c>
      <c r="K422" s="8">
        <f ca="1">VLOOKUP(RandSeqs!K422,PSSM,RandSeqs!K$1+1)</f>
        <v>1.4267004168044242</v>
      </c>
      <c r="L422" s="8">
        <f ca="1">VLOOKUP(RandSeqs!L422,PSSM,RandSeqs!L$1+1)</f>
        <v>-0.71219768901726388</v>
      </c>
      <c r="M422" s="8">
        <f ca="1">VLOOKUP(RandSeqs!M422,PSSM,RandSeqs!M$1+1)</f>
        <v>-3.4594316186372978</v>
      </c>
      <c r="N422" s="7">
        <f t="shared" ca="1" si="10"/>
        <v>-12.637767259403287</v>
      </c>
    </row>
    <row r="423" spans="1:14" ht="15">
      <c r="A423" s="8">
        <f ca="1">VLOOKUP(RandSeqs!A423,PSSM,RandSeqs!A$1+1)</f>
        <v>2.4713057189255889</v>
      </c>
      <c r="B423" s="8">
        <f ca="1">VLOOKUP(RandSeqs!B423,PSSM,RandSeqs!B$1+1)</f>
        <v>2.6209417978267231</v>
      </c>
      <c r="C423" s="8">
        <f ca="1">VLOOKUP(RandSeqs!C423,PSSM,RandSeqs!C$1+1)</f>
        <v>1.1169177517791511</v>
      </c>
      <c r="D423" s="8">
        <f ca="1">VLOOKUP(RandSeqs!D423,PSSM,RandSeqs!D$1+1)</f>
        <v>1.4267004168044242</v>
      </c>
      <c r="E423" s="8">
        <f ca="1">VLOOKUP(RandSeqs!E423,PSSM,RandSeqs!E$1+1)</f>
        <v>0.47468044570624551</v>
      </c>
      <c r="F423" s="8">
        <f ca="1">VLOOKUP(RandSeqs!F423,PSSM,RandSeqs!F$1+1)</f>
        <v>-3.4594316186372978</v>
      </c>
      <c r="G423" s="8">
        <f ca="1">VLOOKUP(RandSeqs!G423,PSSM,RandSeqs!G$1+1)</f>
        <v>1.2801079191927356</v>
      </c>
      <c r="H423" s="8">
        <f ca="1">VLOOKUP(RandSeqs!H423,PSSM,RandSeqs!H$1+1)</f>
        <v>-0.52083216330144066</v>
      </c>
      <c r="I423" s="8">
        <f ca="1">VLOOKUP(RandSeqs!I423,PSSM,RandSeqs!I$1+1)</f>
        <v>-3.4594316186372978</v>
      </c>
      <c r="J423" s="8">
        <f ca="1">VLOOKUP(RandSeqs!J423,PSSM,RandSeqs!J$1+1)</f>
        <v>-0.20069735023712881</v>
      </c>
      <c r="K423" s="8">
        <f ca="1">VLOOKUP(RandSeqs!K423,PSSM,RandSeqs!K$1+1)</f>
        <v>1.4267004168044242</v>
      </c>
      <c r="L423" s="8">
        <f ca="1">VLOOKUP(RandSeqs!L423,PSSM,RandSeqs!L$1+1)</f>
        <v>1.1169177517791511</v>
      </c>
      <c r="M423" s="8">
        <f ca="1">VLOOKUP(RandSeqs!M423,PSSM,RandSeqs!M$1+1)</f>
        <v>-3.4594316186372978</v>
      </c>
      <c r="N423" s="7">
        <f t="shared" ca="1" si="10"/>
        <v>0.83444784936798078</v>
      </c>
    </row>
    <row r="424" spans="1:14" ht="15">
      <c r="A424" s="8">
        <f ca="1">VLOOKUP(RandSeqs!A424,PSSM,RandSeqs!A$1+1)</f>
        <v>-3.4594316186372978</v>
      </c>
      <c r="B424" s="8">
        <f ca="1">VLOOKUP(RandSeqs!B424,PSSM,RandSeqs!B$1+1)</f>
        <v>-3.4594316186372978</v>
      </c>
      <c r="C424" s="8">
        <f ca="1">VLOOKUP(RandSeqs!C424,PSSM,RandSeqs!C$1+1)</f>
        <v>1.1169177517791511</v>
      </c>
      <c r="D424" s="8">
        <f ca="1">VLOOKUP(RandSeqs!D424,PSSM,RandSeqs!D$1+1)</f>
        <v>-3.4594316186372978</v>
      </c>
      <c r="E424" s="8">
        <f ca="1">VLOOKUP(RandSeqs!E424,PSSM,RandSeqs!E$1+1)</f>
        <v>0.47468044570624551</v>
      </c>
      <c r="F424" s="8">
        <f ca="1">VLOOKUP(RandSeqs!F424,PSSM,RandSeqs!F$1+1)</f>
        <v>-3.4594316186372978</v>
      </c>
      <c r="G424" s="8">
        <f ca="1">VLOOKUP(RandSeqs!G424,PSSM,RandSeqs!G$1+1)</f>
        <v>1.2801079191927356</v>
      </c>
      <c r="H424" s="8">
        <f ca="1">VLOOKUP(RandSeqs!H424,PSSM,RandSeqs!H$1+1)</f>
        <v>-0.71219768901726388</v>
      </c>
      <c r="I424" s="8">
        <f ca="1">VLOOKUP(RandSeqs!I424,PSSM,RandSeqs!I$1+1)</f>
        <v>-3.4594316186372978</v>
      </c>
      <c r="J424" s="8">
        <f ca="1">VLOOKUP(RandSeqs!J424,PSSM,RandSeqs!J$1+1)</f>
        <v>-1.5118990385314326</v>
      </c>
      <c r="K424" s="8">
        <f ca="1">VLOOKUP(RandSeqs!K424,PSSM,RandSeqs!K$1+1)</f>
        <v>-3.4594316186372978</v>
      </c>
      <c r="L424" s="8">
        <f ca="1">VLOOKUP(RandSeqs!L424,PSSM,RandSeqs!L$1+1)</f>
        <v>1.1169177517791511</v>
      </c>
      <c r="M424" s="8">
        <f ca="1">VLOOKUP(RandSeqs!M424,PSSM,RandSeqs!M$1+1)</f>
        <v>-3.4594316186372978</v>
      </c>
      <c r="N424" s="7">
        <f t="shared" ca="1" si="10"/>
        <v>-22.451494189552495</v>
      </c>
    </row>
    <row r="425" spans="1:14" ht="15">
      <c r="A425" s="8">
        <f ca="1">VLOOKUP(RandSeqs!A425,PSSM,RandSeqs!A$1+1)</f>
        <v>-3.4594316186372978</v>
      </c>
      <c r="B425" s="8">
        <f ca="1">VLOOKUP(RandSeqs!B425,PSSM,RandSeqs!B$1+1)</f>
        <v>-3.4594316186372978</v>
      </c>
      <c r="C425" s="8">
        <f ca="1">VLOOKUP(RandSeqs!C425,PSSM,RandSeqs!C$1+1)</f>
        <v>1.1169177517791511</v>
      </c>
      <c r="D425" s="8">
        <f ca="1">VLOOKUP(RandSeqs!D425,PSSM,RandSeqs!D$1+1)</f>
        <v>-3.4594316186372978</v>
      </c>
      <c r="E425" s="8">
        <f ca="1">VLOOKUP(RandSeqs!E425,PSSM,RandSeqs!E$1+1)</f>
        <v>0.47468044570624551</v>
      </c>
      <c r="F425" s="8">
        <f ca="1">VLOOKUP(RandSeqs!F425,PSSM,RandSeqs!F$1+1)</f>
        <v>-3.4594316186372978</v>
      </c>
      <c r="G425" s="8">
        <f ca="1">VLOOKUP(RandSeqs!G425,PSSM,RandSeqs!G$1+1)</f>
        <v>-1.5118990385314326</v>
      </c>
      <c r="H425" s="8">
        <f ca="1">VLOOKUP(RandSeqs!H425,PSSM,RandSeqs!H$1+1)</f>
        <v>-0.52083216330144066</v>
      </c>
      <c r="I425" s="8">
        <f ca="1">VLOOKUP(RandSeqs!I425,PSSM,RandSeqs!I$1+1)</f>
        <v>-3.4594316186372978</v>
      </c>
      <c r="J425" s="8">
        <f ca="1">VLOOKUP(RandSeqs!J425,PSSM,RandSeqs!J$1+1)</f>
        <v>-1.5118990385314326</v>
      </c>
      <c r="K425" s="8">
        <f ca="1">VLOOKUP(RandSeqs!K425,PSSM,RandSeqs!K$1+1)</f>
        <v>-3.4594316186372978</v>
      </c>
      <c r="L425" s="8">
        <f ca="1">VLOOKUP(RandSeqs!L425,PSSM,RandSeqs!L$1+1)</f>
        <v>-0.71219768901726388</v>
      </c>
      <c r="M425" s="8">
        <f ca="1">VLOOKUP(RandSeqs!M425,PSSM,RandSeqs!M$1+1)</f>
        <v>-3.4594316186372978</v>
      </c>
      <c r="N425" s="7">
        <f t="shared" ca="1" si="10"/>
        <v>-26.881251062357251</v>
      </c>
    </row>
    <row r="426" spans="1:14" ht="15">
      <c r="A426" s="8">
        <f ca="1">VLOOKUP(RandSeqs!A426,PSSM,RandSeqs!A$1+1)</f>
        <v>-1.5118990385314326</v>
      </c>
      <c r="B426" s="8">
        <f ca="1">VLOOKUP(RandSeqs!B426,PSSM,RandSeqs!B$1+1)</f>
        <v>2.6209417978267231</v>
      </c>
      <c r="C426" s="8">
        <f ca="1">VLOOKUP(RandSeqs!C426,PSSM,RandSeqs!C$1+1)</f>
        <v>1.1169177517791511</v>
      </c>
      <c r="D426" s="8">
        <f ca="1">VLOOKUP(RandSeqs!D426,PSSM,RandSeqs!D$1+1)</f>
        <v>-3.4594316186372978</v>
      </c>
      <c r="E426" s="8">
        <f ca="1">VLOOKUP(RandSeqs!E426,PSSM,RandSeqs!E$1+1)</f>
        <v>0.47468044570624551</v>
      </c>
      <c r="F426" s="8">
        <f ca="1">VLOOKUP(RandSeqs!F426,PSSM,RandSeqs!F$1+1)</f>
        <v>-3.4594316186372978</v>
      </c>
      <c r="G426" s="8">
        <f ca="1">VLOOKUP(RandSeqs!G426,PSSM,RandSeqs!G$1+1)</f>
        <v>1.2801079191927356</v>
      </c>
      <c r="H426" s="8">
        <f ca="1">VLOOKUP(RandSeqs!H426,PSSM,RandSeqs!H$1+1)</f>
        <v>-0.71219768901726388</v>
      </c>
      <c r="I426" s="8">
        <f ca="1">VLOOKUP(RandSeqs!I426,PSSM,RandSeqs!I$1+1)</f>
        <v>2.4713057189255889</v>
      </c>
      <c r="J426" s="8">
        <f ca="1">VLOOKUP(RandSeqs!J426,PSSM,RandSeqs!J$1+1)</f>
        <v>-1.5118990385314326</v>
      </c>
      <c r="K426" s="8">
        <f ca="1">VLOOKUP(RandSeqs!K426,PSSM,RandSeqs!K$1+1)</f>
        <v>-3.4594316186372978</v>
      </c>
      <c r="L426" s="8">
        <f ca="1">VLOOKUP(RandSeqs!L426,PSSM,RandSeqs!L$1+1)</f>
        <v>-0.71219768901726388</v>
      </c>
      <c r="M426" s="8">
        <f ca="1">VLOOKUP(RandSeqs!M426,PSSM,RandSeqs!M$1+1)</f>
        <v>-3.4594316186372978</v>
      </c>
      <c r="N426" s="7">
        <f t="shared" ca="1" si="10"/>
        <v>-10.321966296216141</v>
      </c>
    </row>
    <row r="427" spans="1:14" ht="15">
      <c r="A427" s="8">
        <f ca="1">VLOOKUP(RandSeqs!A427,PSSM,RandSeqs!A$1+1)</f>
        <v>-3.4594316186372978</v>
      </c>
      <c r="B427" s="8">
        <f ca="1">VLOOKUP(RandSeqs!B427,PSSM,RandSeqs!B$1+1)</f>
        <v>-3.4594316186372978</v>
      </c>
      <c r="C427" s="8">
        <f ca="1">VLOOKUP(RandSeqs!C427,PSSM,RandSeqs!C$1+1)</f>
        <v>1.1169177517791511</v>
      </c>
      <c r="D427" s="8">
        <f ca="1">VLOOKUP(RandSeqs!D427,PSSM,RandSeqs!D$1+1)</f>
        <v>-3.4594316186372978</v>
      </c>
      <c r="E427" s="8">
        <f ca="1">VLOOKUP(RandSeqs!E427,PSSM,RandSeqs!E$1+1)</f>
        <v>-3.4594316186372978</v>
      </c>
      <c r="F427" s="8">
        <f ca="1">VLOOKUP(RandSeqs!F427,PSSM,RandSeqs!F$1+1)</f>
        <v>1.4267004168044242</v>
      </c>
      <c r="G427" s="8">
        <f ca="1">VLOOKUP(RandSeqs!G427,PSSM,RandSeqs!G$1+1)</f>
        <v>1.2801079191927356</v>
      </c>
      <c r="H427" s="8">
        <f ca="1">VLOOKUP(RandSeqs!H427,PSSM,RandSeqs!H$1+1)</f>
        <v>0.47468044570624551</v>
      </c>
      <c r="I427" s="8">
        <f ca="1">VLOOKUP(RandSeqs!I427,PSSM,RandSeqs!I$1+1)</f>
        <v>-3.4594316186372978</v>
      </c>
      <c r="J427" s="8">
        <f ca="1">VLOOKUP(RandSeqs!J427,PSSM,RandSeqs!J$1+1)</f>
        <v>-1.5118990385314326</v>
      </c>
      <c r="K427" s="8">
        <f ca="1">VLOOKUP(RandSeqs!K427,PSSM,RandSeqs!K$1+1)</f>
        <v>1.4267004168044242</v>
      </c>
      <c r="L427" s="8">
        <f ca="1">VLOOKUP(RandSeqs!L427,PSSM,RandSeqs!L$1+1)</f>
        <v>-0.71219768901726388</v>
      </c>
      <c r="M427" s="8">
        <f ca="1">VLOOKUP(RandSeqs!M427,PSSM,RandSeqs!M$1+1)</f>
        <v>-3.4594316186372978</v>
      </c>
      <c r="N427" s="7">
        <f t="shared" ca="1" si="10"/>
        <v>-17.255579489085502</v>
      </c>
    </row>
    <row r="428" spans="1:14" ht="15">
      <c r="A428" s="8">
        <f ca="1">VLOOKUP(RandSeqs!A428,PSSM,RandSeqs!A$1+1)</f>
        <v>-3.4594316186372978</v>
      </c>
      <c r="B428" s="8">
        <f ca="1">VLOOKUP(RandSeqs!B428,PSSM,RandSeqs!B$1+1)</f>
        <v>-3.4594316186372978</v>
      </c>
      <c r="C428" s="8">
        <f ca="1">VLOOKUP(RandSeqs!C428,PSSM,RandSeqs!C$1+1)</f>
        <v>-0.71219768901726388</v>
      </c>
      <c r="D428" s="8">
        <f ca="1">VLOOKUP(RandSeqs!D428,PSSM,RandSeqs!D$1+1)</f>
        <v>-3.4594316186372978</v>
      </c>
      <c r="E428" s="8">
        <f ca="1">VLOOKUP(RandSeqs!E428,PSSM,RandSeqs!E$1+1)</f>
        <v>0.47468044570624551</v>
      </c>
      <c r="F428" s="8">
        <f ca="1">VLOOKUP(RandSeqs!F428,PSSM,RandSeqs!F$1+1)</f>
        <v>1.4267004168044242</v>
      </c>
      <c r="G428" s="8">
        <f ca="1">VLOOKUP(RandSeqs!G428,PSSM,RandSeqs!G$1+1)</f>
        <v>-1.5118990385314326</v>
      </c>
      <c r="H428" s="8">
        <f ca="1">VLOOKUP(RandSeqs!H428,PSSM,RandSeqs!H$1+1)</f>
        <v>-0.71219768901726388</v>
      </c>
      <c r="I428" s="8">
        <f ca="1">VLOOKUP(RandSeqs!I428,PSSM,RandSeqs!I$1+1)</f>
        <v>-3.4594316186372978</v>
      </c>
      <c r="J428" s="8">
        <f ca="1">VLOOKUP(RandSeqs!J428,PSSM,RandSeqs!J$1+1)</f>
        <v>-0.52083216330144066</v>
      </c>
      <c r="K428" s="8">
        <f ca="1">VLOOKUP(RandSeqs!K428,PSSM,RandSeqs!K$1+1)</f>
        <v>1.4267004168044242</v>
      </c>
      <c r="L428" s="8">
        <f ca="1">VLOOKUP(RandSeqs!L428,PSSM,RandSeqs!L$1+1)</f>
        <v>-3.4594316186372978</v>
      </c>
      <c r="M428" s="8">
        <f ca="1">VLOOKUP(RandSeqs!M428,PSSM,RandSeqs!M$1+1)</f>
        <v>-3.4594316186372978</v>
      </c>
      <c r="N428" s="7">
        <f t="shared" ca="1" si="10"/>
        <v>-20.885635012376092</v>
      </c>
    </row>
    <row r="429" spans="1:14" ht="15">
      <c r="A429" s="8">
        <f ca="1">VLOOKUP(RandSeqs!A429,PSSM,RandSeqs!A$1+1)</f>
        <v>-1.5118990385314326</v>
      </c>
      <c r="B429" s="8">
        <f ca="1">VLOOKUP(RandSeqs!B429,PSSM,RandSeqs!B$1+1)</f>
        <v>-3.4594316186372978</v>
      </c>
      <c r="C429" s="8">
        <f ca="1">VLOOKUP(RandSeqs!C429,PSSM,RandSeqs!C$1+1)</f>
        <v>-0.71219768901726388</v>
      </c>
      <c r="D429" s="8">
        <f ca="1">VLOOKUP(RandSeqs!D429,PSSM,RandSeqs!D$1+1)</f>
        <v>1.4267004168044242</v>
      </c>
      <c r="E429" s="8">
        <f ca="1">VLOOKUP(RandSeqs!E429,PSSM,RandSeqs!E$1+1)</f>
        <v>-3.4594316186372978</v>
      </c>
      <c r="F429" s="8">
        <f ca="1">VLOOKUP(RandSeqs!F429,PSSM,RandSeqs!F$1+1)</f>
        <v>1.4267004168044242</v>
      </c>
      <c r="G429" s="8">
        <f ca="1">VLOOKUP(RandSeqs!G429,PSSM,RandSeqs!G$1+1)</f>
        <v>-3.4594316186372978</v>
      </c>
      <c r="H429" s="8">
        <f ca="1">VLOOKUP(RandSeqs!H429,PSSM,RandSeqs!H$1+1)</f>
        <v>0.47468044570624551</v>
      </c>
      <c r="I429" s="8">
        <f ca="1">VLOOKUP(RandSeqs!I429,PSSM,RandSeqs!I$1+1)</f>
        <v>-3.4594316186372978</v>
      </c>
      <c r="J429" s="8">
        <f ca="1">VLOOKUP(RandSeqs!J429,PSSM,RandSeqs!J$1+1)</f>
        <v>-0.20069735023712881</v>
      </c>
      <c r="K429" s="8">
        <f ca="1">VLOOKUP(RandSeqs!K429,PSSM,RandSeqs!K$1+1)</f>
        <v>-3.4594316186372978</v>
      </c>
      <c r="L429" s="8">
        <f ca="1">VLOOKUP(RandSeqs!L429,PSSM,RandSeqs!L$1+1)</f>
        <v>1.1169177517791511</v>
      </c>
      <c r="M429" s="8">
        <f ca="1">VLOOKUP(RandSeqs!M429,PSSM,RandSeqs!M$1+1)</f>
        <v>-3.4594316186372978</v>
      </c>
      <c r="N429" s="7">
        <f t="shared" ca="1" si="10"/>
        <v>-18.736384758515364</v>
      </c>
    </row>
    <row r="430" spans="1:14" ht="15">
      <c r="A430" s="8">
        <f ca="1">VLOOKUP(RandSeqs!A430,PSSM,RandSeqs!A$1+1)</f>
        <v>-1.5118990385314326</v>
      </c>
      <c r="B430" s="8">
        <f ca="1">VLOOKUP(RandSeqs!B430,PSSM,RandSeqs!B$1+1)</f>
        <v>-3.4594316186372978</v>
      </c>
      <c r="C430" s="8">
        <f ca="1">VLOOKUP(RandSeqs!C430,PSSM,RandSeqs!C$1+1)</f>
        <v>1.1169177517791511</v>
      </c>
      <c r="D430" s="8">
        <f ca="1">VLOOKUP(RandSeqs!D430,PSSM,RandSeqs!D$1+1)</f>
        <v>-3.4594316186372978</v>
      </c>
      <c r="E430" s="8">
        <f ca="1">VLOOKUP(RandSeqs!E430,PSSM,RandSeqs!E$1+1)</f>
        <v>0.47468044570624551</v>
      </c>
      <c r="F430" s="8">
        <f ca="1">VLOOKUP(RandSeqs!F430,PSSM,RandSeqs!F$1+1)</f>
        <v>-3.4594316186372978</v>
      </c>
      <c r="G430" s="8">
        <f ca="1">VLOOKUP(RandSeqs!G430,PSSM,RandSeqs!G$1+1)</f>
        <v>-3.4594316186372978</v>
      </c>
      <c r="H430" s="8">
        <f ca="1">VLOOKUP(RandSeqs!H430,PSSM,RandSeqs!H$1+1)</f>
        <v>0.38187063534364446</v>
      </c>
      <c r="I430" s="8">
        <f ca="1">VLOOKUP(RandSeqs!I430,PSSM,RandSeqs!I$1+1)</f>
        <v>2.4713057189255889</v>
      </c>
      <c r="J430" s="8">
        <f ca="1">VLOOKUP(RandSeqs!J430,PSSM,RandSeqs!J$1+1)</f>
        <v>-0.20069735023712881</v>
      </c>
      <c r="K430" s="8">
        <f ca="1">VLOOKUP(RandSeqs!K430,PSSM,RandSeqs!K$1+1)</f>
        <v>-3.4594316186372978</v>
      </c>
      <c r="L430" s="8">
        <f ca="1">VLOOKUP(RandSeqs!L430,PSSM,RandSeqs!L$1+1)</f>
        <v>-0.71219768901726388</v>
      </c>
      <c r="M430" s="8">
        <f ca="1">VLOOKUP(RandSeqs!M430,PSSM,RandSeqs!M$1+1)</f>
        <v>1.4267004168044242</v>
      </c>
      <c r="N430" s="7">
        <f t="shared" ca="1" si="10"/>
        <v>-13.850477202413261</v>
      </c>
    </row>
    <row r="431" spans="1:14" ht="15">
      <c r="A431" s="8">
        <f ca="1">VLOOKUP(RandSeqs!A431,PSSM,RandSeqs!A$1+1)</f>
        <v>-1.5118990385314326</v>
      </c>
      <c r="B431" s="8">
        <f ca="1">VLOOKUP(RandSeqs!B431,PSSM,RandSeqs!B$1+1)</f>
        <v>-3.4594316186372978</v>
      </c>
      <c r="C431" s="8">
        <f ca="1">VLOOKUP(RandSeqs!C431,PSSM,RandSeqs!C$1+1)</f>
        <v>1.1169177517791511</v>
      </c>
      <c r="D431" s="8">
        <f ca="1">VLOOKUP(RandSeqs!D431,PSSM,RandSeqs!D$1+1)</f>
        <v>-3.4594316186372978</v>
      </c>
      <c r="E431" s="8">
        <f ca="1">VLOOKUP(RandSeqs!E431,PSSM,RandSeqs!E$1+1)</f>
        <v>0.47468044570624551</v>
      </c>
      <c r="F431" s="8">
        <f ca="1">VLOOKUP(RandSeqs!F431,PSSM,RandSeqs!F$1+1)</f>
        <v>1.4267004168044242</v>
      </c>
      <c r="G431" s="8">
        <f ca="1">VLOOKUP(RandSeqs!G431,PSSM,RandSeqs!G$1+1)</f>
        <v>1.2801079191927356</v>
      </c>
      <c r="H431" s="8">
        <f ca="1">VLOOKUP(RandSeqs!H431,PSSM,RandSeqs!H$1+1)</f>
        <v>-0.71219768901726388</v>
      </c>
      <c r="I431" s="8">
        <f ca="1">VLOOKUP(RandSeqs!I431,PSSM,RandSeqs!I$1+1)</f>
        <v>-0.52083216330144066</v>
      </c>
      <c r="J431" s="8">
        <f ca="1">VLOOKUP(RandSeqs!J431,PSSM,RandSeqs!J$1+1)</f>
        <v>-0.20069735023712881</v>
      </c>
      <c r="K431" s="8">
        <f ca="1">VLOOKUP(RandSeqs!K431,PSSM,RandSeqs!K$1+1)</f>
        <v>1.4267004168044242</v>
      </c>
      <c r="L431" s="8">
        <f ca="1">VLOOKUP(RandSeqs!L431,PSSM,RandSeqs!L$1+1)</f>
        <v>-3.4594316186372978</v>
      </c>
      <c r="M431" s="8">
        <f ca="1">VLOOKUP(RandSeqs!M431,PSSM,RandSeqs!M$1+1)</f>
        <v>-3.4594316186372978</v>
      </c>
      <c r="N431" s="7">
        <f t="shared" ca="1" si="10"/>
        <v>-11.058245765349476</v>
      </c>
    </row>
    <row r="432" spans="1:14" ht="15">
      <c r="A432" s="8">
        <f ca="1">VLOOKUP(RandSeqs!A432,PSSM,RandSeqs!A$1+1)</f>
        <v>-1.5118990385314326</v>
      </c>
      <c r="B432" s="8">
        <f ca="1">VLOOKUP(RandSeqs!B432,PSSM,RandSeqs!B$1+1)</f>
        <v>-3.4594316186372978</v>
      </c>
      <c r="C432" s="8">
        <f ca="1">VLOOKUP(RandSeqs!C432,PSSM,RandSeqs!C$1+1)</f>
        <v>1.1169177517791511</v>
      </c>
      <c r="D432" s="8">
        <f ca="1">VLOOKUP(RandSeqs!D432,PSSM,RandSeqs!D$1+1)</f>
        <v>1.4267004168044242</v>
      </c>
      <c r="E432" s="8">
        <f ca="1">VLOOKUP(RandSeqs!E432,PSSM,RandSeqs!E$1+1)</f>
        <v>0.47468044570624551</v>
      </c>
      <c r="F432" s="8">
        <f ca="1">VLOOKUP(RandSeqs!F432,PSSM,RandSeqs!F$1+1)</f>
        <v>-3.4594316186372978</v>
      </c>
      <c r="G432" s="8">
        <f ca="1">VLOOKUP(RandSeqs!G432,PSSM,RandSeqs!G$1+1)</f>
        <v>-3.4594316186372978</v>
      </c>
      <c r="H432" s="8">
        <f ca="1">VLOOKUP(RandSeqs!H432,PSSM,RandSeqs!H$1+1)</f>
        <v>0.47468044570624551</v>
      </c>
      <c r="I432" s="8">
        <f ca="1">VLOOKUP(RandSeqs!I432,PSSM,RandSeqs!I$1+1)</f>
        <v>-3.4594316186372978</v>
      </c>
      <c r="J432" s="8">
        <f ca="1">VLOOKUP(RandSeqs!J432,PSSM,RandSeqs!J$1+1)</f>
        <v>-1.5118990385314326</v>
      </c>
      <c r="K432" s="8">
        <f ca="1">VLOOKUP(RandSeqs!K432,PSSM,RandSeqs!K$1+1)</f>
        <v>-3.4594316186372978</v>
      </c>
      <c r="L432" s="8">
        <f ca="1">VLOOKUP(RandSeqs!L432,PSSM,RandSeqs!L$1+1)</f>
        <v>1.1169177517791511</v>
      </c>
      <c r="M432" s="8">
        <f ca="1">VLOOKUP(RandSeqs!M432,PSSM,RandSeqs!M$1+1)</f>
        <v>1.4267004168044242</v>
      </c>
      <c r="N432" s="7">
        <f t="shared" ca="1" si="10"/>
        <v>-14.28435894166971</v>
      </c>
    </row>
    <row r="433" spans="1:14" ht="15">
      <c r="A433" s="8">
        <f ca="1">VLOOKUP(RandSeqs!A433,PSSM,RandSeqs!A$1+1)</f>
        <v>2.4713057189255889</v>
      </c>
      <c r="B433" s="8">
        <f ca="1">VLOOKUP(RandSeqs!B433,PSSM,RandSeqs!B$1+1)</f>
        <v>-3.4594316186372978</v>
      </c>
      <c r="C433" s="8">
        <f ca="1">VLOOKUP(RandSeqs!C433,PSSM,RandSeqs!C$1+1)</f>
        <v>1.1169177517791511</v>
      </c>
      <c r="D433" s="8">
        <f ca="1">VLOOKUP(RandSeqs!D433,PSSM,RandSeqs!D$1+1)</f>
        <v>-3.4594316186372978</v>
      </c>
      <c r="E433" s="8">
        <f ca="1">VLOOKUP(RandSeqs!E433,PSSM,RandSeqs!E$1+1)</f>
        <v>-3.4594316186372978</v>
      </c>
      <c r="F433" s="8">
        <f ca="1">VLOOKUP(RandSeqs!F433,PSSM,RandSeqs!F$1+1)</f>
        <v>-3.4594316186372978</v>
      </c>
      <c r="G433" s="8">
        <f ca="1">VLOOKUP(RandSeqs!G433,PSSM,RandSeqs!G$1+1)</f>
        <v>-3.4594316186372978</v>
      </c>
      <c r="H433" s="8">
        <f ca="1">VLOOKUP(RandSeqs!H433,PSSM,RandSeqs!H$1+1)</f>
        <v>-0.71219768901726388</v>
      </c>
      <c r="I433" s="8">
        <f ca="1">VLOOKUP(RandSeqs!I433,PSSM,RandSeqs!I$1+1)</f>
        <v>-3.4594316186372978</v>
      </c>
      <c r="J433" s="8">
        <f ca="1">VLOOKUP(RandSeqs!J433,PSSM,RandSeqs!J$1+1)</f>
        <v>1.6421064078247651</v>
      </c>
      <c r="K433" s="8">
        <f ca="1">VLOOKUP(RandSeqs!K433,PSSM,RandSeqs!K$1+1)</f>
        <v>1.4267004168044242</v>
      </c>
      <c r="L433" s="8">
        <f ca="1">VLOOKUP(RandSeqs!L433,PSSM,RandSeqs!L$1+1)</f>
        <v>1.1169177517791511</v>
      </c>
      <c r="M433" s="8">
        <f ca="1">VLOOKUP(RandSeqs!M433,PSSM,RandSeqs!M$1+1)</f>
        <v>-3.4594316186372978</v>
      </c>
      <c r="N433" s="7">
        <f t="shared" ca="1" si="10"/>
        <v>-17.154270972365268</v>
      </c>
    </row>
    <row r="434" spans="1:14" ht="15">
      <c r="A434" s="8">
        <f ca="1">VLOOKUP(RandSeqs!A434,PSSM,RandSeqs!A$1+1)</f>
        <v>-1.5118990385314326</v>
      </c>
      <c r="B434" s="8">
        <f ca="1">VLOOKUP(RandSeqs!B434,PSSM,RandSeqs!B$1+1)</f>
        <v>-3.4594316186372978</v>
      </c>
      <c r="C434" s="8">
        <f ca="1">VLOOKUP(RandSeqs!C434,PSSM,RandSeqs!C$1+1)</f>
        <v>-3.4594316186372978</v>
      </c>
      <c r="D434" s="8">
        <f ca="1">VLOOKUP(RandSeqs!D434,PSSM,RandSeqs!D$1+1)</f>
        <v>1.4267004168044242</v>
      </c>
      <c r="E434" s="8">
        <f ca="1">VLOOKUP(RandSeqs!E434,PSSM,RandSeqs!E$1+1)</f>
        <v>0.47468044570624551</v>
      </c>
      <c r="F434" s="8">
        <f ca="1">VLOOKUP(RandSeqs!F434,PSSM,RandSeqs!F$1+1)</f>
        <v>-3.4594316186372978</v>
      </c>
      <c r="G434" s="8">
        <f ca="1">VLOOKUP(RandSeqs!G434,PSSM,RandSeqs!G$1+1)</f>
        <v>-1.5118990385314326</v>
      </c>
      <c r="H434" s="8">
        <f ca="1">VLOOKUP(RandSeqs!H434,PSSM,RandSeqs!H$1+1)</f>
        <v>0.47468044570624551</v>
      </c>
      <c r="I434" s="8">
        <f ca="1">VLOOKUP(RandSeqs!I434,PSSM,RandSeqs!I$1+1)</f>
        <v>-3.4594316186372978</v>
      </c>
      <c r="J434" s="8">
        <f ca="1">VLOOKUP(RandSeqs!J434,PSSM,RandSeqs!J$1+1)</f>
        <v>1.6421064078247651</v>
      </c>
      <c r="K434" s="8">
        <f ca="1">VLOOKUP(RandSeqs!K434,PSSM,RandSeqs!K$1+1)</f>
        <v>-3.4594316186372978</v>
      </c>
      <c r="L434" s="8">
        <f ca="1">VLOOKUP(RandSeqs!L434,PSSM,RandSeqs!L$1+1)</f>
        <v>-0.71219768901726388</v>
      </c>
      <c r="M434" s="8">
        <f ca="1">VLOOKUP(RandSeqs!M434,PSSM,RandSeqs!M$1+1)</f>
        <v>1.4267004168044242</v>
      </c>
      <c r="N434" s="7">
        <f t="shared" ca="1" si="10"/>
        <v>-15.58828572642051</v>
      </c>
    </row>
    <row r="435" spans="1:14" ht="15">
      <c r="A435" s="8">
        <f ca="1">VLOOKUP(RandSeqs!A435,PSSM,RandSeqs!A$1+1)</f>
        <v>-1.5118990385314326</v>
      </c>
      <c r="B435" s="8">
        <f ca="1">VLOOKUP(RandSeqs!B435,PSSM,RandSeqs!B$1+1)</f>
        <v>-3.4594316186372978</v>
      </c>
      <c r="C435" s="8">
        <f ca="1">VLOOKUP(RandSeqs!C435,PSSM,RandSeqs!C$1+1)</f>
        <v>-3.4594316186372978</v>
      </c>
      <c r="D435" s="8">
        <f ca="1">VLOOKUP(RandSeqs!D435,PSSM,RandSeqs!D$1+1)</f>
        <v>-3.4594316186372978</v>
      </c>
      <c r="E435" s="8">
        <f ca="1">VLOOKUP(RandSeqs!E435,PSSM,RandSeqs!E$1+1)</f>
        <v>0.47468044570624551</v>
      </c>
      <c r="F435" s="8">
        <f ca="1">VLOOKUP(RandSeqs!F435,PSSM,RandSeqs!F$1+1)</f>
        <v>-3.4594316186372978</v>
      </c>
      <c r="G435" s="8">
        <f ca="1">VLOOKUP(RandSeqs!G435,PSSM,RandSeqs!G$1+1)</f>
        <v>-1.5118990385314326</v>
      </c>
      <c r="H435" s="8">
        <f ca="1">VLOOKUP(RandSeqs!H435,PSSM,RandSeqs!H$1+1)</f>
        <v>0.38187063534364446</v>
      </c>
      <c r="I435" s="8">
        <f ca="1">VLOOKUP(RandSeqs!I435,PSSM,RandSeqs!I$1+1)</f>
        <v>-0.52083216330144066</v>
      </c>
      <c r="J435" s="8">
        <f ca="1">VLOOKUP(RandSeqs!J435,PSSM,RandSeqs!J$1+1)</f>
        <v>-0.20069735023712881</v>
      </c>
      <c r="K435" s="8">
        <f ca="1">VLOOKUP(RandSeqs!K435,PSSM,RandSeqs!K$1+1)</f>
        <v>-3.4594316186372978</v>
      </c>
      <c r="L435" s="8">
        <f ca="1">VLOOKUP(RandSeqs!L435,PSSM,RandSeqs!L$1+1)</f>
        <v>-3.4594316186372978</v>
      </c>
      <c r="M435" s="8">
        <f ca="1">VLOOKUP(RandSeqs!M435,PSSM,RandSeqs!M$1+1)</f>
        <v>1.4267004168044242</v>
      </c>
      <c r="N435" s="7">
        <f t="shared" ca="1" si="10"/>
        <v>-22.218665804570904</v>
      </c>
    </row>
    <row r="436" spans="1:14" ht="15">
      <c r="A436" s="8">
        <f ca="1">VLOOKUP(RandSeqs!A436,PSSM,RandSeqs!A$1+1)</f>
        <v>-1.5118990385314326</v>
      </c>
      <c r="B436" s="8">
        <f ca="1">VLOOKUP(RandSeqs!B436,PSSM,RandSeqs!B$1+1)</f>
        <v>-3.4594316186372978</v>
      </c>
      <c r="C436" s="8">
        <f ca="1">VLOOKUP(RandSeqs!C436,PSSM,RandSeqs!C$1+1)</f>
        <v>1.1169177517791511</v>
      </c>
      <c r="D436" s="8">
        <f ca="1">VLOOKUP(RandSeqs!D436,PSSM,RandSeqs!D$1+1)</f>
        <v>-3.4594316186372978</v>
      </c>
      <c r="E436" s="8">
        <f ca="1">VLOOKUP(RandSeqs!E436,PSSM,RandSeqs!E$1+1)</f>
        <v>-3.4594316186372978</v>
      </c>
      <c r="F436" s="8">
        <f ca="1">VLOOKUP(RandSeqs!F436,PSSM,RandSeqs!F$1+1)</f>
        <v>-3.4594316186372978</v>
      </c>
      <c r="G436" s="8">
        <f ca="1">VLOOKUP(RandSeqs!G436,PSSM,RandSeqs!G$1+1)</f>
        <v>-1.5118990385314326</v>
      </c>
      <c r="H436" s="8">
        <f ca="1">VLOOKUP(RandSeqs!H436,PSSM,RandSeqs!H$1+1)</f>
        <v>0.47468044570624551</v>
      </c>
      <c r="I436" s="8">
        <f ca="1">VLOOKUP(RandSeqs!I436,PSSM,RandSeqs!I$1+1)</f>
        <v>2.4713057189255889</v>
      </c>
      <c r="J436" s="8">
        <f ca="1">VLOOKUP(RandSeqs!J436,PSSM,RandSeqs!J$1+1)</f>
        <v>-0.20069735023712881</v>
      </c>
      <c r="K436" s="8">
        <f ca="1">VLOOKUP(RandSeqs!K436,PSSM,RandSeqs!K$1+1)</f>
        <v>1.4267004168044242</v>
      </c>
      <c r="L436" s="8">
        <f ca="1">VLOOKUP(RandSeqs!L436,PSSM,RandSeqs!L$1+1)</f>
        <v>-3.4594316186372978</v>
      </c>
      <c r="M436" s="8">
        <f ca="1">VLOOKUP(RandSeqs!M436,PSSM,RandSeqs!M$1+1)</f>
        <v>1.4267004168044242</v>
      </c>
      <c r="N436" s="7">
        <f t="shared" ca="1" si="10"/>
        <v>-13.605348770466648</v>
      </c>
    </row>
    <row r="437" spans="1:14" ht="15">
      <c r="A437" s="8">
        <f ca="1">VLOOKUP(RandSeqs!A437,PSSM,RandSeqs!A$1+1)</f>
        <v>-1.5118990385314326</v>
      </c>
      <c r="B437" s="8">
        <f ca="1">VLOOKUP(RandSeqs!B437,PSSM,RandSeqs!B$1+1)</f>
        <v>-3.4594316186372978</v>
      </c>
      <c r="C437" s="8">
        <f ca="1">VLOOKUP(RandSeqs!C437,PSSM,RandSeqs!C$1+1)</f>
        <v>-3.4594316186372978</v>
      </c>
      <c r="D437" s="8">
        <f ca="1">VLOOKUP(RandSeqs!D437,PSSM,RandSeqs!D$1+1)</f>
        <v>-3.4594316186372978</v>
      </c>
      <c r="E437" s="8">
        <f ca="1">VLOOKUP(RandSeqs!E437,PSSM,RandSeqs!E$1+1)</f>
        <v>0.47468044570624551</v>
      </c>
      <c r="F437" s="8">
        <f ca="1">VLOOKUP(RandSeqs!F437,PSSM,RandSeqs!F$1+1)</f>
        <v>-3.4594316186372978</v>
      </c>
      <c r="G437" s="8">
        <f ca="1">VLOOKUP(RandSeqs!G437,PSSM,RandSeqs!G$1+1)</f>
        <v>1.2801079191927356</v>
      </c>
      <c r="H437" s="8">
        <f ca="1">VLOOKUP(RandSeqs!H437,PSSM,RandSeqs!H$1+1)</f>
        <v>-0.71219768901726388</v>
      </c>
      <c r="I437" s="8">
        <f ca="1">VLOOKUP(RandSeqs!I437,PSSM,RandSeqs!I$1+1)</f>
        <v>2.4713057189255889</v>
      </c>
      <c r="J437" s="8">
        <f ca="1">VLOOKUP(RandSeqs!J437,PSSM,RandSeqs!J$1+1)</f>
        <v>-1.5118990385314326</v>
      </c>
      <c r="K437" s="8">
        <f ca="1">VLOOKUP(RandSeqs!K437,PSSM,RandSeqs!K$1+1)</f>
        <v>-3.4594316186372978</v>
      </c>
      <c r="L437" s="8">
        <f ca="1">VLOOKUP(RandSeqs!L437,PSSM,RandSeqs!L$1+1)</f>
        <v>-3.4594316186372978</v>
      </c>
      <c r="M437" s="8">
        <f ca="1">VLOOKUP(RandSeqs!M437,PSSM,RandSeqs!M$1+1)</f>
        <v>1.4267004168044242</v>
      </c>
      <c r="N437" s="7">
        <f t="shared" ca="1" si="10"/>
        <v>-18.839790977274923</v>
      </c>
    </row>
    <row r="438" spans="1:14" ht="15">
      <c r="A438" s="8">
        <f ca="1">VLOOKUP(RandSeqs!A438,PSSM,RandSeqs!A$1+1)</f>
        <v>-3.4594316186372978</v>
      </c>
      <c r="B438" s="8">
        <f ca="1">VLOOKUP(RandSeqs!B438,PSSM,RandSeqs!B$1+1)</f>
        <v>2.6209417978267231</v>
      </c>
      <c r="C438" s="8">
        <f ca="1">VLOOKUP(RandSeqs!C438,PSSM,RandSeqs!C$1+1)</f>
        <v>-0.71219768901726388</v>
      </c>
      <c r="D438" s="8">
        <f ca="1">VLOOKUP(RandSeqs!D438,PSSM,RandSeqs!D$1+1)</f>
        <v>-3.4594316186372978</v>
      </c>
      <c r="E438" s="8">
        <f ca="1">VLOOKUP(RandSeqs!E438,PSSM,RandSeqs!E$1+1)</f>
        <v>-3.4594316186372978</v>
      </c>
      <c r="F438" s="8">
        <f ca="1">VLOOKUP(RandSeqs!F438,PSSM,RandSeqs!F$1+1)</f>
        <v>-3.4594316186372978</v>
      </c>
      <c r="G438" s="8">
        <f ca="1">VLOOKUP(RandSeqs!G438,PSSM,RandSeqs!G$1+1)</f>
        <v>-3.4594316186372978</v>
      </c>
      <c r="H438" s="8">
        <f ca="1">VLOOKUP(RandSeqs!H438,PSSM,RandSeqs!H$1+1)</f>
        <v>0.47468044570624551</v>
      </c>
      <c r="I438" s="8">
        <f ca="1">VLOOKUP(RandSeqs!I438,PSSM,RandSeqs!I$1+1)</f>
        <v>2.4713057189255889</v>
      </c>
      <c r="J438" s="8">
        <f ca="1">VLOOKUP(RandSeqs!J438,PSSM,RandSeqs!J$1+1)</f>
        <v>-1.5118990385314326</v>
      </c>
      <c r="K438" s="8">
        <f ca="1">VLOOKUP(RandSeqs!K438,PSSM,RandSeqs!K$1+1)</f>
        <v>-3.4594316186372978</v>
      </c>
      <c r="L438" s="8">
        <f ca="1">VLOOKUP(RandSeqs!L438,PSSM,RandSeqs!L$1+1)</f>
        <v>1.1169177517791511</v>
      </c>
      <c r="M438" s="8">
        <f ca="1">VLOOKUP(RandSeqs!M438,PSSM,RandSeqs!M$1+1)</f>
        <v>-3.4594316186372978</v>
      </c>
      <c r="N438" s="7">
        <f t="shared" ca="1" si="10"/>
        <v>-19.756272343772071</v>
      </c>
    </row>
    <row r="439" spans="1:14" ht="15">
      <c r="A439" s="8">
        <f ca="1">VLOOKUP(RandSeqs!A439,PSSM,RandSeqs!A$1+1)</f>
        <v>-1.5118990385314326</v>
      </c>
      <c r="B439" s="8">
        <f ca="1">VLOOKUP(RandSeqs!B439,PSSM,RandSeqs!B$1+1)</f>
        <v>-3.4594316186372978</v>
      </c>
      <c r="C439" s="8">
        <f ca="1">VLOOKUP(RandSeqs!C439,PSSM,RandSeqs!C$1+1)</f>
        <v>-3.4594316186372978</v>
      </c>
      <c r="D439" s="8">
        <f ca="1">VLOOKUP(RandSeqs!D439,PSSM,RandSeqs!D$1+1)</f>
        <v>-3.4594316186372978</v>
      </c>
      <c r="E439" s="8">
        <f ca="1">VLOOKUP(RandSeqs!E439,PSSM,RandSeqs!E$1+1)</f>
        <v>0.47468044570624551</v>
      </c>
      <c r="F439" s="8">
        <f ca="1">VLOOKUP(RandSeqs!F439,PSSM,RandSeqs!F$1+1)</f>
        <v>1.4267004168044242</v>
      </c>
      <c r="G439" s="8">
        <f ca="1">VLOOKUP(RandSeqs!G439,PSSM,RandSeqs!G$1+1)</f>
        <v>-3.4594316186372978</v>
      </c>
      <c r="H439" s="8">
        <f ca="1">VLOOKUP(RandSeqs!H439,PSSM,RandSeqs!H$1+1)</f>
        <v>-0.71219768901726388</v>
      </c>
      <c r="I439" s="8">
        <f ca="1">VLOOKUP(RandSeqs!I439,PSSM,RandSeqs!I$1+1)</f>
        <v>2.4713057189255889</v>
      </c>
      <c r="J439" s="8">
        <f ca="1">VLOOKUP(RandSeqs!J439,PSSM,RandSeqs!J$1+1)</f>
        <v>-1.5118990385314326</v>
      </c>
      <c r="K439" s="8">
        <f ca="1">VLOOKUP(RandSeqs!K439,PSSM,RandSeqs!K$1+1)</f>
        <v>1.4267004168044242</v>
      </c>
      <c r="L439" s="8">
        <f ca="1">VLOOKUP(RandSeqs!L439,PSSM,RandSeqs!L$1+1)</f>
        <v>1.1169177517791511</v>
      </c>
      <c r="M439" s="8">
        <f ca="1">VLOOKUP(RandSeqs!M439,PSSM,RandSeqs!M$1+1)</f>
        <v>-3.4594316186372978</v>
      </c>
      <c r="N439" s="7">
        <f t="shared" ca="1" si="10"/>
        <v>-14.116849109246784</v>
      </c>
    </row>
    <row r="440" spans="1:14" ht="15">
      <c r="A440" s="8">
        <f ca="1">VLOOKUP(RandSeqs!A440,PSSM,RandSeqs!A$1+1)</f>
        <v>2.4713057189255889</v>
      </c>
      <c r="B440" s="8">
        <f ca="1">VLOOKUP(RandSeqs!B440,PSSM,RandSeqs!B$1+1)</f>
        <v>-3.4594316186372978</v>
      </c>
      <c r="C440" s="8">
        <f ca="1">VLOOKUP(RandSeqs!C440,PSSM,RandSeqs!C$1+1)</f>
        <v>-3.4594316186372978</v>
      </c>
      <c r="D440" s="8">
        <f ca="1">VLOOKUP(RandSeqs!D440,PSSM,RandSeqs!D$1+1)</f>
        <v>-3.4594316186372978</v>
      </c>
      <c r="E440" s="8">
        <f ca="1">VLOOKUP(RandSeqs!E440,PSSM,RandSeqs!E$1+1)</f>
        <v>0.47468044570624551</v>
      </c>
      <c r="F440" s="8">
        <f ca="1">VLOOKUP(RandSeqs!F440,PSSM,RandSeqs!F$1+1)</f>
        <v>-3.4594316186372978</v>
      </c>
      <c r="G440" s="8">
        <f ca="1">VLOOKUP(RandSeqs!G440,PSSM,RandSeqs!G$1+1)</f>
        <v>1.2801079191927356</v>
      </c>
      <c r="H440" s="8">
        <f ca="1">VLOOKUP(RandSeqs!H440,PSSM,RandSeqs!H$1+1)</f>
        <v>-0.71219768901726388</v>
      </c>
      <c r="I440" s="8">
        <f ca="1">VLOOKUP(RandSeqs!I440,PSSM,RandSeqs!I$1+1)</f>
        <v>-3.4594316186372978</v>
      </c>
      <c r="J440" s="8">
        <f ca="1">VLOOKUP(RandSeqs!J440,PSSM,RandSeqs!J$1+1)</f>
        <v>-1.5118990385314326</v>
      </c>
      <c r="K440" s="8">
        <f ca="1">VLOOKUP(RandSeqs!K440,PSSM,RandSeqs!K$1+1)</f>
        <v>-3.4594316186372978</v>
      </c>
      <c r="L440" s="8">
        <f ca="1">VLOOKUP(RandSeqs!L440,PSSM,RandSeqs!L$1+1)</f>
        <v>-0.71219768901726388</v>
      </c>
      <c r="M440" s="8">
        <f ca="1">VLOOKUP(RandSeqs!M440,PSSM,RandSeqs!M$1+1)</f>
        <v>-3.4594316186372978</v>
      </c>
      <c r="N440" s="7">
        <f t="shared" ca="1" si="10"/>
        <v>-22.926221663202472</v>
      </c>
    </row>
    <row r="441" spans="1:14" ht="15">
      <c r="A441" s="8">
        <f ca="1">VLOOKUP(RandSeqs!A441,PSSM,RandSeqs!A$1+1)</f>
        <v>-3.4594316186372978</v>
      </c>
      <c r="B441" s="8">
        <f ca="1">VLOOKUP(RandSeqs!B441,PSSM,RandSeqs!B$1+1)</f>
        <v>-3.4594316186372978</v>
      </c>
      <c r="C441" s="8">
        <f ca="1">VLOOKUP(RandSeqs!C441,PSSM,RandSeqs!C$1+1)</f>
        <v>1.1169177517791511</v>
      </c>
      <c r="D441" s="8">
        <f ca="1">VLOOKUP(RandSeqs!D441,PSSM,RandSeqs!D$1+1)</f>
        <v>-3.4594316186372978</v>
      </c>
      <c r="E441" s="8">
        <f ca="1">VLOOKUP(RandSeqs!E441,PSSM,RandSeqs!E$1+1)</f>
        <v>0.47468044570624551</v>
      </c>
      <c r="F441" s="8">
        <f ca="1">VLOOKUP(RandSeqs!F441,PSSM,RandSeqs!F$1+1)</f>
        <v>-3.4594316186372978</v>
      </c>
      <c r="G441" s="8">
        <f ca="1">VLOOKUP(RandSeqs!G441,PSSM,RandSeqs!G$1+1)</f>
        <v>-1.5118990385314326</v>
      </c>
      <c r="H441" s="8">
        <f ca="1">VLOOKUP(RandSeqs!H441,PSSM,RandSeqs!H$1+1)</f>
        <v>0.47468044570624551</v>
      </c>
      <c r="I441" s="8">
        <f ca="1">VLOOKUP(RandSeqs!I441,PSSM,RandSeqs!I$1+1)</f>
        <v>-3.4594316186372978</v>
      </c>
      <c r="J441" s="8">
        <f ca="1">VLOOKUP(RandSeqs!J441,PSSM,RandSeqs!J$1+1)</f>
        <v>1.6421064078247651</v>
      </c>
      <c r="K441" s="8">
        <f ca="1">VLOOKUP(RandSeqs!K441,PSSM,RandSeqs!K$1+1)</f>
        <v>-3.4594316186372978</v>
      </c>
      <c r="L441" s="8">
        <f ca="1">VLOOKUP(RandSeqs!L441,PSSM,RandSeqs!L$1+1)</f>
        <v>-0.71219768901726388</v>
      </c>
      <c r="M441" s="8">
        <f ca="1">VLOOKUP(RandSeqs!M441,PSSM,RandSeqs!M$1+1)</f>
        <v>1.4267004168044242</v>
      </c>
      <c r="N441" s="7">
        <f t="shared" ca="1" si="10"/>
        <v>-17.845600971551647</v>
      </c>
    </row>
    <row r="442" spans="1:14" ht="15">
      <c r="A442" s="8">
        <f ca="1">VLOOKUP(RandSeqs!A442,PSSM,RandSeqs!A$1+1)</f>
        <v>2.4713057189255889</v>
      </c>
      <c r="B442" s="8">
        <f ca="1">VLOOKUP(RandSeqs!B442,PSSM,RandSeqs!B$1+1)</f>
        <v>-3.4594316186372978</v>
      </c>
      <c r="C442" s="8">
        <f ca="1">VLOOKUP(RandSeqs!C442,PSSM,RandSeqs!C$1+1)</f>
        <v>-0.71219768901726388</v>
      </c>
      <c r="D442" s="8">
        <f ca="1">VLOOKUP(RandSeqs!D442,PSSM,RandSeqs!D$1+1)</f>
        <v>-3.4594316186372978</v>
      </c>
      <c r="E442" s="8">
        <f ca="1">VLOOKUP(RandSeqs!E442,PSSM,RandSeqs!E$1+1)</f>
        <v>0.47468044570624551</v>
      </c>
      <c r="F442" s="8">
        <f ca="1">VLOOKUP(RandSeqs!F442,PSSM,RandSeqs!F$1+1)</f>
        <v>-3.4594316186372978</v>
      </c>
      <c r="G442" s="8">
        <f ca="1">VLOOKUP(RandSeqs!G442,PSSM,RandSeqs!G$1+1)</f>
        <v>-3.4594316186372978</v>
      </c>
      <c r="H442" s="8">
        <f ca="1">VLOOKUP(RandSeqs!H442,PSSM,RandSeqs!H$1+1)</f>
        <v>-0.52083216330144066</v>
      </c>
      <c r="I442" s="8">
        <f ca="1">VLOOKUP(RandSeqs!I442,PSSM,RandSeqs!I$1+1)</f>
        <v>-3.4594316186372978</v>
      </c>
      <c r="J442" s="8">
        <f ca="1">VLOOKUP(RandSeqs!J442,PSSM,RandSeqs!J$1+1)</f>
        <v>1.6421064078247651</v>
      </c>
      <c r="K442" s="8">
        <f ca="1">VLOOKUP(RandSeqs!K442,PSSM,RandSeqs!K$1+1)</f>
        <v>-3.4594316186372978</v>
      </c>
      <c r="L442" s="8">
        <f ca="1">VLOOKUP(RandSeqs!L442,PSSM,RandSeqs!L$1+1)</f>
        <v>-0.71219768901726388</v>
      </c>
      <c r="M442" s="8">
        <f ca="1">VLOOKUP(RandSeqs!M442,PSSM,RandSeqs!M$1+1)</f>
        <v>1.4267004168044242</v>
      </c>
      <c r="N442" s="7">
        <f t="shared" ca="1" si="10"/>
        <v>-16.687024263898728</v>
      </c>
    </row>
    <row r="443" spans="1:14" ht="15">
      <c r="A443" s="8">
        <f ca="1">VLOOKUP(RandSeqs!A443,PSSM,RandSeqs!A$1+1)</f>
        <v>-3.4594316186372978</v>
      </c>
      <c r="B443" s="8">
        <f ca="1">VLOOKUP(RandSeqs!B443,PSSM,RandSeqs!B$1+1)</f>
        <v>-3.4594316186372978</v>
      </c>
      <c r="C443" s="8">
        <f ca="1">VLOOKUP(RandSeqs!C443,PSSM,RandSeqs!C$1+1)</f>
        <v>-0.71219768901726388</v>
      </c>
      <c r="D443" s="8">
        <f ca="1">VLOOKUP(RandSeqs!D443,PSSM,RandSeqs!D$1+1)</f>
        <v>-3.4594316186372978</v>
      </c>
      <c r="E443" s="8">
        <f ca="1">VLOOKUP(RandSeqs!E443,PSSM,RandSeqs!E$1+1)</f>
        <v>-3.4594316186372978</v>
      </c>
      <c r="F443" s="8">
        <f ca="1">VLOOKUP(RandSeqs!F443,PSSM,RandSeqs!F$1+1)</f>
        <v>1.4267004168044242</v>
      </c>
      <c r="G443" s="8">
        <f ca="1">VLOOKUP(RandSeqs!G443,PSSM,RandSeqs!G$1+1)</f>
        <v>-1.5118990385314326</v>
      </c>
      <c r="H443" s="8">
        <f ca="1">VLOOKUP(RandSeqs!H443,PSSM,RandSeqs!H$1+1)</f>
        <v>0.38187063534364446</v>
      </c>
      <c r="I443" s="8">
        <f ca="1">VLOOKUP(RandSeqs!I443,PSSM,RandSeqs!I$1+1)</f>
        <v>2.4713057189255889</v>
      </c>
      <c r="J443" s="8">
        <f ca="1">VLOOKUP(RandSeqs!J443,PSSM,RandSeqs!J$1+1)</f>
        <v>1.6421064078247651</v>
      </c>
      <c r="K443" s="8">
        <f ca="1">VLOOKUP(RandSeqs!K443,PSSM,RandSeqs!K$1+1)</f>
        <v>1.4267004168044242</v>
      </c>
      <c r="L443" s="8">
        <f ca="1">VLOOKUP(RandSeqs!L443,PSSM,RandSeqs!L$1+1)</f>
        <v>-3.4594316186372978</v>
      </c>
      <c r="M443" s="8">
        <f ca="1">VLOOKUP(RandSeqs!M443,PSSM,RandSeqs!M$1+1)</f>
        <v>1.4267004168044242</v>
      </c>
      <c r="N443" s="7">
        <f t="shared" ca="1" si="10"/>
        <v>-10.745870808227915</v>
      </c>
    </row>
    <row r="444" spans="1:14" ht="15">
      <c r="A444" s="8">
        <f ca="1">VLOOKUP(RandSeqs!A444,PSSM,RandSeqs!A$1+1)</f>
        <v>-1.5118990385314326</v>
      </c>
      <c r="B444" s="8">
        <f ca="1">VLOOKUP(RandSeqs!B444,PSSM,RandSeqs!B$1+1)</f>
        <v>-3.4594316186372978</v>
      </c>
      <c r="C444" s="8">
        <f ca="1">VLOOKUP(RandSeqs!C444,PSSM,RandSeqs!C$1+1)</f>
        <v>-3.4594316186372978</v>
      </c>
      <c r="D444" s="8">
        <f ca="1">VLOOKUP(RandSeqs!D444,PSSM,RandSeqs!D$1+1)</f>
        <v>1.4267004168044242</v>
      </c>
      <c r="E444" s="8">
        <f ca="1">VLOOKUP(RandSeqs!E444,PSSM,RandSeqs!E$1+1)</f>
        <v>0.47468044570624551</v>
      </c>
      <c r="F444" s="8">
        <f ca="1">VLOOKUP(RandSeqs!F444,PSSM,RandSeqs!F$1+1)</f>
        <v>-3.4594316186372978</v>
      </c>
      <c r="G444" s="8">
        <f ca="1">VLOOKUP(RandSeqs!G444,PSSM,RandSeqs!G$1+1)</f>
        <v>-3.4594316186372978</v>
      </c>
      <c r="H444" s="8">
        <f ca="1">VLOOKUP(RandSeqs!H444,PSSM,RandSeqs!H$1+1)</f>
        <v>-0.52083216330144066</v>
      </c>
      <c r="I444" s="8">
        <f ca="1">VLOOKUP(RandSeqs!I444,PSSM,RandSeqs!I$1+1)</f>
        <v>-3.4594316186372978</v>
      </c>
      <c r="J444" s="8">
        <f ca="1">VLOOKUP(RandSeqs!J444,PSSM,RandSeqs!J$1+1)</f>
        <v>-1.5118990385314326</v>
      </c>
      <c r="K444" s="8">
        <f ca="1">VLOOKUP(RandSeqs!K444,PSSM,RandSeqs!K$1+1)</f>
        <v>1.4267004168044242</v>
      </c>
      <c r="L444" s="8">
        <f ca="1">VLOOKUP(RandSeqs!L444,PSSM,RandSeqs!L$1+1)</f>
        <v>-3.4594316186372978</v>
      </c>
      <c r="M444" s="8">
        <f ca="1">VLOOKUP(RandSeqs!M444,PSSM,RandSeqs!M$1+1)</f>
        <v>-3.4594316186372978</v>
      </c>
      <c r="N444" s="7">
        <f t="shared" ca="1" si="10"/>
        <v>-24.432570291510295</v>
      </c>
    </row>
    <row r="445" spans="1:14" ht="15">
      <c r="A445" s="8">
        <f ca="1">VLOOKUP(RandSeqs!A445,PSSM,RandSeqs!A$1+1)</f>
        <v>-3.4594316186372978</v>
      </c>
      <c r="B445" s="8">
        <f ca="1">VLOOKUP(RandSeqs!B445,PSSM,RandSeqs!B$1+1)</f>
        <v>-3.4594316186372978</v>
      </c>
      <c r="C445" s="8">
        <f ca="1">VLOOKUP(RandSeqs!C445,PSSM,RandSeqs!C$1+1)</f>
        <v>1.1169177517791511</v>
      </c>
      <c r="D445" s="8">
        <f ca="1">VLOOKUP(RandSeqs!D445,PSSM,RandSeqs!D$1+1)</f>
        <v>-3.4594316186372978</v>
      </c>
      <c r="E445" s="8">
        <f ca="1">VLOOKUP(RandSeqs!E445,PSSM,RandSeqs!E$1+1)</f>
        <v>0.47468044570624551</v>
      </c>
      <c r="F445" s="8">
        <f ca="1">VLOOKUP(RandSeqs!F445,PSSM,RandSeqs!F$1+1)</f>
        <v>-3.4594316186372978</v>
      </c>
      <c r="G445" s="8">
        <f ca="1">VLOOKUP(RandSeqs!G445,PSSM,RandSeqs!G$1+1)</f>
        <v>1.2801079191927356</v>
      </c>
      <c r="H445" s="8">
        <f ca="1">VLOOKUP(RandSeqs!H445,PSSM,RandSeqs!H$1+1)</f>
        <v>0.47468044570624551</v>
      </c>
      <c r="I445" s="8">
        <f ca="1">VLOOKUP(RandSeqs!I445,PSSM,RandSeqs!I$1+1)</f>
        <v>-3.4594316186372978</v>
      </c>
      <c r="J445" s="8">
        <f ca="1">VLOOKUP(RandSeqs!J445,PSSM,RandSeqs!J$1+1)</f>
        <v>1.6421064078247651</v>
      </c>
      <c r="K445" s="8">
        <f ca="1">VLOOKUP(RandSeqs!K445,PSSM,RandSeqs!K$1+1)</f>
        <v>-3.4594316186372978</v>
      </c>
      <c r="L445" s="8">
        <f ca="1">VLOOKUP(RandSeqs!L445,PSSM,RandSeqs!L$1+1)</f>
        <v>-3.4594316186372978</v>
      </c>
      <c r="M445" s="8">
        <f ca="1">VLOOKUP(RandSeqs!M445,PSSM,RandSeqs!M$1+1)</f>
        <v>-3.4594316186372978</v>
      </c>
      <c r="N445" s="7">
        <f t="shared" ca="1" si="10"/>
        <v>-22.686959978889238</v>
      </c>
    </row>
    <row r="446" spans="1:14" ht="15">
      <c r="A446" s="8">
        <f ca="1">VLOOKUP(RandSeqs!A446,PSSM,RandSeqs!A$1+1)</f>
        <v>-1.5118990385314326</v>
      </c>
      <c r="B446" s="8">
        <f ca="1">VLOOKUP(RandSeqs!B446,PSSM,RandSeqs!B$1+1)</f>
        <v>-3.4594316186372978</v>
      </c>
      <c r="C446" s="8">
        <f ca="1">VLOOKUP(RandSeqs!C446,PSSM,RandSeqs!C$1+1)</f>
        <v>-3.4594316186372978</v>
      </c>
      <c r="D446" s="8">
        <f ca="1">VLOOKUP(RandSeqs!D446,PSSM,RandSeqs!D$1+1)</f>
        <v>1.4267004168044242</v>
      </c>
      <c r="E446" s="8">
        <f ca="1">VLOOKUP(RandSeqs!E446,PSSM,RandSeqs!E$1+1)</f>
        <v>0.47468044570624551</v>
      </c>
      <c r="F446" s="8">
        <f ca="1">VLOOKUP(RandSeqs!F446,PSSM,RandSeqs!F$1+1)</f>
        <v>-3.4594316186372978</v>
      </c>
      <c r="G446" s="8">
        <f ca="1">VLOOKUP(RandSeqs!G446,PSSM,RandSeqs!G$1+1)</f>
        <v>1.2801079191927356</v>
      </c>
      <c r="H446" s="8">
        <f ca="1">VLOOKUP(RandSeqs!H446,PSSM,RandSeqs!H$1+1)</f>
        <v>0.47468044570624551</v>
      </c>
      <c r="I446" s="8">
        <f ca="1">VLOOKUP(RandSeqs!I446,PSSM,RandSeqs!I$1+1)</f>
        <v>-3.4594316186372978</v>
      </c>
      <c r="J446" s="8">
        <f ca="1">VLOOKUP(RandSeqs!J446,PSSM,RandSeqs!J$1+1)</f>
        <v>-0.20069735023712881</v>
      </c>
      <c r="K446" s="8">
        <f ca="1">VLOOKUP(RandSeqs!K446,PSSM,RandSeqs!K$1+1)</f>
        <v>-3.4594316186372978</v>
      </c>
      <c r="L446" s="8">
        <f ca="1">VLOOKUP(RandSeqs!L446,PSSM,RandSeqs!L$1+1)</f>
        <v>1.1169177517791511</v>
      </c>
      <c r="M446" s="8">
        <f ca="1">VLOOKUP(RandSeqs!M446,PSSM,RandSeqs!M$1+1)</f>
        <v>-3.4594316186372978</v>
      </c>
      <c r="N446" s="7">
        <f t="shared" ca="1" si="10"/>
        <v>-17.696099121403545</v>
      </c>
    </row>
    <row r="447" spans="1:14" ht="15">
      <c r="A447" s="8">
        <f ca="1">VLOOKUP(RandSeqs!A447,PSSM,RandSeqs!A$1+1)</f>
        <v>-3.4594316186372978</v>
      </c>
      <c r="B447" s="8">
        <f ca="1">VLOOKUP(RandSeqs!B447,PSSM,RandSeqs!B$1+1)</f>
        <v>-3.4594316186372978</v>
      </c>
      <c r="C447" s="8">
        <f ca="1">VLOOKUP(RandSeqs!C447,PSSM,RandSeqs!C$1+1)</f>
        <v>1.1169177517791511</v>
      </c>
      <c r="D447" s="8">
        <f ca="1">VLOOKUP(RandSeqs!D447,PSSM,RandSeqs!D$1+1)</f>
        <v>1.4267004168044242</v>
      </c>
      <c r="E447" s="8">
        <f ca="1">VLOOKUP(RandSeqs!E447,PSSM,RandSeqs!E$1+1)</f>
        <v>0.47468044570624551</v>
      </c>
      <c r="F447" s="8">
        <f ca="1">VLOOKUP(RandSeqs!F447,PSSM,RandSeqs!F$1+1)</f>
        <v>-3.4594316186372978</v>
      </c>
      <c r="G447" s="8">
        <f ca="1">VLOOKUP(RandSeqs!G447,PSSM,RandSeqs!G$1+1)</f>
        <v>-3.4594316186372978</v>
      </c>
      <c r="H447" s="8">
        <f ca="1">VLOOKUP(RandSeqs!H447,PSSM,RandSeqs!H$1+1)</f>
        <v>-0.71219768901726388</v>
      </c>
      <c r="I447" s="8">
        <f ca="1">VLOOKUP(RandSeqs!I447,PSSM,RandSeqs!I$1+1)</f>
        <v>2.4713057189255889</v>
      </c>
      <c r="J447" s="8">
        <f ca="1">VLOOKUP(RandSeqs!J447,PSSM,RandSeqs!J$1+1)</f>
        <v>-0.20069735023712881</v>
      </c>
      <c r="K447" s="8">
        <f ca="1">VLOOKUP(RandSeqs!K447,PSSM,RandSeqs!K$1+1)</f>
        <v>1.4267004168044242</v>
      </c>
      <c r="L447" s="8">
        <f ca="1">VLOOKUP(RandSeqs!L447,PSSM,RandSeqs!L$1+1)</f>
        <v>-3.4594316186372978</v>
      </c>
      <c r="M447" s="8">
        <f ca="1">VLOOKUP(RandSeqs!M447,PSSM,RandSeqs!M$1+1)</f>
        <v>1.4267004168044242</v>
      </c>
      <c r="N447" s="7">
        <f t="shared" ca="1" si="10"/>
        <v>-9.8670479656166243</v>
      </c>
    </row>
    <row r="448" spans="1:14" ht="15">
      <c r="A448" s="8">
        <f ca="1">VLOOKUP(RandSeqs!A448,PSSM,RandSeqs!A$1+1)</f>
        <v>-1.5118990385314326</v>
      </c>
      <c r="B448" s="8">
        <f ca="1">VLOOKUP(RandSeqs!B448,PSSM,RandSeqs!B$1+1)</f>
        <v>-3.4594316186372978</v>
      </c>
      <c r="C448" s="8">
        <f ca="1">VLOOKUP(RandSeqs!C448,PSSM,RandSeqs!C$1+1)</f>
        <v>-0.71219768901726388</v>
      </c>
      <c r="D448" s="8">
        <f ca="1">VLOOKUP(RandSeqs!D448,PSSM,RandSeqs!D$1+1)</f>
        <v>-3.4594316186372978</v>
      </c>
      <c r="E448" s="8">
        <f ca="1">VLOOKUP(RandSeqs!E448,PSSM,RandSeqs!E$1+1)</f>
        <v>0.47468044570624551</v>
      </c>
      <c r="F448" s="8">
        <f ca="1">VLOOKUP(RandSeqs!F448,PSSM,RandSeqs!F$1+1)</f>
        <v>1.4267004168044242</v>
      </c>
      <c r="G448" s="8">
        <f ca="1">VLOOKUP(RandSeqs!G448,PSSM,RandSeqs!G$1+1)</f>
        <v>1.2801079191927356</v>
      </c>
      <c r="H448" s="8">
        <f ca="1">VLOOKUP(RandSeqs!H448,PSSM,RandSeqs!H$1+1)</f>
        <v>0.38187063534364446</v>
      </c>
      <c r="I448" s="8">
        <f ca="1">VLOOKUP(RandSeqs!I448,PSSM,RandSeqs!I$1+1)</f>
        <v>-3.4594316186372978</v>
      </c>
      <c r="J448" s="8">
        <f ca="1">VLOOKUP(RandSeqs!J448,PSSM,RandSeqs!J$1+1)</f>
        <v>-0.20069735023712881</v>
      </c>
      <c r="K448" s="8">
        <f ca="1">VLOOKUP(RandSeqs!K448,PSSM,RandSeqs!K$1+1)</f>
        <v>1.4267004168044242</v>
      </c>
      <c r="L448" s="8">
        <f ca="1">VLOOKUP(RandSeqs!L448,PSSM,RandSeqs!L$1+1)</f>
        <v>-3.4594316186372978</v>
      </c>
      <c r="M448" s="8">
        <f ca="1">VLOOKUP(RandSeqs!M448,PSSM,RandSeqs!M$1+1)</f>
        <v>-3.4594316186372978</v>
      </c>
      <c r="N448" s="7">
        <f t="shared" ca="1" si="10"/>
        <v>-14.73189233712084</v>
      </c>
    </row>
    <row r="449" spans="1:14" ht="15">
      <c r="A449" s="8">
        <f ca="1">VLOOKUP(RandSeqs!A449,PSSM,RandSeqs!A$1+1)</f>
        <v>2.4713057189255889</v>
      </c>
      <c r="B449" s="8">
        <f ca="1">VLOOKUP(RandSeqs!B449,PSSM,RandSeqs!B$1+1)</f>
        <v>-3.4594316186372978</v>
      </c>
      <c r="C449" s="8">
        <f ca="1">VLOOKUP(RandSeqs!C449,PSSM,RandSeqs!C$1+1)</f>
        <v>1.1169177517791511</v>
      </c>
      <c r="D449" s="8">
        <f ca="1">VLOOKUP(RandSeqs!D449,PSSM,RandSeqs!D$1+1)</f>
        <v>-3.4594316186372978</v>
      </c>
      <c r="E449" s="8">
        <f ca="1">VLOOKUP(RandSeqs!E449,PSSM,RandSeqs!E$1+1)</f>
        <v>-3.4594316186372978</v>
      </c>
      <c r="F449" s="8">
        <f ca="1">VLOOKUP(RandSeqs!F449,PSSM,RandSeqs!F$1+1)</f>
        <v>1.4267004168044242</v>
      </c>
      <c r="G449" s="8">
        <f ca="1">VLOOKUP(RandSeqs!G449,PSSM,RandSeqs!G$1+1)</f>
        <v>-3.4594316186372978</v>
      </c>
      <c r="H449" s="8">
        <f ca="1">VLOOKUP(RandSeqs!H449,PSSM,RandSeqs!H$1+1)</f>
        <v>-0.52083216330144066</v>
      </c>
      <c r="I449" s="8">
        <f ca="1">VLOOKUP(RandSeqs!I449,PSSM,RandSeqs!I$1+1)</f>
        <v>-3.4594316186372978</v>
      </c>
      <c r="J449" s="8">
        <f ca="1">VLOOKUP(RandSeqs!J449,PSSM,RandSeqs!J$1+1)</f>
        <v>-1.5118990385314326</v>
      </c>
      <c r="K449" s="8">
        <f ca="1">VLOOKUP(RandSeqs!K449,PSSM,RandSeqs!K$1+1)</f>
        <v>1.4267004168044242</v>
      </c>
      <c r="L449" s="8">
        <f ca="1">VLOOKUP(RandSeqs!L449,PSSM,RandSeqs!L$1+1)</f>
        <v>-0.71219768901726388</v>
      </c>
      <c r="M449" s="8">
        <f ca="1">VLOOKUP(RandSeqs!M449,PSSM,RandSeqs!M$1+1)</f>
        <v>1.4267004168044242</v>
      </c>
      <c r="N449" s="7">
        <f t="shared" ca="1" si="10"/>
        <v>-12.173762262918613</v>
      </c>
    </row>
    <row r="450" spans="1:14" ht="15">
      <c r="A450" s="8">
        <f ca="1">VLOOKUP(RandSeqs!A450,PSSM,RandSeqs!A$1+1)</f>
        <v>-3.4594316186372978</v>
      </c>
      <c r="B450" s="8">
        <f ca="1">VLOOKUP(RandSeqs!B450,PSSM,RandSeqs!B$1+1)</f>
        <v>-3.4594316186372978</v>
      </c>
      <c r="C450" s="8">
        <f ca="1">VLOOKUP(RandSeqs!C450,PSSM,RandSeqs!C$1+1)</f>
        <v>1.1169177517791511</v>
      </c>
      <c r="D450" s="8">
        <f ca="1">VLOOKUP(RandSeqs!D450,PSSM,RandSeqs!D$1+1)</f>
        <v>1.4267004168044242</v>
      </c>
      <c r="E450" s="8">
        <f ca="1">VLOOKUP(RandSeqs!E450,PSSM,RandSeqs!E$1+1)</f>
        <v>0.47468044570624551</v>
      </c>
      <c r="F450" s="8">
        <f ca="1">VLOOKUP(RandSeqs!F450,PSSM,RandSeqs!F$1+1)</f>
        <v>-3.4594316186372978</v>
      </c>
      <c r="G450" s="8">
        <f ca="1">VLOOKUP(RandSeqs!G450,PSSM,RandSeqs!G$1+1)</f>
        <v>-1.5118990385314326</v>
      </c>
      <c r="H450" s="8">
        <f ca="1">VLOOKUP(RandSeqs!H450,PSSM,RandSeqs!H$1+1)</f>
        <v>-0.71219768901726388</v>
      </c>
      <c r="I450" s="8">
        <f ca="1">VLOOKUP(RandSeqs!I450,PSSM,RandSeqs!I$1+1)</f>
        <v>-3.4594316186372978</v>
      </c>
      <c r="J450" s="8">
        <f ca="1">VLOOKUP(RandSeqs!J450,PSSM,RandSeqs!J$1+1)</f>
        <v>-1.5118990385314326</v>
      </c>
      <c r="K450" s="8">
        <f ca="1">VLOOKUP(RandSeqs!K450,PSSM,RandSeqs!K$1+1)</f>
        <v>-3.4594316186372978</v>
      </c>
      <c r="L450" s="8">
        <f ca="1">VLOOKUP(RandSeqs!L450,PSSM,RandSeqs!L$1+1)</f>
        <v>-0.71219768901726388</v>
      </c>
      <c r="M450" s="8">
        <f ca="1">VLOOKUP(RandSeqs!M450,PSSM,RandSeqs!M$1+1)</f>
        <v>-3.4594316186372978</v>
      </c>
      <c r="N450" s="7">
        <f t="shared" ca="1" si="10"/>
        <v>-22.186484552631356</v>
      </c>
    </row>
    <row r="451" spans="1:14" ht="15">
      <c r="A451" s="8">
        <f ca="1">VLOOKUP(RandSeqs!A451,PSSM,RandSeqs!A$1+1)</f>
        <v>-3.4594316186372978</v>
      </c>
      <c r="B451" s="8">
        <f ca="1">VLOOKUP(RandSeqs!B451,PSSM,RandSeqs!B$1+1)</f>
        <v>-3.4594316186372978</v>
      </c>
      <c r="C451" s="8">
        <f ca="1">VLOOKUP(RandSeqs!C451,PSSM,RandSeqs!C$1+1)</f>
        <v>1.1169177517791511</v>
      </c>
      <c r="D451" s="8">
        <f ca="1">VLOOKUP(RandSeqs!D451,PSSM,RandSeqs!D$1+1)</f>
        <v>-3.4594316186372978</v>
      </c>
      <c r="E451" s="8">
        <f ca="1">VLOOKUP(RandSeqs!E451,PSSM,RandSeqs!E$1+1)</f>
        <v>0.47468044570624551</v>
      </c>
      <c r="F451" s="8">
        <f ca="1">VLOOKUP(RandSeqs!F451,PSSM,RandSeqs!F$1+1)</f>
        <v>1.4267004168044242</v>
      </c>
      <c r="G451" s="8">
        <f ca="1">VLOOKUP(RandSeqs!G451,PSSM,RandSeqs!G$1+1)</f>
        <v>-1.5118990385314326</v>
      </c>
      <c r="H451" s="8">
        <f ca="1">VLOOKUP(RandSeqs!H451,PSSM,RandSeqs!H$1+1)</f>
        <v>0.47468044570624551</v>
      </c>
      <c r="I451" s="8">
        <f ca="1">VLOOKUP(RandSeqs!I451,PSSM,RandSeqs!I$1+1)</f>
        <v>-3.4594316186372978</v>
      </c>
      <c r="J451" s="8">
        <f ca="1">VLOOKUP(RandSeqs!J451,PSSM,RandSeqs!J$1+1)</f>
        <v>-0.20069735023712881</v>
      </c>
      <c r="K451" s="8">
        <f ca="1">VLOOKUP(RandSeqs!K451,PSSM,RandSeqs!K$1+1)</f>
        <v>-3.4594316186372978</v>
      </c>
      <c r="L451" s="8">
        <f ca="1">VLOOKUP(RandSeqs!L451,PSSM,RandSeqs!L$1+1)</f>
        <v>1.1169177517791511</v>
      </c>
      <c r="M451" s="8">
        <f ca="1">VLOOKUP(RandSeqs!M451,PSSM,RandSeqs!M$1+1)</f>
        <v>-3.4594316186372978</v>
      </c>
      <c r="N451" s="7">
        <f t="shared" ca="1" si="10"/>
        <v>-17.859289288817127</v>
      </c>
    </row>
    <row r="452" spans="1:14" ht="15">
      <c r="A452" s="8">
        <f ca="1">VLOOKUP(RandSeqs!A452,PSSM,RandSeqs!A$1+1)</f>
        <v>-3.4594316186372978</v>
      </c>
      <c r="B452" s="8">
        <f ca="1">VLOOKUP(RandSeqs!B452,PSSM,RandSeqs!B$1+1)</f>
        <v>-3.4594316186372978</v>
      </c>
      <c r="C452" s="8">
        <f ca="1">VLOOKUP(RandSeqs!C452,PSSM,RandSeqs!C$1+1)</f>
        <v>1.1169177517791511</v>
      </c>
      <c r="D452" s="8">
        <f ca="1">VLOOKUP(RandSeqs!D452,PSSM,RandSeqs!D$1+1)</f>
        <v>1.4267004168044242</v>
      </c>
      <c r="E452" s="8">
        <f ca="1">VLOOKUP(RandSeqs!E452,PSSM,RandSeqs!E$1+1)</f>
        <v>0.47468044570624551</v>
      </c>
      <c r="F452" s="8">
        <f ca="1">VLOOKUP(RandSeqs!F452,PSSM,RandSeqs!F$1+1)</f>
        <v>-3.4594316186372978</v>
      </c>
      <c r="G452" s="8">
        <f ca="1">VLOOKUP(RandSeqs!G452,PSSM,RandSeqs!G$1+1)</f>
        <v>-1.5118990385314326</v>
      </c>
      <c r="H452" s="8">
        <f ca="1">VLOOKUP(RandSeqs!H452,PSSM,RandSeqs!H$1+1)</f>
        <v>0.47468044570624551</v>
      </c>
      <c r="I452" s="8">
        <f ca="1">VLOOKUP(RandSeqs!I452,PSSM,RandSeqs!I$1+1)</f>
        <v>-3.4594316186372978</v>
      </c>
      <c r="J452" s="8">
        <f ca="1">VLOOKUP(RandSeqs!J452,PSSM,RandSeqs!J$1+1)</f>
        <v>-0.20069735023712881</v>
      </c>
      <c r="K452" s="8">
        <f ca="1">VLOOKUP(RandSeqs!K452,PSSM,RandSeqs!K$1+1)</f>
        <v>1.4267004168044242</v>
      </c>
      <c r="L452" s="8">
        <f ca="1">VLOOKUP(RandSeqs!L452,PSSM,RandSeqs!L$1+1)</f>
        <v>-0.71219768901726388</v>
      </c>
      <c r="M452" s="8">
        <f ca="1">VLOOKUP(RandSeqs!M452,PSSM,RandSeqs!M$1+1)</f>
        <v>-3.4594316186372978</v>
      </c>
      <c r="N452" s="7">
        <f t="shared" ca="1" si="10"/>
        <v>-14.802272694171823</v>
      </c>
    </row>
    <row r="453" spans="1:14" ht="15">
      <c r="A453" s="8">
        <f ca="1">VLOOKUP(RandSeqs!A453,PSSM,RandSeqs!A$1+1)</f>
        <v>-3.4594316186372978</v>
      </c>
      <c r="B453" s="8">
        <f ca="1">VLOOKUP(RandSeqs!B453,PSSM,RandSeqs!B$1+1)</f>
        <v>-3.4594316186372978</v>
      </c>
      <c r="C453" s="8">
        <f ca="1">VLOOKUP(RandSeqs!C453,PSSM,RandSeqs!C$1+1)</f>
        <v>1.1169177517791511</v>
      </c>
      <c r="D453" s="8">
        <f ca="1">VLOOKUP(RandSeqs!D453,PSSM,RandSeqs!D$1+1)</f>
        <v>1.4267004168044242</v>
      </c>
      <c r="E453" s="8">
        <f ca="1">VLOOKUP(RandSeqs!E453,PSSM,RandSeqs!E$1+1)</f>
        <v>-3.4594316186372978</v>
      </c>
      <c r="F453" s="8">
        <f ca="1">VLOOKUP(RandSeqs!F453,PSSM,RandSeqs!F$1+1)</f>
        <v>-3.4594316186372978</v>
      </c>
      <c r="G453" s="8">
        <f ca="1">VLOOKUP(RandSeqs!G453,PSSM,RandSeqs!G$1+1)</f>
        <v>-1.5118990385314326</v>
      </c>
      <c r="H453" s="8">
        <f ca="1">VLOOKUP(RandSeqs!H453,PSSM,RandSeqs!H$1+1)</f>
        <v>-0.71219768901726388</v>
      </c>
      <c r="I453" s="8">
        <f ca="1">VLOOKUP(RandSeqs!I453,PSSM,RandSeqs!I$1+1)</f>
        <v>-3.4594316186372978</v>
      </c>
      <c r="J453" s="8">
        <f ca="1">VLOOKUP(RandSeqs!J453,PSSM,RandSeqs!J$1+1)</f>
        <v>-0.20069735023712881</v>
      </c>
      <c r="K453" s="8">
        <f ca="1">VLOOKUP(RandSeqs!K453,PSSM,RandSeqs!K$1+1)</f>
        <v>-3.4594316186372978</v>
      </c>
      <c r="L453" s="8">
        <f ca="1">VLOOKUP(RandSeqs!L453,PSSM,RandSeqs!L$1+1)</f>
        <v>-0.71219768901726388</v>
      </c>
      <c r="M453" s="8">
        <f ca="1">VLOOKUP(RandSeqs!M453,PSSM,RandSeqs!M$1+1)</f>
        <v>1.4267004168044242</v>
      </c>
      <c r="N453" s="7">
        <f t="shared" ca="1" si="10"/>
        <v>-19.923262893238871</v>
      </c>
    </row>
    <row r="454" spans="1:14" ht="15">
      <c r="A454" s="8">
        <f ca="1">VLOOKUP(RandSeqs!A454,PSSM,RandSeqs!A$1+1)</f>
        <v>-1.5118990385314326</v>
      </c>
      <c r="B454" s="8">
        <f ca="1">VLOOKUP(RandSeqs!B454,PSSM,RandSeqs!B$1+1)</f>
        <v>-3.4594316186372978</v>
      </c>
      <c r="C454" s="8">
        <f ca="1">VLOOKUP(RandSeqs!C454,PSSM,RandSeqs!C$1+1)</f>
        <v>-3.4594316186372978</v>
      </c>
      <c r="D454" s="8">
        <f ca="1">VLOOKUP(RandSeqs!D454,PSSM,RandSeqs!D$1+1)</f>
        <v>-3.4594316186372978</v>
      </c>
      <c r="E454" s="8">
        <f ca="1">VLOOKUP(RandSeqs!E454,PSSM,RandSeqs!E$1+1)</f>
        <v>-3.4594316186372978</v>
      </c>
      <c r="F454" s="8">
        <f ca="1">VLOOKUP(RandSeqs!F454,PSSM,RandSeqs!F$1+1)</f>
        <v>-3.4594316186372978</v>
      </c>
      <c r="G454" s="8">
        <f ca="1">VLOOKUP(RandSeqs!G454,PSSM,RandSeqs!G$1+1)</f>
        <v>-3.4594316186372978</v>
      </c>
      <c r="H454" s="8">
        <f ca="1">VLOOKUP(RandSeqs!H454,PSSM,RandSeqs!H$1+1)</f>
        <v>0.38187063534364446</v>
      </c>
      <c r="I454" s="8">
        <f ca="1">VLOOKUP(RandSeqs!I454,PSSM,RandSeqs!I$1+1)</f>
        <v>-0.52083216330144066</v>
      </c>
      <c r="J454" s="8">
        <f ca="1">VLOOKUP(RandSeqs!J454,PSSM,RandSeqs!J$1+1)</f>
        <v>-1.5118990385314326</v>
      </c>
      <c r="K454" s="8">
        <f ca="1">VLOOKUP(RandSeqs!K454,PSSM,RandSeqs!K$1+1)</f>
        <v>-3.4594316186372978</v>
      </c>
      <c r="L454" s="8">
        <f ca="1">VLOOKUP(RandSeqs!L454,PSSM,RandSeqs!L$1+1)</f>
        <v>-0.71219768901726388</v>
      </c>
      <c r="M454" s="8">
        <f ca="1">VLOOKUP(RandSeqs!M454,PSSM,RandSeqs!M$1+1)</f>
        <v>-3.4594316186372978</v>
      </c>
      <c r="N454" s="7">
        <f t="shared" ca="1" si="10"/>
        <v>-31.550410243136302</v>
      </c>
    </row>
    <row r="455" spans="1:14" ht="15">
      <c r="A455" s="8">
        <f ca="1">VLOOKUP(RandSeqs!A455,PSSM,RandSeqs!A$1+1)</f>
        <v>-1.5118990385314326</v>
      </c>
      <c r="B455" s="8">
        <f ca="1">VLOOKUP(RandSeqs!B455,PSSM,RandSeqs!B$1+1)</f>
        <v>-3.4594316186372978</v>
      </c>
      <c r="C455" s="8">
        <f ca="1">VLOOKUP(RandSeqs!C455,PSSM,RandSeqs!C$1+1)</f>
        <v>1.1169177517791511</v>
      </c>
      <c r="D455" s="8">
        <f ca="1">VLOOKUP(RandSeqs!D455,PSSM,RandSeqs!D$1+1)</f>
        <v>-3.4594316186372978</v>
      </c>
      <c r="E455" s="8">
        <f ca="1">VLOOKUP(RandSeqs!E455,PSSM,RandSeqs!E$1+1)</f>
        <v>0.47468044570624551</v>
      </c>
      <c r="F455" s="8">
        <f ca="1">VLOOKUP(RandSeqs!F455,PSSM,RandSeqs!F$1+1)</f>
        <v>-3.4594316186372978</v>
      </c>
      <c r="G455" s="8">
        <f ca="1">VLOOKUP(RandSeqs!G455,PSSM,RandSeqs!G$1+1)</f>
        <v>-3.4594316186372978</v>
      </c>
      <c r="H455" s="8">
        <f ca="1">VLOOKUP(RandSeqs!H455,PSSM,RandSeqs!H$1+1)</f>
        <v>-0.71219768901726388</v>
      </c>
      <c r="I455" s="8">
        <f ca="1">VLOOKUP(RandSeqs!I455,PSSM,RandSeqs!I$1+1)</f>
        <v>-3.4594316186372978</v>
      </c>
      <c r="J455" s="8">
        <f ca="1">VLOOKUP(RandSeqs!J455,PSSM,RandSeqs!J$1+1)</f>
        <v>-1.5118990385314326</v>
      </c>
      <c r="K455" s="8">
        <f ca="1">VLOOKUP(RandSeqs!K455,PSSM,RandSeqs!K$1+1)</f>
        <v>1.4267004168044242</v>
      </c>
      <c r="L455" s="8">
        <f ca="1">VLOOKUP(RandSeqs!L455,PSSM,RandSeqs!L$1+1)</f>
        <v>-0.71219768901726388</v>
      </c>
      <c r="M455" s="8">
        <f ca="1">VLOOKUP(RandSeqs!M455,PSSM,RandSeqs!M$1+1)</f>
        <v>-3.4594316186372978</v>
      </c>
      <c r="N455" s="7">
        <f t="shared" ca="1" si="10"/>
        <v>-22.186484552631352</v>
      </c>
    </row>
    <row r="456" spans="1:14" ht="15">
      <c r="A456" s="8">
        <f ca="1">VLOOKUP(RandSeqs!A456,PSSM,RandSeqs!A$1+1)</f>
        <v>2.4713057189255889</v>
      </c>
      <c r="B456" s="8">
        <f ca="1">VLOOKUP(RandSeqs!B456,PSSM,RandSeqs!B$1+1)</f>
        <v>-3.4594316186372978</v>
      </c>
      <c r="C456" s="8">
        <f ca="1">VLOOKUP(RandSeqs!C456,PSSM,RandSeqs!C$1+1)</f>
        <v>1.1169177517791511</v>
      </c>
      <c r="D456" s="8">
        <f ca="1">VLOOKUP(RandSeqs!D456,PSSM,RandSeqs!D$1+1)</f>
        <v>1.4267004168044242</v>
      </c>
      <c r="E456" s="8">
        <f ca="1">VLOOKUP(RandSeqs!E456,PSSM,RandSeqs!E$1+1)</f>
        <v>-3.4594316186372978</v>
      </c>
      <c r="F456" s="8">
        <f ca="1">VLOOKUP(RandSeqs!F456,PSSM,RandSeqs!F$1+1)</f>
        <v>1.4267004168044242</v>
      </c>
      <c r="G456" s="8">
        <f ca="1">VLOOKUP(RandSeqs!G456,PSSM,RandSeqs!G$1+1)</f>
        <v>-3.4594316186372978</v>
      </c>
      <c r="H456" s="8">
        <f ca="1">VLOOKUP(RandSeqs!H456,PSSM,RandSeqs!H$1+1)</f>
        <v>-0.52083216330144066</v>
      </c>
      <c r="I456" s="8">
        <f ca="1">VLOOKUP(RandSeqs!I456,PSSM,RandSeqs!I$1+1)</f>
        <v>-3.4594316186372978</v>
      </c>
      <c r="J456" s="8">
        <f ca="1">VLOOKUP(RandSeqs!J456,PSSM,RandSeqs!J$1+1)</f>
        <v>-0.52083216330144066</v>
      </c>
      <c r="K456" s="8">
        <f ca="1">VLOOKUP(RandSeqs!K456,PSSM,RandSeqs!K$1+1)</f>
        <v>-3.4594316186372978</v>
      </c>
      <c r="L456" s="8">
        <f ca="1">VLOOKUP(RandSeqs!L456,PSSM,RandSeqs!L$1+1)</f>
        <v>-0.71219768901726388</v>
      </c>
      <c r="M456" s="8">
        <f ca="1">VLOOKUP(RandSeqs!M456,PSSM,RandSeqs!M$1+1)</f>
        <v>-3.4594316186372978</v>
      </c>
      <c r="N456" s="7">
        <f t="shared" ca="1" si="10"/>
        <v>-16.068827423130344</v>
      </c>
    </row>
    <row r="457" spans="1:14" ht="15">
      <c r="A457" s="8">
        <f ca="1">VLOOKUP(RandSeqs!A457,PSSM,RandSeqs!A$1+1)</f>
        <v>-1.5118990385314326</v>
      </c>
      <c r="B457" s="8">
        <f ca="1">VLOOKUP(RandSeqs!B457,PSSM,RandSeqs!B$1+1)</f>
        <v>-3.4594316186372978</v>
      </c>
      <c r="C457" s="8">
        <f ca="1">VLOOKUP(RandSeqs!C457,PSSM,RandSeqs!C$1+1)</f>
        <v>-0.71219768901726388</v>
      </c>
      <c r="D457" s="8">
        <f ca="1">VLOOKUP(RandSeqs!D457,PSSM,RandSeqs!D$1+1)</f>
        <v>-3.4594316186372978</v>
      </c>
      <c r="E457" s="8">
        <f ca="1">VLOOKUP(RandSeqs!E457,PSSM,RandSeqs!E$1+1)</f>
        <v>0.47468044570624551</v>
      </c>
      <c r="F457" s="8">
        <f ca="1">VLOOKUP(RandSeqs!F457,PSSM,RandSeqs!F$1+1)</f>
        <v>-3.4594316186372978</v>
      </c>
      <c r="G457" s="8">
        <f ca="1">VLOOKUP(RandSeqs!G457,PSSM,RandSeqs!G$1+1)</f>
        <v>-3.4594316186372978</v>
      </c>
      <c r="H457" s="8">
        <f ca="1">VLOOKUP(RandSeqs!H457,PSSM,RandSeqs!H$1+1)</f>
        <v>-0.71219768901726388</v>
      </c>
      <c r="I457" s="8">
        <f ca="1">VLOOKUP(RandSeqs!I457,PSSM,RandSeqs!I$1+1)</f>
        <v>-0.52083216330144066</v>
      </c>
      <c r="J457" s="8">
        <f ca="1">VLOOKUP(RandSeqs!J457,PSSM,RandSeqs!J$1+1)</f>
        <v>-0.52083216330144066</v>
      </c>
      <c r="K457" s="8">
        <f ca="1">VLOOKUP(RandSeqs!K457,PSSM,RandSeqs!K$1+1)</f>
        <v>-3.4594316186372978</v>
      </c>
      <c r="L457" s="8">
        <f ca="1">VLOOKUP(RandSeqs!L457,PSSM,RandSeqs!L$1+1)</f>
        <v>1.1169177517791511</v>
      </c>
      <c r="M457" s="8">
        <f ca="1">VLOOKUP(RandSeqs!M457,PSSM,RandSeqs!M$1+1)</f>
        <v>-3.4594316186372978</v>
      </c>
      <c r="N457" s="7">
        <f t="shared" ca="1" si="10"/>
        <v>-23.142950257507231</v>
      </c>
    </row>
    <row r="458" spans="1:14" ht="15">
      <c r="A458" s="8">
        <f ca="1">VLOOKUP(RandSeqs!A458,PSSM,RandSeqs!A$1+1)</f>
        <v>-3.4594316186372978</v>
      </c>
      <c r="B458" s="8">
        <f ca="1">VLOOKUP(RandSeqs!B458,PSSM,RandSeqs!B$1+1)</f>
        <v>-3.4594316186372978</v>
      </c>
      <c r="C458" s="8">
        <f ca="1">VLOOKUP(RandSeqs!C458,PSSM,RandSeqs!C$1+1)</f>
        <v>-3.4594316186372978</v>
      </c>
      <c r="D458" s="8">
        <f ca="1">VLOOKUP(RandSeqs!D458,PSSM,RandSeqs!D$1+1)</f>
        <v>-3.4594316186372978</v>
      </c>
      <c r="E458" s="8">
        <f ca="1">VLOOKUP(RandSeqs!E458,PSSM,RandSeqs!E$1+1)</f>
        <v>0.47468044570624551</v>
      </c>
      <c r="F458" s="8">
        <f ca="1">VLOOKUP(RandSeqs!F458,PSSM,RandSeqs!F$1+1)</f>
        <v>1.4267004168044242</v>
      </c>
      <c r="G458" s="8">
        <f ca="1">VLOOKUP(RandSeqs!G458,PSSM,RandSeqs!G$1+1)</f>
        <v>-1.5118990385314326</v>
      </c>
      <c r="H458" s="8">
        <f ca="1">VLOOKUP(RandSeqs!H458,PSSM,RandSeqs!H$1+1)</f>
        <v>-0.71219768901726388</v>
      </c>
      <c r="I458" s="8">
        <f ca="1">VLOOKUP(RandSeqs!I458,PSSM,RandSeqs!I$1+1)</f>
        <v>-0.52083216330144066</v>
      </c>
      <c r="J458" s="8">
        <f ca="1">VLOOKUP(RandSeqs!J458,PSSM,RandSeqs!J$1+1)</f>
        <v>1.6421064078247651</v>
      </c>
      <c r="K458" s="8">
        <f ca="1">VLOOKUP(RandSeqs!K458,PSSM,RandSeqs!K$1+1)</f>
        <v>1.4267004168044242</v>
      </c>
      <c r="L458" s="8">
        <f ca="1">VLOOKUP(RandSeqs!L458,PSSM,RandSeqs!L$1+1)</f>
        <v>-0.71219768901726388</v>
      </c>
      <c r="M458" s="8">
        <f ca="1">VLOOKUP(RandSeqs!M458,PSSM,RandSeqs!M$1+1)</f>
        <v>1.4267004168044242</v>
      </c>
      <c r="N458" s="7">
        <f t="shared" ca="1" si="10"/>
        <v>-10.897964950472309</v>
      </c>
    </row>
    <row r="459" spans="1:14" ht="15">
      <c r="A459" s="8">
        <f ca="1">VLOOKUP(RandSeqs!A459,PSSM,RandSeqs!A$1+1)</f>
        <v>-3.4594316186372978</v>
      </c>
      <c r="B459" s="8">
        <f ca="1">VLOOKUP(RandSeqs!B459,PSSM,RandSeqs!B$1+1)</f>
        <v>-3.4594316186372978</v>
      </c>
      <c r="C459" s="8">
        <f ca="1">VLOOKUP(RandSeqs!C459,PSSM,RandSeqs!C$1+1)</f>
        <v>-0.71219768901726388</v>
      </c>
      <c r="D459" s="8">
        <f ca="1">VLOOKUP(RandSeqs!D459,PSSM,RandSeqs!D$1+1)</f>
        <v>1.4267004168044242</v>
      </c>
      <c r="E459" s="8">
        <f ca="1">VLOOKUP(RandSeqs!E459,PSSM,RandSeqs!E$1+1)</f>
        <v>-3.4594316186372978</v>
      </c>
      <c r="F459" s="8">
        <f ca="1">VLOOKUP(RandSeqs!F459,PSSM,RandSeqs!F$1+1)</f>
        <v>-3.4594316186372978</v>
      </c>
      <c r="G459" s="8">
        <f ca="1">VLOOKUP(RandSeqs!G459,PSSM,RandSeqs!G$1+1)</f>
        <v>-1.5118990385314326</v>
      </c>
      <c r="H459" s="8">
        <f ca="1">VLOOKUP(RandSeqs!H459,PSSM,RandSeqs!H$1+1)</f>
        <v>0.47468044570624551</v>
      </c>
      <c r="I459" s="8">
        <f ca="1">VLOOKUP(RandSeqs!I459,PSSM,RandSeqs!I$1+1)</f>
        <v>-3.4594316186372978</v>
      </c>
      <c r="J459" s="8">
        <f ca="1">VLOOKUP(RandSeqs!J459,PSSM,RandSeqs!J$1+1)</f>
        <v>1.6421064078247651</v>
      </c>
      <c r="K459" s="8">
        <f ca="1">VLOOKUP(RandSeqs!K459,PSSM,RandSeqs!K$1+1)</f>
        <v>-3.4594316186372978</v>
      </c>
      <c r="L459" s="8">
        <f ca="1">VLOOKUP(RandSeqs!L459,PSSM,RandSeqs!L$1+1)</f>
        <v>-3.4594316186372978</v>
      </c>
      <c r="M459" s="8">
        <f ca="1">VLOOKUP(RandSeqs!M459,PSSM,RandSeqs!M$1+1)</f>
        <v>1.4267004168044242</v>
      </c>
      <c r="N459" s="7">
        <f t="shared" ca="1" si="10"/>
        <v>-21.469930370869918</v>
      </c>
    </row>
    <row r="460" spans="1:14" ht="15">
      <c r="A460" s="8">
        <f ca="1">VLOOKUP(RandSeqs!A460,PSSM,RandSeqs!A$1+1)</f>
        <v>-1.5118990385314326</v>
      </c>
      <c r="B460" s="8">
        <f ca="1">VLOOKUP(RandSeqs!B460,PSSM,RandSeqs!B$1+1)</f>
        <v>-3.4594316186372978</v>
      </c>
      <c r="C460" s="8">
        <f ca="1">VLOOKUP(RandSeqs!C460,PSSM,RandSeqs!C$1+1)</f>
        <v>-0.71219768901726388</v>
      </c>
      <c r="D460" s="8">
        <f ca="1">VLOOKUP(RandSeqs!D460,PSSM,RandSeqs!D$1+1)</f>
        <v>1.4267004168044242</v>
      </c>
      <c r="E460" s="8">
        <f ca="1">VLOOKUP(RandSeqs!E460,PSSM,RandSeqs!E$1+1)</f>
        <v>0.47468044570624551</v>
      </c>
      <c r="F460" s="8">
        <f ca="1">VLOOKUP(RandSeqs!F460,PSSM,RandSeqs!F$1+1)</f>
        <v>1.4267004168044242</v>
      </c>
      <c r="G460" s="8">
        <f ca="1">VLOOKUP(RandSeqs!G460,PSSM,RandSeqs!G$1+1)</f>
        <v>-1.5118990385314326</v>
      </c>
      <c r="H460" s="8">
        <f ca="1">VLOOKUP(RandSeqs!H460,PSSM,RandSeqs!H$1+1)</f>
        <v>-0.52083216330144066</v>
      </c>
      <c r="I460" s="8">
        <f ca="1">VLOOKUP(RandSeqs!I460,PSSM,RandSeqs!I$1+1)</f>
        <v>-3.4594316186372978</v>
      </c>
      <c r="J460" s="8">
        <f ca="1">VLOOKUP(RandSeqs!J460,PSSM,RandSeqs!J$1+1)</f>
        <v>-1.5118990385314326</v>
      </c>
      <c r="K460" s="8">
        <f ca="1">VLOOKUP(RandSeqs!K460,PSSM,RandSeqs!K$1+1)</f>
        <v>-3.4594316186372978</v>
      </c>
      <c r="L460" s="8">
        <f ca="1">VLOOKUP(RandSeqs!L460,PSSM,RandSeqs!L$1+1)</f>
        <v>-0.71219768901726388</v>
      </c>
      <c r="M460" s="8">
        <f ca="1">VLOOKUP(RandSeqs!M460,PSSM,RandSeqs!M$1+1)</f>
        <v>1.4267004168044242</v>
      </c>
      <c r="N460" s="7">
        <f t="shared" ca="1" si="10"/>
        <v>-12.104437816722642</v>
      </c>
    </row>
    <row r="461" spans="1:14" ht="15">
      <c r="A461" s="8">
        <f ca="1">VLOOKUP(RandSeqs!A461,PSSM,RandSeqs!A$1+1)</f>
        <v>-1.5118990385314326</v>
      </c>
      <c r="B461" s="8">
        <f ca="1">VLOOKUP(RandSeqs!B461,PSSM,RandSeqs!B$1+1)</f>
        <v>-3.4594316186372978</v>
      </c>
      <c r="C461" s="8">
        <f ca="1">VLOOKUP(RandSeqs!C461,PSSM,RandSeqs!C$1+1)</f>
        <v>1.1169177517791511</v>
      </c>
      <c r="D461" s="8">
        <f ca="1">VLOOKUP(RandSeqs!D461,PSSM,RandSeqs!D$1+1)</f>
        <v>1.4267004168044242</v>
      </c>
      <c r="E461" s="8">
        <f ca="1">VLOOKUP(RandSeqs!E461,PSSM,RandSeqs!E$1+1)</f>
        <v>0.47468044570624551</v>
      </c>
      <c r="F461" s="8">
        <f ca="1">VLOOKUP(RandSeqs!F461,PSSM,RandSeqs!F$1+1)</f>
        <v>-3.4594316186372978</v>
      </c>
      <c r="G461" s="8">
        <f ca="1">VLOOKUP(RandSeqs!G461,PSSM,RandSeqs!G$1+1)</f>
        <v>-3.4594316186372978</v>
      </c>
      <c r="H461" s="8">
        <f ca="1">VLOOKUP(RandSeqs!H461,PSSM,RandSeqs!H$1+1)</f>
        <v>-0.52083216330144066</v>
      </c>
      <c r="I461" s="8">
        <f ca="1">VLOOKUP(RandSeqs!I461,PSSM,RandSeqs!I$1+1)</f>
        <v>-3.4594316186372978</v>
      </c>
      <c r="J461" s="8">
        <f ca="1">VLOOKUP(RandSeqs!J461,PSSM,RandSeqs!J$1+1)</f>
        <v>-1.5118990385314326</v>
      </c>
      <c r="K461" s="8">
        <f ca="1">VLOOKUP(RandSeqs!K461,PSSM,RandSeqs!K$1+1)</f>
        <v>-3.4594316186372978</v>
      </c>
      <c r="L461" s="8">
        <f ca="1">VLOOKUP(RandSeqs!L461,PSSM,RandSeqs!L$1+1)</f>
        <v>-0.71219768901726388</v>
      </c>
      <c r="M461" s="8">
        <f ca="1">VLOOKUP(RandSeqs!M461,PSSM,RandSeqs!M$1+1)</f>
        <v>1.4267004168044242</v>
      </c>
      <c r="N461" s="7">
        <f t="shared" ca="1" si="10"/>
        <v>-17.108986991473813</v>
      </c>
    </row>
    <row r="462" spans="1:14" ht="15">
      <c r="A462" s="8">
        <f ca="1">VLOOKUP(RandSeqs!A462,PSSM,RandSeqs!A$1+1)</f>
        <v>-3.4594316186372978</v>
      </c>
      <c r="B462" s="8">
        <f ca="1">VLOOKUP(RandSeqs!B462,PSSM,RandSeqs!B$1+1)</f>
        <v>-3.4594316186372978</v>
      </c>
      <c r="C462" s="8">
        <f ca="1">VLOOKUP(RandSeqs!C462,PSSM,RandSeqs!C$1+1)</f>
        <v>-0.71219768901726388</v>
      </c>
      <c r="D462" s="8">
        <f ca="1">VLOOKUP(RandSeqs!D462,PSSM,RandSeqs!D$1+1)</f>
        <v>1.4267004168044242</v>
      </c>
      <c r="E462" s="8">
        <f ca="1">VLOOKUP(RandSeqs!E462,PSSM,RandSeqs!E$1+1)</f>
        <v>-3.4594316186372978</v>
      </c>
      <c r="F462" s="8">
        <f ca="1">VLOOKUP(RandSeqs!F462,PSSM,RandSeqs!F$1+1)</f>
        <v>-3.4594316186372978</v>
      </c>
      <c r="G462" s="8">
        <f ca="1">VLOOKUP(RandSeqs!G462,PSSM,RandSeqs!G$1+1)</f>
        <v>-1.5118990385314326</v>
      </c>
      <c r="H462" s="8">
        <f ca="1">VLOOKUP(RandSeqs!H462,PSSM,RandSeqs!H$1+1)</f>
        <v>-0.52083216330144066</v>
      </c>
      <c r="I462" s="8">
        <f ca="1">VLOOKUP(RandSeqs!I462,PSSM,RandSeqs!I$1+1)</f>
        <v>-0.52083216330144066</v>
      </c>
      <c r="J462" s="8">
        <f ca="1">VLOOKUP(RandSeqs!J462,PSSM,RandSeqs!J$1+1)</f>
        <v>-0.52083216330144066</v>
      </c>
      <c r="K462" s="8">
        <f ca="1">VLOOKUP(RandSeqs!K462,PSSM,RandSeqs!K$1+1)</f>
        <v>-3.4594316186372978</v>
      </c>
      <c r="L462" s="8">
        <f ca="1">VLOOKUP(RandSeqs!L462,PSSM,RandSeqs!L$1+1)</f>
        <v>-0.71219768901726388</v>
      </c>
      <c r="M462" s="8">
        <f ca="1">VLOOKUP(RandSeqs!M462,PSSM,RandSeqs!M$1+1)</f>
        <v>-3.4594316186372978</v>
      </c>
      <c r="N462" s="7">
        <f t="shared" ca="1" si="10"/>
        <v>-23.82868020148964</v>
      </c>
    </row>
    <row r="463" spans="1:14" ht="15">
      <c r="A463" s="8">
        <f ca="1">VLOOKUP(RandSeqs!A463,PSSM,RandSeqs!A$1+1)</f>
        <v>-3.4594316186372978</v>
      </c>
      <c r="B463" s="8">
        <f ca="1">VLOOKUP(RandSeqs!B463,PSSM,RandSeqs!B$1+1)</f>
        <v>-3.4594316186372978</v>
      </c>
      <c r="C463" s="8">
        <f ca="1">VLOOKUP(RandSeqs!C463,PSSM,RandSeqs!C$1+1)</f>
        <v>1.1169177517791511</v>
      </c>
      <c r="D463" s="8">
        <f ca="1">VLOOKUP(RandSeqs!D463,PSSM,RandSeqs!D$1+1)</f>
        <v>-3.4594316186372978</v>
      </c>
      <c r="E463" s="8">
        <f ca="1">VLOOKUP(RandSeqs!E463,PSSM,RandSeqs!E$1+1)</f>
        <v>0.47468044570624551</v>
      </c>
      <c r="F463" s="8">
        <f ca="1">VLOOKUP(RandSeqs!F463,PSSM,RandSeqs!F$1+1)</f>
        <v>1.4267004168044242</v>
      </c>
      <c r="G463" s="8">
        <f ca="1">VLOOKUP(RandSeqs!G463,PSSM,RandSeqs!G$1+1)</f>
        <v>-3.4594316186372978</v>
      </c>
      <c r="H463" s="8">
        <f ca="1">VLOOKUP(RandSeqs!H463,PSSM,RandSeqs!H$1+1)</f>
        <v>-0.71219768901726388</v>
      </c>
      <c r="I463" s="8">
        <f ca="1">VLOOKUP(RandSeqs!I463,PSSM,RandSeqs!I$1+1)</f>
        <v>-3.4594316186372978</v>
      </c>
      <c r="J463" s="8">
        <f ca="1">VLOOKUP(RandSeqs!J463,PSSM,RandSeqs!J$1+1)</f>
        <v>-1.5118990385314326</v>
      </c>
      <c r="K463" s="8">
        <f ca="1">VLOOKUP(RandSeqs!K463,PSSM,RandSeqs!K$1+1)</f>
        <v>-3.4594316186372978</v>
      </c>
      <c r="L463" s="8">
        <f ca="1">VLOOKUP(RandSeqs!L463,PSSM,RandSeqs!L$1+1)</f>
        <v>-0.71219768901726388</v>
      </c>
      <c r="M463" s="8">
        <f ca="1">VLOOKUP(RandSeqs!M463,PSSM,RandSeqs!M$1+1)</f>
        <v>1.4267004168044242</v>
      </c>
      <c r="N463" s="7">
        <f t="shared" ca="1" si="10"/>
        <v>-19.247885097295502</v>
      </c>
    </row>
    <row r="464" spans="1:14" ht="15">
      <c r="A464" s="8">
        <f ca="1">VLOOKUP(RandSeqs!A464,PSSM,RandSeqs!A$1+1)</f>
        <v>-3.4594316186372978</v>
      </c>
      <c r="B464" s="8">
        <f ca="1">VLOOKUP(RandSeqs!B464,PSSM,RandSeqs!B$1+1)</f>
        <v>-3.4594316186372978</v>
      </c>
      <c r="C464" s="8">
        <f ca="1">VLOOKUP(RandSeqs!C464,PSSM,RandSeqs!C$1+1)</f>
        <v>1.1169177517791511</v>
      </c>
      <c r="D464" s="8">
        <f ca="1">VLOOKUP(RandSeqs!D464,PSSM,RandSeqs!D$1+1)</f>
        <v>1.4267004168044242</v>
      </c>
      <c r="E464" s="8">
        <f ca="1">VLOOKUP(RandSeqs!E464,PSSM,RandSeqs!E$1+1)</f>
        <v>-3.4594316186372978</v>
      </c>
      <c r="F464" s="8">
        <f ca="1">VLOOKUP(RandSeqs!F464,PSSM,RandSeqs!F$1+1)</f>
        <v>1.4267004168044242</v>
      </c>
      <c r="G464" s="8">
        <f ca="1">VLOOKUP(RandSeqs!G464,PSSM,RandSeqs!G$1+1)</f>
        <v>-1.5118990385314326</v>
      </c>
      <c r="H464" s="8">
        <f ca="1">VLOOKUP(RandSeqs!H464,PSSM,RandSeqs!H$1+1)</f>
        <v>-0.71219768901726388</v>
      </c>
      <c r="I464" s="8">
        <f ca="1">VLOOKUP(RandSeqs!I464,PSSM,RandSeqs!I$1+1)</f>
        <v>-3.4594316186372978</v>
      </c>
      <c r="J464" s="8">
        <f ca="1">VLOOKUP(RandSeqs!J464,PSSM,RandSeqs!J$1+1)</f>
        <v>1.6421064078247651</v>
      </c>
      <c r="K464" s="8">
        <f ca="1">VLOOKUP(RandSeqs!K464,PSSM,RandSeqs!K$1+1)</f>
        <v>-3.4594316186372978</v>
      </c>
      <c r="L464" s="8">
        <f ca="1">VLOOKUP(RandSeqs!L464,PSSM,RandSeqs!L$1+1)</f>
        <v>1.1169177517791511</v>
      </c>
      <c r="M464" s="8">
        <f ca="1">VLOOKUP(RandSeqs!M464,PSSM,RandSeqs!M$1+1)</f>
        <v>1.4267004168044242</v>
      </c>
      <c r="N464" s="7">
        <f t="shared" ca="1" si="10"/>
        <v>-11.365211658938847</v>
      </c>
    </row>
    <row r="465" spans="1:14" ht="15">
      <c r="A465" s="8">
        <f ca="1">VLOOKUP(RandSeqs!A465,PSSM,RandSeqs!A$1+1)</f>
        <v>2.4713057189255889</v>
      </c>
      <c r="B465" s="8">
        <f ca="1">VLOOKUP(RandSeqs!B465,PSSM,RandSeqs!B$1+1)</f>
        <v>-3.4594316186372978</v>
      </c>
      <c r="C465" s="8">
        <f ca="1">VLOOKUP(RandSeqs!C465,PSSM,RandSeqs!C$1+1)</f>
        <v>-0.71219768901726388</v>
      </c>
      <c r="D465" s="8">
        <f ca="1">VLOOKUP(RandSeqs!D465,PSSM,RandSeqs!D$1+1)</f>
        <v>-3.4594316186372978</v>
      </c>
      <c r="E465" s="8">
        <f ca="1">VLOOKUP(RandSeqs!E465,PSSM,RandSeqs!E$1+1)</f>
        <v>0.47468044570624551</v>
      </c>
      <c r="F465" s="8">
        <f ca="1">VLOOKUP(RandSeqs!F465,PSSM,RandSeqs!F$1+1)</f>
        <v>1.4267004168044242</v>
      </c>
      <c r="G465" s="8">
        <f ca="1">VLOOKUP(RandSeqs!G465,PSSM,RandSeqs!G$1+1)</f>
        <v>1.2801079191927356</v>
      </c>
      <c r="H465" s="8">
        <f ca="1">VLOOKUP(RandSeqs!H465,PSSM,RandSeqs!H$1+1)</f>
        <v>-0.71219768901726388</v>
      </c>
      <c r="I465" s="8">
        <f ca="1">VLOOKUP(RandSeqs!I465,PSSM,RandSeqs!I$1+1)</f>
        <v>-3.4594316186372978</v>
      </c>
      <c r="J465" s="8">
        <f ca="1">VLOOKUP(RandSeqs!J465,PSSM,RandSeqs!J$1+1)</f>
        <v>-0.52083216330144066</v>
      </c>
      <c r="K465" s="8">
        <f ca="1">VLOOKUP(RandSeqs!K465,PSSM,RandSeqs!K$1+1)</f>
        <v>1.4267004168044242</v>
      </c>
      <c r="L465" s="8">
        <f ca="1">VLOOKUP(RandSeqs!L465,PSSM,RandSeqs!L$1+1)</f>
        <v>-0.71219768901726388</v>
      </c>
      <c r="M465" s="8">
        <f ca="1">VLOOKUP(RandSeqs!M465,PSSM,RandSeqs!M$1+1)</f>
        <v>-3.4594316186372978</v>
      </c>
      <c r="N465" s="7">
        <f t="shared" ca="1" si="10"/>
        <v>-9.4156567874690058</v>
      </c>
    </row>
    <row r="466" spans="1:14" ht="15">
      <c r="A466" s="8">
        <f ca="1">VLOOKUP(RandSeqs!A466,PSSM,RandSeqs!A$1+1)</f>
        <v>-3.4594316186372978</v>
      </c>
      <c r="B466" s="8">
        <f ca="1">VLOOKUP(RandSeqs!B466,PSSM,RandSeqs!B$1+1)</f>
        <v>-3.4594316186372978</v>
      </c>
      <c r="C466" s="8">
        <f ca="1">VLOOKUP(RandSeqs!C466,PSSM,RandSeqs!C$1+1)</f>
        <v>1.1169177517791511</v>
      </c>
      <c r="D466" s="8">
        <f ca="1">VLOOKUP(RandSeqs!D466,PSSM,RandSeqs!D$1+1)</f>
        <v>-3.4594316186372978</v>
      </c>
      <c r="E466" s="8">
        <f ca="1">VLOOKUP(RandSeqs!E466,PSSM,RandSeqs!E$1+1)</f>
        <v>-3.4594316186372978</v>
      </c>
      <c r="F466" s="8">
        <f ca="1">VLOOKUP(RandSeqs!F466,PSSM,RandSeqs!F$1+1)</f>
        <v>-3.4594316186372978</v>
      </c>
      <c r="G466" s="8">
        <f ca="1">VLOOKUP(RandSeqs!G466,PSSM,RandSeqs!G$1+1)</f>
        <v>1.2801079191927356</v>
      </c>
      <c r="H466" s="8">
        <f ca="1">VLOOKUP(RandSeqs!H466,PSSM,RandSeqs!H$1+1)</f>
        <v>-0.71219768901726388</v>
      </c>
      <c r="I466" s="8">
        <f ca="1">VLOOKUP(RandSeqs!I466,PSSM,RandSeqs!I$1+1)</f>
        <v>-3.4594316186372978</v>
      </c>
      <c r="J466" s="8">
        <f ca="1">VLOOKUP(RandSeqs!J466,PSSM,RandSeqs!J$1+1)</f>
        <v>-0.52083216330144066</v>
      </c>
      <c r="K466" s="8">
        <f ca="1">VLOOKUP(RandSeqs!K466,PSSM,RandSeqs!K$1+1)</f>
        <v>-3.4594316186372978</v>
      </c>
      <c r="L466" s="8">
        <f ca="1">VLOOKUP(RandSeqs!L466,PSSM,RandSeqs!L$1+1)</f>
        <v>-0.71219768901726388</v>
      </c>
      <c r="M466" s="8">
        <f ca="1">VLOOKUP(RandSeqs!M466,PSSM,RandSeqs!M$1+1)</f>
        <v>1.4267004168044242</v>
      </c>
      <c r="N466" s="7">
        <f t="shared" ca="1" si="10"/>
        <v>-22.337522784020742</v>
      </c>
    </row>
    <row r="467" spans="1:14" ht="15">
      <c r="A467" s="8">
        <f ca="1">VLOOKUP(RandSeqs!A467,PSSM,RandSeqs!A$1+1)</f>
        <v>-1.5118990385314326</v>
      </c>
      <c r="B467" s="8">
        <f ca="1">VLOOKUP(RandSeqs!B467,PSSM,RandSeqs!B$1+1)</f>
        <v>-3.4594316186372978</v>
      </c>
      <c r="C467" s="8">
        <f ca="1">VLOOKUP(RandSeqs!C467,PSSM,RandSeqs!C$1+1)</f>
        <v>-0.71219768901726388</v>
      </c>
      <c r="D467" s="8">
        <f ca="1">VLOOKUP(RandSeqs!D467,PSSM,RandSeqs!D$1+1)</f>
        <v>-3.4594316186372978</v>
      </c>
      <c r="E467" s="8">
        <f ca="1">VLOOKUP(RandSeqs!E467,PSSM,RandSeqs!E$1+1)</f>
        <v>0.47468044570624551</v>
      </c>
      <c r="F467" s="8">
        <f ca="1">VLOOKUP(RandSeqs!F467,PSSM,RandSeqs!F$1+1)</f>
        <v>1.4267004168044242</v>
      </c>
      <c r="G467" s="8">
        <f ca="1">VLOOKUP(RandSeqs!G467,PSSM,RandSeqs!G$1+1)</f>
        <v>-1.5118990385314326</v>
      </c>
      <c r="H467" s="8">
        <f ca="1">VLOOKUP(RandSeqs!H467,PSSM,RandSeqs!H$1+1)</f>
        <v>-0.71219768901726388</v>
      </c>
      <c r="I467" s="8">
        <f ca="1">VLOOKUP(RandSeqs!I467,PSSM,RandSeqs!I$1+1)</f>
        <v>-3.4594316186372978</v>
      </c>
      <c r="J467" s="8">
        <f ca="1">VLOOKUP(RandSeqs!J467,PSSM,RandSeqs!J$1+1)</f>
        <v>-0.52083216330144066</v>
      </c>
      <c r="K467" s="8">
        <f ca="1">VLOOKUP(RandSeqs!K467,PSSM,RandSeqs!K$1+1)</f>
        <v>1.4267004168044242</v>
      </c>
      <c r="L467" s="8">
        <f ca="1">VLOOKUP(RandSeqs!L467,PSSM,RandSeqs!L$1+1)</f>
        <v>-0.71219768901726388</v>
      </c>
      <c r="M467" s="8">
        <f ca="1">VLOOKUP(RandSeqs!M467,PSSM,RandSeqs!M$1+1)</f>
        <v>-3.4594316186372978</v>
      </c>
      <c r="N467" s="7">
        <f t="shared" ref="N467:N501" ca="1" si="11">SUM(A467:M467)</f>
        <v>-16.190868502650194</v>
      </c>
    </row>
    <row r="468" spans="1:14" ht="15">
      <c r="A468" s="8">
        <f ca="1">VLOOKUP(RandSeqs!A468,PSSM,RandSeqs!A$1+1)</f>
        <v>-3.4594316186372978</v>
      </c>
      <c r="B468" s="8">
        <f ca="1">VLOOKUP(RandSeqs!B468,PSSM,RandSeqs!B$1+1)</f>
        <v>-3.4594316186372978</v>
      </c>
      <c r="C468" s="8">
        <f ca="1">VLOOKUP(RandSeqs!C468,PSSM,RandSeqs!C$1+1)</f>
        <v>-0.71219768901726388</v>
      </c>
      <c r="D468" s="8">
        <f ca="1">VLOOKUP(RandSeqs!D468,PSSM,RandSeqs!D$1+1)</f>
        <v>1.4267004168044242</v>
      </c>
      <c r="E468" s="8">
        <f ca="1">VLOOKUP(RandSeqs!E468,PSSM,RandSeqs!E$1+1)</f>
        <v>0.47468044570624551</v>
      </c>
      <c r="F468" s="8">
        <f ca="1">VLOOKUP(RandSeqs!F468,PSSM,RandSeqs!F$1+1)</f>
        <v>1.4267004168044242</v>
      </c>
      <c r="G468" s="8">
        <f ca="1">VLOOKUP(RandSeqs!G468,PSSM,RandSeqs!G$1+1)</f>
        <v>1.2801079191927356</v>
      </c>
      <c r="H468" s="8">
        <f ca="1">VLOOKUP(RandSeqs!H468,PSSM,RandSeqs!H$1+1)</f>
        <v>0.38187063534364446</v>
      </c>
      <c r="I468" s="8">
        <f ca="1">VLOOKUP(RandSeqs!I468,PSSM,RandSeqs!I$1+1)</f>
        <v>-3.4594316186372978</v>
      </c>
      <c r="J468" s="8">
        <f ca="1">VLOOKUP(RandSeqs!J468,PSSM,RandSeqs!J$1+1)</f>
        <v>-0.52083216330144066</v>
      </c>
      <c r="K468" s="8">
        <f ca="1">VLOOKUP(RandSeqs!K468,PSSM,RandSeqs!K$1+1)</f>
        <v>1.4267004168044242</v>
      </c>
      <c r="L468" s="8">
        <f ca="1">VLOOKUP(RandSeqs!L468,PSSM,RandSeqs!L$1+1)</f>
        <v>-0.71219768901726388</v>
      </c>
      <c r="M468" s="8">
        <f ca="1">VLOOKUP(RandSeqs!M468,PSSM,RandSeqs!M$1+1)</f>
        <v>-3.4594316186372978</v>
      </c>
      <c r="N468" s="7">
        <f t="shared" ca="1" si="11"/>
        <v>-9.3661937652292622</v>
      </c>
    </row>
    <row r="469" spans="1:14" ht="15">
      <c r="A469" s="8">
        <f ca="1">VLOOKUP(RandSeqs!A469,PSSM,RandSeqs!A$1+1)</f>
        <v>-3.4594316186372978</v>
      </c>
      <c r="B469" s="8">
        <f ca="1">VLOOKUP(RandSeqs!B469,PSSM,RandSeqs!B$1+1)</f>
        <v>2.6209417978267231</v>
      </c>
      <c r="C469" s="8">
        <f ca="1">VLOOKUP(RandSeqs!C469,PSSM,RandSeqs!C$1+1)</f>
        <v>-0.71219768901726388</v>
      </c>
      <c r="D469" s="8">
        <f ca="1">VLOOKUP(RandSeqs!D469,PSSM,RandSeqs!D$1+1)</f>
        <v>-3.4594316186372978</v>
      </c>
      <c r="E469" s="8">
        <f ca="1">VLOOKUP(RandSeqs!E469,PSSM,RandSeqs!E$1+1)</f>
        <v>0.47468044570624551</v>
      </c>
      <c r="F469" s="8">
        <f ca="1">VLOOKUP(RandSeqs!F469,PSSM,RandSeqs!F$1+1)</f>
        <v>-3.4594316186372978</v>
      </c>
      <c r="G469" s="8">
        <f ca="1">VLOOKUP(RandSeqs!G469,PSSM,RandSeqs!G$1+1)</f>
        <v>-3.4594316186372978</v>
      </c>
      <c r="H469" s="8">
        <f ca="1">VLOOKUP(RandSeqs!H469,PSSM,RandSeqs!H$1+1)</f>
        <v>0.47468044570624551</v>
      </c>
      <c r="I469" s="8">
        <f ca="1">VLOOKUP(RandSeqs!I469,PSSM,RandSeqs!I$1+1)</f>
        <v>-3.4594316186372978</v>
      </c>
      <c r="J469" s="8">
        <f ca="1">VLOOKUP(RandSeqs!J469,PSSM,RandSeqs!J$1+1)</f>
        <v>-0.20069735023712881</v>
      </c>
      <c r="K469" s="8">
        <f ca="1">VLOOKUP(RandSeqs!K469,PSSM,RandSeqs!K$1+1)</f>
        <v>-3.4594316186372978</v>
      </c>
      <c r="L469" s="8">
        <f ca="1">VLOOKUP(RandSeqs!L469,PSSM,RandSeqs!L$1+1)</f>
        <v>-0.71219768901726388</v>
      </c>
      <c r="M469" s="8">
        <f ca="1">VLOOKUP(RandSeqs!M469,PSSM,RandSeqs!M$1+1)</f>
        <v>-3.4594316186372978</v>
      </c>
      <c r="N469" s="7">
        <f t="shared" ca="1" si="11"/>
        <v>-22.270811369493522</v>
      </c>
    </row>
    <row r="470" spans="1:14" ht="15">
      <c r="A470" s="8">
        <f ca="1">VLOOKUP(RandSeqs!A470,PSSM,RandSeqs!A$1+1)</f>
        <v>2.4713057189255889</v>
      </c>
      <c r="B470" s="8">
        <f ca="1">VLOOKUP(RandSeqs!B470,PSSM,RandSeqs!B$1+1)</f>
        <v>-3.4594316186372978</v>
      </c>
      <c r="C470" s="8">
        <f ca="1">VLOOKUP(RandSeqs!C470,PSSM,RandSeqs!C$1+1)</f>
        <v>-0.71219768901726388</v>
      </c>
      <c r="D470" s="8">
        <f ca="1">VLOOKUP(RandSeqs!D470,PSSM,RandSeqs!D$1+1)</f>
        <v>-3.4594316186372978</v>
      </c>
      <c r="E470" s="8">
        <f ca="1">VLOOKUP(RandSeqs!E470,PSSM,RandSeqs!E$1+1)</f>
        <v>0.47468044570624551</v>
      </c>
      <c r="F470" s="8">
        <f ca="1">VLOOKUP(RandSeqs!F470,PSSM,RandSeqs!F$1+1)</f>
        <v>1.4267004168044242</v>
      </c>
      <c r="G470" s="8">
        <f ca="1">VLOOKUP(RandSeqs!G470,PSSM,RandSeqs!G$1+1)</f>
        <v>-3.4594316186372978</v>
      </c>
      <c r="H470" s="8">
        <f ca="1">VLOOKUP(RandSeqs!H470,PSSM,RandSeqs!H$1+1)</f>
        <v>-0.71219768901726388</v>
      </c>
      <c r="I470" s="8">
        <f ca="1">VLOOKUP(RandSeqs!I470,PSSM,RandSeqs!I$1+1)</f>
        <v>-3.4594316186372978</v>
      </c>
      <c r="J470" s="8">
        <f ca="1">VLOOKUP(RandSeqs!J470,PSSM,RandSeqs!J$1+1)</f>
        <v>-0.20069735023712881</v>
      </c>
      <c r="K470" s="8">
        <f ca="1">VLOOKUP(RandSeqs!K470,PSSM,RandSeqs!K$1+1)</f>
        <v>-3.4594316186372978</v>
      </c>
      <c r="L470" s="8">
        <f ca="1">VLOOKUP(RandSeqs!L470,PSSM,RandSeqs!L$1+1)</f>
        <v>-3.4594316186372978</v>
      </c>
      <c r="M470" s="8">
        <f ca="1">VLOOKUP(RandSeqs!M470,PSSM,RandSeqs!M$1+1)</f>
        <v>-3.4594316186372978</v>
      </c>
      <c r="N470" s="7">
        <f t="shared" ca="1" si="11"/>
        <v>-21.46842747729648</v>
      </c>
    </row>
    <row r="471" spans="1:14" ht="15">
      <c r="A471" s="8">
        <f ca="1">VLOOKUP(RandSeqs!A471,PSSM,RandSeqs!A$1+1)</f>
        <v>-3.4594316186372978</v>
      </c>
      <c r="B471" s="8">
        <f ca="1">VLOOKUP(RandSeqs!B471,PSSM,RandSeqs!B$1+1)</f>
        <v>-3.4594316186372978</v>
      </c>
      <c r="C471" s="8">
        <f ca="1">VLOOKUP(RandSeqs!C471,PSSM,RandSeqs!C$1+1)</f>
        <v>-0.71219768901726388</v>
      </c>
      <c r="D471" s="8">
        <f ca="1">VLOOKUP(RandSeqs!D471,PSSM,RandSeqs!D$1+1)</f>
        <v>-3.4594316186372978</v>
      </c>
      <c r="E471" s="8">
        <f ca="1">VLOOKUP(RandSeqs!E471,PSSM,RandSeqs!E$1+1)</f>
        <v>0.47468044570624551</v>
      </c>
      <c r="F471" s="8">
        <f ca="1">VLOOKUP(RandSeqs!F471,PSSM,RandSeqs!F$1+1)</f>
        <v>1.4267004168044242</v>
      </c>
      <c r="G471" s="8">
        <f ca="1">VLOOKUP(RandSeqs!G471,PSSM,RandSeqs!G$1+1)</f>
        <v>-3.4594316186372978</v>
      </c>
      <c r="H471" s="8">
        <f ca="1">VLOOKUP(RandSeqs!H471,PSSM,RandSeqs!H$1+1)</f>
        <v>-0.71219768901726388</v>
      </c>
      <c r="I471" s="8">
        <f ca="1">VLOOKUP(RandSeqs!I471,PSSM,RandSeqs!I$1+1)</f>
        <v>-3.4594316186372978</v>
      </c>
      <c r="J471" s="8">
        <f ca="1">VLOOKUP(RandSeqs!J471,PSSM,RandSeqs!J$1+1)</f>
        <v>-0.20069735023712881</v>
      </c>
      <c r="K471" s="8">
        <f ca="1">VLOOKUP(RandSeqs!K471,PSSM,RandSeqs!K$1+1)</f>
        <v>1.4267004168044242</v>
      </c>
      <c r="L471" s="8">
        <f ca="1">VLOOKUP(RandSeqs!L471,PSSM,RandSeqs!L$1+1)</f>
        <v>-3.4594316186372978</v>
      </c>
      <c r="M471" s="8">
        <f ca="1">VLOOKUP(RandSeqs!M471,PSSM,RandSeqs!M$1+1)</f>
        <v>1.4267004168044242</v>
      </c>
      <c r="N471" s="7">
        <f t="shared" ca="1" si="11"/>
        <v>-17.626900743975924</v>
      </c>
    </row>
    <row r="472" spans="1:14" ht="15">
      <c r="A472" s="8">
        <f ca="1">VLOOKUP(RandSeqs!A472,PSSM,RandSeqs!A$1+1)</f>
        <v>-1.5118990385314326</v>
      </c>
      <c r="B472" s="8">
        <f ca="1">VLOOKUP(RandSeqs!B472,PSSM,RandSeqs!B$1+1)</f>
        <v>-3.4594316186372978</v>
      </c>
      <c r="C472" s="8">
        <f ca="1">VLOOKUP(RandSeqs!C472,PSSM,RandSeqs!C$1+1)</f>
        <v>-3.4594316186372978</v>
      </c>
      <c r="D472" s="8">
        <f ca="1">VLOOKUP(RandSeqs!D472,PSSM,RandSeqs!D$1+1)</f>
        <v>-3.4594316186372978</v>
      </c>
      <c r="E472" s="8">
        <f ca="1">VLOOKUP(RandSeqs!E472,PSSM,RandSeqs!E$1+1)</f>
        <v>0.47468044570624551</v>
      </c>
      <c r="F472" s="8">
        <f ca="1">VLOOKUP(RandSeqs!F472,PSSM,RandSeqs!F$1+1)</f>
        <v>1.4267004168044242</v>
      </c>
      <c r="G472" s="8">
        <f ca="1">VLOOKUP(RandSeqs!G472,PSSM,RandSeqs!G$1+1)</f>
        <v>1.2801079191927356</v>
      </c>
      <c r="H472" s="8">
        <f ca="1">VLOOKUP(RandSeqs!H472,PSSM,RandSeqs!H$1+1)</f>
        <v>-0.71219768901726388</v>
      </c>
      <c r="I472" s="8">
        <f ca="1">VLOOKUP(RandSeqs!I472,PSSM,RandSeqs!I$1+1)</f>
        <v>-3.4594316186372978</v>
      </c>
      <c r="J472" s="8">
        <f ca="1">VLOOKUP(RandSeqs!J472,PSSM,RandSeqs!J$1+1)</f>
        <v>-0.52083216330144066</v>
      </c>
      <c r="K472" s="8">
        <f ca="1">VLOOKUP(RandSeqs!K472,PSSM,RandSeqs!K$1+1)</f>
        <v>1.4267004168044242</v>
      </c>
      <c r="L472" s="8">
        <f ca="1">VLOOKUP(RandSeqs!L472,PSSM,RandSeqs!L$1+1)</f>
        <v>-0.71219768901726388</v>
      </c>
      <c r="M472" s="8">
        <f ca="1">VLOOKUP(RandSeqs!M472,PSSM,RandSeqs!M$1+1)</f>
        <v>-3.4594316186372978</v>
      </c>
      <c r="N472" s="7">
        <f t="shared" ca="1" si="11"/>
        <v>-16.146095474546062</v>
      </c>
    </row>
    <row r="473" spans="1:14" ht="15">
      <c r="A473" s="8">
        <f ca="1">VLOOKUP(RandSeqs!A473,PSSM,RandSeqs!A$1+1)</f>
        <v>-1.5118990385314326</v>
      </c>
      <c r="B473" s="8">
        <f ca="1">VLOOKUP(RandSeqs!B473,PSSM,RandSeqs!B$1+1)</f>
        <v>-3.4594316186372978</v>
      </c>
      <c r="C473" s="8">
        <f ca="1">VLOOKUP(RandSeqs!C473,PSSM,RandSeqs!C$1+1)</f>
        <v>1.1169177517791511</v>
      </c>
      <c r="D473" s="8">
        <f ca="1">VLOOKUP(RandSeqs!D473,PSSM,RandSeqs!D$1+1)</f>
        <v>-3.4594316186372978</v>
      </c>
      <c r="E473" s="8">
        <f ca="1">VLOOKUP(RandSeqs!E473,PSSM,RandSeqs!E$1+1)</f>
        <v>0.47468044570624551</v>
      </c>
      <c r="F473" s="8">
        <f ca="1">VLOOKUP(RandSeqs!F473,PSSM,RandSeqs!F$1+1)</f>
        <v>-3.4594316186372978</v>
      </c>
      <c r="G473" s="8">
        <f ca="1">VLOOKUP(RandSeqs!G473,PSSM,RandSeqs!G$1+1)</f>
        <v>-1.5118990385314326</v>
      </c>
      <c r="H473" s="8">
        <f ca="1">VLOOKUP(RandSeqs!H473,PSSM,RandSeqs!H$1+1)</f>
        <v>-0.71219768901726388</v>
      </c>
      <c r="I473" s="8">
        <f ca="1">VLOOKUP(RandSeqs!I473,PSSM,RandSeqs!I$1+1)</f>
        <v>-3.4594316186372978</v>
      </c>
      <c r="J473" s="8">
        <f ca="1">VLOOKUP(RandSeqs!J473,PSSM,RandSeqs!J$1+1)</f>
        <v>1.6421064078247651</v>
      </c>
      <c r="K473" s="8">
        <f ca="1">VLOOKUP(RandSeqs!K473,PSSM,RandSeqs!K$1+1)</f>
        <v>1.4267004168044242</v>
      </c>
      <c r="L473" s="8">
        <f ca="1">VLOOKUP(RandSeqs!L473,PSSM,RandSeqs!L$1+1)</f>
        <v>-0.71219768901726388</v>
      </c>
      <c r="M473" s="8">
        <f ca="1">VLOOKUP(RandSeqs!M473,PSSM,RandSeqs!M$1+1)</f>
        <v>1.4267004168044242</v>
      </c>
      <c r="N473" s="7">
        <f t="shared" ca="1" si="11"/>
        <v>-12.198814490727573</v>
      </c>
    </row>
    <row r="474" spans="1:14" ht="15">
      <c r="A474" s="8">
        <f ca="1">VLOOKUP(RandSeqs!A474,PSSM,RandSeqs!A$1+1)</f>
        <v>-3.4594316186372978</v>
      </c>
      <c r="B474" s="8">
        <f ca="1">VLOOKUP(RandSeqs!B474,PSSM,RandSeqs!B$1+1)</f>
        <v>-3.4594316186372978</v>
      </c>
      <c r="C474" s="8">
        <f ca="1">VLOOKUP(RandSeqs!C474,PSSM,RandSeqs!C$1+1)</f>
        <v>-3.4594316186372978</v>
      </c>
      <c r="D474" s="8">
        <f ca="1">VLOOKUP(RandSeqs!D474,PSSM,RandSeqs!D$1+1)</f>
        <v>1.4267004168044242</v>
      </c>
      <c r="E474" s="8">
        <f ca="1">VLOOKUP(RandSeqs!E474,PSSM,RandSeqs!E$1+1)</f>
        <v>0.47468044570624551</v>
      </c>
      <c r="F474" s="8">
        <f ca="1">VLOOKUP(RandSeqs!F474,PSSM,RandSeqs!F$1+1)</f>
        <v>-3.4594316186372978</v>
      </c>
      <c r="G474" s="8">
        <f ca="1">VLOOKUP(RandSeqs!G474,PSSM,RandSeqs!G$1+1)</f>
        <v>-3.4594316186372978</v>
      </c>
      <c r="H474" s="8">
        <f ca="1">VLOOKUP(RandSeqs!H474,PSSM,RandSeqs!H$1+1)</f>
        <v>0.47468044570624551</v>
      </c>
      <c r="I474" s="8">
        <f ca="1">VLOOKUP(RandSeqs!I474,PSSM,RandSeqs!I$1+1)</f>
        <v>-3.4594316186372978</v>
      </c>
      <c r="J474" s="8">
        <f ca="1">VLOOKUP(RandSeqs!J474,PSSM,RandSeqs!J$1+1)</f>
        <v>-0.52083216330144066</v>
      </c>
      <c r="K474" s="8">
        <f ca="1">VLOOKUP(RandSeqs!K474,PSSM,RandSeqs!K$1+1)</f>
        <v>-3.4594316186372978</v>
      </c>
      <c r="L474" s="8">
        <f ca="1">VLOOKUP(RandSeqs!L474,PSSM,RandSeqs!L$1+1)</f>
        <v>1.1169177517791511</v>
      </c>
      <c r="M474" s="8">
        <f ca="1">VLOOKUP(RandSeqs!M474,PSSM,RandSeqs!M$1+1)</f>
        <v>-3.4594316186372978</v>
      </c>
      <c r="N474" s="7">
        <f t="shared" ca="1" si="11"/>
        <v>-24.703306052403754</v>
      </c>
    </row>
    <row r="475" spans="1:14" ht="15">
      <c r="A475" s="8">
        <f ca="1">VLOOKUP(RandSeqs!A475,PSSM,RandSeqs!A$1+1)</f>
        <v>-3.4594316186372978</v>
      </c>
      <c r="B475" s="8">
        <f ca="1">VLOOKUP(RandSeqs!B475,PSSM,RandSeqs!B$1+1)</f>
        <v>-3.4594316186372978</v>
      </c>
      <c r="C475" s="8">
        <f ca="1">VLOOKUP(RandSeqs!C475,PSSM,RandSeqs!C$1+1)</f>
        <v>-3.4594316186372978</v>
      </c>
      <c r="D475" s="8">
        <f ca="1">VLOOKUP(RandSeqs!D475,PSSM,RandSeqs!D$1+1)</f>
        <v>1.4267004168044242</v>
      </c>
      <c r="E475" s="8">
        <f ca="1">VLOOKUP(RandSeqs!E475,PSSM,RandSeqs!E$1+1)</f>
        <v>0.47468044570624551</v>
      </c>
      <c r="F475" s="8">
        <f ca="1">VLOOKUP(RandSeqs!F475,PSSM,RandSeqs!F$1+1)</f>
        <v>-3.4594316186372978</v>
      </c>
      <c r="G475" s="8">
        <f ca="1">VLOOKUP(RandSeqs!G475,PSSM,RandSeqs!G$1+1)</f>
        <v>-3.4594316186372978</v>
      </c>
      <c r="H475" s="8">
        <f ca="1">VLOOKUP(RandSeqs!H475,PSSM,RandSeqs!H$1+1)</f>
        <v>0.47468044570624551</v>
      </c>
      <c r="I475" s="8">
        <f ca="1">VLOOKUP(RandSeqs!I475,PSSM,RandSeqs!I$1+1)</f>
        <v>-0.52083216330144066</v>
      </c>
      <c r="J475" s="8">
        <f ca="1">VLOOKUP(RandSeqs!J475,PSSM,RandSeqs!J$1+1)</f>
        <v>-1.5118990385314326</v>
      </c>
      <c r="K475" s="8">
        <f ca="1">VLOOKUP(RandSeqs!K475,PSSM,RandSeqs!K$1+1)</f>
        <v>-3.4594316186372978</v>
      </c>
      <c r="L475" s="8">
        <f ca="1">VLOOKUP(RandSeqs!L475,PSSM,RandSeqs!L$1+1)</f>
        <v>1.1169177517791511</v>
      </c>
      <c r="M475" s="8">
        <f ca="1">VLOOKUP(RandSeqs!M475,PSSM,RandSeqs!M$1+1)</f>
        <v>-3.4594316186372978</v>
      </c>
      <c r="N475" s="7">
        <f t="shared" ca="1" si="11"/>
        <v>-22.755773472297886</v>
      </c>
    </row>
    <row r="476" spans="1:14" ht="15">
      <c r="A476" s="8">
        <f ca="1">VLOOKUP(RandSeqs!A476,PSSM,RandSeqs!A$1+1)</f>
        <v>-1.5118990385314326</v>
      </c>
      <c r="B476" s="8">
        <f ca="1">VLOOKUP(RandSeqs!B476,PSSM,RandSeqs!B$1+1)</f>
        <v>-3.4594316186372978</v>
      </c>
      <c r="C476" s="8">
        <f ca="1">VLOOKUP(RandSeqs!C476,PSSM,RandSeqs!C$1+1)</f>
        <v>-0.71219768901726388</v>
      </c>
      <c r="D476" s="8">
        <f ca="1">VLOOKUP(RandSeqs!D476,PSSM,RandSeqs!D$1+1)</f>
        <v>-3.4594316186372978</v>
      </c>
      <c r="E476" s="8">
        <f ca="1">VLOOKUP(RandSeqs!E476,PSSM,RandSeqs!E$1+1)</f>
        <v>0.47468044570624551</v>
      </c>
      <c r="F476" s="8">
        <f ca="1">VLOOKUP(RandSeqs!F476,PSSM,RandSeqs!F$1+1)</f>
        <v>-3.4594316186372978</v>
      </c>
      <c r="G476" s="8">
        <f ca="1">VLOOKUP(RandSeqs!G476,PSSM,RandSeqs!G$1+1)</f>
        <v>-1.5118990385314326</v>
      </c>
      <c r="H476" s="8">
        <f ca="1">VLOOKUP(RandSeqs!H476,PSSM,RandSeqs!H$1+1)</f>
        <v>0.38187063534364446</v>
      </c>
      <c r="I476" s="8">
        <f ca="1">VLOOKUP(RandSeqs!I476,PSSM,RandSeqs!I$1+1)</f>
        <v>2.4713057189255889</v>
      </c>
      <c r="J476" s="8">
        <f ca="1">VLOOKUP(RandSeqs!J476,PSSM,RandSeqs!J$1+1)</f>
        <v>1.6421064078247651</v>
      </c>
      <c r="K476" s="8">
        <f ca="1">VLOOKUP(RandSeqs!K476,PSSM,RandSeqs!K$1+1)</f>
        <v>-3.4594316186372978</v>
      </c>
      <c r="L476" s="8">
        <f ca="1">VLOOKUP(RandSeqs!L476,PSSM,RandSeqs!L$1+1)</f>
        <v>-3.4594316186372978</v>
      </c>
      <c r="M476" s="8">
        <f ca="1">VLOOKUP(RandSeqs!M476,PSSM,RandSeqs!M$1+1)</f>
        <v>1.4267004168044242</v>
      </c>
      <c r="N476" s="7">
        <f t="shared" ca="1" si="11"/>
        <v>-14.636490234661951</v>
      </c>
    </row>
    <row r="477" spans="1:14" ht="15">
      <c r="A477" s="8">
        <f ca="1">VLOOKUP(RandSeqs!A477,PSSM,RandSeqs!A$1+1)</f>
        <v>-3.4594316186372978</v>
      </c>
      <c r="B477" s="8">
        <f ca="1">VLOOKUP(RandSeqs!B477,PSSM,RandSeqs!B$1+1)</f>
        <v>2.6209417978267231</v>
      </c>
      <c r="C477" s="8">
        <f ca="1">VLOOKUP(RandSeqs!C477,PSSM,RandSeqs!C$1+1)</f>
        <v>-3.4594316186372978</v>
      </c>
      <c r="D477" s="8">
        <f ca="1">VLOOKUP(RandSeqs!D477,PSSM,RandSeqs!D$1+1)</f>
        <v>1.4267004168044242</v>
      </c>
      <c r="E477" s="8">
        <f ca="1">VLOOKUP(RandSeqs!E477,PSSM,RandSeqs!E$1+1)</f>
        <v>-3.4594316186372978</v>
      </c>
      <c r="F477" s="8">
        <f ca="1">VLOOKUP(RandSeqs!F477,PSSM,RandSeqs!F$1+1)</f>
        <v>-3.4594316186372978</v>
      </c>
      <c r="G477" s="8">
        <f ca="1">VLOOKUP(RandSeqs!G477,PSSM,RandSeqs!G$1+1)</f>
        <v>-3.4594316186372978</v>
      </c>
      <c r="H477" s="8">
        <f ca="1">VLOOKUP(RandSeqs!H477,PSSM,RandSeqs!H$1+1)</f>
        <v>0.47468044570624551</v>
      </c>
      <c r="I477" s="8">
        <f ca="1">VLOOKUP(RandSeqs!I477,PSSM,RandSeqs!I$1+1)</f>
        <v>-3.4594316186372978</v>
      </c>
      <c r="J477" s="8">
        <f ca="1">VLOOKUP(RandSeqs!J477,PSSM,RandSeqs!J$1+1)</f>
        <v>-1.5118990385314326</v>
      </c>
      <c r="K477" s="8">
        <f ca="1">VLOOKUP(RandSeqs!K477,PSSM,RandSeqs!K$1+1)</f>
        <v>1.4267004168044242</v>
      </c>
      <c r="L477" s="8">
        <f ca="1">VLOOKUP(RandSeqs!L477,PSSM,RandSeqs!L$1+1)</f>
        <v>-0.71219768901726388</v>
      </c>
      <c r="M477" s="8">
        <f ca="1">VLOOKUP(RandSeqs!M477,PSSM,RandSeqs!M$1+1)</f>
        <v>-3.4594316186372978</v>
      </c>
      <c r="N477" s="7">
        <f t="shared" ca="1" si="11"/>
        <v>-20.49109498086796</v>
      </c>
    </row>
    <row r="478" spans="1:14" ht="15">
      <c r="A478" s="8">
        <f ca="1">VLOOKUP(RandSeqs!A478,PSSM,RandSeqs!A$1+1)</f>
        <v>2.4713057189255889</v>
      </c>
      <c r="B478" s="8">
        <f ca="1">VLOOKUP(RandSeqs!B478,PSSM,RandSeqs!B$1+1)</f>
        <v>-3.4594316186372978</v>
      </c>
      <c r="C478" s="8">
        <f ca="1">VLOOKUP(RandSeqs!C478,PSSM,RandSeqs!C$1+1)</f>
        <v>-0.71219768901726388</v>
      </c>
      <c r="D478" s="8">
        <f ca="1">VLOOKUP(RandSeqs!D478,PSSM,RandSeqs!D$1+1)</f>
        <v>-3.4594316186372978</v>
      </c>
      <c r="E478" s="8">
        <f ca="1">VLOOKUP(RandSeqs!E478,PSSM,RandSeqs!E$1+1)</f>
        <v>0.47468044570624551</v>
      </c>
      <c r="F478" s="8">
        <f ca="1">VLOOKUP(RandSeqs!F478,PSSM,RandSeqs!F$1+1)</f>
        <v>1.4267004168044242</v>
      </c>
      <c r="G478" s="8">
        <f ca="1">VLOOKUP(RandSeqs!G478,PSSM,RandSeqs!G$1+1)</f>
        <v>1.2801079191927356</v>
      </c>
      <c r="H478" s="8">
        <f ca="1">VLOOKUP(RandSeqs!H478,PSSM,RandSeqs!H$1+1)</f>
        <v>-0.52083216330144066</v>
      </c>
      <c r="I478" s="8">
        <f ca="1">VLOOKUP(RandSeqs!I478,PSSM,RandSeqs!I$1+1)</f>
        <v>-3.4594316186372978</v>
      </c>
      <c r="J478" s="8">
        <f ca="1">VLOOKUP(RandSeqs!J478,PSSM,RandSeqs!J$1+1)</f>
        <v>-0.20069735023712881</v>
      </c>
      <c r="K478" s="8">
        <f ca="1">VLOOKUP(RandSeqs!K478,PSSM,RandSeqs!K$1+1)</f>
        <v>-3.4594316186372978</v>
      </c>
      <c r="L478" s="8">
        <f ca="1">VLOOKUP(RandSeqs!L478,PSSM,RandSeqs!L$1+1)</f>
        <v>-0.71219768901726388</v>
      </c>
      <c r="M478" s="8">
        <f ca="1">VLOOKUP(RandSeqs!M478,PSSM,RandSeqs!M$1+1)</f>
        <v>-3.4594316186372978</v>
      </c>
      <c r="N478" s="7">
        <f t="shared" ca="1" si="11"/>
        <v>-13.790288484130592</v>
      </c>
    </row>
    <row r="479" spans="1:14" ht="15">
      <c r="A479" s="8">
        <f ca="1">VLOOKUP(RandSeqs!A479,PSSM,RandSeqs!A$1+1)</f>
        <v>-1.5118990385314326</v>
      </c>
      <c r="B479" s="8">
        <f ca="1">VLOOKUP(RandSeqs!B479,PSSM,RandSeqs!B$1+1)</f>
        <v>-3.4594316186372978</v>
      </c>
      <c r="C479" s="8">
        <f ca="1">VLOOKUP(RandSeqs!C479,PSSM,RandSeqs!C$1+1)</f>
        <v>1.1169177517791511</v>
      </c>
      <c r="D479" s="8">
        <f ca="1">VLOOKUP(RandSeqs!D479,PSSM,RandSeqs!D$1+1)</f>
        <v>-3.4594316186372978</v>
      </c>
      <c r="E479" s="8">
        <f ca="1">VLOOKUP(RandSeqs!E479,PSSM,RandSeqs!E$1+1)</f>
        <v>-3.4594316186372978</v>
      </c>
      <c r="F479" s="8">
        <f ca="1">VLOOKUP(RandSeqs!F479,PSSM,RandSeqs!F$1+1)</f>
        <v>-3.4594316186372978</v>
      </c>
      <c r="G479" s="8">
        <f ca="1">VLOOKUP(RandSeqs!G479,PSSM,RandSeqs!G$1+1)</f>
        <v>-1.5118990385314326</v>
      </c>
      <c r="H479" s="8">
        <f ca="1">VLOOKUP(RandSeqs!H479,PSSM,RandSeqs!H$1+1)</f>
        <v>-0.71219768901726388</v>
      </c>
      <c r="I479" s="8">
        <f ca="1">VLOOKUP(RandSeqs!I479,PSSM,RandSeqs!I$1+1)</f>
        <v>-3.4594316186372978</v>
      </c>
      <c r="J479" s="8">
        <f ca="1">VLOOKUP(RandSeqs!J479,PSSM,RandSeqs!J$1+1)</f>
        <v>-1.5118990385314326</v>
      </c>
      <c r="K479" s="8">
        <f ca="1">VLOOKUP(RandSeqs!K479,PSSM,RandSeqs!K$1+1)</f>
        <v>-3.4594316186372978</v>
      </c>
      <c r="L479" s="8">
        <f ca="1">VLOOKUP(RandSeqs!L479,PSSM,RandSeqs!L$1+1)</f>
        <v>-0.71219768901726388</v>
      </c>
      <c r="M479" s="8">
        <f ca="1">VLOOKUP(RandSeqs!M479,PSSM,RandSeqs!M$1+1)</f>
        <v>-3.4594316186372978</v>
      </c>
      <c r="N479" s="7">
        <f t="shared" ca="1" si="11"/>
        <v>-29.059196072310751</v>
      </c>
    </row>
    <row r="480" spans="1:14" ht="15">
      <c r="A480" s="8">
        <f ca="1">VLOOKUP(RandSeqs!A480,PSSM,RandSeqs!A$1+1)</f>
        <v>-1.5118990385314326</v>
      </c>
      <c r="B480" s="8">
        <f ca="1">VLOOKUP(RandSeqs!B480,PSSM,RandSeqs!B$1+1)</f>
        <v>2.6209417978267231</v>
      </c>
      <c r="C480" s="8">
        <f ca="1">VLOOKUP(RandSeqs!C480,PSSM,RandSeqs!C$1+1)</f>
        <v>1.1169177517791511</v>
      </c>
      <c r="D480" s="8">
        <f ca="1">VLOOKUP(RandSeqs!D480,PSSM,RandSeqs!D$1+1)</f>
        <v>-3.4594316186372978</v>
      </c>
      <c r="E480" s="8">
        <f ca="1">VLOOKUP(RandSeqs!E480,PSSM,RandSeqs!E$1+1)</f>
        <v>0.47468044570624551</v>
      </c>
      <c r="F480" s="8">
        <f ca="1">VLOOKUP(RandSeqs!F480,PSSM,RandSeqs!F$1+1)</f>
        <v>-3.4594316186372978</v>
      </c>
      <c r="G480" s="8">
        <f ca="1">VLOOKUP(RandSeqs!G480,PSSM,RandSeqs!G$1+1)</f>
        <v>1.2801079191927356</v>
      </c>
      <c r="H480" s="8">
        <f ca="1">VLOOKUP(RandSeqs!H480,PSSM,RandSeqs!H$1+1)</f>
        <v>0.47468044570624551</v>
      </c>
      <c r="I480" s="8">
        <f ca="1">VLOOKUP(RandSeqs!I480,PSSM,RandSeqs!I$1+1)</f>
        <v>-0.52083216330144066</v>
      </c>
      <c r="J480" s="8">
        <f ca="1">VLOOKUP(RandSeqs!J480,PSSM,RandSeqs!J$1+1)</f>
        <v>-0.20069735023712881</v>
      </c>
      <c r="K480" s="8">
        <f ca="1">VLOOKUP(RandSeqs!K480,PSSM,RandSeqs!K$1+1)</f>
        <v>1.4267004168044242</v>
      </c>
      <c r="L480" s="8">
        <f ca="1">VLOOKUP(RandSeqs!L480,PSSM,RandSeqs!L$1+1)</f>
        <v>1.1169177517791511</v>
      </c>
      <c r="M480" s="8">
        <f ca="1">VLOOKUP(RandSeqs!M480,PSSM,RandSeqs!M$1+1)</f>
        <v>1.4267004168044242</v>
      </c>
      <c r="N480" s="7">
        <f t="shared" ca="1" si="11"/>
        <v>0.78535515625450247</v>
      </c>
    </row>
    <row r="481" spans="1:14" ht="15">
      <c r="A481" s="8">
        <f ca="1">VLOOKUP(RandSeqs!A481,PSSM,RandSeqs!A$1+1)</f>
        <v>-1.5118990385314326</v>
      </c>
      <c r="B481" s="8">
        <f ca="1">VLOOKUP(RandSeqs!B481,PSSM,RandSeqs!B$1+1)</f>
        <v>-3.4594316186372978</v>
      </c>
      <c r="C481" s="8">
        <f ca="1">VLOOKUP(RandSeqs!C481,PSSM,RandSeqs!C$1+1)</f>
        <v>-3.4594316186372978</v>
      </c>
      <c r="D481" s="8">
        <f ca="1">VLOOKUP(RandSeqs!D481,PSSM,RandSeqs!D$1+1)</f>
        <v>1.4267004168044242</v>
      </c>
      <c r="E481" s="8">
        <f ca="1">VLOOKUP(RandSeqs!E481,PSSM,RandSeqs!E$1+1)</f>
        <v>-3.4594316186372978</v>
      </c>
      <c r="F481" s="8">
        <f ca="1">VLOOKUP(RandSeqs!F481,PSSM,RandSeqs!F$1+1)</f>
        <v>-3.4594316186372978</v>
      </c>
      <c r="G481" s="8">
        <f ca="1">VLOOKUP(RandSeqs!G481,PSSM,RandSeqs!G$1+1)</f>
        <v>1.2801079191927356</v>
      </c>
      <c r="H481" s="8">
        <f ca="1">VLOOKUP(RandSeqs!H481,PSSM,RandSeqs!H$1+1)</f>
        <v>-0.71219768901726388</v>
      </c>
      <c r="I481" s="8">
        <f ca="1">VLOOKUP(RandSeqs!I481,PSSM,RandSeqs!I$1+1)</f>
        <v>2.4713057189255889</v>
      </c>
      <c r="J481" s="8">
        <f ca="1">VLOOKUP(RandSeqs!J481,PSSM,RandSeqs!J$1+1)</f>
        <v>-1.5118990385314326</v>
      </c>
      <c r="K481" s="8">
        <f ca="1">VLOOKUP(RandSeqs!K481,PSSM,RandSeqs!K$1+1)</f>
        <v>-3.4594316186372978</v>
      </c>
      <c r="L481" s="8">
        <f ca="1">VLOOKUP(RandSeqs!L481,PSSM,RandSeqs!L$1+1)</f>
        <v>-3.4594316186372978</v>
      </c>
      <c r="M481" s="8">
        <f ca="1">VLOOKUP(RandSeqs!M481,PSSM,RandSeqs!M$1+1)</f>
        <v>-3.4594316186372978</v>
      </c>
      <c r="N481" s="7">
        <f t="shared" ca="1" si="11"/>
        <v>-22.773903041618464</v>
      </c>
    </row>
    <row r="482" spans="1:14" ht="15">
      <c r="A482" s="8">
        <f ca="1">VLOOKUP(RandSeqs!A482,PSSM,RandSeqs!A$1+1)</f>
        <v>-1.5118990385314326</v>
      </c>
      <c r="B482" s="8">
        <f ca="1">VLOOKUP(RandSeqs!B482,PSSM,RandSeqs!B$1+1)</f>
        <v>-3.4594316186372978</v>
      </c>
      <c r="C482" s="8">
        <f ca="1">VLOOKUP(RandSeqs!C482,PSSM,RandSeqs!C$1+1)</f>
        <v>-0.71219768901726388</v>
      </c>
      <c r="D482" s="8">
        <f ca="1">VLOOKUP(RandSeqs!D482,PSSM,RandSeqs!D$1+1)</f>
        <v>-3.4594316186372978</v>
      </c>
      <c r="E482" s="8">
        <f ca="1">VLOOKUP(RandSeqs!E482,PSSM,RandSeqs!E$1+1)</f>
        <v>0.47468044570624551</v>
      </c>
      <c r="F482" s="8">
        <f ca="1">VLOOKUP(RandSeqs!F482,PSSM,RandSeqs!F$1+1)</f>
        <v>-3.4594316186372978</v>
      </c>
      <c r="G482" s="8">
        <f ca="1">VLOOKUP(RandSeqs!G482,PSSM,RandSeqs!G$1+1)</f>
        <v>1.2801079191927356</v>
      </c>
      <c r="H482" s="8">
        <f ca="1">VLOOKUP(RandSeqs!H482,PSSM,RandSeqs!H$1+1)</f>
        <v>-0.52083216330144066</v>
      </c>
      <c r="I482" s="8">
        <f ca="1">VLOOKUP(RandSeqs!I482,PSSM,RandSeqs!I$1+1)</f>
        <v>-3.4594316186372978</v>
      </c>
      <c r="J482" s="8">
        <f ca="1">VLOOKUP(RandSeqs!J482,PSSM,RandSeqs!J$1+1)</f>
        <v>1.6421064078247651</v>
      </c>
      <c r="K482" s="8">
        <f ca="1">VLOOKUP(RandSeqs!K482,PSSM,RandSeqs!K$1+1)</f>
        <v>1.4267004168044242</v>
      </c>
      <c r="L482" s="8">
        <f ca="1">VLOOKUP(RandSeqs!L482,PSSM,RandSeqs!L$1+1)</f>
        <v>1.1169177517791511</v>
      </c>
      <c r="M482" s="8">
        <f ca="1">VLOOKUP(RandSeqs!M482,PSSM,RandSeqs!M$1+1)</f>
        <v>-3.4594316186372978</v>
      </c>
      <c r="N482" s="7">
        <f t="shared" ca="1" si="11"/>
        <v>-14.101574042729304</v>
      </c>
    </row>
    <row r="483" spans="1:14" ht="15">
      <c r="A483" s="8">
        <f ca="1">VLOOKUP(RandSeqs!A483,PSSM,RandSeqs!A$1+1)</f>
        <v>-3.4594316186372978</v>
      </c>
      <c r="B483" s="8">
        <f ca="1">VLOOKUP(RandSeqs!B483,PSSM,RandSeqs!B$1+1)</f>
        <v>-3.4594316186372978</v>
      </c>
      <c r="C483" s="8">
        <f ca="1">VLOOKUP(RandSeqs!C483,PSSM,RandSeqs!C$1+1)</f>
        <v>-3.4594316186372978</v>
      </c>
      <c r="D483" s="8">
        <f ca="1">VLOOKUP(RandSeqs!D483,PSSM,RandSeqs!D$1+1)</f>
        <v>-3.4594316186372978</v>
      </c>
      <c r="E483" s="8">
        <f ca="1">VLOOKUP(RandSeqs!E483,PSSM,RandSeqs!E$1+1)</f>
        <v>-3.4594316186372978</v>
      </c>
      <c r="F483" s="8">
        <f ca="1">VLOOKUP(RandSeqs!F483,PSSM,RandSeqs!F$1+1)</f>
        <v>1.4267004168044242</v>
      </c>
      <c r="G483" s="8">
        <f ca="1">VLOOKUP(RandSeqs!G483,PSSM,RandSeqs!G$1+1)</f>
        <v>1.2801079191927356</v>
      </c>
      <c r="H483" s="8">
        <f ca="1">VLOOKUP(RandSeqs!H483,PSSM,RandSeqs!H$1+1)</f>
        <v>-0.71219768901726388</v>
      </c>
      <c r="I483" s="8">
        <f ca="1">VLOOKUP(RandSeqs!I483,PSSM,RandSeqs!I$1+1)</f>
        <v>-0.52083216330144066</v>
      </c>
      <c r="J483" s="8">
        <f ca="1">VLOOKUP(RandSeqs!J483,PSSM,RandSeqs!J$1+1)</f>
        <v>-0.52083216330144066</v>
      </c>
      <c r="K483" s="8">
        <f ca="1">VLOOKUP(RandSeqs!K483,PSSM,RandSeqs!K$1+1)</f>
        <v>-3.4594316186372978</v>
      </c>
      <c r="L483" s="8">
        <f ca="1">VLOOKUP(RandSeqs!L483,PSSM,RandSeqs!L$1+1)</f>
        <v>1.1169177517791511</v>
      </c>
      <c r="M483" s="8">
        <f ca="1">VLOOKUP(RandSeqs!M483,PSSM,RandSeqs!M$1+1)</f>
        <v>1.4267004168044242</v>
      </c>
      <c r="N483" s="7">
        <f t="shared" ca="1" si="11"/>
        <v>-17.260025222863199</v>
      </c>
    </row>
    <row r="484" spans="1:14" ht="15">
      <c r="A484" s="8">
        <f ca="1">VLOOKUP(RandSeqs!A484,PSSM,RandSeqs!A$1+1)</f>
        <v>-3.4594316186372978</v>
      </c>
      <c r="B484" s="8">
        <f ca="1">VLOOKUP(RandSeqs!B484,PSSM,RandSeqs!B$1+1)</f>
        <v>-3.4594316186372978</v>
      </c>
      <c r="C484" s="8">
        <f ca="1">VLOOKUP(RandSeqs!C484,PSSM,RandSeqs!C$1+1)</f>
        <v>-3.4594316186372978</v>
      </c>
      <c r="D484" s="8">
        <f ca="1">VLOOKUP(RandSeqs!D484,PSSM,RandSeqs!D$1+1)</f>
        <v>-3.4594316186372978</v>
      </c>
      <c r="E484" s="8">
        <f ca="1">VLOOKUP(RandSeqs!E484,PSSM,RandSeqs!E$1+1)</f>
        <v>0.47468044570624551</v>
      </c>
      <c r="F484" s="8">
        <f ca="1">VLOOKUP(RandSeqs!F484,PSSM,RandSeqs!F$1+1)</f>
        <v>-3.4594316186372978</v>
      </c>
      <c r="G484" s="8">
        <f ca="1">VLOOKUP(RandSeqs!G484,PSSM,RandSeqs!G$1+1)</f>
        <v>1.2801079191927356</v>
      </c>
      <c r="H484" s="8">
        <f ca="1">VLOOKUP(RandSeqs!H484,PSSM,RandSeqs!H$1+1)</f>
        <v>-0.71219768901726388</v>
      </c>
      <c r="I484" s="8">
        <f ca="1">VLOOKUP(RandSeqs!I484,PSSM,RandSeqs!I$1+1)</f>
        <v>-3.4594316186372978</v>
      </c>
      <c r="J484" s="8">
        <f ca="1">VLOOKUP(RandSeqs!J484,PSSM,RandSeqs!J$1+1)</f>
        <v>-1.5118990385314326</v>
      </c>
      <c r="K484" s="8">
        <f ca="1">VLOOKUP(RandSeqs!K484,PSSM,RandSeqs!K$1+1)</f>
        <v>-3.4594316186372978</v>
      </c>
      <c r="L484" s="8">
        <f ca="1">VLOOKUP(RandSeqs!L484,PSSM,RandSeqs!L$1+1)</f>
        <v>1.1169177517791511</v>
      </c>
      <c r="M484" s="8">
        <f ca="1">VLOOKUP(RandSeqs!M484,PSSM,RandSeqs!M$1+1)</f>
        <v>-3.4594316186372978</v>
      </c>
      <c r="N484" s="7">
        <f t="shared" ca="1" si="11"/>
        <v>-27.02784355996894</v>
      </c>
    </row>
    <row r="485" spans="1:14" ht="15">
      <c r="A485" s="8">
        <f ca="1">VLOOKUP(RandSeqs!A485,PSSM,RandSeqs!A$1+1)</f>
        <v>-3.4594316186372978</v>
      </c>
      <c r="B485" s="8">
        <f ca="1">VLOOKUP(RandSeqs!B485,PSSM,RandSeqs!B$1+1)</f>
        <v>-3.4594316186372978</v>
      </c>
      <c r="C485" s="8">
        <f ca="1">VLOOKUP(RandSeqs!C485,PSSM,RandSeqs!C$1+1)</f>
        <v>-3.4594316186372978</v>
      </c>
      <c r="D485" s="8">
        <f ca="1">VLOOKUP(RandSeqs!D485,PSSM,RandSeqs!D$1+1)</f>
        <v>1.4267004168044242</v>
      </c>
      <c r="E485" s="8">
        <f ca="1">VLOOKUP(RandSeqs!E485,PSSM,RandSeqs!E$1+1)</f>
        <v>-3.4594316186372978</v>
      </c>
      <c r="F485" s="8">
        <f ca="1">VLOOKUP(RandSeqs!F485,PSSM,RandSeqs!F$1+1)</f>
        <v>-3.4594316186372978</v>
      </c>
      <c r="G485" s="8">
        <f ca="1">VLOOKUP(RandSeqs!G485,PSSM,RandSeqs!G$1+1)</f>
        <v>-3.4594316186372978</v>
      </c>
      <c r="H485" s="8">
        <f ca="1">VLOOKUP(RandSeqs!H485,PSSM,RandSeqs!H$1+1)</f>
        <v>-0.52083216330144066</v>
      </c>
      <c r="I485" s="8">
        <f ca="1">VLOOKUP(RandSeqs!I485,PSSM,RandSeqs!I$1+1)</f>
        <v>-3.4594316186372978</v>
      </c>
      <c r="J485" s="8">
        <f ca="1">VLOOKUP(RandSeqs!J485,PSSM,RandSeqs!J$1+1)</f>
        <v>-0.20069735023712881</v>
      </c>
      <c r="K485" s="8">
        <f ca="1">VLOOKUP(RandSeqs!K485,PSSM,RandSeqs!K$1+1)</f>
        <v>-3.4594316186372978</v>
      </c>
      <c r="L485" s="8">
        <f ca="1">VLOOKUP(RandSeqs!L485,PSSM,RandSeqs!L$1+1)</f>
        <v>-0.71219768901726388</v>
      </c>
      <c r="M485" s="8">
        <f ca="1">VLOOKUP(RandSeqs!M485,PSSM,RandSeqs!M$1+1)</f>
        <v>1.4267004168044242</v>
      </c>
      <c r="N485" s="7">
        <f t="shared" ca="1" si="11"/>
        <v>-26.255779318045363</v>
      </c>
    </row>
    <row r="486" spans="1:14" ht="15">
      <c r="A486" s="8">
        <f ca="1">VLOOKUP(RandSeqs!A486,PSSM,RandSeqs!A$1+1)</f>
        <v>-1.5118990385314326</v>
      </c>
      <c r="B486" s="8">
        <f ca="1">VLOOKUP(RandSeqs!B486,PSSM,RandSeqs!B$1+1)</f>
        <v>-3.4594316186372978</v>
      </c>
      <c r="C486" s="8">
        <f ca="1">VLOOKUP(RandSeqs!C486,PSSM,RandSeqs!C$1+1)</f>
        <v>1.1169177517791511</v>
      </c>
      <c r="D486" s="8">
        <f ca="1">VLOOKUP(RandSeqs!D486,PSSM,RandSeqs!D$1+1)</f>
        <v>1.4267004168044242</v>
      </c>
      <c r="E486" s="8">
        <f ca="1">VLOOKUP(RandSeqs!E486,PSSM,RandSeqs!E$1+1)</f>
        <v>0.47468044570624551</v>
      </c>
      <c r="F486" s="8">
        <f ca="1">VLOOKUP(RandSeqs!F486,PSSM,RandSeqs!F$1+1)</f>
        <v>1.4267004168044242</v>
      </c>
      <c r="G486" s="8">
        <f ca="1">VLOOKUP(RandSeqs!G486,PSSM,RandSeqs!G$1+1)</f>
        <v>1.2801079191927356</v>
      </c>
      <c r="H486" s="8">
        <f ca="1">VLOOKUP(RandSeqs!H486,PSSM,RandSeqs!H$1+1)</f>
        <v>-0.71219768901726388</v>
      </c>
      <c r="I486" s="8">
        <f ca="1">VLOOKUP(RandSeqs!I486,PSSM,RandSeqs!I$1+1)</f>
        <v>-0.52083216330144066</v>
      </c>
      <c r="J486" s="8">
        <f ca="1">VLOOKUP(RandSeqs!J486,PSSM,RandSeqs!J$1+1)</f>
        <v>-0.52083216330144066</v>
      </c>
      <c r="K486" s="8">
        <f ca="1">VLOOKUP(RandSeqs!K486,PSSM,RandSeqs!K$1+1)</f>
        <v>-3.4594316186372978</v>
      </c>
      <c r="L486" s="8">
        <f ca="1">VLOOKUP(RandSeqs!L486,PSSM,RandSeqs!L$1+1)</f>
        <v>-0.71219768901726388</v>
      </c>
      <c r="M486" s="8">
        <f ca="1">VLOOKUP(RandSeqs!M486,PSSM,RandSeqs!M$1+1)</f>
        <v>-3.4594316186372978</v>
      </c>
      <c r="N486" s="7">
        <f t="shared" ca="1" si="11"/>
        <v>-8.6311466487937558</v>
      </c>
    </row>
    <row r="487" spans="1:14" ht="15">
      <c r="A487" s="8">
        <f ca="1">VLOOKUP(RandSeqs!A487,PSSM,RandSeqs!A$1+1)</f>
        <v>-1.5118990385314326</v>
      </c>
      <c r="B487" s="8">
        <f ca="1">VLOOKUP(RandSeqs!B487,PSSM,RandSeqs!B$1+1)</f>
        <v>-3.4594316186372978</v>
      </c>
      <c r="C487" s="8">
        <f ca="1">VLOOKUP(RandSeqs!C487,PSSM,RandSeqs!C$1+1)</f>
        <v>-3.4594316186372978</v>
      </c>
      <c r="D487" s="8">
        <f ca="1">VLOOKUP(RandSeqs!D487,PSSM,RandSeqs!D$1+1)</f>
        <v>1.4267004168044242</v>
      </c>
      <c r="E487" s="8">
        <f ca="1">VLOOKUP(RandSeqs!E487,PSSM,RandSeqs!E$1+1)</f>
        <v>0.47468044570624551</v>
      </c>
      <c r="F487" s="8">
        <f ca="1">VLOOKUP(RandSeqs!F487,PSSM,RandSeqs!F$1+1)</f>
        <v>-3.4594316186372978</v>
      </c>
      <c r="G487" s="8">
        <f ca="1">VLOOKUP(RandSeqs!G487,PSSM,RandSeqs!G$1+1)</f>
        <v>-3.4594316186372978</v>
      </c>
      <c r="H487" s="8">
        <f ca="1">VLOOKUP(RandSeqs!H487,PSSM,RandSeqs!H$1+1)</f>
        <v>0.47468044570624551</v>
      </c>
      <c r="I487" s="8">
        <f ca="1">VLOOKUP(RandSeqs!I487,PSSM,RandSeqs!I$1+1)</f>
        <v>-3.4594316186372978</v>
      </c>
      <c r="J487" s="8">
        <f ca="1">VLOOKUP(RandSeqs!J487,PSSM,RandSeqs!J$1+1)</f>
        <v>-1.5118990385314326</v>
      </c>
      <c r="K487" s="8">
        <f ca="1">VLOOKUP(RandSeqs!K487,PSSM,RandSeqs!K$1+1)</f>
        <v>-3.4594316186372978</v>
      </c>
      <c r="L487" s="8">
        <f ca="1">VLOOKUP(RandSeqs!L487,PSSM,RandSeqs!L$1+1)</f>
        <v>1.1169177517791511</v>
      </c>
      <c r="M487" s="8">
        <f ca="1">VLOOKUP(RandSeqs!M487,PSSM,RandSeqs!M$1+1)</f>
        <v>1.4267004168044242</v>
      </c>
      <c r="N487" s="7">
        <f t="shared" ca="1" si="11"/>
        <v>-18.86070831208616</v>
      </c>
    </row>
    <row r="488" spans="1:14" ht="15">
      <c r="A488" s="8">
        <f ca="1">VLOOKUP(RandSeqs!A488,PSSM,RandSeqs!A$1+1)</f>
        <v>-3.4594316186372978</v>
      </c>
      <c r="B488" s="8">
        <f ca="1">VLOOKUP(RandSeqs!B488,PSSM,RandSeqs!B$1+1)</f>
        <v>2.6209417978267231</v>
      </c>
      <c r="C488" s="8">
        <f ca="1">VLOOKUP(RandSeqs!C488,PSSM,RandSeqs!C$1+1)</f>
        <v>1.1169177517791511</v>
      </c>
      <c r="D488" s="8">
        <f ca="1">VLOOKUP(RandSeqs!D488,PSSM,RandSeqs!D$1+1)</f>
        <v>-3.4594316186372978</v>
      </c>
      <c r="E488" s="8">
        <f ca="1">VLOOKUP(RandSeqs!E488,PSSM,RandSeqs!E$1+1)</f>
        <v>0.47468044570624551</v>
      </c>
      <c r="F488" s="8">
        <f ca="1">VLOOKUP(RandSeqs!F488,PSSM,RandSeqs!F$1+1)</f>
        <v>1.4267004168044242</v>
      </c>
      <c r="G488" s="8">
        <f ca="1">VLOOKUP(RandSeqs!G488,PSSM,RandSeqs!G$1+1)</f>
        <v>-3.4594316186372978</v>
      </c>
      <c r="H488" s="8">
        <f ca="1">VLOOKUP(RandSeqs!H488,PSSM,RandSeqs!H$1+1)</f>
        <v>-0.71219768901726388</v>
      </c>
      <c r="I488" s="8">
        <f ca="1">VLOOKUP(RandSeqs!I488,PSSM,RandSeqs!I$1+1)</f>
        <v>-3.4594316186372978</v>
      </c>
      <c r="J488" s="8">
        <f ca="1">VLOOKUP(RandSeqs!J488,PSSM,RandSeqs!J$1+1)</f>
        <v>1.6421064078247651</v>
      </c>
      <c r="K488" s="8">
        <f ca="1">VLOOKUP(RandSeqs!K488,PSSM,RandSeqs!K$1+1)</f>
        <v>-3.4594316186372978</v>
      </c>
      <c r="L488" s="8">
        <f ca="1">VLOOKUP(RandSeqs!L488,PSSM,RandSeqs!L$1+1)</f>
        <v>-0.71219768901726388</v>
      </c>
      <c r="M488" s="8">
        <f ca="1">VLOOKUP(RandSeqs!M488,PSSM,RandSeqs!M$1+1)</f>
        <v>1.4267004168044242</v>
      </c>
      <c r="N488" s="7">
        <f t="shared" ca="1" si="11"/>
        <v>-10.013506234475285</v>
      </c>
    </row>
    <row r="489" spans="1:14" ht="15">
      <c r="A489" s="8">
        <f ca="1">VLOOKUP(RandSeqs!A489,PSSM,RandSeqs!A$1+1)</f>
        <v>-1.5118990385314326</v>
      </c>
      <c r="B489" s="8">
        <f ca="1">VLOOKUP(RandSeqs!B489,PSSM,RandSeqs!B$1+1)</f>
        <v>-3.4594316186372978</v>
      </c>
      <c r="C489" s="8">
        <f ca="1">VLOOKUP(RandSeqs!C489,PSSM,RandSeqs!C$1+1)</f>
        <v>1.1169177517791511</v>
      </c>
      <c r="D489" s="8">
        <f ca="1">VLOOKUP(RandSeqs!D489,PSSM,RandSeqs!D$1+1)</f>
        <v>-3.4594316186372978</v>
      </c>
      <c r="E489" s="8">
        <f ca="1">VLOOKUP(RandSeqs!E489,PSSM,RandSeqs!E$1+1)</f>
        <v>-3.4594316186372978</v>
      </c>
      <c r="F489" s="8">
        <f ca="1">VLOOKUP(RandSeqs!F489,PSSM,RandSeqs!F$1+1)</f>
        <v>1.4267004168044242</v>
      </c>
      <c r="G489" s="8">
        <f ca="1">VLOOKUP(RandSeqs!G489,PSSM,RandSeqs!G$1+1)</f>
        <v>-3.4594316186372978</v>
      </c>
      <c r="H489" s="8">
        <f ca="1">VLOOKUP(RandSeqs!H489,PSSM,RandSeqs!H$1+1)</f>
        <v>-0.52083216330144066</v>
      </c>
      <c r="I489" s="8">
        <f ca="1">VLOOKUP(RandSeqs!I489,PSSM,RandSeqs!I$1+1)</f>
        <v>-3.4594316186372978</v>
      </c>
      <c r="J489" s="8">
        <f ca="1">VLOOKUP(RandSeqs!J489,PSSM,RandSeqs!J$1+1)</f>
        <v>1.6421064078247651</v>
      </c>
      <c r="K489" s="8">
        <f ca="1">VLOOKUP(RandSeqs!K489,PSSM,RandSeqs!K$1+1)</f>
        <v>-3.4594316186372978</v>
      </c>
      <c r="L489" s="8">
        <f ca="1">VLOOKUP(RandSeqs!L489,PSSM,RandSeqs!L$1+1)</f>
        <v>-3.4594316186372978</v>
      </c>
      <c r="M489" s="8">
        <f ca="1">VLOOKUP(RandSeqs!M489,PSSM,RandSeqs!M$1+1)</f>
        <v>-3.4594316186372978</v>
      </c>
      <c r="N489" s="7">
        <f t="shared" ca="1" si="11"/>
        <v>-25.522459574522909</v>
      </c>
    </row>
    <row r="490" spans="1:14" ht="15">
      <c r="A490" s="8">
        <f ca="1">VLOOKUP(RandSeqs!A490,PSSM,RandSeqs!A$1+1)</f>
        <v>-3.4594316186372978</v>
      </c>
      <c r="B490" s="8">
        <f ca="1">VLOOKUP(RandSeqs!B490,PSSM,RandSeqs!B$1+1)</f>
        <v>-3.4594316186372978</v>
      </c>
      <c r="C490" s="8">
        <f ca="1">VLOOKUP(RandSeqs!C490,PSSM,RandSeqs!C$1+1)</f>
        <v>-0.71219768901726388</v>
      </c>
      <c r="D490" s="8">
        <f ca="1">VLOOKUP(RandSeqs!D490,PSSM,RandSeqs!D$1+1)</f>
        <v>-3.4594316186372978</v>
      </c>
      <c r="E490" s="8">
        <f ca="1">VLOOKUP(RandSeqs!E490,PSSM,RandSeqs!E$1+1)</f>
        <v>-3.4594316186372978</v>
      </c>
      <c r="F490" s="8">
        <f ca="1">VLOOKUP(RandSeqs!F490,PSSM,RandSeqs!F$1+1)</f>
        <v>-3.4594316186372978</v>
      </c>
      <c r="G490" s="8">
        <f ca="1">VLOOKUP(RandSeqs!G490,PSSM,RandSeqs!G$1+1)</f>
        <v>-3.4594316186372978</v>
      </c>
      <c r="H490" s="8">
        <f ca="1">VLOOKUP(RandSeqs!H490,PSSM,RandSeqs!H$1+1)</f>
        <v>-0.71219768901726388</v>
      </c>
      <c r="I490" s="8">
        <f ca="1">VLOOKUP(RandSeqs!I490,PSSM,RandSeqs!I$1+1)</f>
        <v>-3.4594316186372978</v>
      </c>
      <c r="J490" s="8">
        <f ca="1">VLOOKUP(RandSeqs!J490,PSSM,RandSeqs!J$1+1)</f>
        <v>-1.5118990385314326</v>
      </c>
      <c r="K490" s="8">
        <f ca="1">VLOOKUP(RandSeqs!K490,PSSM,RandSeqs!K$1+1)</f>
        <v>-3.4594316186372978</v>
      </c>
      <c r="L490" s="8">
        <f ca="1">VLOOKUP(RandSeqs!L490,PSSM,RandSeqs!L$1+1)</f>
        <v>-3.4594316186372978</v>
      </c>
      <c r="M490" s="8">
        <f ca="1">VLOOKUP(RandSeqs!M490,PSSM,RandSeqs!M$1+1)</f>
        <v>-3.4594316186372978</v>
      </c>
      <c r="N490" s="7">
        <f t="shared" ca="1" si="11"/>
        <v>-37.530610602938928</v>
      </c>
    </row>
    <row r="491" spans="1:14" ht="15">
      <c r="A491" s="8">
        <f ca="1">VLOOKUP(RandSeqs!A491,PSSM,RandSeqs!A$1+1)</f>
        <v>-1.5118990385314326</v>
      </c>
      <c r="B491" s="8">
        <f ca="1">VLOOKUP(RandSeqs!B491,PSSM,RandSeqs!B$1+1)</f>
        <v>-3.4594316186372978</v>
      </c>
      <c r="C491" s="8">
        <f ca="1">VLOOKUP(RandSeqs!C491,PSSM,RandSeqs!C$1+1)</f>
        <v>1.1169177517791511</v>
      </c>
      <c r="D491" s="8">
        <f ca="1">VLOOKUP(RandSeqs!D491,PSSM,RandSeqs!D$1+1)</f>
        <v>1.4267004168044242</v>
      </c>
      <c r="E491" s="8">
        <f ca="1">VLOOKUP(RandSeqs!E491,PSSM,RandSeqs!E$1+1)</f>
        <v>0.47468044570624551</v>
      </c>
      <c r="F491" s="8">
        <f ca="1">VLOOKUP(RandSeqs!F491,PSSM,RandSeqs!F$1+1)</f>
        <v>1.4267004168044242</v>
      </c>
      <c r="G491" s="8">
        <f ca="1">VLOOKUP(RandSeqs!G491,PSSM,RandSeqs!G$1+1)</f>
        <v>1.2801079191927356</v>
      </c>
      <c r="H491" s="8">
        <f ca="1">VLOOKUP(RandSeqs!H491,PSSM,RandSeqs!H$1+1)</f>
        <v>-0.71219768901726388</v>
      </c>
      <c r="I491" s="8">
        <f ca="1">VLOOKUP(RandSeqs!I491,PSSM,RandSeqs!I$1+1)</f>
        <v>-3.4594316186372978</v>
      </c>
      <c r="J491" s="8">
        <f ca="1">VLOOKUP(RandSeqs!J491,PSSM,RandSeqs!J$1+1)</f>
        <v>-1.5118990385314326</v>
      </c>
      <c r="K491" s="8">
        <f ca="1">VLOOKUP(RandSeqs!K491,PSSM,RandSeqs!K$1+1)</f>
        <v>-3.4594316186372978</v>
      </c>
      <c r="L491" s="8">
        <f ca="1">VLOOKUP(RandSeqs!L491,PSSM,RandSeqs!L$1+1)</f>
        <v>-0.71219768901726388</v>
      </c>
      <c r="M491" s="8">
        <f ca="1">VLOOKUP(RandSeqs!M491,PSSM,RandSeqs!M$1+1)</f>
        <v>-3.4594316186372978</v>
      </c>
      <c r="N491" s="7">
        <f t="shared" ca="1" si="11"/>
        <v>-12.560812979359605</v>
      </c>
    </row>
    <row r="492" spans="1:14" ht="15">
      <c r="A492" s="8">
        <f ca="1">VLOOKUP(RandSeqs!A492,PSSM,RandSeqs!A$1+1)</f>
        <v>-1.5118990385314326</v>
      </c>
      <c r="B492" s="8">
        <f ca="1">VLOOKUP(RandSeqs!B492,PSSM,RandSeqs!B$1+1)</f>
        <v>-3.4594316186372978</v>
      </c>
      <c r="C492" s="8">
        <f ca="1">VLOOKUP(RandSeqs!C492,PSSM,RandSeqs!C$1+1)</f>
        <v>-0.71219768901726388</v>
      </c>
      <c r="D492" s="8">
        <f ca="1">VLOOKUP(RandSeqs!D492,PSSM,RandSeqs!D$1+1)</f>
        <v>-3.4594316186372978</v>
      </c>
      <c r="E492" s="8">
        <f ca="1">VLOOKUP(RandSeqs!E492,PSSM,RandSeqs!E$1+1)</f>
        <v>0.47468044570624551</v>
      </c>
      <c r="F492" s="8">
        <f ca="1">VLOOKUP(RandSeqs!F492,PSSM,RandSeqs!F$1+1)</f>
        <v>1.4267004168044242</v>
      </c>
      <c r="G492" s="8">
        <f ca="1">VLOOKUP(RandSeqs!G492,PSSM,RandSeqs!G$1+1)</f>
        <v>-1.5118990385314326</v>
      </c>
      <c r="H492" s="8">
        <f ca="1">VLOOKUP(RandSeqs!H492,PSSM,RandSeqs!H$1+1)</f>
        <v>-0.52083216330144066</v>
      </c>
      <c r="I492" s="8">
        <f ca="1">VLOOKUP(RandSeqs!I492,PSSM,RandSeqs!I$1+1)</f>
        <v>-3.4594316186372978</v>
      </c>
      <c r="J492" s="8">
        <f ca="1">VLOOKUP(RandSeqs!J492,PSSM,RandSeqs!J$1+1)</f>
        <v>-0.20069735023712881</v>
      </c>
      <c r="K492" s="8">
        <f ca="1">VLOOKUP(RandSeqs!K492,PSSM,RandSeqs!K$1+1)</f>
        <v>1.4267004168044242</v>
      </c>
      <c r="L492" s="8">
        <f ca="1">VLOOKUP(RandSeqs!L492,PSSM,RandSeqs!L$1+1)</f>
        <v>-0.71219768901726388</v>
      </c>
      <c r="M492" s="8">
        <f ca="1">VLOOKUP(RandSeqs!M492,PSSM,RandSeqs!M$1+1)</f>
        <v>-3.4594316186372978</v>
      </c>
      <c r="N492" s="7">
        <f t="shared" ca="1" si="11"/>
        <v>-15.679368163870059</v>
      </c>
    </row>
    <row r="493" spans="1:14" ht="15">
      <c r="A493" s="8">
        <f ca="1">VLOOKUP(RandSeqs!A493,PSSM,RandSeqs!A$1+1)</f>
        <v>-1.5118990385314326</v>
      </c>
      <c r="B493" s="8">
        <f ca="1">VLOOKUP(RandSeqs!B493,PSSM,RandSeqs!B$1+1)</f>
        <v>-3.4594316186372978</v>
      </c>
      <c r="C493" s="8">
        <f ca="1">VLOOKUP(RandSeqs!C493,PSSM,RandSeqs!C$1+1)</f>
        <v>-0.71219768901726388</v>
      </c>
      <c r="D493" s="8">
        <f ca="1">VLOOKUP(RandSeqs!D493,PSSM,RandSeqs!D$1+1)</f>
        <v>1.4267004168044242</v>
      </c>
      <c r="E493" s="8">
        <f ca="1">VLOOKUP(RandSeqs!E493,PSSM,RandSeqs!E$1+1)</f>
        <v>0.47468044570624551</v>
      </c>
      <c r="F493" s="8">
        <f ca="1">VLOOKUP(RandSeqs!F493,PSSM,RandSeqs!F$1+1)</f>
        <v>-3.4594316186372978</v>
      </c>
      <c r="G493" s="8">
        <f ca="1">VLOOKUP(RandSeqs!G493,PSSM,RandSeqs!G$1+1)</f>
        <v>1.2801079191927356</v>
      </c>
      <c r="H493" s="8">
        <f ca="1">VLOOKUP(RandSeqs!H493,PSSM,RandSeqs!H$1+1)</f>
        <v>0.38187063534364446</v>
      </c>
      <c r="I493" s="8">
        <f ca="1">VLOOKUP(RandSeqs!I493,PSSM,RandSeqs!I$1+1)</f>
        <v>-0.52083216330144066</v>
      </c>
      <c r="J493" s="8">
        <f ca="1">VLOOKUP(RandSeqs!J493,PSSM,RandSeqs!J$1+1)</f>
        <v>-0.20069735023712881</v>
      </c>
      <c r="K493" s="8">
        <f ca="1">VLOOKUP(RandSeqs!K493,PSSM,RandSeqs!K$1+1)</f>
        <v>-3.4594316186372978</v>
      </c>
      <c r="L493" s="8">
        <f ca="1">VLOOKUP(RandSeqs!L493,PSSM,RandSeqs!L$1+1)</f>
        <v>-0.71219768901726388</v>
      </c>
      <c r="M493" s="8">
        <f ca="1">VLOOKUP(RandSeqs!M493,PSSM,RandSeqs!M$1+1)</f>
        <v>-3.4594316186372978</v>
      </c>
      <c r="N493" s="7">
        <f t="shared" ca="1" si="11"/>
        <v>-13.932190987606672</v>
      </c>
    </row>
    <row r="494" spans="1:14" ht="15">
      <c r="A494" s="8">
        <f ca="1">VLOOKUP(RandSeqs!A494,PSSM,RandSeqs!A$1+1)</f>
        <v>2.4713057189255889</v>
      </c>
      <c r="B494" s="8">
        <f ca="1">VLOOKUP(RandSeqs!B494,PSSM,RandSeqs!B$1+1)</f>
        <v>-3.4594316186372978</v>
      </c>
      <c r="C494" s="8">
        <f ca="1">VLOOKUP(RandSeqs!C494,PSSM,RandSeqs!C$1+1)</f>
        <v>-0.71219768901726388</v>
      </c>
      <c r="D494" s="8">
        <f ca="1">VLOOKUP(RandSeqs!D494,PSSM,RandSeqs!D$1+1)</f>
        <v>-3.4594316186372978</v>
      </c>
      <c r="E494" s="8">
        <f ca="1">VLOOKUP(RandSeqs!E494,PSSM,RandSeqs!E$1+1)</f>
        <v>0.47468044570624551</v>
      </c>
      <c r="F494" s="8">
        <f ca="1">VLOOKUP(RandSeqs!F494,PSSM,RandSeqs!F$1+1)</f>
        <v>-3.4594316186372978</v>
      </c>
      <c r="G494" s="8">
        <f ca="1">VLOOKUP(RandSeqs!G494,PSSM,RandSeqs!G$1+1)</f>
        <v>-3.4594316186372978</v>
      </c>
      <c r="H494" s="8">
        <f ca="1">VLOOKUP(RandSeqs!H494,PSSM,RandSeqs!H$1+1)</f>
        <v>0.47468044570624551</v>
      </c>
      <c r="I494" s="8">
        <f ca="1">VLOOKUP(RandSeqs!I494,PSSM,RandSeqs!I$1+1)</f>
        <v>-3.4594316186372978</v>
      </c>
      <c r="J494" s="8">
        <f ca="1">VLOOKUP(RandSeqs!J494,PSSM,RandSeqs!J$1+1)</f>
        <v>-1.5118990385314326</v>
      </c>
      <c r="K494" s="8">
        <f ca="1">VLOOKUP(RandSeqs!K494,PSSM,RandSeqs!K$1+1)</f>
        <v>-3.4594316186372978</v>
      </c>
      <c r="L494" s="8">
        <f ca="1">VLOOKUP(RandSeqs!L494,PSSM,RandSeqs!L$1+1)</f>
        <v>-3.4594316186372978</v>
      </c>
      <c r="M494" s="8">
        <f ca="1">VLOOKUP(RandSeqs!M494,PSSM,RandSeqs!M$1+1)</f>
        <v>-3.4594316186372978</v>
      </c>
      <c r="N494" s="7">
        <f t="shared" ca="1" si="11"/>
        <v>-26.478883066308995</v>
      </c>
    </row>
    <row r="495" spans="1:14" ht="15">
      <c r="A495" s="8">
        <f ca="1">VLOOKUP(RandSeqs!A495,PSSM,RandSeqs!A$1+1)</f>
        <v>-3.4594316186372978</v>
      </c>
      <c r="B495" s="8">
        <f ca="1">VLOOKUP(RandSeqs!B495,PSSM,RandSeqs!B$1+1)</f>
        <v>-3.4594316186372978</v>
      </c>
      <c r="C495" s="8">
        <f ca="1">VLOOKUP(RandSeqs!C495,PSSM,RandSeqs!C$1+1)</f>
        <v>-0.71219768901726388</v>
      </c>
      <c r="D495" s="8">
        <f ca="1">VLOOKUP(RandSeqs!D495,PSSM,RandSeqs!D$1+1)</f>
        <v>1.4267004168044242</v>
      </c>
      <c r="E495" s="8">
        <f ca="1">VLOOKUP(RandSeqs!E495,PSSM,RandSeqs!E$1+1)</f>
        <v>0.47468044570624551</v>
      </c>
      <c r="F495" s="8">
        <f ca="1">VLOOKUP(RandSeqs!F495,PSSM,RandSeqs!F$1+1)</f>
        <v>-3.4594316186372978</v>
      </c>
      <c r="G495" s="8">
        <f ca="1">VLOOKUP(RandSeqs!G495,PSSM,RandSeqs!G$1+1)</f>
        <v>-3.4594316186372978</v>
      </c>
      <c r="H495" s="8">
        <f ca="1">VLOOKUP(RandSeqs!H495,PSSM,RandSeqs!H$1+1)</f>
        <v>-0.71219768901726388</v>
      </c>
      <c r="I495" s="8">
        <f ca="1">VLOOKUP(RandSeqs!I495,PSSM,RandSeqs!I$1+1)</f>
        <v>-3.4594316186372978</v>
      </c>
      <c r="J495" s="8">
        <f ca="1">VLOOKUP(RandSeqs!J495,PSSM,RandSeqs!J$1+1)</f>
        <v>-1.5118990385314326</v>
      </c>
      <c r="K495" s="8">
        <f ca="1">VLOOKUP(RandSeqs!K495,PSSM,RandSeqs!K$1+1)</f>
        <v>1.4267004168044242</v>
      </c>
      <c r="L495" s="8">
        <f ca="1">VLOOKUP(RandSeqs!L495,PSSM,RandSeqs!L$1+1)</f>
        <v>1.1169177517791511</v>
      </c>
      <c r="M495" s="8">
        <f ca="1">VLOOKUP(RandSeqs!M495,PSSM,RandSeqs!M$1+1)</f>
        <v>-3.4594316186372978</v>
      </c>
      <c r="N495" s="7">
        <f t="shared" ca="1" si="11"/>
        <v>-19.247885097295498</v>
      </c>
    </row>
    <row r="496" spans="1:14" ht="15">
      <c r="A496" s="8">
        <f ca="1">VLOOKUP(RandSeqs!A496,PSSM,RandSeqs!A$1+1)</f>
        <v>-1.5118990385314326</v>
      </c>
      <c r="B496" s="8">
        <f ca="1">VLOOKUP(RandSeqs!B496,PSSM,RandSeqs!B$1+1)</f>
        <v>2.6209417978267231</v>
      </c>
      <c r="C496" s="8">
        <f ca="1">VLOOKUP(RandSeqs!C496,PSSM,RandSeqs!C$1+1)</f>
        <v>-3.4594316186372978</v>
      </c>
      <c r="D496" s="8">
        <f ca="1">VLOOKUP(RandSeqs!D496,PSSM,RandSeqs!D$1+1)</f>
        <v>-3.4594316186372978</v>
      </c>
      <c r="E496" s="8">
        <f ca="1">VLOOKUP(RandSeqs!E496,PSSM,RandSeqs!E$1+1)</f>
        <v>0.47468044570624551</v>
      </c>
      <c r="F496" s="8">
        <f ca="1">VLOOKUP(RandSeqs!F496,PSSM,RandSeqs!F$1+1)</f>
        <v>1.4267004168044242</v>
      </c>
      <c r="G496" s="8">
        <f ca="1">VLOOKUP(RandSeqs!G496,PSSM,RandSeqs!G$1+1)</f>
        <v>-3.4594316186372978</v>
      </c>
      <c r="H496" s="8">
        <f ca="1">VLOOKUP(RandSeqs!H496,PSSM,RandSeqs!H$1+1)</f>
        <v>0.47468044570624551</v>
      </c>
      <c r="I496" s="8">
        <f ca="1">VLOOKUP(RandSeqs!I496,PSSM,RandSeqs!I$1+1)</f>
        <v>-3.4594316186372978</v>
      </c>
      <c r="J496" s="8">
        <f ca="1">VLOOKUP(RandSeqs!J496,PSSM,RandSeqs!J$1+1)</f>
        <v>-1.5118990385314326</v>
      </c>
      <c r="K496" s="8">
        <f ca="1">VLOOKUP(RandSeqs!K496,PSSM,RandSeqs!K$1+1)</f>
        <v>-3.4594316186372978</v>
      </c>
      <c r="L496" s="8">
        <f ca="1">VLOOKUP(RandSeqs!L496,PSSM,RandSeqs!L$1+1)</f>
        <v>-0.71219768901726388</v>
      </c>
      <c r="M496" s="8">
        <f ca="1">VLOOKUP(RandSeqs!M496,PSSM,RandSeqs!M$1+1)</f>
        <v>1.4267004168044242</v>
      </c>
      <c r="N496" s="7">
        <f t="shared" ca="1" si="11"/>
        <v>-14.609450336418552</v>
      </c>
    </row>
    <row r="497" spans="1:14" ht="15">
      <c r="A497" s="8">
        <f ca="1">VLOOKUP(RandSeqs!A497,PSSM,RandSeqs!A$1+1)</f>
        <v>-1.5118990385314326</v>
      </c>
      <c r="B497" s="8">
        <f ca="1">VLOOKUP(RandSeqs!B497,PSSM,RandSeqs!B$1+1)</f>
        <v>-3.4594316186372978</v>
      </c>
      <c r="C497" s="8">
        <f ca="1">VLOOKUP(RandSeqs!C497,PSSM,RandSeqs!C$1+1)</f>
        <v>1.1169177517791511</v>
      </c>
      <c r="D497" s="8">
        <f ca="1">VLOOKUP(RandSeqs!D497,PSSM,RandSeqs!D$1+1)</f>
        <v>1.4267004168044242</v>
      </c>
      <c r="E497" s="8">
        <f ca="1">VLOOKUP(RandSeqs!E497,PSSM,RandSeqs!E$1+1)</f>
        <v>0.47468044570624551</v>
      </c>
      <c r="F497" s="8">
        <f ca="1">VLOOKUP(RandSeqs!F497,PSSM,RandSeqs!F$1+1)</f>
        <v>-3.4594316186372978</v>
      </c>
      <c r="G497" s="8">
        <f ca="1">VLOOKUP(RandSeqs!G497,PSSM,RandSeqs!G$1+1)</f>
        <v>-1.5118990385314326</v>
      </c>
      <c r="H497" s="8">
        <f ca="1">VLOOKUP(RandSeqs!H497,PSSM,RandSeqs!H$1+1)</f>
        <v>-0.71219768901726388</v>
      </c>
      <c r="I497" s="8">
        <f ca="1">VLOOKUP(RandSeqs!I497,PSSM,RandSeqs!I$1+1)</f>
        <v>-3.4594316186372978</v>
      </c>
      <c r="J497" s="8">
        <f ca="1">VLOOKUP(RandSeqs!J497,PSSM,RandSeqs!J$1+1)</f>
        <v>-1.5118990385314326</v>
      </c>
      <c r="K497" s="8">
        <f ca="1">VLOOKUP(RandSeqs!K497,PSSM,RandSeqs!K$1+1)</f>
        <v>-3.4594316186372978</v>
      </c>
      <c r="L497" s="8">
        <f ca="1">VLOOKUP(RandSeqs!L497,PSSM,RandSeqs!L$1+1)</f>
        <v>-0.71219768901726388</v>
      </c>
      <c r="M497" s="8">
        <f ca="1">VLOOKUP(RandSeqs!M497,PSSM,RandSeqs!M$1+1)</f>
        <v>-3.4594316186372978</v>
      </c>
      <c r="N497" s="7">
        <f t="shared" ca="1" si="11"/>
        <v>-20.238951972525491</v>
      </c>
    </row>
    <row r="498" spans="1:14" ht="15">
      <c r="A498" s="8">
        <f ca="1">VLOOKUP(RandSeqs!A498,PSSM,RandSeqs!A$1+1)</f>
        <v>2.4713057189255889</v>
      </c>
      <c r="B498" s="8">
        <f ca="1">VLOOKUP(RandSeqs!B498,PSSM,RandSeqs!B$1+1)</f>
        <v>2.6209417978267231</v>
      </c>
      <c r="C498" s="8">
        <f ca="1">VLOOKUP(RandSeqs!C498,PSSM,RandSeqs!C$1+1)</f>
        <v>-3.4594316186372978</v>
      </c>
      <c r="D498" s="8">
        <f ca="1">VLOOKUP(RandSeqs!D498,PSSM,RandSeqs!D$1+1)</f>
        <v>-3.4594316186372978</v>
      </c>
      <c r="E498" s="8">
        <f ca="1">VLOOKUP(RandSeqs!E498,PSSM,RandSeqs!E$1+1)</f>
        <v>0.47468044570624551</v>
      </c>
      <c r="F498" s="8">
        <f ca="1">VLOOKUP(RandSeqs!F498,PSSM,RandSeqs!F$1+1)</f>
        <v>-3.4594316186372978</v>
      </c>
      <c r="G498" s="8">
        <f ca="1">VLOOKUP(RandSeqs!G498,PSSM,RandSeqs!G$1+1)</f>
        <v>-1.5118990385314326</v>
      </c>
      <c r="H498" s="8">
        <f ca="1">VLOOKUP(RandSeqs!H498,PSSM,RandSeqs!H$1+1)</f>
        <v>0.47468044570624551</v>
      </c>
      <c r="I498" s="8">
        <f ca="1">VLOOKUP(RandSeqs!I498,PSSM,RandSeqs!I$1+1)</f>
        <v>-0.52083216330144066</v>
      </c>
      <c r="J498" s="8">
        <f ca="1">VLOOKUP(RandSeqs!J498,PSSM,RandSeqs!J$1+1)</f>
        <v>-1.5118990385314326</v>
      </c>
      <c r="K498" s="8">
        <f ca="1">VLOOKUP(RandSeqs!K498,PSSM,RandSeqs!K$1+1)</f>
        <v>-3.4594316186372978</v>
      </c>
      <c r="L498" s="8">
        <f ca="1">VLOOKUP(RandSeqs!L498,PSSM,RandSeqs!L$1+1)</f>
        <v>-3.4594316186372978</v>
      </c>
      <c r="M498" s="8">
        <f ca="1">VLOOKUP(RandSeqs!M498,PSSM,RandSeqs!M$1+1)</f>
        <v>-3.4594316186372978</v>
      </c>
      <c r="N498" s="7">
        <f t="shared" ca="1" si="11"/>
        <v>-18.25961154402329</v>
      </c>
    </row>
    <row r="499" spans="1:14" ht="15">
      <c r="A499" s="8">
        <f ca="1">VLOOKUP(RandSeqs!A499,PSSM,RandSeqs!A$1+1)</f>
        <v>-1.5118990385314326</v>
      </c>
      <c r="B499" s="8">
        <f ca="1">VLOOKUP(RandSeqs!B499,PSSM,RandSeqs!B$1+1)</f>
        <v>-3.4594316186372978</v>
      </c>
      <c r="C499" s="8">
        <f ca="1">VLOOKUP(RandSeqs!C499,PSSM,RandSeqs!C$1+1)</f>
        <v>-0.71219768901726388</v>
      </c>
      <c r="D499" s="8">
        <f ca="1">VLOOKUP(RandSeqs!D499,PSSM,RandSeqs!D$1+1)</f>
        <v>-3.4594316186372978</v>
      </c>
      <c r="E499" s="8">
        <f ca="1">VLOOKUP(RandSeqs!E499,PSSM,RandSeqs!E$1+1)</f>
        <v>0.47468044570624551</v>
      </c>
      <c r="F499" s="8">
        <f ca="1">VLOOKUP(RandSeqs!F499,PSSM,RandSeqs!F$1+1)</f>
        <v>-3.4594316186372978</v>
      </c>
      <c r="G499" s="8">
        <f ca="1">VLOOKUP(RandSeqs!G499,PSSM,RandSeqs!G$1+1)</f>
        <v>-3.4594316186372978</v>
      </c>
      <c r="H499" s="8">
        <f ca="1">VLOOKUP(RandSeqs!H499,PSSM,RandSeqs!H$1+1)</f>
        <v>0.38187063534364446</v>
      </c>
      <c r="I499" s="8">
        <f ca="1">VLOOKUP(RandSeqs!I499,PSSM,RandSeqs!I$1+1)</f>
        <v>-3.4594316186372978</v>
      </c>
      <c r="J499" s="8">
        <f ca="1">VLOOKUP(RandSeqs!J499,PSSM,RandSeqs!J$1+1)</f>
        <v>-1.5118990385314326</v>
      </c>
      <c r="K499" s="8">
        <f ca="1">VLOOKUP(RandSeqs!K499,PSSM,RandSeqs!K$1+1)</f>
        <v>1.4267004168044242</v>
      </c>
      <c r="L499" s="8">
        <f ca="1">VLOOKUP(RandSeqs!L499,PSSM,RandSeqs!L$1+1)</f>
        <v>1.1169177517791511</v>
      </c>
      <c r="M499" s="8">
        <f ca="1">VLOOKUP(RandSeqs!M499,PSSM,RandSeqs!M$1+1)</f>
        <v>-3.4594316186372978</v>
      </c>
      <c r="N499" s="7">
        <f t="shared" ca="1" si="11"/>
        <v>-21.092416228270448</v>
      </c>
    </row>
    <row r="500" spans="1:14" ht="15">
      <c r="A500" s="8">
        <f ca="1">VLOOKUP(RandSeqs!A500,PSSM,RandSeqs!A$1+1)</f>
        <v>-3.4594316186372978</v>
      </c>
      <c r="B500" s="8">
        <f ca="1">VLOOKUP(RandSeqs!B500,PSSM,RandSeqs!B$1+1)</f>
        <v>-3.4594316186372978</v>
      </c>
      <c r="C500" s="8">
        <f ca="1">VLOOKUP(RandSeqs!C500,PSSM,RandSeqs!C$1+1)</f>
        <v>1.1169177517791511</v>
      </c>
      <c r="D500" s="8">
        <f ca="1">VLOOKUP(RandSeqs!D500,PSSM,RandSeqs!D$1+1)</f>
        <v>1.4267004168044242</v>
      </c>
      <c r="E500" s="8">
        <f ca="1">VLOOKUP(RandSeqs!E500,PSSM,RandSeqs!E$1+1)</f>
        <v>0.47468044570624551</v>
      </c>
      <c r="F500" s="8">
        <f ca="1">VLOOKUP(RandSeqs!F500,PSSM,RandSeqs!F$1+1)</f>
        <v>-3.4594316186372978</v>
      </c>
      <c r="G500" s="8">
        <f ca="1">VLOOKUP(RandSeqs!G500,PSSM,RandSeqs!G$1+1)</f>
        <v>-3.4594316186372978</v>
      </c>
      <c r="H500" s="8">
        <f ca="1">VLOOKUP(RandSeqs!H500,PSSM,RandSeqs!H$1+1)</f>
        <v>-0.52083216330144066</v>
      </c>
      <c r="I500" s="8">
        <f ca="1">VLOOKUP(RandSeqs!I500,PSSM,RandSeqs!I$1+1)</f>
        <v>-3.4594316186372978</v>
      </c>
      <c r="J500" s="8">
        <f ca="1">VLOOKUP(RandSeqs!J500,PSSM,RandSeqs!J$1+1)</f>
        <v>-1.5118990385314326</v>
      </c>
      <c r="K500" s="8">
        <f ca="1">VLOOKUP(RandSeqs!K500,PSSM,RandSeqs!K$1+1)</f>
        <v>-3.4594316186372978</v>
      </c>
      <c r="L500" s="8">
        <f ca="1">VLOOKUP(RandSeqs!L500,PSSM,RandSeqs!L$1+1)</f>
        <v>-3.4594316186372978</v>
      </c>
      <c r="M500" s="8">
        <f ca="1">VLOOKUP(RandSeqs!M500,PSSM,RandSeqs!M$1+1)</f>
        <v>-3.4594316186372978</v>
      </c>
      <c r="N500" s="7">
        <f t="shared" ca="1" si="11"/>
        <v>-26.68988553664143</v>
      </c>
    </row>
    <row r="501" spans="1:14" ht="15">
      <c r="A501" s="8">
        <f ca="1">VLOOKUP(RandSeqs!A501,PSSM,RandSeqs!A$1+1)</f>
        <v>-3.4594316186372978</v>
      </c>
      <c r="B501" s="8">
        <f ca="1">VLOOKUP(RandSeqs!B501,PSSM,RandSeqs!B$1+1)</f>
        <v>-3.4594316186372978</v>
      </c>
      <c r="C501" s="8">
        <f ca="1">VLOOKUP(RandSeqs!C501,PSSM,RandSeqs!C$1+1)</f>
        <v>-3.4594316186372978</v>
      </c>
      <c r="D501" s="8">
        <f ca="1">VLOOKUP(RandSeqs!D501,PSSM,RandSeqs!D$1+1)</f>
        <v>-3.4594316186372978</v>
      </c>
      <c r="E501" s="8">
        <f ca="1">VLOOKUP(RandSeqs!E501,PSSM,RandSeqs!E$1+1)</f>
        <v>0.47468044570624551</v>
      </c>
      <c r="F501" s="8">
        <f ca="1">VLOOKUP(RandSeqs!F501,PSSM,RandSeqs!F$1+1)</f>
        <v>1.4267004168044242</v>
      </c>
      <c r="G501" s="8">
        <f ca="1">VLOOKUP(RandSeqs!G501,PSSM,RandSeqs!G$1+1)</f>
        <v>-1.5118990385314326</v>
      </c>
      <c r="H501" s="8">
        <f ca="1">VLOOKUP(RandSeqs!H501,PSSM,RandSeqs!H$1+1)</f>
        <v>0.47468044570624551</v>
      </c>
      <c r="I501" s="8">
        <f ca="1">VLOOKUP(RandSeqs!I501,PSSM,RandSeqs!I$1+1)</f>
        <v>-3.4594316186372978</v>
      </c>
      <c r="J501" s="8">
        <f ca="1">VLOOKUP(RandSeqs!J501,PSSM,RandSeqs!J$1+1)</f>
        <v>-0.20069735023712881</v>
      </c>
      <c r="K501" s="8">
        <f ca="1">VLOOKUP(RandSeqs!K501,PSSM,RandSeqs!K$1+1)</f>
        <v>-3.4594316186372978</v>
      </c>
      <c r="L501" s="8">
        <f ca="1">VLOOKUP(RandSeqs!L501,PSSM,RandSeqs!L$1+1)</f>
        <v>1.1169177517791511</v>
      </c>
      <c r="M501" s="8">
        <f ca="1">VLOOKUP(RandSeqs!M501,PSSM,RandSeqs!M$1+1)</f>
        <v>-3.4594316186372978</v>
      </c>
      <c r="N501" s="7">
        <f t="shared" ca="1" si="11"/>
        <v>-22.435638659233572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zoomScale="200" zoomScaleNormal="200" zoomScalePageLayoutView="200" workbookViewId="0">
      <selection activeCell="B7" sqref="B7"/>
    </sheetView>
  </sheetViews>
  <sheetFormatPr baseColWidth="10" defaultColWidth="8.83203125" defaultRowHeight="14" x14ac:dyDescent="0"/>
  <cols>
    <col min="2" max="2" width="15.1640625" bestFit="1" customWidth="1"/>
  </cols>
  <sheetData>
    <row r="2" spans="1:3">
      <c r="A2">
        <v>0</v>
      </c>
      <c r="B2" t="s">
        <v>0</v>
      </c>
      <c r="C2">
        <f>CG_Content/2</f>
        <v>0.15</v>
      </c>
    </row>
    <row r="3" spans="1:3">
      <c r="A3">
        <f>CG_Content/2</f>
        <v>0.15</v>
      </c>
      <c r="B3" t="s">
        <v>3</v>
      </c>
      <c r="C3">
        <f>CG_Content/2</f>
        <v>0.15</v>
      </c>
    </row>
    <row r="4" spans="1:3">
      <c r="A4">
        <f>CG_Content</f>
        <v>0.3</v>
      </c>
      <c r="B4" t="s">
        <v>2</v>
      </c>
      <c r="C4">
        <f>(1-CG_Content)/2</f>
        <v>0.35</v>
      </c>
    </row>
    <row r="5" spans="1:3">
      <c r="A5">
        <f>1-(1-A4)/2</f>
        <v>0.65</v>
      </c>
      <c r="B5" t="s">
        <v>1</v>
      </c>
      <c r="C5">
        <f>(1-CG_Content)/2</f>
        <v>0.35</v>
      </c>
    </row>
    <row r="8" spans="1:3" ht="30">
      <c r="A8" s="55"/>
      <c r="B8" s="55"/>
    </row>
    <row r="9" spans="1:3" ht="34">
      <c r="A9" s="53" t="s">
        <v>39</v>
      </c>
      <c r="B9" s="56">
        <f>(s-1)/(2*LN(2)*Z)</f>
        <v>0.21640425613334452</v>
      </c>
    </row>
    <row r="10" spans="1:3" ht="30">
      <c r="A10" s="53" t="s">
        <v>36</v>
      </c>
      <c r="B10" s="55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MSA</vt:lpstr>
      <vt:lpstr>CM</vt:lpstr>
      <vt:lpstr>PFM</vt:lpstr>
      <vt:lpstr>SeqLogo</vt:lpstr>
      <vt:lpstr>PSSM</vt:lpstr>
      <vt:lpstr>Profile!</vt:lpstr>
      <vt:lpstr>RandSeqs</vt:lpstr>
      <vt:lpstr>RandScores</vt:lpstr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Tucker-Kellogg</cp:lastModifiedBy>
  <dcterms:created xsi:type="dcterms:W3CDTF">2011-09-11T23:49:39Z</dcterms:created>
  <dcterms:modified xsi:type="dcterms:W3CDTF">2013-09-27T01:13:30Z</dcterms:modified>
</cp:coreProperties>
</file>