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wu01\Documents\"/>
    </mc:Choice>
  </mc:AlternateContent>
  <bookViews>
    <workbookView xWindow="0" yWindow="0" windowWidth="21084" windowHeight="6012" activeTab="2"/>
  </bookViews>
  <sheets>
    <sheet name="Sheet1" sheetId="1" r:id="rId1"/>
    <sheet name="arms" sheetId="2" r:id="rId2"/>
    <sheet name="Sheet5" sheetId="5" r:id="rId3"/>
    <sheet name="Aggregated Data for Time Period" sheetId="3" r:id="rId4"/>
    <sheet name="Sheet4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0" i="1"/>
  <c r="D21" i="1"/>
  <c r="D22" i="1"/>
  <c r="D23" i="1"/>
  <c r="D24" i="1"/>
  <c r="D25" i="1"/>
  <c r="D26" i="1"/>
  <c r="D27" i="1"/>
  <c r="D28" i="1"/>
  <c r="D29" i="1"/>
  <c r="D19" i="1"/>
  <c r="B27" i="1"/>
  <c r="B26" i="1"/>
  <c r="B22" i="1"/>
  <c r="C26" i="1"/>
  <c r="C27" i="1"/>
  <c r="C23" i="1"/>
</calcChain>
</file>

<file path=xl/sharedStrings.xml><?xml version="1.0" encoding="utf-8"?>
<sst xmlns="http://schemas.openxmlformats.org/spreadsheetml/2006/main" count="186" uniqueCount="106">
  <si>
    <t>Unknown</t>
  </si>
  <si>
    <t>my.armssoftware.com</t>
  </si>
  <si>
    <t>Computer_and_Electronics/Computer_Hardware</t>
  </si>
  <si>
    <t>arm.com</t>
  </si>
  <si>
    <t>Arts_and_Entertainment/TV_and_Video</t>
  </si>
  <si>
    <t/>
  </si>
  <si>
    <t>masterani.me</t>
  </si>
  <si>
    <t>Health/Medicine</t>
  </si>
  <si>
    <t>psspecialists.com</t>
  </si>
  <si>
    <t>Internet_and_Telecom/Social_Network</t>
  </si>
  <si>
    <t>tumblr.com</t>
  </si>
  <si>
    <t>us.search-find-it.com</t>
  </si>
  <si>
    <t>News_and_Media</t>
  </si>
  <si>
    <t>foxnews.com</t>
  </si>
  <si>
    <t>christianpost.com</t>
  </si>
  <si>
    <t>Games</t>
  </si>
  <si>
    <t>siliconera.com</t>
  </si>
  <si>
    <t>Finance/Investing</t>
  </si>
  <si>
    <t>finance.yahoo.com</t>
  </si>
  <si>
    <t>giantbomb.com</t>
  </si>
  <si>
    <t>Games/Video_Games</t>
  </si>
  <si>
    <t>vg247.com</t>
  </si>
  <si>
    <t>News_and_Media/Technology_News</t>
  </si>
  <si>
    <t>engadget.com</t>
  </si>
  <si>
    <t>nichegamer.com</t>
  </si>
  <si>
    <t>upload.wikimedia.org</t>
  </si>
  <si>
    <t>nintendowire.com</t>
  </si>
  <si>
    <t>arstechnica.com</t>
  </si>
  <si>
    <t>cf.c.ooyala.com</t>
  </si>
  <si>
    <t>Computer_and_Electronics/Software</t>
  </si>
  <si>
    <t>armssoftware.com</t>
  </si>
  <si>
    <t>heavy.com</t>
  </si>
  <si>
    <t>conversation.which.co.uk</t>
  </si>
  <si>
    <t>Career_and_Education</t>
  </si>
  <si>
    <t>eduref.net</t>
  </si>
  <si>
    <t>twitter.com</t>
  </si>
  <si>
    <t>Business_and_Industry</t>
  </si>
  <si>
    <t>arms.com</t>
  </si>
  <si>
    <t>Recreation_and_Hobbies/Weapons</t>
  </si>
  <si>
    <t>a-rms.co.jp</t>
  </si>
  <si>
    <t>People_and_Society/History</t>
  </si>
  <si>
    <t>medievalwarfare.info</t>
  </si>
  <si>
    <t>Health/Products_and_Shopping</t>
  </si>
  <si>
    <t>professionalwhey.com.au</t>
  </si>
  <si>
    <t>49b5af5c747982f45fd7-dec8f175b0901987f30693abc46dc353.r35.cf2.rackcdn.com</t>
  </si>
  <si>
    <t>gamespot.com</t>
  </si>
  <si>
    <t>ericpbachelormd.com</t>
  </si>
  <si>
    <t>mynintendonews.com</t>
  </si>
  <si>
    <t>usgamer.net</t>
  </si>
  <si>
    <t>media.nintendo.com</t>
  </si>
  <si>
    <t>News_and_Media/Magazines_and_E-Zines</t>
  </si>
  <si>
    <t>pastemagazine.com</t>
  </si>
  <si>
    <t>wired.com</t>
  </si>
  <si>
    <t>time.com</t>
  </si>
  <si>
    <t>images-na.ssl-images-amazon.com</t>
  </si>
  <si>
    <t>theverge.com</t>
  </si>
  <si>
    <t>bgr.com</t>
  </si>
  <si>
    <t>blogs-images.forbes.com</t>
  </si>
  <si>
    <t>Arts_and_Entertainment</t>
  </si>
  <si>
    <t>pvplive.net</t>
  </si>
  <si>
    <t>forbes.com</t>
  </si>
  <si>
    <t>polygon.com</t>
  </si>
  <si>
    <t>Shopping/Consumer_Electronics</t>
  </si>
  <si>
    <t>bestbuy.com/site/arms-nintendo-switch/5721505.p?skuId=5721505</t>
  </si>
  <si>
    <t>bestbuy.com</t>
  </si>
  <si>
    <t>compete.kotaku.com</t>
  </si>
  <si>
    <t>kotaku.com</t>
  </si>
  <si>
    <t>youtube.com/watch?v=k7s3UB_8dFM</t>
  </si>
  <si>
    <t>youtube.com</t>
  </si>
  <si>
    <t>Shopping/General_Merchandise</t>
  </si>
  <si>
    <t>amazon.com/ARMS-Nintendo-Switch/dp/B01NBTWOVC</t>
  </si>
  <si>
    <t>amazon.com</t>
  </si>
  <si>
    <t>reddit.com/r/ARMS</t>
  </si>
  <si>
    <t>reddit.com</t>
  </si>
  <si>
    <t>ign.com/games/arms-for-nintendo-switch/nintendo-switch-20063628</t>
  </si>
  <si>
    <t>ign.com</t>
  </si>
  <si>
    <t>Arts_and_Entertainment/Movies</t>
  </si>
  <si>
    <t>metacritic.com</t>
  </si>
  <si>
    <t>nintendo.com/games/detail/arms-switch</t>
  </si>
  <si>
    <t>nintendo.com</t>
  </si>
  <si>
    <t>en.wikipedia.org</t>
  </si>
  <si>
    <t>arms.nintendo.com</t>
  </si>
  <si>
    <t>Category</t>
  </si>
  <si>
    <t>Url</t>
  </si>
  <si>
    <t>Position</t>
  </si>
  <si>
    <t>Change</t>
  </si>
  <si>
    <t>Traffic Share</t>
  </si>
  <si>
    <t>Domain</t>
  </si>
  <si>
    <t>ARMS</t>
  </si>
  <si>
    <t>Splatoon 2</t>
  </si>
  <si>
    <t>Two weeks since game release</t>
  </si>
  <si>
    <t>visits</t>
  </si>
  <si>
    <t>page views</t>
  </si>
  <si>
    <t>unique visitors</t>
  </si>
  <si>
    <t>average time per visit</t>
  </si>
  <si>
    <t>page views/visit</t>
  </si>
  <si>
    <t>% mobile</t>
  </si>
  <si>
    <t>% return</t>
  </si>
  <si>
    <t>% Diff</t>
  </si>
  <si>
    <t>% single visits</t>
  </si>
  <si>
    <t>bounce rate</t>
  </si>
  <si>
    <t>First Touch Channel</t>
  </si>
  <si>
    <t xml:space="preserve">Top Pages </t>
  </si>
  <si>
    <t>buy now clicks</t>
  </si>
  <si>
    <t>retailer flag</t>
  </si>
  <si>
    <t>% of all switch microsites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</si>
</sst>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hh:mm:ss"/>
    <numFmt numFmtId="165" formatCode="0.000000000%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3" fontId="0" fillId="0" borderId="0" xfId="0" applyNumberFormat="1" applyFont="1" applyFill="1" applyBorder="1"/>
    <xf numFmtId="10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1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3" fontId="0" fillId="0" borderId="2" xfId="0" applyNumberFormat="1" applyFont="1" applyFill="1" applyBorder="1" applyAlignment="1">
      <alignment vertical="center"/>
    </xf>
    <xf numFmtId="10" fontId="0" fillId="0" borderId="2" xfId="0" applyNumberFormat="1" applyFont="1" applyFill="1" applyBorder="1" applyAlignment="1">
      <alignment vertical="center"/>
    </xf>
    <xf numFmtId="165" fontId="0" fillId="0" borderId="2" xfId="0" applyNumberFormat="1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164" fontId="0" fillId="0" borderId="4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164" fontId="0" fillId="0" borderId="6" xfId="0" applyNumberFormat="1" applyFont="1" applyFill="1" applyBorder="1" applyAlignment="1">
      <alignment vertical="center"/>
    </xf>
    <xf numFmtId="0" fontId="0" fillId="0" borderId="6" xfId="0" applyNumberFormat="1" applyFont="1" applyFill="1" applyBorder="1" applyAlignment="1">
      <alignment vertical="center"/>
    </xf>
    <xf numFmtId="3" fontId="0" fillId="0" borderId="6" xfId="0" applyNumberFormat="1" applyFont="1" applyFill="1" applyBorder="1" applyAlignment="1">
      <alignment vertical="center"/>
    </xf>
    <xf numFmtId="10" fontId="0" fillId="0" borderId="6" xfId="0" applyNumberFormat="1" applyFont="1" applyFill="1" applyBorder="1" applyAlignment="1">
      <alignment vertical="center"/>
    </xf>
    <xf numFmtId="165" fontId="0" fillId="0" borderId="6" xfId="0" applyNumberFormat="1" applyFont="1" applyFill="1" applyBorder="1" applyAlignment="1">
      <alignment vertical="center"/>
    </xf>
    <xf numFmtId="9" fontId="0" fillId="0" borderId="0" xfId="0" applyNumberFormat="1"/>
    <xf numFmtId="0" fontId="0" fillId="0" borderId="7" xfId="0" applyBorder="1"/>
    <xf numFmtId="9" fontId="0" fillId="0" borderId="7" xfId="2" applyFont="1" applyBorder="1"/>
    <xf numFmtId="43" fontId="0" fillId="0" borderId="7" xfId="1" applyFont="1" applyBorder="1"/>
    <xf numFmtId="9" fontId="0" fillId="0" borderId="7" xfId="0" applyNumberFormat="1" applyBorder="1"/>
    <xf numFmtId="169" fontId="0" fillId="0" borderId="7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tmp"/><Relationship Id="rId2" Type="http://schemas.openxmlformats.org/officeDocument/2006/relationships/image" Target="../media/image8.tmp"/><Relationship Id="rId1" Type="http://schemas.openxmlformats.org/officeDocument/2006/relationships/image" Target="../media/image7.tmp"/><Relationship Id="rId4" Type="http://schemas.openxmlformats.org/officeDocument/2006/relationships/image" Target="../media/image10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31494</xdr:colOff>
      <xdr:row>14</xdr:row>
      <xdr:rowOff>106911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6B98AAB3-4824-48A9-A5B3-3175E7D79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697714" cy="26672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17</xdr:col>
      <xdr:colOff>351561</xdr:colOff>
      <xdr:row>75</xdr:row>
      <xdr:rowOff>301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5866120F-3A3C-4E13-86C6-1C1730E41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00800"/>
          <a:ext cx="12017781" cy="34750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30480</xdr:rowOff>
    </xdr:from>
    <xdr:to>
      <xdr:col>16</xdr:col>
      <xdr:colOff>542054</xdr:colOff>
      <xdr:row>53</xdr:row>
      <xdr:rowOff>182136</xdr:rowOff>
    </xdr:to>
    <xdr:pic>
      <xdr:nvPicPr>
        <xdr:cNvPr id="7" name="Picture 6" descr="Screen Clipping">
          <a:extLst>
            <a:ext uri="{FF2B5EF4-FFF2-40B4-BE49-F238E27FC236}">
              <a16:creationId xmlns:a16="http://schemas.microsoft.com/office/drawing/2014/main" id="{57AE02D2-3DD0-472C-8ECB-02B28488D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16880"/>
          <a:ext cx="11598674" cy="39921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17</xdr:col>
      <xdr:colOff>31494</xdr:colOff>
      <xdr:row>92</xdr:row>
      <xdr:rowOff>160303</xdr:rowOff>
    </xdr:to>
    <xdr:pic>
      <xdr:nvPicPr>
        <xdr:cNvPr id="9" name="Picture 8" descr="Screen Clipping">
          <a:extLst>
            <a:ext uri="{FF2B5EF4-FFF2-40B4-BE49-F238E27FC236}">
              <a16:creationId xmlns:a16="http://schemas.microsoft.com/office/drawing/2014/main" id="{2DBB9540-7BED-4385-AE9C-2F548193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33120"/>
          <a:ext cx="11697714" cy="3269263"/>
        </a:xfrm>
        <a:prstGeom prst="rect">
          <a:avLst/>
        </a:prstGeom>
      </xdr:spPr>
    </xdr:pic>
    <xdr:clientData/>
  </xdr:twoCellAnchor>
  <xdr:twoCellAnchor editAs="oneCell">
    <xdr:from>
      <xdr:col>5</xdr:col>
      <xdr:colOff>396240</xdr:colOff>
      <xdr:row>17</xdr:row>
      <xdr:rowOff>0</xdr:rowOff>
    </xdr:from>
    <xdr:to>
      <xdr:col>24</xdr:col>
      <xdr:colOff>496317</xdr:colOff>
      <xdr:row>30</xdr:row>
      <xdr:rowOff>160240</xdr:rowOff>
    </xdr:to>
    <xdr:pic>
      <xdr:nvPicPr>
        <xdr:cNvPr id="11" name="Picture 10" descr="Screen Clipping">
          <a:extLst>
            <a:ext uri="{FF2B5EF4-FFF2-40B4-BE49-F238E27FC236}">
              <a16:creationId xmlns:a16="http://schemas.microsoft.com/office/drawing/2014/main" id="{C1E7A559-A919-4B5D-AE96-80E35B69E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920" y="3108960"/>
          <a:ext cx="11735817" cy="2537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17</xdr:col>
      <xdr:colOff>191528</xdr:colOff>
      <xdr:row>114</xdr:row>
      <xdr:rowOff>107006</xdr:rowOff>
    </xdr:to>
    <xdr:pic>
      <xdr:nvPicPr>
        <xdr:cNvPr id="15" name="Picture 14" descr="Screen Clipping">
          <a:extLst>
            <a:ext uri="{FF2B5EF4-FFF2-40B4-BE49-F238E27FC236}">
              <a16:creationId xmlns:a16="http://schemas.microsoft.com/office/drawing/2014/main" id="{FADC6B3F-DC70-4BFF-B6CB-DC009CE47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90720"/>
          <a:ext cx="11857748" cy="376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206762</xdr:colOff>
      <xdr:row>15</xdr:row>
      <xdr:rowOff>238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3FE2161D-D1F2-4C42-A03E-5A559C5A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89162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19</xdr:col>
      <xdr:colOff>191520</xdr:colOff>
      <xdr:row>31</xdr:row>
      <xdr:rowOff>160256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9B629C30-36E9-495D-AA72-B8821C6A2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08960"/>
          <a:ext cx="11773920" cy="27205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19</xdr:col>
      <xdr:colOff>298210</xdr:colOff>
      <xdr:row>47</xdr:row>
      <xdr:rowOff>53582</xdr:rowOff>
    </xdr:to>
    <xdr:pic>
      <xdr:nvPicPr>
        <xdr:cNvPr id="7" name="Picture 6" descr="Screen Clipping">
          <a:extLst>
            <a:ext uri="{FF2B5EF4-FFF2-40B4-BE49-F238E27FC236}">
              <a16:creationId xmlns:a16="http://schemas.microsoft.com/office/drawing/2014/main" id="{6333A21C-4F46-43AE-A779-910642B3D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"/>
          <a:ext cx="11880610" cy="27967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18</xdr:col>
      <xdr:colOff>160985</xdr:colOff>
      <xdr:row>62</xdr:row>
      <xdr:rowOff>53567</xdr:rowOff>
    </xdr:to>
    <xdr:pic>
      <xdr:nvPicPr>
        <xdr:cNvPr id="9" name="Picture 8" descr="Screen Clipping">
          <a:extLst>
            <a:ext uri="{FF2B5EF4-FFF2-40B4-BE49-F238E27FC236}">
              <a16:creationId xmlns:a16="http://schemas.microsoft.com/office/drawing/2014/main" id="{D407CA3A-976E-41C6-94C8-F5B0D5C1B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78240"/>
          <a:ext cx="11133785" cy="26138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115261</xdr:colOff>
      <xdr:row>19</xdr:row>
      <xdr:rowOff>114611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C1B84EC8-C38F-41A2-BFD1-E01B19E2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088061" cy="35893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_Aggregated_Data_for_Time_Period" displayName="_Aggregated_Data_for_Time_Period" ref="A1:F56">
  <autoFilter ref="A1:F56"/>
  <tableColumns count="6">
    <tableColumn id="1" name="Domain"/>
    <tableColumn id="2" name="Traffic Share"/>
    <tableColumn id="3" name="Change"/>
    <tableColumn id="4" name="Position"/>
    <tableColumn id="5" name="Url"/>
    <tableColumn id="6" name="Categor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E55"/>
  <sheetViews>
    <sheetView topLeftCell="A67" workbookViewId="0">
      <selection activeCell="A17" sqref="A17:D30"/>
    </sheetView>
  </sheetViews>
  <sheetFormatPr defaultRowHeight="14.4" x14ac:dyDescent="0.3"/>
  <cols>
    <col min="1" max="1" width="26.33203125" bestFit="1" customWidth="1"/>
    <col min="3" max="3" width="9.6640625" bestFit="1" customWidth="1"/>
    <col min="6" max="6" width="9.6640625" bestFit="1" customWidth="1"/>
  </cols>
  <sheetData>
    <row r="17" spans="1:5" x14ac:dyDescent="0.3">
      <c r="A17" s="26" t="s">
        <v>90</v>
      </c>
      <c r="B17" s="26"/>
      <c r="C17" s="26"/>
      <c r="D17" s="26"/>
    </row>
    <row r="18" spans="1:5" x14ac:dyDescent="0.3">
      <c r="A18" s="26"/>
      <c r="B18" s="26" t="s">
        <v>88</v>
      </c>
      <c r="C18" s="26" t="s">
        <v>89</v>
      </c>
      <c r="D18" s="26" t="s">
        <v>98</v>
      </c>
    </row>
    <row r="19" spans="1:5" x14ac:dyDescent="0.3">
      <c r="A19" s="26" t="s">
        <v>91</v>
      </c>
      <c r="B19" s="26">
        <v>148172</v>
      </c>
      <c r="C19" s="26">
        <v>217236</v>
      </c>
      <c r="D19" s="27">
        <f>(C19-B19)/B19</f>
        <v>0.46610695677995845</v>
      </c>
      <c r="E19" s="25"/>
    </row>
    <row r="20" spans="1:5" x14ac:dyDescent="0.3">
      <c r="A20" s="26" t="s">
        <v>92</v>
      </c>
      <c r="B20" s="26">
        <v>496765</v>
      </c>
      <c r="C20" s="26">
        <v>545054</v>
      </c>
      <c r="D20" s="27">
        <f t="shared" ref="D20:D30" si="0">(C20-B20)/B20</f>
        <v>9.7206928829527042E-2</v>
      </c>
    </row>
    <row r="21" spans="1:5" x14ac:dyDescent="0.3">
      <c r="A21" s="26" t="s">
        <v>93</v>
      </c>
      <c r="B21" s="26">
        <v>120463</v>
      </c>
      <c r="C21" s="26">
        <v>180992</v>
      </c>
      <c r="D21" s="27">
        <f t="shared" si="0"/>
        <v>0.50246963798012667</v>
      </c>
    </row>
    <row r="22" spans="1:5" x14ac:dyDescent="0.3">
      <c r="A22" s="26" t="s">
        <v>94</v>
      </c>
      <c r="B22" s="28">
        <f>263/60</f>
        <v>4.3833333333333337</v>
      </c>
      <c r="C22" s="26">
        <v>2.82</v>
      </c>
      <c r="D22" s="27">
        <f t="shared" si="0"/>
        <v>-0.35665399239543738</v>
      </c>
    </row>
    <row r="23" spans="1:5" x14ac:dyDescent="0.3">
      <c r="A23" s="26" t="s">
        <v>95</v>
      </c>
      <c r="B23" s="26">
        <v>3.35</v>
      </c>
      <c r="C23" s="28">
        <f>C20/C19</f>
        <v>2.5090408587895192</v>
      </c>
      <c r="D23" s="27">
        <f t="shared" si="0"/>
        <v>-0.2510325794658152</v>
      </c>
    </row>
    <row r="24" spans="1:5" x14ac:dyDescent="0.3">
      <c r="A24" s="26" t="s">
        <v>96</v>
      </c>
      <c r="B24" s="29">
        <v>0.54</v>
      </c>
      <c r="C24" s="29">
        <v>0.53</v>
      </c>
      <c r="D24" s="27">
        <f t="shared" si="0"/>
        <v>-1.8518518518518535E-2</v>
      </c>
    </row>
    <row r="25" spans="1:5" x14ac:dyDescent="0.3">
      <c r="A25" s="26" t="s">
        <v>97</v>
      </c>
      <c r="B25" s="29">
        <v>0.26</v>
      </c>
      <c r="C25" s="29">
        <v>0.27</v>
      </c>
      <c r="D25" s="27">
        <f t="shared" si="0"/>
        <v>3.8461538461538491E-2</v>
      </c>
    </row>
    <row r="26" spans="1:5" x14ac:dyDescent="0.3">
      <c r="A26" s="26" t="s">
        <v>99</v>
      </c>
      <c r="B26" s="27">
        <f>92436/B19</f>
        <v>0.62384256134762306</v>
      </c>
      <c r="C26" s="27">
        <f>106494/C19</f>
        <v>0.49022261503618186</v>
      </c>
      <c r="D26" s="27">
        <f t="shared" si="0"/>
        <v>-0.21418857030657823</v>
      </c>
    </row>
    <row r="27" spans="1:5" x14ac:dyDescent="0.3">
      <c r="A27" s="26" t="s">
        <v>100</v>
      </c>
      <c r="B27" s="27">
        <f>89374/B19</f>
        <v>0.60317738844046109</v>
      </c>
      <c r="C27" s="27">
        <f>102416/C19</f>
        <v>0.47145040416873812</v>
      </c>
      <c r="D27" s="27">
        <f t="shared" si="0"/>
        <v>-0.21838846547664573</v>
      </c>
    </row>
    <row r="28" spans="1:5" x14ac:dyDescent="0.3">
      <c r="A28" s="26" t="s">
        <v>103</v>
      </c>
      <c r="B28" s="26">
        <v>4094</v>
      </c>
      <c r="C28" s="26">
        <v>4923</v>
      </c>
      <c r="D28" s="27">
        <f t="shared" si="0"/>
        <v>0.20249145090376161</v>
      </c>
    </row>
    <row r="29" spans="1:5" x14ac:dyDescent="0.3">
      <c r="A29" s="26" t="s">
        <v>104</v>
      </c>
      <c r="B29" s="26">
        <v>6222</v>
      </c>
      <c r="C29" s="30">
        <v>5636</v>
      </c>
      <c r="D29" s="27">
        <f t="shared" si="0"/>
        <v>-9.4181935069109615E-2</v>
      </c>
    </row>
    <row r="30" spans="1:5" x14ac:dyDescent="0.3">
      <c r="A30" s="26" t="s">
        <v>105</v>
      </c>
      <c r="B30" s="29">
        <v>0.27</v>
      </c>
      <c r="C30" s="29">
        <v>0.66</v>
      </c>
      <c r="D30" s="27">
        <f t="shared" si="0"/>
        <v>1.4444444444444444</v>
      </c>
    </row>
    <row r="31" spans="1:5" x14ac:dyDescent="0.3">
      <c r="B31" s="25"/>
    </row>
    <row r="32" spans="1:5" x14ac:dyDescent="0.3">
      <c r="A32" t="s">
        <v>102</v>
      </c>
    </row>
    <row r="55" spans="1:1" x14ac:dyDescent="0.3">
      <c r="A55" t="s">
        <v>101</v>
      </c>
    </row>
  </sheetData>
  <conditionalFormatting sqref="D19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C16"/>
  <sheetViews>
    <sheetView topLeftCell="A46" workbookViewId="0">
      <selection activeCell="C69" sqref="C69"/>
    </sheetView>
  </sheetViews>
  <sheetFormatPr defaultRowHeight="14.4" x14ac:dyDescent="0.3"/>
  <sheetData>
    <row r="16" spans="2:3" x14ac:dyDescent="0.3">
      <c r="B16" s="1">
        <v>42923</v>
      </c>
      <c r="C16" s="1">
        <v>42930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6" workbookViewId="0"/>
  </sheetViews>
  <sheetFormatPr defaultRowHeight="25.05" customHeight="1" x14ac:dyDescent="0.3"/>
  <cols>
    <col min="1" max="1" width="50" style="2" customWidth="1"/>
    <col min="2" max="2" width="15.5546875" style="6" customWidth="1"/>
    <col min="3" max="3" width="9" style="5" customWidth="1"/>
    <col min="4" max="4" width="8.44140625" style="4" customWidth="1"/>
    <col min="5" max="5" width="50" style="2" customWidth="1"/>
    <col min="6" max="6" width="44.6640625" style="3" customWidth="1"/>
    <col min="7" max="16384" width="8.88671875" style="2"/>
  </cols>
  <sheetData>
    <row r="1" spans="1:6" s="19" customFormat="1" x14ac:dyDescent="0.3">
      <c r="A1" s="21" t="s">
        <v>87</v>
      </c>
      <c r="B1" s="24" t="s">
        <v>86</v>
      </c>
      <c r="C1" s="23" t="s">
        <v>85</v>
      </c>
      <c r="D1" s="22" t="s">
        <v>84</v>
      </c>
      <c r="E1" s="21" t="s">
        <v>83</v>
      </c>
      <c r="F1" s="20" t="s">
        <v>82</v>
      </c>
    </row>
    <row r="2" spans="1:6" x14ac:dyDescent="0.3">
      <c r="A2" s="18" t="s">
        <v>81</v>
      </c>
      <c r="B2" s="17">
        <v>0.25780446470919871</v>
      </c>
      <c r="C2" s="16">
        <v>1.6977437028499069</v>
      </c>
      <c r="D2" s="15">
        <v>2</v>
      </c>
      <c r="E2" s="14" t="s">
        <v>81</v>
      </c>
      <c r="F2" s="13" t="s">
        <v>0</v>
      </c>
    </row>
    <row r="3" spans="1:6" x14ac:dyDescent="0.3">
      <c r="A3" s="18" t="s">
        <v>80</v>
      </c>
      <c r="B3" s="17">
        <v>0.24768304147778206</v>
      </c>
      <c r="C3" s="16">
        <v>0.8298775155986946</v>
      </c>
      <c r="D3" s="15">
        <v>3</v>
      </c>
      <c r="E3" s="14" t="s">
        <v>80</v>
      </c>
      <c r="F3" s="13" t="s">
        <v>0</v>
      </c>
    </row>
    <row r="4" spans="1:6" x14ac:dyDescent="0.3">
      <c r="A4" s="18" t="s">
        <v>79</v>
      </c>
      <c r="B4" s="17">
        <v>6.0873101252541077E-2</v>
      </c>
      <c r="C4" s="16">
        <v>-0.43925033313746181</v>
      </c>
      <c r="D4" s="15">
        <v>3</v>
      </c>
      <c r="E4" s="14" t="s">
        <v>78</v>
      </c>
      <c r="F4" s="13" t="s">
        <v>20</v>
      </c>
    </row>
    <row r="5" spans="1:6" x14ac:dyDescent="0.3">
      <c r="A5" s="18" t="s">
        <v>77</v>
      </c>
      <c r="B5" s="17">
        <v>5.5250366144268141E-2</v>
      </c>
      <c r="C5" s="16">
        <v>2.7215976341944339</v>
      </c>
      <c r="D5" s="15"/>
      <c r="E5" s="14" t="s">
        <v>5</v>
      </c>
      <c r="F5" s="13" t="s">
        <v>76</v>
      </c>
    </row>
    <row r="6" spans="1:6" x14ac:dyDescent="0.3">
      <c r="A6" s="18" t="s">
        <v>75</v>
      </c>
      <c r="B6" s="17">
        <v>4.7682575056192555E-2</v>
      </c>
      <c r="C6" s="16">
        <v>1.2511192582009862</v>
      </c>
      <c r="D6" s="15">
        <v>10</v>
      </c>
      <c r="E6" s="14" t="s">
        <v>74</v>
      </c>
      <c r="F6" s="13" t="s">
        <v>20</v>
      </c>
    </row>
    <row r="7" spans="1:6" x14ac:dyDescent="0.3">
      <c r="A7" s="18" t="s">
        <v>73</v>
      </c>
      <c r="B7" s="17">
        <v>4.4413800871929469E-2</v>
      </c>
      <c r="C7" s="16">
        <v>0.50130512244901726</v>
      </c>
      <c r="D7" s="15">
        <v>4</v>
      </c>
      <c r="E7" s="14" t="s">
        <v>72</v>
      </c>
      <c r="F7" s="13" t="s">
        <v>9</v>
      </c>
    </row>
    <row r="8" spans="1:6" x14ac:dyDescent="0.3">
      <c r="A8" s="18" t="s">
        <v>71</v>
      </c>
      <c r="B8" s="17">
        <v>4.3810577791159024E-2</v>
      </c>
      <c r="C8" s="16">
        <v>7.6280434944722213</v>
      </c>
      <c r="D8" s="15">
        <v>4</v>
      </c>
      <c r="E8" s="14" t="s">
        <v>70</v>
      </c>
      <c r="F8" s="13" t="s">
        <v>69</v>
      </c>
    </row>
    <row r="9" spans="1:6" x14ac:dyDescent="0.3">
      <c r="A9" s="18" t="s">
        <v>68</v>
      </c>
      <c r="B9" s="17">
        <v>3.8159948126268751E-2</v>
      </c>
      <c r="C9" s="16">
        <v>0.17607213701351682</v>
      </c>
      <c r="D9" s="15">
        <v>8</v>
      </c>
      <c r="E9" s="14" t="s">
        <v>67</v>
      </c>
      <c r="F9" s="13" t="s">
        <v>4</v>
      </c>
    </row>
    <row r="10" spans="1:6" x14ac:dyDescent="0.3">
      <c r="A10" s="18" t="s">
        <v>66</v>
      </c>
      <c r="B10" s="17">
        <v>2.9927522632522487E-2</v>
      </c>
      <c r="C10" s="16">
        <v>-0.42437748208367265</v>
      </c>
      <c r="D10" s="15"/>
      <c r="E10" s="14" t="s">
        <v>5</v>
      </c>
      <c r="F10" s="13" t="s">
        <v>15</v>
      </c>
    </row>
    <row r="11" spans="1:6" x14ac:dyDescent="0.3">
      <c r="A11" s="18" t="s">
        <v>65</v>
      </c>
      <c r="B11" s="17">
        <v>2.3772681222137264E-2</v>
      </c>
      <c r="C11" s="16"/>
      <c r="D11" s="15"/>
      <c r="E11" s="14" t="s">
        <v>5</v>
      </c>
      <c r="F11" s="13" t="s">
        <v>0</v>
      </c>
    </row>
    <row r="12" spans="1:6" x14ac:dyDescent="0.3">
      <c r="A12" s="18" t="s">
        <v>64</v>
      </c>
      <c r="B12" s="17">
        <v>1.9896430684904567E-2</v>
      </c>
      <c r="C12" s="16">
        <v>-0.21425888112704608</v>
      </c>
      <c r="D12" s="15">
        <v>7</v>
      </c>
      <c r="E12" s="14" t="s">
        <v>63</v>
      </c>
      <c r="F12" s="13" t="s">
        <v>62</v>
      </c>
    </row>
    <row r="13" spans="1:6" x14ac:dyDescent="0.3">
      <c r="A13" s="18" t="s">
        <v>61</v>
      </c>
      <c r="B13" s="17">
        <v>1.8670599731424018E-2</v>
      </c>
      <c r="C13" s="16">
        <v>-0.35808292134142183</v>
      </c>
      <c r="D13" s="15"/>
      <c r="E13" s="14" t="s">
        <v>5</v>
      </c>
      <c r="F13" s="13" t="s">
        <v>20</v>
      </c>
    </row>
    <row r="14" spans="1:6" x14ac:dyDescent="0.3">
      <c r="A14" s="18" t="s">
        <v>60</v>
      </c>
      <c r="B14" s="17">
        <v>1.3586983761937439E-2</v>
      </c>
      <c r="C14" s="16"/>
      <c r="D14" s="15"/>
      <c r="E14" s="14" t="s">
        <v>5</v>
      </c>
      <c r="F14" s="13" t="s">
        <v>50</v>
      </c>
    </row>
    <row r="15" spans="1:6" x14ac:dyDescent="0.3">
      <c r="A15" s="18" t="s">
        <v>59</v>
      </c>
      <c r="B15" s="17">
        <v>1.2931990961924107E-2</v>
      </c>
      <c r="C15" s="16"/>
      <c r="D15" s="15"/>
      <c r="E15" s="14" t="s">
        <v>5</v>
      </c>
      <c r="F15" s="13" t="s">
        <v>58</v>
      </c>
    </row>
    <row r="16" spans="1:6" x14ac:dyDescent="0.3">
      <c r="A16" s="18" t="s">
        <v>57</v>
      </c>
      <c r="B16" s="17">
        <v>1.0467014915431236E-2</v>
      </c>
      <c r="C16" s="16"/>
      <c r="D16" s="15"/>
      <c r="E16" s="14" t="s">
        <v>5</v>
      </c>
      <c r="F16" s="13" t="s">
        <v>0</v>
      </c>
    </row>
    <row r="17" spans="1:6" x14ac:dyDescent="0.3">
      <c r="A17" s="18" t="s">
        <v>56</v>
      </c>
      <c r="B17" s="17">
        <v>6.6174562926744566E-3</v>
      </c>
      <c r="C17" s="16">
        <v>-0.7565410545753718</v>
      </c>
      <c r="D17" s="15"/>
      <c r="E17" s="14" t="s">
        <v>5</v>
      </c>
      <c r="F17" s="13" t="s">
        <v>22</v>
      </c>
    </row>
    <row r="18" spans="1:6" x14ac:dyDescent="0.3">
      <c r="A18" s="18" t="s">
        <v>55</v>
      </c>
      <c r="B18" s="17">
        <v>6.253273365171062E-3</v>
      </c>
      <c r="C18" s="16"/>
      <c r="D18" s="15"/>
      <c r="E18" s="14" t="s">
        <v>5</v>
      </c>
      <c r="F18" s="13" t="s">
        <v>12</v>
      </c>
    </row>
    <row r="19" spans="1:6" x14ac:dyDescent="0.3">
      <c r="A19" s="18" t="s">
        <v>54</v>
      </c>
      <c r="B19" s="17">
        <v>6.1874721221585535E-3</v>
      </c>
      <c r="C19" s="16">
        <v>4.6732423087515267</v>
      </c>
      <c r="D19" s="15"/>
      <c r="E19" s="14" t="s">
        <v>5</v>
      </c>
      <c r="F19" s="13" t="s">
        <v>0</v>
      </c>
    </row>
    <row r="20" spans="1:6" x14ac:dyDescent="0.3">
      <c r="A20" s="18" t="s">
        <v>53</v>
      </c>
      <c r="B20" s="17">
        <v>5.7983506078193156E-3</v>
      </c>
      <c r="C20" s="16"/>
      <c r="D20" s="15"/>
      <c r="E20" s="14" t="s">
        <v>5</v>
      </c>
      <c r="F20" s="13" t="s">
        <v>50</v>
      </c>
    </row>
    <row r="21" spans="1:6" x14ac:dyDescent="0.3">
      <c r="A21" s="18" t="s">
        <v>52</v>
      </c>
      <c r="B21" s="17">
        <v>5.050756084863813E-3</v>
      </c>
      <c r="C21" s="16"/>
      <c r="D21" s="15"/>
      <c r="E21" s="14" t="s">
        <v>5</v>
      </c>
      <c r="F21" s="13" t="s">
        <v>22</v>
      </c>
    </row>
    <row r="22" spans="1:6" x14ac:dyDescent="0.3">
      <c r="A22" s="18" t="s">
        <v>51</v>
      </c>
      <c r="B22" s="17">
        <v>4.881211455574499E-3</v>
      </c>
      <c r="C22" s="16"/>
      <c r="D22" s="15"/>
      <c r="E22" s="14" t="s">
        <v>5</v>
      </c>
      <c r="F22" s="13" t="s">
        <v>50</v>
      </c>
    </row>
    <row r="23" spans="1:6" x14ac:dyDescent="0.3">
      <c r="A23" s="18" t="s">
        <v>49</v>
      </c>
      <c r="B23" s="17">
        <v>4.489047271324393E-3</v>
      </c>
      <c r="C23" s="16">
        <v>4.3050912130790397</v>
      </c>
      <c r="D23" s="15"/>
      <c r="E23" s="14" t="s">
        <v>5</v>
      </c>
      <c r="F23" s="13" t="s">
        <v>0</v>
      </c>
    </row>
    <row r="24" spans="1:6" x14ac:dyDescent="0.3">
      <c r="A24" s="18" t="s">
        <v>48</v>
      </c>
      <c r="B24" s="17">
        <v>3.612220949423275E-3</v>
      </c>
      <c r="C24" s="16"/>
      <c r="D24" s="15"/>
      <c r="E24" s="14" t="s">
        <v>5</v>
      </c>
      <c r="F24" s="13" t="s">
        <v>20</v>
      </c>
    </row>
    <row r="25" spans="1:6" x14ac:dyDescent="0.3">
      <c r="A25" s="18" t="s">
        <v>47</v>
      </c>
      <c r="B25" s="17">
        <v>3.3145349401373391E-3</v>
      </c>
      <c r="C25" s="16"/>
      <c r="D25" s="15"/>
      <c r="E25" s="14" t="s">
        <v>5</v>
      </c>
      <c r="F25" s="13" t="s">
        <v>20</v>
      </c>
    </row>
    <row r="26" spans="1:6" x14ac:dyDescent="0.3">
      <c r="A26" s="18" t="s">
        <v>46</v>
      </c>
      <c r="B26" s="17">
        <v>2.8666581227049979E-3</v>
      </c>
      <c r="C26" s="16"/>
      <c r="D26" s="15"/>
      <c r="E26" s="14" t="s">
        <v>5</v>
      </c>
      <c r="F26" s="13" t="s">
        <v>7</v>
      </c>
    </row>
    <row r="27" spans="1:6" x14ac:dyDescent="0.3">
      <c r="A27" s="18" t="s">
        <v>45</v>
      </c>
      <c r="B27" s="17">
        <v>2.8318986637528827E-3</v>
      </c>
      <c r="C27" s="16">
        <v>-0.71179300125515876</v>
      </c>
      <c r="D27" s="15"/>
      <c r="E27" s="14" t="s">
        <v>5</v>
      </c>
      <c r="F27" s="13" t="s">
        <v>20</v>
      </c>
    </row>
    <row r="28" spans="1:6" x14ac:dyDescent="0.3">
      <c r="A28" s="18" t="s">
        <v>44</v>
      </c>
      <c r="B28" s="17">
        <v>1.8634031284777597E-3</v>
      </c>
      <c r="C28" s="16"/>
      <c r="D28" s="15"/>
      <c r="E28" s="14" t="s">
        <v>5</v>
      </c>
      <c r="F28" s="13" t="s">
        <v>0</v>
      </c>
    </row>
    <row r="29" spans="1:6" x14ac:dyDescent="0.3">
      <c r="A29" s="18" t="s">
        <v>43</v>
      </c>
      <c r="B29" s="17">
        <v>1.6015113048157891E-3</v>
      </c>
      <c r="C29" s="16"/>
      <c r="D29" s="15"/>
      <c r="E29" s="14" t="s">
        <v>5</v>
      </c>
      <c r="F29" s="13" t="s">
        <v>42</v>
      </c>
    </row>
    <row r="30" spans="1:6" x14ac:dyDescent="0.3">
      <c r="A30" s="18" t="s">
        <v>41</v>
      </c>
      <c r="B30" s="17">
        <v>1.4784561980123209E-3</v>
      </c>
      <c r="C30" s="16"/>
      <c r="D30" s="15"/>
      <c r="E30" s="14" t="s">
        <v>5</v>
      </c>
      <c r="F30" s="13" t="s">
        <v>40</v>
      </c>
    </row>
    <row r="31" spans="1:6" x14ac:dyDescent="0.3">
      <c r="A31" s="18" t="s">
        <v>39</v>
      </c>
      <c r="B31" s="17">
        <v>1.4083939680540163E-3</v>
      </c>
      <c r="C31" s="16"/>
      <c r="D31" s="15"/>
      <c r="E31" s="14" t="s">
        <v>5</v>
      </c>
      <c r="F31" s="13" t="s">
        <v>38</v>
      </c>
    </row>
    <row r="32" spans="1:6" x14ac:dyDescent="0.3">
      <c r="A32" s="18" t="s">
        <v>37</v>
      </c>
      <c r="B32" s="17">
        <v>1.3693708805699366E-3</v>
      </c>
      <c r="C32" s="16"/>
      <c r="D32" s="15"/>
      <c r="E32" s="14" t="s">
        <v>5</v>
      </c>
      <c r="F32" s="13" t="s">
        <v>36</v>
      </c>
    </row>
    <row r="33" spans="1:6" x14ac:dyDescent="0.3">
      <c r="A33" s="18" t="s">
        <v>35</v>
      </c>
      <c r="B33" s="17">
        <v>1.3455258182629767E-3</v>
      </c>
      <c r="C33" s="16">
        <v>-0.95329032613686771</v>
      </c>
      <c r="D33" s="15"/>
      <c r="E33" s="14" t="s">
        <v>5</v>
      </c>
      <c r="F33" s="13" t="s">
        <v>9</v>
      </c>
    </row>
    <row r="34" spans="1:6" x14ac:dyDescent="0.3">
      <c r="A34" s="18" t="s">
        <v>34</v>
      </c>
      <c r="B34" s="17">
        <v>1.2349560723232036E-3</v>
      </c>
      <c r="C34" s="16"/>
      <c r="D34" s="15"/>
      <c r="E34" s="14" t="s">
        <v>5</v>
      </c>
      <c r="F34" s="13" t="s">
        <v>33</v>
      </c>
    </row>
    <row r="35" spans="1:6" x14ac:dyDescent="0.3">
      <c r="A35" s="18" t="s">
        <v>32</v>
      </c>
      <c r="B35" s="17">
        <v>1.1806767012148092E-3</v>
      </c>
      <c r="C35" s="16"/>
      <c r="D35" s="15"/>
      <c r="E35" s="14" t="s">
        <v>5</v>
      </c>
      <c r="F35" s="13" t="s">
        <v>0</v>
      </c>
    </row>
    <row r="36" spans="1:6" x14ac:dyDescent="0.3">
      <c r="A36" s="18" t="s">
        <v>31</v>
      </c>
      <c r="B36" s="17">
        <v>1.0099711693473611E-3</v>
      </c>
      <c r="C36" s="16">
        <v>-0.8315650355934775</v>
      </c>
      <c r="D36" s="15"/>
      <c r="E36" s="14" t="s">
        <v>5</v>
      </c>
      <c r="F36" s="13" t="s">
        <v>4</v>
      </c>
    </row>
    <row r="37" spans="1:6" x14ac:dyDescent="0.3">
      <c r="A37" s="18" t="s">
        <v>30</v>
      </c>
      <c r="B37" s="17">
        <v>9.0347826127670978E-4</v>
      </c>
      <c r="C37" s="16"/>
      <c r="D37" s="15"/>
      <c r="E37" s="14" t="s">
        <v>5</v>
      </c>
      <c r="F37" s="13" t="s">
        <v>29</v>
      </c>
    </row>
    <row r="38" spans="1:6" x14ac:dyDescent="0.3">
      <c r="A38" s="18" t="s">
        <v>28</v>
      </c>
      <c r="B38" s="17">
        <v>8.7129325939602981E-4</v>
      </c>
      <c r="C38" s="16"/>
      <c r="D38" s="15"/>
      <c r="E38" s="14" t="s">
        <v>5</v>
      </c>
      <c r="F38" s="13" t="s">
        <v>0</v>
      </c>
    </row>
    <row r="39" spans="1:6" x14ac:dyDescent="0.3">
      <c r="A39" s="18" t="s">
        <v>27</v>
      </c>
      <c r="B39" s="17">
        <v>8.3923990463640439E-4</v>
      </c>
      <c r="C39" s="16"/>
      <c r="D39" s="15"/>
      <c r="E39" s="14" t="s">
        <v>5</v>
      </c>
      <c r="F39" s="13" t="s">
        <v>22</v>
      </c>
    </row>
    <row r="40" spans="1:6" x14ac:dyDescent="0.3">
      <c r="A40" s="18" t="s">
        <v>26</v>
      </c>
      <c r="B40" s="17">
        <v>8.3584915497787759E-4</v>
      </c>
      <c r="C40" s="16"/>
      <c r="D40" s="15"/>
      <c r="E40" s="14" t="s">
        <v>5</v>
      </c>
      <c r="F40" s="13" t="s">
        <v>0</v>
      </c>
    </row>
    <row r="41" spans="1:6" x14ac:dyDescent="0.3">
      <c r="A41" s="18" t="s">
        <v>25</v>
      </c>
      <c r="B41" s="17">
        <v>7.5500243413421638E-4</v>
      </c>
      <c r="C41" s="16"/>
      <c r="D41" s="15"/>
      <c r="E41" s="14" t="s">
        <v>5</v>
      </c>
      <c r="F41" s="13" t="s">
        <v>0</v>
      </c>
    </row>
    <row r="42" spans="1:6" x14ac:dyDescent="0.3">
      <c r="A42" s="18" t="s">
        <v>24</v>
      </c>
      <c r="B42" s="17">
        <v>7.5478413351934032E-4</v>
      </c>
      <c r="C42" s="16"/>
      <c r="D42" s="15"/>
      <c r="E42" s="14" t="s">
        <v>5</v>
      </c>
      <c r="F42" s="13" t="s">
        <v>0</v>
      </c>
    </row>
    <row r="43" spans="1:6" x14ac:dyDescent="0.3">
      <c r="A43" s="18" t="s">
        <v>23</v>
      </c>
      <c r="B43" s="17">
        <v>7.0054654103159401E-4</v>
      </c>
      <c r="C43" s="16">
        <v>-0.95292802517585973</v>
      </c>
      <c r="D43" s="15"/>
      <c r="E43" s="14" t="s">
        <v>5</v>
      </c>
      <c r="F43" s="13" t="s">
        <v>22</v>
      </c>
    </row>
    <row r="44" spans="1:6" x14ac:dyDescent="0.3">
      <c r="A44" s="18" t="s">
        <v>21</v>
      </c>
      <c r="B44" s="17">
        <v>6.6688268661716757E-4</v>
      </c>
      <c r="C44" s="16"/>
      <c r="D44" s="15"/>
      <c r="E44" s="14" t="s">
        <v>5</v>
      </c>
      <c r="F44" s="13" t="s">
        <v>20</v>
      </c>
    </row>
    <row r="45" spans="1:6" x14ac:dyDescent="0.3">
      <c r="A45" s="18" t="s">
        <v>19</v>
      </c>
      <c r="B45" s="17">
        <v>6.5790624342920896E-4</v>
      </c>
      <c r="C45" s="16"/>
      <c r="D45" s="15"/>
      <c r="E45" s="14" t="s">
        <v>5</v>
      </c>
      <c r="F45" s="13" t="s">
        <v>15</v>
      </c>
    </row>
    <row r="46" spans="1:6" x14ac:dyDescent="0.3">
      <c r="A46" s="18" t="s">
        <v>18</v>
      </c>
      <c r="B46" s="17">
        <v>6.3512866601169078E-4</v>
      </c>
      <c r="C46" s="16"/>
      <c r="D46" s="15"/>
      <c r="E46" s="14" t="s">
        <v>5</v>
      </c>
      <c r="F46" s="13" t="s">
        <v>17</v>
      </c>
    </row>
    <row r="47" spans="1:6" x14ac:dyDescent="0.3">
      <c r="A47" s="18" t="s">
        <v>16</v>
      </c>
      <c r="B47" s="17">
        <v>5.6004866621562634E-4</v>
      </c>
      <c r="C47" s="16"/>
      <c r="D47" s="15"/>
      <c r="E47" s="14" t="s">
        <v>5</v>
      </c>
      <c r="F47" s="13" t="s">
        <v>15</v>
      </c>
    </row>
    <row r="48" spans="1:6" x14ac:dyDescent="0.3">
      <c r="A48" s="18" t="s">
        <v>14</v>
      </c>
      <c r="B48" s="17">
        <v>5.1219724262232169E-4</v>
      </c>
      <c r="C48" s="16"/>
      <c r="D48" s="15"/>
      <c r="E48" s="14" t="s">
        <v>5</v>
      </c>
      <c r="F48" s="13" t="s">
        <v>12</v>
      </c>
    </row>
    <row r="49" spans="1:6" x14ac:dyDescent="0.3">
      <c r="A49" s="18" t="s">
        <v>13</v>
      </c>
      <c r="B49" s="17">
        <v>4.9682845194601712E-4</v>
      </c>
      <c r="C49" s="16"/>
      <c r="D49" s="15"/>
      <c r="E49" s="14" t="s">
        <v>5</v>
      </c>
      <c r="F49" s="13" t="s">
        <v>12</v>
      </c>
    </row>
    <row r="50" spans="1:6" x14ac:dyDescent="0.3">
      <c r="A50" s="18" t="s">
        <v>11</v>
      </c>
      <c r="B50" s="17">
        <v>4.5721494929666943E-4</v>
      </c>
      <c r="C50" s="16"/>
      <c r="D50" s="15"/>
      <c r="E50" s="14" t="s">
        <v>5</v>
      </c>
      <c r="F50" s="13" t="s">
        <v>0</v>
      </c>
    </row>
    <row r="51" spans="1:6" x14ac:dyDescent="0.3">
      <c r="A51" s="18" t="s">
        <v>10</v>
      </c>
      <c r="B51" s="17">
        <v>4.1805508456862431E-4</v>
      </c>
      <c r="C51" s="16"/>
      <c r="D51" s="15"/>
      <c r="E51" s="14" t="s">
        <v>5</v>
      </c>
      <c r="F51" s="13" t="s">
        <v>9</v>
      </c>
    </row>
    <row r="52" spans="1:6" x14ac:dyDescent="0.3">
      <c r="A52" s="18" t="s">
        <v>8</v>
      </c>
      <c r="B52" s="17">
        <v>3.736965254787655E-4</v>
      </c>
      <c r="C52" s="16"/>
      <c r="D52" s="15"/>
      <c r="E52" s="14" t="s">
        <v>5</v>
      </c>
      <c r="F52" s="13" t="s">
        <v>7</v>
      </c>
    </row>
    <row r="53" spans="1:6" x14ac:dyDescent="0.3">
      <c r="A53" s="18" t="s">
        <v>6</v>
      </c>
      <c r="B53" s="17">
        <v>2.3560333853840131E-4</v>
      </c>
      <c r="C53" s="16"/>
      <c r="D53" s="15"/>
      <c r="E53" s="14" t="s">
        <v>5</v>
      </c>
      <c r="F53" s="13" t="s">
        <v>4</v>
      </c>
    </row>
    <row r="54" spans="1:6" x14ac:dyDescent="0.3">
      <c r="A54" s="18" t="s">
        <v>3</v>
      </c>
      <c r="B54" s="17">
        <v>0</v>
      </c>
      <c r="C54" s="16"/>
      <c r="D54" s="15">
        <v>8</v>
      </c>
      <c r="E54" s="14" t="s">
        <v>3</v>
      </c>
      <c r="F54" s="13" t="s">
        <v>2</v>
      </c>
    </row>
    <row r="55" spans="1:6" x14ac:dyDescent="0.3">
      <c r="A55" s="18" t="s">
        <v>1</v>
      </c>
      <c r="B55" s="17">
        <v>0</v>
      </c>
      <c r="C55" s="16"/>
      <c r="D55" s="15">
        <v>9</v>
      </c>
      <c r="E55" s="14" t="s">
        <v>1</v>
      </c>
      <c r="F55" s="13" t="s">
        <v>0</v>
      </c>
    </row>
    <row r="56" spans="1:6" x14ac:dyDescent="0.3">
      <c r="A56" s="12"/>
      <c r="B56" s="11"/>
      <c r="C56" s="10"/>
      <c r="D56" s="9"/>
      <c r="E56" s="8"/>
      <c r="F56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arms</vt:lpstr>
      <vt:lpstr>Sheet5</vt:lpstr>
      <vt:lpstr>Aggregated Data for Time Period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Wu</dc:creator>
  <cp:lastModifiedBy>Jane Wu</cp:lastModifiedBy>
  <dcterms:created xsi:type="dcterms:W3CDTF">2017-08-04T17:47:21Z</dcterms:created>
  <dcterms:modified xsi:type="dcterms:W3CDTF">2017-08-04T22:51:46Z</dcterms:modified>
</cp:coreProperties>
</file>