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_02_School\Session 4\CSCI318 Software Engineering Practices &amp; Principles\Group Project\02_Final Documentation\Test Results\"/>
    </mc:Choice>
  </mc:AlternateContent>
  <bookViews>
    <workbookView xWindow="0" yWindow="0" windowWidth="23040" windowHeight="9972"/>
  </bookViews>
  <sheets>
    <sheet name="translation-en-ar--withGoogleSe" sheetId="1" r:id="rId1"/>
  </sheets>
  <calcPr calcId="152511"/>
</workbook>
</file>

<file path=xl/calcChain.xml><?xml version="1.0" encoding="utf-8"?>
<calcChain xmlns="http://schemas.openxmlformats.org/spreadsheetml/2006/main">
  <c r="AG17" i="1" l="1"/>
  <c r="AI17" i="1"/>
  <c r="AJ17" i="1"/>
  <c r="AG12" i="1"/>
  <c r="AI12" i="1"/>
  <c r="AJ12" i="1"/>
  <c r="AI13" i="1"/>
  <c r="AJ13" i="1"/>
  <c r="AI6" i="1"/>
  <c r="AJ6" i="1"/>
  <c r="AI7" i="1"/>
  <c r="AJ7" i="1"/>
  <c r="AI8" i="1"/>
  <c r="AJ8" i="1"/>
  <c r="AI9" i="1"/>
  <c r="AI16" i="1" s="1"/>
  <c r="AJ9" i="1"/>
  <c r="AJ14" i="1" s="1"/>
  <c r="AI10" i="1"/>
  <c r="AJ10" i="1"/>
  <c r="AH10" i="1"/>
  <c r="AH16" i="1" s="1"/>
  <c r="AH9" i="1"/>
  <c r="AH14" i="1" s="1"/>
  <c r="AH8" i="1"/>
  <c r="AH13" i="1" s="1"/>
  <c r="AH7" i="1"/>
  <c r="AH17" i="1" s="1"/>
  <c r="AH6" i="1"/>
  <c r="AF6" i="1"/>
  <c r="AG6" i="1"/>
  <c r="AF7" i="1"/>
  <c r="AF17" i="1" s="1"/>
  <c r="AG7" i="1"/>
  <c r="AF8" i="1"/>
  <c r="AF13" i="1" s="1"/>
  <c r="AG8" i="1"/>
  <c r="AG13" i="1" s="1"/>
  <c r="AF9" i="1"/>
  <c r="AF14" i="1" s="1"/>
  <c r="AG9" i="1"/>
  <c r="AG16" i="1" s="1"/>
  <c r="AF10" i="1"/>
  <c r="AF16" i="1" s="1"/>
  <c r="AG10" i="1"/>
  <c r="AE10" i="1"/>
  <c r="AE16" i="1" s="1"/>
  <c r="AE9" i="1"/>
  <c r="AE14" i="1" s="1"/>
  <c r="AE8" i="1"/>
  <c r="AE13" i="1" s="1"/>
  <c r="AE7" i="1"/>
  <c r="AE17" i="1" s="1"/>
  <c r="AE6" i="1"/>
  <c r="AC6" i="1"/>
  <c r="AD6" i="1"/>
  <c r="AC7" i="1"/>
  <c r="AC17" i="1" s="1"/>
  <c r="AD7" i="1"/>
  <c r="AD17" i="1" s="1"/>
  <c r="AC8" i="1"/>
  <c r="AC13" i="1" s="1"/>
  <c r="AD8" i="1"/>
  <c r="AD13" i="1" s="1"/>
  <c r="AC9" i="1"/>
  <c r="AC14" i="1" s="1"/>
  <c r="AD9" i="1"/>
  <c r="AD14" i="1" s="1"/>
  <c r="AC10" i="1"/>
  <c r="AC16" i="1" s="1"/>
  <c r="AD10" i="1"/>
  <c r="AD16" i="1" s="1"/>
  <c r="AB10" i="1"/>
  <c r="AB9" i="1"/>
  <c r="AB8" i="1"/>
  <c r="AB7" i="1"/>
  <c r="AB6" i="1"/>
  <c r="AI14" i="1" l="1"/>
  <c r="AH12" i="1"/>
  <c r="AJ16" i="1"/>
  <c r="AF12" i="1"/>
  <c r="AE12" i="1"/>
  <c r="AG14" i="1"/>
  <c r="AD12" i="1"/>
  <c r="AC12" i="1"/>
  <c r="AB14" i="1"/>
  <c r="AB13" i="1"/>
  <c r="AB16" i="1"/>
  <c r="AB17" i="1"/>
  <c r="AB12" i="1"/>
</calcChain>
</file>

<file path=xl/sharedStrings.xml><?xml version="1.0" encoding="utf-8"?>
<sst xmlns="http://schemas.openxmlformats.org/spreadsheetml/2006/main" count="445" uniqueCount="380">
  <si>
    <t>Language</t>
  </si>
  <si>
    <t>Source Text</t>
  </si>
  <si>
    <t>Source Text Total Google Results</t>
  </si>
  <si>
    <t>Source Text Total Google Results (limited by total queries sent)</t>
  </si>
  <si>
    <t>Bing Translate #1</t>
  </si>
  <si>
    <t>Bing Translate #2</t>
  </si>
  <si>
    <t>Bing Score (RTT with similar_text)</t>
  </si>
  <si>
    <t>Bing Score (RTT with meteor)</t>
  </si>
  <si>
    <t>Bing Score (RTT with GoogleSearch)</t>
  </si>
  <si>
    <t>Bing Total Google Results</t>
  </si>
  <si>
    <t>Bing Total Intersected Links</t>
  </si>
  <si>
    <t>Google Translate #1</t>
  </si>
  <si>
    <t>Google Translate #2</t>
  </si>
  <si>
    <t>Google Score (RTT with similar_text)</t>
  </si>
  <si>
    <t>Google Score (RTT with meteor)</t>
  </si>
  <si>
    <t>Google Score (RTT with GoogleSearch)</t>
  </si>
  <si>
    <t>Google Total Google Results</t>
  </si>
  <si>
    <t>Google Total Intersected Links</t>
  </si>
  <si>
    <t>Yandex Translate #1</t>
  </si>
  <si>
    <t>Yandex Translate #2</t>
  </si>
  <si>
    <t>Yandex Score (RTT with similar_text)</t>
  </si>
  <si>
    <t>Yandex Score (RTT with meteor)</t>
  </si>
  <si>
    <t>Yandex Score (RTT with GoogleSearch)</t>
  </si>
  <si>
    <t>Yandex Total Google Results</t>
  </si>
  <si>
    <t>Yandex Total Intersected Links</t>
  </si>
  <si>
    <t>﻿en-ar</t>
  </si>
  <si>
    <t>" education is an important factor for the location , " highlighted Claudia Stehle , Director of the Hans Thoma School .</t>
  </si>
  <si>
    <t>"التعليم عامل مهم للموقع،" أبرز كلوديا ستيهلي، مدير المدرسة هانز توما.</t>
  </si>
  <si>
    <t>"Education is an important factor for the site," Claudia staehli, headmaster Hans Thoma.</t>
  </si>
  <si>
    <t>"التعليم هو عامل مهم للموقع"، وسلطت الضوء كلوديا ستيهل، مدير مدرسة هانز ثوما.</t>
  </si>
  <si>
    <t>"Education is an important factor for the site," highlighted Claudia Stahl, director of the Hans Thomas School.</t>
  </si>
  <si>
    <t>"التعليم عامل مهم في موقع" أبرز كلوديا Stehle , مدير هانز توما المدرسة .</t>
  </si>
  <si>
    <t>"Education is an important factor in the location of the" highlights of Claudia Stehle , Director of the Hans-thoma-school .</t>
  </si>
  <si>
    <t>the causality should therefore be sought in the misguided liberalisation .</t>
  </si>
  <si>
    <t>ولذلك ينبغي التماس العلاقة السببية في تحرير المضللة.</t>
  </si>
  <si>
    <t>Therefore, seek causation in misleading editing.</t>
  </si>
  <si>
    <t>ولذلك ينبغي السعي وراء السببية في التحرير المضلل.</t>
  </si>
  <si>
    <t>Causality should therefore be sought in misleading editing.</t>
  </si>
  <si>
    <t>العلاقة السببية ولذلك ينبغي أن يكون سعى في المضللة التحرير .</t>
  </si>
  <si>
    <t>Causality should therefore be sought in the deceptive editing .</t>
  </si>
  <si>
    <t>he identified his personal motivation as being his work in the area of auditing .</t>
  </si>
  <si>
    <t>وحدد له دوافع شخصية كعملة في مجال مراجعة الحسابات.</t>
  </si>
  <si>
    <t>And select his personal motives as currency in audit.</t>
  </si>
  <si>
    <t>حدد دافعه الشخصي باعتباره عمله في مجال التدقيق.</t>
  </si>
  <si>
    <t>He identified his personal motivation as his work in the field of auditing.</t>
  </si>
  <si>
    <t>وحدد له دوافع شخصية كما يجري العمل في مجال التدقيق .</t>
  </si>
  <si>
    <t>Select no personal motives as being work in the field of audit .</t>
  </si>
  <si>
    <t>they also suggest that the penal code should state that withdrawal of nursing care is not criminal .</t>
  </si>
  <si>
    <t>وتشير أيضا إلى أن العقوبات ينبغي أن يذكر أن الانسحاب من الرعاية التمريضية ليست جنائية.</t>
  </si>
  <si>
    <t>They also suggest that sanctions should the withdrawal of nursing care is not a criminal.</t>
  </si>
  <si>
    <t>فإنهم يقترحون أيضا أن ينص قانون العقوبات على أن سحب الرعاية التمريضية ليس جنائيا.</t>
  </si>
  <si>
    <t>They also propose that the Penal Code provide that withdrawal of nursing care is not criminal.</t>
  </si>
  <si>
    <t>فإنها تشير أيضا إلى أن العقوبات يجب على الدولة أن الانسحاب من الرعاية التمريضية ليست جنائية .</t>
  </si>
  <si>
    <t>They also suggest that sanctions the state must withdraw from the nursing care is not criminal .</t>
  </si>
  <si>
    <t>70 per cent of items pawned at the city-state 's 200 pawn outlets are gold .</t>
  </si>
  <si>
    <t>70 في المائة من بنود مرهون في منافذ البيدق 200 في الدولة المدينة بالذهب.</t>
  </si>
  <si>
    <t>70 per cent of the subject lines in the City State in 200 pawn outlets with gold.</t>
  </si>
  <si>
    <t>و 70 في المائة من الأصناف التي تم رهنها في منافذ البيدق التي يبلغ عددها 200 بيضة، هي الذهب.</t>
  </si>
  <si>
    <t>And 70 per cent of the items that were mortgaged in the 200 pawn pits are gold.</t>
  </si>
  <si>
    <t>70 في المائة من البنود رهنت في المدينة-الدولة 's 200 البيدق محلات الذهب .</t>
  </si>
  <si>
    <t>70 per cent of items pawned in the city-state 's 200 pawn shops and gold .</t>
  </si>
  <si>
    <t>the answer in hundreds of minor drug cases depends less on the law than on location .</t>
  </si>
  <si>
    <t>الجواب في المئات من حالات طفيفة المخدرات يعتمد أقل على القانون من على الموقع.</t>
  </si>
  <si>
    <t>The answer is in the hundreds of minor drug cases depends less on the law than on the website.</t>
  </si>
  <si>
    <t>فإن الجواب في المئات من حالات المخدرات البسيطة يعتمد بدرجة أقل على القانون منه على الموقع.</t>
  </si>
  <si>
    <t>The answer in hundreds of cases of simple drugs depends less on the law than on the site.</t>
  </si>
  <si>
    <t>الجواب في مئات طفيفة في قضايا المخدرات يعتمد أقل على القانون من على الموقع .</t>
  </si>
  <si>
    <t>The answer in hundreds of minor drug cases depends less on the law than on location .</t>
  </si>
  <si>
    <t>how fast the change is implemented will vary by the airline .</t>
  </si>
  <si>
    <t>مدى سرعة تنفيذ التغيير سوف تختلف حسب شركة الطيران.</t>
  </si>
  <si>
    <t>How fast the change will vary by airline.</t>
  </si>
  <si>
    <t>مدى سرعة تنفيذ التغيير سوف تختلف من قبل شركة الطيران.</t>
  </si>
  <si>
    <t>The speed of implementation of the change will vary by the airline.</t>
  </si>
  <si>
    <t>كيف سريع التغيير تنفيذها سوف تختلف من شركة الطيران .</t>
  </si>
  <si>
    <t>How fast the change is implemented will vary by airline .</t>
  </si>
  <si>
    <t>Zollernalb will select three wishes from those submitted .</t>
  </si>
  <si>
    <t>زوليرنالب سيتم تحديد رغبات ثلاثة من تلك المقدمة.</t>
  </si>
  <si>
    <t>Zolernalb will select three of those desires.</t>
  </si>
  <si>
    <t>سوف زولرنالب اختيار ثلاثة رغبات من تلك المقدمة.</t>
  </si>
  <si>
    <t>Zollernalb will choose three wishes from those provided.</t>
  </si>
  <si>
    <t>Zollernalb اختيار ثلاث رغبات من تلك المقدمة .</t>
  </si>
  <si>
    <t>Zollernalb choose three wishes from that article .</t>
  </si>
  <si>
    <t>Scarborough was in regular phone contact with Ditta .</t>
  </si>
  <si>
    <t>وكان سكاربورو في اتصال هاتفي منتظم مع وديتا.</t>
  </si>
  <si>
    <t>Scarborough was a regular telephone with Ditta.</t>
  </si>
  <si>
    <t>وكان سكاربورو في اتصال هاتفي منتظم مع ديتا.</t>
  </si>
  <si>
    <t>Scarborough was in regular telephone conversation with Dita.</t>
  </si>
  <si>
    <t>سكاربورو في الهاتف العادية الاتصال مع Ditta .</t>
  </si>
  <si>
    <t>Scarborough in regular phone contact with Ditta .</t>
  </si>
  <si>
    <t>during his arrest Ditta picked up his wallet .</t>
  </si>
  <si>
    <t>وخلال اعتقاله التقطت وديتا محفظته.</t>
  </si>
  <si>
    <t>During his arrest and DITA picked his wallet.</t>
  </si>
  <si>
    <t>خلال اعتقاله ديتا التقطت محفظته.</t>
  </si>
  <si>
    <t>During his arrest Dita picked up his wallet.</t>
  </si>
  <si>
    <t>أثناء القبض عليه Ditta التقط محفظته .</t>
  </si>
  <si>
    <t>During his arrest Ditta picked up his wallet .</t>
  </si>
  <si>
    <t>the plumber will have to go through mined platforms in order to free princess Peach .</t>
  </si>
  <si>
    <t>وسيكون السباك للذهاب من خلال منصات الملغومة بغية تحرير الأميرة الخوخ.</t>
  </si>
  <si>
    <t>The plumber will have to go through mined platforms in order to free Princess Peach.</t>
  </si>
  <si>
    <t>فإن سباك يجب أن تذهب من خلال منصات الملغومة من أجل تحرير الأميرة الخوخ.</t>
  </si>
  <si>
    <t>The plumber must go through the mined platforms in order to free the peach princess.</t>
  </si>
  <si>
    <t>سباك سوف تضطر إلى الذهاب من خلال الملغومة منصات من أجل تحرير الأميرة الخوخ .</t>
  </si>
  <si>
    <t>A plumber will have to go through the mined platform for the liberation of the Princess Peach .</t>
  </si>
  <si>
    <t>Mr Ditta is accused of abusing his position as a criminal solicitor .</t>
  </si>
  <si>
    <t>السيد وديتا متهم بإساءة استخدام منصبه كمحام جنائي.</t>
  </si>
  <si>
    <t>Mr Ditta is accused of misusing his position as a criminal lawyer.</t>
  </si>
  <si>
    <t>واتهم السيد ديتا بإساءة استعمال منصبه كمحام جنائي.</t>
  </si>
  <si>
    <t>Mr. Dita was accused of misusing his position as a criminal lawyer.</t>
  </si>
  <si>
    <t>السيد Ditta متهم بإساءة استخدام منصبه كرئيس الجنائية المحامي .</t>
  </si>
  <si>
    <t>Mr. Ditta is accused of abusing his position as a criminal lawyer .</t>
  </si>
  <si>
    <t>" a hundred had to be removed or destroyed , " says Jens Müller .</t>
  </si>
  <si>
    <t>وتقول "مائة وقد إزالتها أو تدميرها،" ينس مولر.</t>
  </si>
  <si>
    <t>It says "100 and may be removed or destroyed," Jens Muller.</t>
  </si>
  <si>
    <t>"كان يتعين إزالة مائة أو تدميرها"، كما يقول جينز مولر.</t>
  </si>
  <si>
    <t>"One hundred had to be removed or destroyed," says Jens Muller.</t>
  </si>
  <si>
    <t>"مائة كان لا بد من إزالتها أو تدميرها" ، ويقول ينس مولر .</t>
  </si>
  <si>
    <t>"One hundred had to be removed or destroyed," says Jens møller .</t>
  </si>
  <si>
    <t>the fight against tobacco remains a priority .</t>
  </si>
  <si>
    <t>ولا تزال مكافحة التبغ أولوية.</t>
  </si>
  <si>
    <t>Tobacco control remains a priority.</t>
  </si>
  <si>
    <t>فإن مكافحة التبغ تظل أولوية.</t>
  </si>
  <si>
    <t>مكافحة التبغ لا يزال يمثل أولوية .</t>
  </si>
  <si>
    <t>Tobacco control remains a priority .</t>
  </si>
  <si>
    <t>the country is believed to have around 1,000 metric tons of chemicals and weapons .</t>
  </si>
  <si>
    <t>ويعتقد البلد أن يكون حوالي 1000 طن متري من المواد الكيميائية، والأسلحة.</t>
  </si>
  <si>
    <t>The country is believed to be about 1000 metric tons of chemicals and weapons.</t>
  </si>
  <si>
    <t>ويعتقد أن البلاد لديها حوالي 1000 طن متري من المواد الكيميائية والأسلحة.</t>
  </si>
  <si>
    <t>The country is believed to have about 1,000 metric tons of chemicals and weapons.</t>
  </si>
  <si>
    <t>البلد يعتقد أن حوالي 1000 طن متري من المواد الكيميائية والأسلحة .</t>
  </si>
  <si>
    <t>The country is considered to be about 1000 metric tons of chemicals and weapons .</t>
  </si>
  <si>
    <t>small and medium sized companies often lack the experience to protect corporate secrets effectively against unauthorised access .</t>
  </si>
  <si>
    <t>الشركات الصغيرة والمتوسطة الحجم تفتقر إلى الخبرة اللازمة لحماية أسرار الشركات فعالية ضد الوصول غير المصرح به.</t>
  </si>
  <si>
    <t>Small and medium-sized companies lack the expertise to protect corporate secrets against unauthorized access.</t>
  </si>
  <si>
    <t>الشركات الصغيرة والمتوسطة الحجم غالبا ما تفتقر إلى الخبرة لحماية أسرار الشركات بفعالية ضد الوصول غير المصرح به.</t>
  </si>
  <si>
    <t>Small and medium-sized companies often lack the expertise to effectively protect corporate secrets against unauthorized access.</t>
  </si>
  <si>
    <t>الشركات الصغيرة والمتوسطة الحجم في كثير من الأحيان تفتقر إلى الخبرة لحماية أسرار الشركات بشكل فعال ضد الوصول غير المصرح به .</t>
  </si>
  <si>
    <t>Small and medium sized companies often lack the experience to protect corporate secrets effectively against unauthorised access .</t>
  </si>
  <si>
    <t>the students themselves do not have the funds to afford tutors .</t>
  </si>
  <si>
    <t>لا تملك الأموال اللازمة لتحمل المعلمون الطلاب أنفسهم.</t>
  </si>
  <si>
    <t>I don't have the funds to afford teachers the students themselves.</t>
  </si>
  <si>
    <t>فإن الطلاب أنفسهم ليس لديهم الأموال اللازمة لتوفير المعلمين.</t>
  </si>
  <si>
    <t>The students themselves do not have the funds to provide teachers.</t>
  </si>
  <si>
    <t>الطلاب أنفسهم لا تملك الأموال إلى تحمل الاولياء .</t>
  </si>
  <si>
    <t>The students themselves do not have the funds to afford tutors .</t>
  </si>
  <si>
    <t>I would ride up to HP and hang around that machine and write programs for it .</t>
  </si>
  <si>
    <t>وأود ركوب حتى إتش بي وتعليق حول هذا الجهاز وكتابة البرامج لذلك.</t>
  </si>
  <si>
    <t>I would ride up the HP and comment on this device and write software for it.</t>
  </si>
  <si>
    <t>وأود أن ركوب ما يصل الى هب وتسكع حول هذا الجهاز وكتابة البرامج لذلك.</t>
  </si>
  <si>
    <t>I would ride up to the HP and wander around this machine and write the software for it.</t>
  </si>
  <si>
    <t>أود أن ركوب ما يصل إلى HP تعليق حول هذا الجهاز و كتابة البرامج .</t>
  </si>
  <si>
    <t>I would like to ride up to HP's comment about this machine and writing software .</t>
  </si>
  <si>
    <t>politicians have expressed concern that the EU lacks certain IT and internet capabilities .</t>
  </si>
  <si>
    <t>السياسيين أعربوا عن قلقهم أن الاتحاد الأوروبي يفتقر بعض القدرات وشبكة الإنترنت.</t>
  </si>
  <si>
    <t>Politicians expressed concern that the European Union lacks certain abilities and the Internet.</t>
  </si>
  <si>
    <t>أعرب السياسيون عن قلقهم من أن الاتحاد الأوروبي يفتقر إلى بعض قدرات تكنولوجيا المعلومات والإنترنت.</t>
  </si>
  <si>
    <t>Politicians have expressed concern that the EU lacks some information technology capabilities and the Internet.</t>
  </si>
  <si>
    <t>السياسيين قد أعربت عن قلقها من أن الاتحاد الأوروبي يفتقر إلى بعض و قدرات الإنترنت .</t>
  </si>
  <si>
    <t>Politicians have expressed concern that the European Union lacks some of the and Internet capabilities .</t>
  </si>
  <si>
    <t>Hubert Wermter 's story with the Cäcilia Male Choral Society is almost twice as long as that of the Autumn Festival .</t>
  </si>
  <si>
    <t>قصة أوبير ورمتر مع Cäcilia الذكور الجوقة المجتمع تقريبا ضعف طالما أن مهرجان الخريف.</t>
  </si>
  <si>
    <t>The story of Hubert wermter with Cäcilia male Choral Society almost twice as long as the fall Festival.</t>
  </si>
  <si>
    <t>قصة هوبيرت ويرمتر مع جمعية كاليليا ذكر كورال ما يقرب من ضعف ما كان عليه في مهرجان الخريف.</t>
  </si>
  <si>
    <t>The story of Hubert Wermeter with the Calleia Society reminded Coral about twice as much as at the Autumn Festival.</t>
  </si>
  <si>
    <t>هوبير Wermter قصة الصورة مع Cäcilia الذكور كورالي المجتمع تقريبا مرتين طالما أن مهرجان الخريف .</t>
  </si>
  <si>
    <t>Hubert Wermter picture story with Cäcilia male choral society almost twice as long as the Autumn Festival .</t>
  </si>
  <si>
    <t>he recalled that a large number of countries has now completed the digital transition .</t>
  </si>
  <si>
    <t>وأشار إلى أن عدد كبير من البلدان قد استكملت الآن التحول الرقمي.</t>
  </si>
  <si>
    <t>He noted that a large number of countries have now completed digital switch.</t>
  </si>
  <si>
    <t>أشار إلى أن عددا كبيرا من البلدان قد أنجز الآن الانتقال الرقمي.</t>
  </si>
  <si>
    <t>He noted that a large number of countries had now completed the digital transition.</t>
  </si>
  <si>
    <t>وأشار إلى أن عددا كبيرا من البلدان قد أكملت الآن التحول الرقمي .</t>
  </si>
  <si>
    <t>He pointed out that a large number of countries have now completed the digital transformation .</t>
  </si>
  <si>
    <t>one can understand the attempt at making the game more interesting and adrenalin-filled .</t>
  </si>
  <si>
    <t>يمكننا أن نفهم أن محاولة جعل اللعبة أكثر إثارة للاهتمام ومليئة الأدرينالين.</t>
  </si>
  <si>
    <t>We can understand that trying to make the game more interesting and full of adrenaline.</t>
  </si>
  <si>
    <t>يمكن للمرء أن يفهم محاولة لجعل اللعبة أكثر إثارة للاهتمام والأدرينالين مليئة.</t>
  </si>
  <si>
    <t>One can understand trying to make the game more interesting and filled with adrenaline.</t>
  </si>
  <si>
    <t>يمكن للمرء أن يفهم محاولة لجعل اللعبة أكثر إثارة للاهتمام و الأدرينالين مليئة .</t>
  </si>
  <si>
    <t>One can understand the attempt to make the game more interesting and adrenaline-filled .</t>
  </si>
  <si>
    <t>these projects have helped to contain the insurgency : irrigation , wells , drinking water , reforestation , fruit trees , soil protection and increase in cultivable areas .</t>
  </si>
  <si>
    <t>وقد ساعدت هذه المشاريع على احتواء التمرد: الري والآبار، ومياه الشرب، وإعادة التحريج، أشجار الفاكهة، حماية التربة وزيادة في المساحات الصالحة للزراعة.</t>
  </si>
  <si>
    <t>These projects have helped to contain the rebellion: irrigation wells and drinking water, reforestation, fruit trees, soil protection and increase in arable areas.</t>
  </si>
  <si>
    <t>وقد ساعدت هذه المشاريع على احتواء التمرد: الري والآبار ومياه الشرب وإعادة التحريج وأشجار الفاكهة وحماية التربة وزيادة المناطق الصالحة للزراعة.</t>
  </si>
  <si>
    <t>These projects have helped contain the insurgency: irrigation, wells, drinking water, reforestation, fruit trees, soil protection and the increase of arable areas.</t>
  </si>
  <si>
    <t>وقد ساعدت هذه المشاريع على احتواء التمرد : الري ، آبار مياه الشرب وإعادة التحريج أشجار الفاكهة حماية التربة وزيادة في المناطق الصالحة للزراعة .</t>
  </si>
  <si>
    <t>These projects have helped contain the rebellion : irrigation, drinking water wells, reforestation, and fruit trees to protect the soil and an increase in areas suitable for agriculture .</t>
  </si>
  <si>
    <t>the foreign minister deplored the fact that efforts to mediate did not meet with success .</t>
  </si>
  <si>
    <t>وزير الخارجية أعرب عن أسفه لحقيقة أن جهود الوساطة لم تكلل بالنجاح.</t>
  </si>
  <si>
    <t>The Foreign Minister regretted the fact that the mediation efforts were unsuccessful.</t>
  </si>
  <si>
    <t>اعرب وزير الخارجية عن اسفه لان جهود الوساطة لم تحقق النجاح.</t>
  </si>
  <si>
    <t>The foreign minister expressed regret that mediation efforts had not been successful.</t>
  </si>
  <si>
    <t>وزير الخارجية أعرب عن استيائه من أن جهود الوساطة لم تكلل بالنجاح .</t>
  </si>
  <si>
    <t>The Foreign Minister deplored the fact that the mediation efforts were unsuccessful .</t>
  </si>
  <si>
    <t>this week Standard &amp; Poor 's cited increasing household leverage as a risk factor .</t>
  </si>
  <si>
    <t>استشهد هذا الأسبوع معيار &amp; الفقراء لزيادة نفوذ الأسرة المعيشية كعامل خطر.</t>
  </si>
  <si>
    <t>He cited this week standard &amp; poor to increase the influence of the household as a risk factor.</t>
  </si>
  <si>
    <t>أشارت ستاندرد آند بورز هذا الأسبوع إلى زيادة النفوذ الأسري كعامل خطر.</t>
  </si>
  <si>
    <t>This week S &amp; P pointed to increased family influence as a risk factor.</t>
  </si>
  <si>
    <t>هذا الأسبوع Standard &amp; poor 's استشهد زيادة المنزلية النفوذ كعامل خطر .</t>
  </si>
  <si>
    <t>This week Standard &amp; poor 's cited increased household leverage as a risk factor .</t>
  </si>
  <si>
    <t>while in the church eyes will also turn to the last supper painting , painted by Friedrich Schüz with the support of Walter Kröll and Georg Halbritter .</t>
  </si>
  <si>
    <t>أثناء وجوده في الكنيسة أيضا سوف تتحول العيون إلى آخر اللوحة العشاء، رسمت بمؤسسة فريدريش Schüz بالدعم من والتر كريل وجورج هالبريتير.</t>
  </si>
  <si>
    <t>While in the Church also will turn eyes to another dinner plate, painted by Friedrich Schüz support from Walter Creel and Jorge halbritir.</t>
  </si>
  <si>
    <t>بينما في عيون الكنيسة سوف تتحول أيضا إلى آخر العشاء العشاء، رسمها فريدريش شوز بدعم من والتر كرول وجورج هالبريتر.</t>
  </si>
  <si>
    <t>While in the eyes of the church will also turn into another supper dinner, painted by Friedrich Schuetz with the support of Walter Kroll and George Halperter.</t>
  </si>
  <si>
    <t>بينما في الكنيسة العيون سوف تتحول أيضا إلى العشاء الأخير اللوحة رسمت من قبل فريدريش Schüz بدعم من والتر كرول و جورج Halbritter .</t>
  </si>
  <si>
    <t>While in the church's eyes will also turn to the Last Supper painting was painted by Friedrich Schüz with the support of Walter Kroll and George Halbritter .</t>
  </si>
  <si>
    <t>the great physical effort of Marcus Blasutto 's TSV team proved decisive .</t>
  </si>
  <si>
    <t>جهد بدني كبير لفريق TSV ماركوس بلاسوتو ثبت حاسمة.</t>
  </si>
  <si>
    <t>Great physical effort for team TSV Marcus blasoto proved decisive.</t>
  </si>
  <si>
    <t>أثبتت الجهود الجسدية الكبيرة لفريق تسف ماركوس بلاسوتو حاسمة.</t>
  </si>
  <si>
    <t>The great physical efforts of Marcos Plasotto's team proved crucial.</t>
  </si>
  <si>
    <t>عظيم الجهد البدني ماركوس Blasutto 's TSV أثبت فريق حاسمة .</t>
  </si>
  <si>
    <t>Great physical effort Marcus Blasutto 's TSV team proved decisive .</t>
  </si>
  <si>
    <t>the sequester is a threat and it should not be allowed to occur .</t>
  </si>
  <si>
    <t>خفض يشكل تهديدا وأنه لا ينبغي أن يحدث.</t>
  </si>
  <si>
    <t>Slash is a threat and it should not happen.</t>
  </si>
  <si>
    <t>فإن الحجز يعتبر تهديدا ويجب ألا يسمح به.</t>
  </si>
  <si>
    <t>Detention is a threat and must not be permitted.</t>
  </si>
  <si>
    <t>تنحية تهديدا لا ينبغي أن يسمح لها أن تحدث .</t>
  </si>
  <si>
    <t>The sequester threat should not be allowed to occur .</t>
  </si>
  <si>
    <t>Dr. Jan Gadomski became promoter of astronomy and astronautics .</t>
  </si>
  <si>
    <t>وأصبح الدكتور يان جادومسكي مروج لعلم الفلك وعلوم الفضاء.</t>
  </si>
  <si>
    <t>Dr Jan gadomski became promoter of astronomy and space science.</t>
  </si>
  <si>
    <t>أصبح الدكتور جان جادومسكي مروجا لعلم الفلك والملاحة الفضائية.</t>
  </si>
  <si>
    <t>Dr. Jan Jadomski became a promoter of astronomy and astronautics.</t>
  </si>
  <si>
    <t>الدكتور يان Gadomski أصبح المروج علم الفلك والملاحة الفضائية .</t>
  </si>
  <si>
    <t>Dr. Jan Gadomski became a promoter of astronomy and Astronautics .</t>
  </si>
  <si>
    <t>they 're not all experienced racers .</t>
  </si>
  <si>
    <t>أنهم ليسوا جميع المتسابقين ذوي الخبرة.</t>
  </si>
  <si>
    <t>They are not all experienced racers.</t>
  </si>
  <si>
    <t>انهم 'ليس كل المتسابقين من ذوي الخبرة.</t>
  </si>
  <si>
    <t>They're not all experienced runners.</t>
  </si>
  <si>
    <t>أنها 'إعادة ليس كل المتسابقين من ذوي الخبرة .</t>
  </si>
  <si>
    <t>They 're not all experienced racers .</t>
  </si>
  <si>
    <t>IBM easily builds its foundations on many platforms .</t>
  </si>
  <si>
    <t>أي بي أم بسهولة يبني أسسها على العديد من الأنظمة الأساسية.</t>
  </si>
  <si>
    <t>IBM is easily built its foundations on many platforms.</t>
  </si>
  <si>
    <t>عب يبني بسهولة أسسه على العديد من المنصات.</t>
  </si>
  <si>
    <t>AR builds easily based on many platforms.</t>
  </si>
  <si>
    <t>IBM بسهولة يبني أسسه على العديد من المنصات .</t>
  </si>
  <si>
    <t>the changes will have little impact on multinationals ' profits .</t>
  </si>
  <si>
    <t>التغييرات فيها أثر كبير على أرباح الشركات المتعددة الجنسيات.</t>
  </si>
  <si>
    <t>The changes will have little impact on the profits of multinational corporations.</t>
  </si>
  <si>
    <t>فإن التغييرات لن يكون لها تأثير يذكر على أرباح الشركات متعددة الجنسيات.</t>
  </si>
  <si>
    <t>The changes will have little impact on the profits of multinationals.</t>
  </si>
  <si>
    <t>التغييرات التي سوف يكون لها تأثير يذكر على الشركات متعددة الجنسيات ' الأرباح .</t>
  </si>
  <si>
    <t>The changes that will have little impact on multinationals ' profits .</t>
  </si>
  <si>
    <t>its US business had recovered its losses during its seasonally weaker first half .</t>
  </si>
  <si>
    <t>عمله الولايات المتحدة استعادت خسائرها في النصف الأول أضعف موسميا.</t>
  </si>
  <si>
    <t>United States currency recovered its losses in the first half, weaker than seasonally.</t>
  </si>
  <si>
    <t>تعافى نشاطها في الولايات المتحدة خسائرها خلال النصف الأول من موسمها الأضعف.</t>
  </si>
  <si>
    <t>The United States recovered its losses during the first half of its weaker season.</t>
  </si>
  <si>
    <t>الولايات المتحدة الأعمال قد تعافى من خسائره خلال موسميا الأضعف في الشوط الأول .</t>
  </si>
  <si>
    <t>The US business had recovered from its losses during the seasonally weakest in the first half .</t>
  </si>
  <si>
    <t>" as long as we can ski in winter and go hiking in summer , " says Anna .</t>
  </si>
  <si>
    <t>ويقول أنا "طالما أننا يمكن للتزلج في فصل الشتاء وتذهب المشي لمسافات طويلة في فصل الصيف".</t>
  </si>
  <si>
    <t>And I say "as long as we can to ski in the winter and go hiking in the summer."</t>
  </si>
  <si>
    <t>"طالما أننا يمكن التزلج في فصل الشتاء والذهاب المشي لمسافات طويلة في الصيف"، ويقول آنا.</t>
  </si>
  <si>
    <t>"As long as we can ski in the winter and go hiking in the summer," says Anna.</t>
  </si>
  <si>
    <t>"طالما أننا يمكن التزلج في فصل الشتاء و تذهب المشي لمسافات طويلة في فصل الصيف" ، ويقول آنا .</t>
  </si>
  <si>
    <t>"As long as we can ski in winter and go hiking in the summer," says Anna .</t>
  </si>
  <si>
    <t>Alex Pourbax says the company remains confident .</t>
  </si>
  <si>
    <t>ويقول أليكس بورباكس الشركة ما زالت واثقة.</t>
  </si>
  <si>
    <t>Alex borbax says the company is still confident.</t>
  </si>
  <si>
    <t>يقول أليكس بورباكس الشركة لا تزال واثقة.</t>
  </si>
  <si>
    <t>Alex Borbax says the company is still confident.</t>
  </si>
  <si>
    <t>أليكس Pourbax يقول أن الشركة لا تزال ثقة .</t>
  </si>
  <si>
    <t>Alex Pourbax says that the company is still confident .</t>
  </si>
  <si>
    <t>it is introduced inside the 1-metre wide pipeline .</t>
  </si>
  <si>
    <t>هو عرض داخل أنابيب واسعة 1 مترا.</t>
  </si>
  <si>
    <t>He displayed inside a large pipe 1 m.</t>
  </si>
  <si>
    <t>يتم عرضه داخل خط أنابيب واسعة 1 متر.</t>
  </si>
  <si>
    <t>It is displayed inside a 1 meter wide pipeline.</t>
  </si>
  <si>
    <t>فمن قدم داخل 1 متر واسعة الانابيب .</t>
  </si>
  <si>
    <t>It is made within 1 meter wide pipes .</t>
  </si>
  <si>
    <t>Brent crude , fell 26 cents to $ 108.58 a barrel on the ICE exchange in London .</t>
  </si>
  <si>
    <t>برنت، سقط 26 سنتا إلى 108.58 دولار للبرميل الواحد في تبادل الجليد في لندن.</t>
  </si>
  <si>
    <t>Brent, fell 26 cents to $108.58 a barrel on the ice Exchange in London.</t>
  </si>
  <si>
    <t>خام برنت، انخفض 26 سنتا إلى 108.58 $ للبرميل على بورصة أيس في لندن.</t>
  </si>
  <si>
    <t>Brent crude, fell 26 cents to $ 108.58 a barrel on the London Stock Exchange.</t>
  </si>
  <si>
    <t>برنت الخام انخفض بنسبة 26 سنتا إلى دولار 108.58 للبرميل على الجليد الصرف في لندن .</t>
  </si>
  <si>
    <t>Brent crude fell by 26 cents to $ 108.58 a barrel on the ice exchange in London .</t>
  </si>
  <si>
    <t>we have not yet grown tired .</t>
  </si>
  <si>
    <t>ونحن قد لا بعد تعب.</t>
  </si>
  <si>
    <t>We may not yet tired.</t>
  </si>
  <si>
    <t>ونحن لم تتعب بعد.</t>
  </si>
  <si>
    <t>We have not tired yet.</t>
  </si>
  <si>
    <t>نحن لم نمت بعد تعب .</t>
  </si>
  <si>
    <t>We have not yet grown tired .</t>
  </si>
  <si>
    <t>Mark Cancian warned them that people outside the military would view their service from two perspectives .</t>
  </si>
  <si>
    <t>وحذر مارك كانسيان لهم أن الناس خارج الجيش عرض خدماتهم من منظورين.</t>
  </si>
  <si>
    <t>Mark warned them that people outside quintianus army offered their services from two perspectives.</t>
  </si>
  <si>
    <t>وحذرهم مارك كانسيان من أن الناس خارج الجيش سوف ينظرون إلى خدمتهم من منظورين.</t>
  </si>
  <si>
    <t>Mark Kansian warned them that people outside the military would look at their service from two perspectives.</t>
  </si>
  <si>
    <t>مارك Cancian حذر منهم أن الناس خارج الجيش عرض خدمة من منظورين .</t>
  </si>
  <si>
    <t>Mark Cancian warned them that people outside the military services from two perspectives .</t>
  </si>
  <si>
    <t>Bombardier 's net profit fell to $ 147 million from $ 172 million .</t>
  </si>
  <si>
    <t>صافي الأرباح بومباردييه انخفضت بمبلغ 147 مليون من مبلغ 172 مليون.</t>
  </si>
  <si>
    <t>Net profits declined by $147 million Bombardier of $172 million.</t>
  </si>
  <si>
    <t>وانخفض صافي أرباح بومباردييه إلى 147 مليون $ من 172 مليون $.</t>
  </si>
  <si>
    <t>Bombardier's net profit fell to $ 147 million from $ 172 million.</t>
  </si>
  <si>
    <t>بومباردييه 's انخفض صافي الربح إلى 147 مليون دولار من 172 مليون دولار .</t>
  </si>
  <si>
    <t>Bombardier's net profit fell to $ 147 million from $ 172 million .</t>
  </si>
  <si>
    <t>an open letter appeared online , whose authors demand to abandon the " senseless toughening . "</t>
  </si>
  <si>
    <t>رسالة مفتوحة ظهرت على الإنترنت، الذين الطلب المؤلف التخلي عن عمليات "تشديد لا معنى لها".</t>
  </si>
  <si>
    <t>An open letter appeared online, who request the author to abandon the "tightening is meaningless."</t>
  </si>
  <si>
    <t>ظهرت رسالة مفتوحة على الانترنت، والتي يطلب مؤلفوها التخلي عن "تشديد لا معنى له".</t>
  </si>
  <si>
    <t>An open letter appeared on the Internet, which asked its authors to abandon the "tighter meaningless."</t>
  </si>
  <si>
    <t>رسالة مفتوحة ظهرت على الانترنت الذي المؤلفين الطلب إلى التخلي عن " لا معنى لها تشديد . "</t>
  </si>
  <si>
    <t>An open letter appeared on the internet in which authors demand to abandon the " meaningless do not tighten . "</t>
  </si>
  <si>
    <t>Italo-Swiss banker was actually only imagined as a transitional solution .</t>
  </si>
  <si>
    <t>المصرفي السويسري إيتالو كان في الواقع لا يتصور كحل انتقالية.</t>
  </si>
  <si>
    <t>Swiss banker Italo actually had not imagined as a transitional solution.</t>
  </si>
  <si>
    <t>كان مصور إيتالو السويسري في الواقع يتصور فقط كحل انتقالي.</t>
  </si>
  <si>
    <t>In fact, the Swiss photographer Italo was only imagining a transitional solution.</t>
  </si>
  <si>
    <t>الإيطالية السويسرية مصرفي في الواقع فقط كما يتصور حل مؤقت .</t>
  </si>
  <si>
    <t>Italian-Swiss banker in fact only as a temporary solution .</t>
  </si>
  <si>
    <t>the announcement came as fighting raged Thursday in the town of Safira , which experts say is home to a chemical weapons production facility as well as storage sites .</t>
  </si>
  <si>
    <t>وجاء هذا الإعلان كما اليوم احتدم القتال في بلده سافيرا، يقول فيه الخبراء المنزل إلى مصنع لإنتاج أسلحة كيميائية، فضلا عن مواقع التخزين.</t>
  </si>
  <si>
    <t>The announcement came as fighting raged Thursday in the town of Saphira, which experts say home to a factory for producing chemical weapons, as well as storage sites.</t>
  </si>
  <si>
    <t>جاء هذا التصريح في الوقت الذي اندلعت فيه المعارك اليوم الخميس في مدينة سافيرة التي يقول الخبراء انها موطن لمرفق انتاج الاسلحة الكيماوية وكذلك مواقع التخزين.</t>
  </si>
  <si>
    <t>The statement came as fighting broke out Thursday in the city of Safira, which experts say is home to a chemical weapons production facility as well as storage sites.</t>
  </si>
  <si>
    <t>الإعلان جاء القتال احتدم يوم الخميس في بلدة السفيرة التي يقول الخبراء هو المنزل إلى مرفق لإنتاج الأسلحة الكيميائية فضلا عن مواقع تخزين .</t>
  </si>
  <si>
    <t>The announcement came fighting raged Thursday in the town of the Embassy, which experts say is home to a chemical weapons production facility as well as storage sites .</t>
  </si>
  <si>
    <t>early in his career , he was asked by a customer to assemble the full computer .</t>
  </si>
  <si>
    <t>في بداية حياته المهنية، سئل من أحد العملاء لتجميع الكمبيوتر الكاملة.</t>
  </si>
  <si>
    <t>At the beginning of his career, he was asked by a customer to assemble a full computer.</t>
  </si>
  <si>
    <t>في وقت مبكر من حياته المهنية، وقال انه طلب من قبل العملاء لتجميع الكمبيوتر الكامل.</t>
  </si>
  <si>
    <t>Early in his career, he was asked by customers to assemble the full computer.</t>
  </si>
  <si>
    <t>في بداية حياته المهنية كان طلب العميل لتجميع الكمبيوتر الكامل .</t>
  </si>
  <si>
    <t>In the beginning of his career was the request of the customer to assemble the full computer .</t>
  </si>
  <si>
    <t>the State may not participate with capital in its own economy .</t>
  </si>
  <si>
    <t>قد لا تشارك الدولة برأس مال في اقتصادها.</t>
  </si>
  <si>
    <t>You may not share the State with a capital in the economy.</t>
  </si>
  <si>
    <t>لا يجوز للدولة أن تشارك في رأس مالها في اقتصادها الخاص.</t>
  </si>
  <si>
    <t>A State may not share its capital in its own economy.</t>
  </si>
  <si>
    <t>الدولة قد لا يشارك مع رأس المال في اقتصادها .</t>
  </si>
  <si>
    <t>The State may not participate with capital in the economy .</t>
  </si>
  <si>
    <t>it cannot account for assassinating Anwar al-Awlaki without a trial .</t>
  </si>
  <si>
    <t>فإنه لا يمكن حساب لاغتيال أنور بن-أولاكي دون محاكمة.</t>
  </si>
  <si>
    <t>It is not possible to calculate to assassinate Anwar bin-aulaki without trial.</t>
  </si>
  <si>
    <t>فإنه لا يمكن أن يشكل اغتيال أنور العولقي دون محاكمة.</t>
  </si>
  <si>
    <t>The assassination of Anwar al-Awlaki can not constitute a trial.</t>
  </si>
  <si>
    <t>فإنه لا يمكن حساب اغتيال أنور العولقي من دون محاكمة .</t>
  </si>
  <si>
    <t>It can not account for the assassination of Anwar al-awlaki without a trial .</t>
  </si>
  <si>
    <t>in a custom-made skirt , you will feel much better .</t>
  </si>
  <si>
    <t>في تنورة مصنوعة خصيصا، سوف تشعر أنك أفضل بكثير.</t>
  </si>
  <si>
    <t>In custom skirt, you will feel much better.</t>
  </si>
  <si>
    <t>في تنورة حسب الطلب، وسوف تشعر أنك أفضل بكثير.</t>
  </si>
  <si>
    <t>In custom-made skirt, you will feel much better.</t>
  </si>
  <si>
    <t>في العرف تنورة , سوف تشعر أنك أفضل بكثير .</t>
  </si>
  <si>
    <t>In custom made skirt , you will feel much better .</t>
  </si>
  <si>
    <t>they will be delivered to the nursery schools on an agreed day .</t>
  </si>
  <si>
    <t>أنها ستنجز في مدارس الحضانة في يوم متفق عليه.</t>
  </si>
  <si>
    <t>It will be completed on an agreed day nursery schools.</t>
  </si>
  <si>
    <t>سيتم تسليمهم إلى مدارس الحضانة في يوم متفق عليه.</t>
  </si>
  <si>
    <t>They will be delivered to nursery schools on an agreed day.</t>
  </si>
  <si>
    <t>سيتم تسليمها إلى مدارس الحضانة في اليوم المتفق عليه .</t>
  </si>
  <si>
    <t>It will be delivered to nursery schools on the agreed day .</t>
  </si>
  <si>
    <t>Bing (similar_text)</t>
  </si>
  <si>
    <t>Bing (METEOR)</t>
  </si>
  <si>
    <t>Google (similar_text)</t>
  </si>
  <si>
    <t>Google (METEOR)</t>
  </si>
  <si>
    <t>Yandex (similar_text)</t>
  </si>
  <si>
    <t>Yandex (METEOR)</t>
  </si>
  <si>
    <t>Min</t>
  </si>
  <si>
    <t>Q1</t>
  </si>
  <si>
    <t>Median</t>
  </si>
  <si>
    <t>Q3</t>
  </si>
  <si>
    <t>Max</t>
  </si>
  <si>
    <t>Box 1 - hidden</t>
  </si>
  <si>
    <t>Box 2 - lower</t>
  </si>
  <si>
    <t>Box 3 - upper</t>
  </si>
  <si>
    <t>Whisker Top</t>
  </si>
  <si>
    <t>Whisker Bottom</t>
  </si>
  <si>
    <t>Bing (GoogleSearch)</t>
  </si>
  <si>
    <t>Google (GoogleSearch)</t>
  </si>
  <si>
    <t>Yandex (GoogleSearch)</t>
  </si>
  <si>
    <t>Arabic (50 Test Cases w/ Google 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</si>
</sst>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Arabic (50 Test Cases w/ Google Search)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'translation-en-ar--withGoogleSe'!$AA$12</c:f>
              <c:strCache>
                <c:ptCount val="1"/>
                <c:pt idx="0">
                  <c:v>Box 1 - 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'translation-en-ar--withGoogleSe'!$AB$17:$AJ$17</c:f>
                <c:numCache>
                  <c:formatCode>General</c:formatCode>
                  <c:ptCount val="9"/>
                  <c:pt idx="0">
                    <c:v>0.39193318999107241</c:v>
                  </c:pt>
                  <c:pt idx="1">
                    <c:v>0.39619607834875098</c:v>
                  </c:pt>
                  <c:pt idx="2">
                    <c:v>0</c:v>
                  </c:pt>
                  <c:pt idx="3">
                    <c:v>0.12438462110508253</c:v>
                  </c:pt>
                  <c:pt idx="4">
                    <c:v>0.20195576914851249</c:v>
                  </c:pt>
                  <c:pt idx="5">
                    <c:v>0</c:v>
                  </c:pt>
                  <c:pt idx="6">
                    <c:v>0.18325446255928002</c:v>
                  </c:pt>
                  <c:pt idx="7">
                    <c:v>0.35520639928772257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'translation-en-ar--withGoogleSe'!$AB$5:$AJ$5</c:f>
              <c:strCache>
                <c:ptCount val="9"/>
                <c:pt idx="0">
                  <c:v>Bing (similar_text)</c:v>
                </c:pt>
                <c:pt idx="1">
                  <c:v>Bing (METEOR)</c:v>
                </c:pt>
                <c:pt idx="2">
                  <c:v>Bing (GoogleSearch)</c:v>
                </c:pt>
                <c:pt idx="3">
                  <c:v>Google (similar_text)</c:v>
                </c:pt>
                <c:pt idx="4">
                  <c:v>Google (METEOR)</c:v>
                </c:pt>
                <c:pt idx="5">
                  <c:v>Google (GoogleSearch)</c:v>
                </c:pt>
                <c:pt idx="6">
                  <c:v>Yandex (similar_text)</c:v>
                </c:pt>
                <c:pt idx="7">
                  <c:v>Yandex (METEOR)</c:v>
                </c:pt>
                <c:pt idx="8">
                  <c:v>Yandex (GoogleSearch)</c:v>
                </c:pt>
              </c:strCache>
            </c:strRef>
          </c:cat>
          <c:val>
            <c:numRef>
              <c:f>'translation-en-ar--withGoogleSe'!$AB$12:$AJ$12</c:f>
              <c:numCache>
                <c:formatCode>General</c:formatCode>
                <c:ptCount val="9"/>
                <c:pt idx="0">
                  <c:v>0.70340859982714243</c:v>
                </c:pt>
                <c:pt idx="1">
                  <c:v>0.45237585362964999</c:v>
                </c:pt>
                <c:pt idx="2">
                  <c:v>0</c:v>
                </c:pt>
                <c:pt idx="3">
                  <c:v>0.6907563025210125</c:v>
                </c:pt>
                <c:pt idx="4">
                  <c:v>0.47528197997472249</c:v>
                </c:pt>
                <c:pt idx="5">
                  <c:v>0</c:v>
                </c:pt>
                <c:pt idx="6">
                  <c:v>0.78702804746494004</c:v>
                </c:pt>
                <c:pt idx="7">
                  <c:v>0.70590084373216255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'translation-en-ar--withGoogleSe'!$AA$13</c:f>
              <c:strCache>
                <c:ptCount val="1"/>
                <c:pt idx="0">
                  <c:v>Box 2 - lower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'translation-en-ar--withGoogleSe'!$AB$5:$AJ$5</c:f>
              <c:strCache>
                <c:ptCount val="9"/>
                <c:pt idx="0">
                  <c:v>Bing (similar_text)</c:v>
                </c:pt>
                <c:pt idx="1">
                  <c:v>Bing (METEOR)</c:v>
                </c:pt>
                <c:pt idx="2">
                  <c:v>Bing (GoogleSearch)</c:v>
                </c:pt>
                <c:pt idx="3">
                  <c:v>Google (similar_text)</c:v>
                </c:pt>
                <c:pt idx="4">
                  <c:v>Google (METEOR)</c:v>
                </c:pt>
                <c:pt idx="5">
                  <c:v>Google (GoogleSearch)</c:v>
                </c:pt>
                <c:pt idx="6">
                  <c:v>Yandex (similar_text)</c:v>
                </c:pt>
                <c:pt idx="7">
                  <c:v>Yandex (METEOR)</c:v>
                </c:pt>
                <c:pt idx="8">
                  <c:v>Yandex (GoogleSearch)</c:v>
                </c:pt>
              </c:strCache>
            </c:strRef>
          </c:cat>
          <c:val>
            <c:numRef>
              <c:f>'translation-en-ar--withGoogleSe'!$AB$13:$AJ$13</c:f>
              <c:numCache>
                <c:formatCode>General</c:formatCode>
                <c:ptCount val="9"/>
                <c:pt idx="0">
                  <c:v>6.7823797618847603E-2</c:v>
                </c:pt>
                <c:pt idx="1">
                  <c:v>0.1154538427827701</c:v>
                </c:pt>
                <c:pt idx="2">
                  <c:v>0.09</c:v>
                </c:pt>
                <c:pt idx="3">
                  <c:v>0.12997510345872254</c:v>
                </c:pt>
                <c:pt idx="4">
                  <c:v>0.15462484655576253</c:v>
                </c:pt>
                <c:pt idx="5">
                  <c:v>0.1</c:v>
                </c:pt>
                <c:pt idx="6">
                  <c:v>0.11910837970866994</c:v>
                </c:pt>
                <c:pt idx="7">
                  <c:v>7.668439050870246E-2</c:v>
                </c:pt>
                <c:pt idx="8">
                  <c:v>0.19</c:v>
                </c:pt>
              </c:numCache>
            </c:numRef>
          </c:val>
        </c:ser>
        <c:ser>
          <c:idx val="2"/>
          <c:order val="2"/>
          <c:tx>
            <c:strRef>
              <c:f>'translation-en-ar--withGoogleSe'!$AA$14</c:f>
              <c:strCache>
                <c:ptCount val="1"/>
                <c:pt idx="0">
                  <c:v>Box 3 - upper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'translation-en-ar--withGoogleSe'!$AB$16:$AJ$16</c:f>
                <c:numCache>
                  <c:formatCode>General</c:formatCode>
                  <c:ptCount val="9"/>
                  <c:pt idx="0">
                    <c:v>0.12109913269028005</c:v>
                  </c:pt>
                  <c:pt idx="1">
                    <c:v>0.27017890969705749</c:v>
                  </c:pt>
                  <c:pt idx="2">
                    <c:v>0.68500000000000005</c:v>
                  </c:pt>
                  <c:pt idx="3">
                    <c:v>7.9740259740252561E-2</c:v>
                  </c:pt>
                  <c:pt idx="4">
                    <c:v>0.11276218954708994</c:v>
                  </c:pt>
                  <c:pt idx="5">
                    <c:v>0.54499999999999993</c:v>
                  </c:pt>
                  <c:pt idx="6">
                    <c:v>5.0956106040852434E-2</c:v>
                  </c:pt>
                  <c:pt idx="7">
                    <c:v>8.4320032131480094E-2</c:v>
                  </c:pt>
                  <c:pt idx="8">
                    <c:v>0.16500000000000004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'translation-en-ar--withGoogleSe'!$AB$5:$AJ$5</c:f>
              <c:strCache>
                <c:ptCount val="9"/>
                <c:pt idx="0">
                  <c:v>Bing (similar_text)</c:v>
                </c:pt>
                <c:pt idx="1">
                  <c:v>Bing (METEOR)</c:v>
                </c:pt>
                <c:pt idx="2">
                  <c:v>Bing (GoogleSearch)</c:v>
                </c:pt>
                <c:pt idx="3">
                  <c:v>Google (similar_text)</c:v>
                </c:pt>
                <c:pt idx="4">
                  <c:v>Google (METEOR)</c:v>
                </c:pt>
                <c:pt idx="5">
                  <c:v>Google (GoogleSearch)</c:v>
                </c:pt>
                <c:pt idx="6">
                  <c:v>Yandex (similar_text)</c:v>
                </c:pt>
                <c:pt idx="7">
                  <c:v>Yandex (METEOR)</c:v>
                </c:pt>
                <c:pt idx="8">
                  <c:v>Yandex (GoogleSearch)</c:v>
                </c:pt>
              </c:strCache>
            </c:strRef>
          </c:cat>
          <c:val>
            <c:numRef>
              <c:f>'translation-en-ar--withGoogleSe'!$AB$14:$AJ$14</c:f>
              <c:numCache>
                <c:formatCode>General</c:formatCode>
                <c:ptCount val="9"/>
                <c:pt idx="0">
                  <c:v>7.8082671047159935E-2</c:v>
                </c:pt>
                <c:pt idx="1">
                  <c:v>0.12863660190533244</c:v>
                </c:pt>
                <c:pt idx="2">
                  <c:v>0.22500000000000001</c:v>
                </c:pt>
                <c:pt idx="3">
                  <c:v>8.4376819128492375E-2</c:v>
                </c:pt>
                <c:pt idx="4">
                  <c:v>0.12620687735972502</c:v>
                </c:pt>
                <c:pt idx="5">
                  <c:v>0.23500000000000001</c:v>
                </c:pt>
                <c:pt idx="6">
                  <c:v>4.2907466785537585E-2</c:v>
                </c:pt>
                <c:pt idx="7">
                  <c:v>0.13240886257141493</c:v>
                </c:pt>
                <c:pt idx="8">
                  <c:v>0.64500000000000002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119648"/>
        <c:axId val="892109856"/>
      </c:barChart>
      <c:catAx>
        <c:axId val="89211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Evaluation Metrics for each Machine Translation Software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09856"/>
        <c:crosses val="autoZero"/>
        <c:auto val="1"/>
        <c:lblAlgn val="ctr"/>
        <c:lblOffset val="100"/>
        <c:noMultiLvlLbl val="0"/>
      </c:catAx>
      <c:valAx>
        <c:axId val="892109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196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7620</xdr:colOff>
      <xdr:row>17</xdr:row>
      <xdr:rowOff>175260</xdr:rowOff>
    </xdr:from>
    <xdr:to>
      <xdr:col>33</xdr:col>
      <xdr:colOff>1280160</xdr:colOff>
      <xdr:row>34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tabSelected="1" topLeftCell="X1" zoomScaleNormal="100" workbookViewId="0">
      <selection activeCell="AJ17" sqref="AJ17"/>
    </sheetView>
  </sheetViews>
  <sheetFormatPr defaultRowHeight="14.4" x14ac:dyDescent="0.3"/>
  <cols>
    <col min="27" max="27" width="14.33203125" bestFit="1" customWidth="1"/>
    <col min="28" max="28" width="16.21875" bestFit="1" customWidth="1"/>
    <col min="29" max="29" width="13.77734375" bestFit="1" customWidth="1"/>
    <col min="30" max="30" width="18.21875" bestFit="1" customWidth="1"/>
    <col min="31" max="31" width="18.5546875" bestFit="1" customWidth="1"/>
    <col min="32" max="32" width="16" bestFit="1" customWidth="1"/>
    <col min="33" max="33" width="20.44140625" bestFit="1" customWidth="1"/>
    <col min="34" max="34" width="18.77734375" bestFit="1" customWidth="1"/>
    <col min="35" max="35" width="16.21875" bestFit="1" customWidth="1"/>
    <col min="36" max="36" width="20.664062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36" x14ac:dyDescent="0.3">
      <c r="A2" t="s">
        <v>25</v>
      </c>
      <c r="B2" t="s">
        <v>26</v>
      </c>
      <c r="C2">
        <v>0</v>
      </c>
      <c r="D2">
        <v>0</v>
      </c>
      <c r="E2" t="s">
        <v>27</v>
      </c>
      <c r="F2" t="s">
        <v>28</v>
      </c>
      <c r="G2">
        <v>0.70192307692307998</v>
      </c>
      <c r="H2">
        <v>0.39265402843601999</v>
      </c>
      <c r="I2">
        <v>0</v>
      </c>
      <c r="J2">
        <v>0</v>
      </c>
      <c r="K2">
        <v>0</v>
      </c>
      <c r="L2" t="s">
        <v>29</v>
      </c>
      <c r="M2" t="s">
        <v>30</v>
      </c>
      <c r="N2">
        <v>0.90043290043290003</v>
      </c>
      <c r="O2">
        <v>0.59041290934978996</v>
      </c>
      <c r="P2">
        <v>0</v>
      </c>
      <c r="Q2">
        <v>0</v>
      </c>
      <c r="R2">
        <v>0</v>
      </c>
      <c r="S2" t="s">
        <v>31</v>
      </c>
      <c r="T2" t="s">
        <v>32</v>
      </c>
      <c r="U2">
        <v>0.88524590163934003</v>
      </c>
      <c r="V2">
        <v>0.70045395384274001</v>
      </c>
      <c r="W2">
        <v>0</v>
      </c>
      <c r="X2">
        <v>0</v>
      </c>
      <c r="Y2">
        <v>0</v>
      </c>
    </row>
    <row r="3" spans="1:36" x14ac:dyDescent="0.3">
      <c r="A3" t="s">
        <v>25</v>
      </c>
      <c r="B3" t="s">
        <v>33</v>
      </c>
      <c r="C3">
        <v>655</v>
      </c>
      <c r="D3">
        <v>50</v>
      </c>
      <c r="E3" t="s">
        <v>34</v>
      </c>
      <c r="F3" t="s">
        <v>35</v>
      </c>
      <c r="G3">
        <v>0.31147540983607003</v>
      </c>
      <c r="H3">
        <v>9.5238095238094997E-2</v>
      </c>
      <c r="I3">
        <v>0.02</v>
      </c>
      <c r="J3">
        <v>21900</v>
      </c>
      <c r="K3">
        <v>1</v>
      </c>
      <c r="L3" t="s">
        <v>36</v>
      </c>
      <c r="M3" t="s">
        <v>37</v>
      </c>
      <c r="N3">
        <v>0.75187969924812004</v>
      </c>
      <c r="O3">
        <v>0.55036344755971001</v>
      </c>
      <c r="P3">
        <v>0.02</v>
      </c>
      <c r="Q3">
        <v>21900</v>
      </c>
      <c r="R3">
        <v>1</v>
      </c>
      <c r="S3" t="s">
        <v>38</v>
      </c>
      <c r="T3" t="s">
        <v>39</v>
      </c>
      <c r="U3">
        <v>0.74452554744526001</v>
      </c>
      <c r="V3">
        <v>0.71459288990825998</v>
      </c>
      <c r="W3">
        <v>0.02</v>
      </c>
      <c r="X3">
        <v>12900</v>
      </c>
      <c r="Y3">
        <v>1</v>
      </c>
    </row>
    <row r="4" spans="1:36" x14ac:dyDescent="0.3">
      <c r="A4" t="s">
        <v>25</v>
      </c>
      <c r="B4" t="s">
        <v>40</v>
      </c>
      <c r="C4">
        <v>3120000</v>
      </c>
      <c r="D4">
        <v>50</v>
      </c>
      <c r="E4" t="s">
        <v>41</v>
      </c>
      <c r="F4" t="s">
        <v>42</v>
      </c>
      <c r="G4">
        <v>0.56716417910448003</v>
      </c>
      <c r="H4">
        <v>0.13888888888889001</v>
      </c>
      <c r="I4">
        <v>0</v>
      </c>
      <c r="J4">
        <v>6950</v>
      </c>
      <c r="K4">
        <v>0</v>
      </c>
      <c r="L4" t="s">
        <v>43</v>
      </c>
      <c r="M4" t="s">
        <v>44</v>
      </c>
      <c r="N4">
        <v>0.89743589743590002</v>
      </c>
      <c r="O4">
        <v>0.79579579579579995</v>
      </c>
      <c r="P4">
        <v>0.57999999999999996</v>
      </c>
      <c r="Q4">
        <v>6950</v>
      </c>
      <c r="R4">
        <v>0</v>
      </c>
      <c r="S4" t="s">
        <v>45</v>
      </c>
      <c r="T4" t="s">
        <v>46</v>
      </c>
      <c r="U4">
        <v>0.71724137931034004</v>
      </c>
      <c r="V4">
        <v>0.47455658783783999</v>
      </c>
      <c r="W4">
        <v>0.04</v>
      </c>
      <c r="X4">
        <v>3120000</v>
      </c>
      <c r="Y4">
        <v>29</v>
      </c>
      <c r="AA4" s="1" t="s">
        <v>379</v>
      </c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3">
      <c r="A5" t="s">
        <v>25</v>
      </c>
      <c r="B5" t="s">
        <v>47</v>
      </c>
      <c r="C5">
        <v>7490</v>
      </c>
      <c r="D5">
        <v>50</v>
      </c>
      <c r="E5" t="s">
        <v>48</v>
      </c>
      <c r="F5" t="s">
        <v>49</v>
      </c>
      <c r="G5">
        <v>0.82539682539683001</v>
      </c>
      <c r="H5">
        <v>0.69835857319560002</v>
      </c>
      <c r="I5">
        <v>0.18</v>
      </c>
      <c r="J5">
        <v>28900</v>
      </c>
      <c r="K5">
        <v>9</v>
      </c>
      <c r="L5" t="s">
        <v>50</v>
      </c>
      <c r="M5" t="s">
        <v>51</v>
      </c>
      <c r="N5">
        <v>0.84536082474227003</v>
      </c>
      <c r="O5">
        <v>0.77734464572345996</v>
      </c>
      <c r="P5">
        <v>0.4</v>
      </c>
      <c r="Q5">
        <v>28900</v>
      </c>
      <c r="R5">
        <v>9</v>
      </c>
      <c r="S5" t="s">
        <v>52</v>
      </c>
      <c r="T5" t="s">
        <v>53</v>
      </c>
      <c r="U5">
        <v>0.76530612244898</v>
      </c>
      <c r="V5">
        <v>0.70559650920631001</v>
      </c>
      <c r="W5">
        <v>0.16</v>
      </c>
      <c r="X5">
        <v>4230</v>
      </c>
      <c r="Y5">
        <v>20</v>
      </c>
      <c r="AA5" s="2"/>
      <c r="AB5" s="2" t="s">
        <v>360</v>
      </c>
      <c r="AC5" s="2" t="s">
        <v>361</v>
      </c>
      <c r="AD5" s="2" t="s">
        <v>376</v>
      </c>
      <c r="AE5" s="2" t="s">
        <v>362</v>
      </c>
      <c r="AF5" s="2" t="s">
        <v>363</v>
      </c>
      <c r="AG5" s="2" t="s">
        <v>377</v>
      </c>
      <c r="AH5" s="2" t="s">
        <v>364</v>
      </c>
      <c r="AI5" s="2" t="s">
        <v>365</v>
      </c>
      <c r="AJ5" s="2" t="s">
        <v>378</v>
      </c>
    </row>
    <row r="6" spans="1:36" x14ac:dyDescent="0.3">
      <c r="A6" t="s">
        <v>25</v>
      </c>
      <c r="B6" t="s">
        <v>54</v>
      </c>
      <c r="C6">
        <v>894</v>
      </c>
      <c r="D6">
        <v>50</v>
      </c>
      <c r="E6" t="s">
        <v>55</v>
      </c>
      <c r="F6" t="s">
        <v>56</v>
      </c>
      <c r="G6">
        <v>0.72611464968153006</v>
      </c>
      <c r="H6">
        <v>0.58229813664595997</v>
      </c>
      <c r="I6">
        <v>0.18</v>
      </c>
      <c r="J6">
        <v>3350</v>
      </c>
      <c r="K6">
        <v>9</v>
      </c>
      <c r="L6" t="s">
        <v>57</v>
      </c>
      <c r="M6" t="s">
        <v>58</v>
      </c>
      <c r="N6">
        <v>0.67096774193548003</v>
      </c>
      <c r="O6">
        <v>0.62779118115085997</v>
      </c>
      <c r="P6">
        <v>0</v>
      </c>
      <c r="Q6">
        <v>3350</v>
      </c>
      <c r="R6">
        <v>9</v>
      </c>
      <c r="S6" t="s">
        <v>59</v>
      </c>
      <c r="T6" t="s">
        <v>60</v>
      </c>
      <c r="U6">
        <v>0.89333333333332998</v>
      </c>
      <c r="V6">
        <v>0.80066568047336995</v>
      </c>
      <c r="W6">
        <v>0.92</v>
      </c>
      <c r="X6">
        <v>527</v>
      </c>
      <c r="Y6">
        <v>0</v>
      </c>
      <c r="AA6" s="4" t="s">
        <v>366</v>
      </c>
      <c r="AB6" s="3">
        <f>MIN(G2:G51)</f>
        <v>0.31147540983607003</v>
      </c>
      <c r="AC6" s="3">
        <f t="shared" ref="AC6:AD6" si="0">MIN(H2:H51)</f>
        <v>5.6179775280899E-2</v>
      </c>
      <c r="AD6" s="3">
        <f t="shared" si="0"/>
        <v>0</v>
      </c>
      <c r="AE6" s="3">
        <f>MIN(N2:N51)</f>
        <v>0.56637168141592997</v>
      </c>
      <c r="AF6" s="3">
        <f t="shared" ref="AF6:AG6" si="1">MIN(O2:O51)</f>
        <v>0.27332621082621</v>
      </c>
      <c r="AG6" s="3">
        <f t="shared" si="1"/>
        <v>0</v>
      </c>
      <c r="AH6" s="3">
        <f>MIN(U2:U51)</f>
        <v>0.60377358490566002</v>
      </c>
      <c r="AI6" s="3">
        <f t="shared" ref="AI6:AJ6" si="2">MIN(V2:V51)</f>
        <v>0.35069444444443998</v>
      </c>
      <c r="AJ6" s="3">
        <f t="shared" si="2"/>
        <v>0</v>
      </c>
    </row>
    <row r="7" spans="1:36" x14ac:dyDescent="0.3">
      <c r="A7" t="s">
        <v>25</v>
      </c>
      <c r="B7" t="s">
        <v>61</v>
      </c>
      <c r="C7">
        <v>112000</v>
      </c>
      <c r="D7">
        <v>50</v>
      </c>
      <c r="E7" t="s">
        <v>62</v>
      </c>
      <c r="F7" t="s">
        <v>63</v>
      </c>
      <c r="G7">
        <v>0.86033519553073001</v>
      </c>
      <c r="H7">
        <v>0.96664520801481002</v>
      </c>
      <c r="I7">
        <v>0.68</v>
      </c>
      <c r="J7">
        <v>102000</v>
      </c>
      <c r="K7">
        <v>34</v>
      </c>
      <c r="L7" t="s">
        <v>64</v>
      </c>
      <c r="M7" t="s">
        <v>65</v>
      </c>
      <c r="N7">
        <v>0.78160919540230001</v>
      </c>
      <c r="O7">
        <v>0.86887589343729998</v>
      </c>
      <c r="P7">
        <v>0.24</v>
      </c>
      <c r="Q7">
        <v>102000</v>
      </c>
      <c r="R7">
        <v>34</v>
      </c>
      <c r="S7" t="s">
        <v>66</v>
      </c>
      <c r="T7" t="s">
        <v>67</v>
      </c>
      <c r="U7">
        <v>0.98823529411764999</v>
      </c>
      <c r="V7">
        <v>0.99918583350294998</v>
      </c>
      <c r="W7">
        <v>0.96</v>
      </c>
      <c r="X7">
        <v>1020000</v>
      </c>
      <c r="Y7">
        <v>12</v>
      </c>
      <c r="AA7" s="4" t="s">
        <v>367</v>
      </c>
      <c r="AB7" s="3">
        <f>QUARTILE(G2:G51,1)</f>
        <v>0.70340859982714243</v>
      </c>
      <c r="AC7" s="3">
        <f t="shared" ref="AC7:AD7" si="3">QUARTILE(H2:H51,1)</f>
        <v>0.45237585362964999</v>
      </c>
      <c r="AD7" s="3">
        <f t="shared" si="3"/>
        <v>0</v>
      </c>
      <c r="AE7" s="3">
        <f>QUARTILE(N2:N51,1)</f>
        <v>0.6907563025210125</v>
      </c>
      <c r="AF7" s="3">
        <f t="shared" ref="AF7:AG7" si="4">QUARTILE(O2:O51,1)</f>
        <v>0.47528197997472249</v>
      </c>
      <c r="AG7" s="3">
        <f t="shared" si="4"/>
        <v>0</v>
      </c>
      <c r="AH7" s="3">
        <f>QUARTILE(U2:U51,1)</f>
        <v>0.78702804746494004</v>
      </c>
      <c r="AI7" s="3">
        <f t="shared" ref="AI7:AJ7" si="5">QUARTILE(V2:V51,1)</f>
        <v>0.70590084373216255</v>
      </c>
      <c r="AJ7" s="3">
        <f t="shared" si="5"/>
        <v>0</v>
      </c>
    </row>
    <row r="8" spans="1:36" x14ac:dyDescent="0.3">
      <c r="A8" t="s">
        <v>25</v>
      </c>
      <c r="B8" t="s">
        <v>68</v>
      </c>
      <c r="C8">
        <v>1190000</v>
      </c>
      <c r="D8">
        <v>50</v>
      </c>
      <c r="E8" t="s">
        <v>69</v>
      </c>
      <c r="F8" t="s">
        <v>70</v>
      </c>
      <c r="G8">
        <v>0.78431372549019995</v>
      </c>
      <c r="H8">
        <v>0.64655172413793005</v>
      </c>
      <c r="I8">
        <v>0.14000000000000001</v>
      </c>
      <c r="J8">
        <v>1120000</v>
      </c>
      <c r="K8">
        <v>7</v>
      </c>
      <c r="L8" t="s">
        <v>71</v>
      </c>
      <c r="M8" t="s">
        <v>72</v>
      </c>
      <c r="N8">
        <v>0.640625</v>
      </c>
      <c r="O8">
        <v>0.64908854166666996</v>
      </c>
      <c r="P8">
        <v>0.36</v>
      </c>
      <c r="Q8">
        <v>1120000</v>
      </c>
      <c r="R8">
        <v>7</v>
      </c>
      <c r="S8" t="s">
        <v>73</v>
      </c>
      <c r="T8" t="s">
        <v>74</v>
      </c>
      <c r="U8">
        <v>0.94915254237288005</v>
      </c>
      <c r="V8">
        <v>0.91499409681227994</v>
      </c>
      <c r="W8">
        <v>0.74</v>
      </c>
      <c r="X8">
        <v>874000</v>
      </c>
      <c r="Y8">
        <v>18</v>
      </c>
      <c r="AA8" s="4" t="s">
        <v>368</v>
      </c>
      <c r="AB8" s="3">
        <f>MEDIAN(G2:G51)</f>
        <v>0.77123239744599004</v>
      </c>
      <c r="AC8" s="3">
        <f t="shared" ref="AC8:AD8" si="6">MEDIAN(H2:H51)</f>
        <v>0.56782969641242009</v>
      </c>
      <c r="AD8" s="3">
        <f t="shared" si="6"/>
        <v>0.09</v>
      </c>
      <c r="AE8" s="3">
        <f>MEDIAN(N2:N51)</f>
        <v>0.82073140597973504</v>
      </c>
      <c r="AF8" s="3">
        <f t="shared" ref="AF8:AG8" si="7">MEDIAN(O2:O51)</f>
        <v>0.62990682653048502</v>
      </c>
      <c r="AG8" s="3">
        <f t="shared" si="7"/>
        <v>0.1</v>
      </c>
      <c r="AH8" s="3">
        <f>MEDIAN(U2:U51)</f>
        <v>0.90613642717360998</v>
      </c>
      <c r="AI8" s="3">
        <f t="shared" ref="AI8:AJ8" si="8">MEDIAN(V2:V51)</f>
        <v>0.78258523424086501</v>
      </c>
      <c r="AJ8" s="3">
        <f t="shared" si="8"/>
        <v>0.19</v>
      </c>
    </row>
    <row r="9" spans="1:36" x14ac:dyDescent="0.3">
      <c r="A9" t="s">
        <v>25</v>
      </c>
      <c r="B9" t="s">
        <v>75</v>
      </c>
      <c r="C9">
        <v>1510</v>
      </c>
      <c r="D9">
        <v>50</v>
      </c>
      <c r="E9" t="s">
        <v>76</v>
      </c>
      <c r="F9" t="s">
        <v>77</v>
      </c>
      <c r="G9">
        <v>0.77669902912621003</v>
      </c>
      <c r="H9">
        <v>0.35866477272726999</v>
      </c>
      <c r="I9">
        <v>0</v>
      </c>
      <c r="J9">
        <v>0</v>
      </c>
      <c r="K9">
        <v>0</v>
      </c>
      <c r="L9" t="s">
        <v>78</v>
      </c>
      <c r="M9" t="s">
        <v>79</v>
      </c>
      <c r="N9">
        <v>0.82456140350877005</v>
      </c>
      <c r="O9">
        <v>0.63202247191010996</v>
      </c>
      <c r="P9">
        <v>0.26</v>
      </c>
      <c r="Q9">
        <v>0</v>
      </c>
      <c r="R9">
        <v>0</v>
      </c>
      <c r="S9" t="s">
        <v>80</v>
      </c>
      <c r="T9" t="s">
        <v>81</v>
      </c>
      <c r="U9">
        <v>0.68518518518519</v>
      </c>
      <c r="V9">
        <v>0.50112359550562002</v>
      </c>
      <c r="W9">
        <v>0.14000000000000001</v>
      </c>
      <c r="X9">
        <v>6480</v>
      </c>
      <c r="Y9">
        <v>13</v>
      </c>
      <c r="AA9" s="4" t="s">
        <v>369</v>
      </c>
      <c r="AB9" s="3">
        <f>QUARTILE(G2:G51,3)</f>
        <v>0.84931506849314997</v>
      </c>
      <c r="AC9" s="3">
        <f t="shared" ref="AC9:AD9" si="9">QUARTILE(H2:H51,3)</f>
        <v>0.69646629831775253</v>
      </c>
      <c r="AD9" s="3">
        <f t="shared" si="9"/>
        <v>0.315</v>
      </c>
      <c r="AE9" s="3">
        <f>QUARTILE(N2:N51,3)</f>
        <v>0.90510822510822742</v>
      </c>
      <c r="AF9" s="3">
        <f t="shared" ref="AF9:AG9" si="10">QUARTILE(O2:O51,3)</f>
        <v>0.75611370389021004</v>
      </c>
      <c r="AG9" s="3">
        <f t="shared" si="10"/>
        <v>0.33500000000000002</v>
      </c>
      <c r="AH9" s="3">
        <f>QUARTILE(U2:U51,3)</f>
        <v>0.94904389395914757</v>
      </c>
      <c r="AI9" s="3">
        <f t="shared" ref="AI9:AJ9" si="11">QUARTILE(V2:V51,3)</f>
        <v>0.91499409681227994</v>
      </c>
      <c r="AJ9" s="3">
        <f t="shared" si="11"/>
        <v>0.83499999999999996</v>
      </c>
    </row>
    <row r="10" spans="1:36" x14ac:dyDescent="0.3">
      <c r="A10" t="s">
        <v>25</v>
      </c>
      <c r="B10" t="s">
        <v>82</v>
      </c>
      <c r="C10">
        <v>4690</v>
      </c>
      <c r="D10">
        <v>50</v>
      </c>
      <c r="E10" t="s">
        <v>83</v>
      </c>
      <c r="F10" t="s">
        <v>84</v>
      </c>
      <c r="G10">
        <v>0.84</v>
      </c>
      <c r="H10">
        <v>0.42272727272727001</v>
      </c>
      <c r="I10">
        <v>0.44</v>
      </c>
      <c r="J10">
        <v>300</v>
      </c>
      <c r="K10">
        <v>22</v>
      </c>
      <c r="L10" t="s">
        <v>85</v>
      </c>
      <c r="M10" t="s">
        <v>86</v>
      </c>
      <c r="N10">
        <v>0.84955752212389002</v>
      </c>
      <c r="O10">
        <v>0.50112359550562002</v>
      </c>
      <c r="P10">
        <v>0.12</v>
      </c>
      <c r="Q10">
        <v>300</v>
      </c>
      <c r="R10">
        <v>22</v>
      </c>
      <c r="S10" t="s">
        <v>87</v>
      </c>
      <c r="T10" t="s">
        <v>88</v>
      </c>
      <c r="U10">
        <v>0.96078431372549</v>
      </c>
      <c r="V10">
        <v>0.87517556179775002</v>
      </c>
      <c r="W10">
        <v>0.96</v>
      </c>
      <c r="X10">
        <v>1370</v>
      </c>
      <c r="Y10">
        <v>6</v>
      </c>
      <c r="AA10" s="4" t="s">
        <v>370</v>
      </c>
      <c r="AB10" s="3">
        <f>MAX(G2:G51)</f>
        <v>0.97041420118343003</v>
      </c>
      <c r="AC10" s="3">
        <f t="shared" ref="AC10:AD10" si="12">MAX(H2:H51)</f>
        <v>0.96664520801481002</v>
      </c>
      <c r="AD10" s="3">
        <f t="shared" si="12"/>
        <v>1</v>
      </c>
      <c r="AE10" s="3">
        <f>MAX(N2:N51)</f>
        <v>0.98484848484847998</v>
      </c>
      <c r="AF10" s="3">
        <f t="shared" ref="AF10:AG10" si="13">MAX(O2:O51)</f>
        <v>0.86887589343729998</v>
      </c>
      <c r="AG10" s="3">
        <f t="shared" si="13"/>
        <v>0.88</v>
      </c>
      <c r="AH10" s="3">
        <f>MAX(U2:U51)</f>
        <v>1</v>
      </c>
      <c r="AI10" s="3">
        <f t="shared" ref="AI10:AJ10" si="14">MAX(V2:V51)</f>
        <v>0.99931412894376004</v>
      </c>
      <c r="AJ10" s="3">
        <f t="shared" si="14"/>
        <v>1</v>
      </c>
    </row>
    <row r="11" spans="1:36" x14ac:dyDescent="0.3">
      <c r="A11" t="s">
        <v>25</v>
      </c>
      <c r="B11" t="s">
        <v>89</v>
      </c>
      <c r="C11">
        <v>734</v>
      </c>
      <c r="D11">
        <v>50</v>
      </c>
      <c r="E11" t="s">
        <v>90</v>
      </c>
      <c r="F11" t="s">
        <v>91</v>
      </c>
      <c r="G11">
        <v>0.81318681318680996</v>
      </c>
      <c r="H11">
        <v>0.57428214731586003</v>
      </c>
      <c r="I11">
        <v>0.56000000000000005</v>
      </c>
      <c r="J11">
        <v>605</v>
      </c>
      <c r="K11">
        <v>28</v>
      </c>
      <c r="L11" t="s">
        <v>92</v>
      </c>
      <c r="M11" t="s">
        <v>93</v>
      </c>
      <c r="N11">
        <v>0.95555555555556004</v>
      </c>
      <c r="O11">
        <v>0.75556065122677996</v>
      </c>
      <c r="P11">
        <v>0.66</v>
      </c>
      <c r="Q11">
        <v>605</v>
      </c>
      <c r="R11">
        <v>28</v>
      </c>
      <c r="S11" t="s">
        <v>94</v>
      </c>
      <c r="T11" t="s">
        <v>95</v>
      </c>
      <c r="U11">
        <v>0.97826086956521996</v>
      </c>
      <c r="V11">
        <v>0.99451303155006998</v>
      </c>
      <c r="W11">
        <v>0.98</v>
      </c>
      <c r="X11">
        <v>712</v>
      </c>
      <c r="Y11">
        <v>33</v>
      </c>
    </row>
    <row r="12" spans="1:36" x14ac:dyDescent="0.3">
      <c r="A12" t="s">
        <v>25</v>
      </c>
      <c r="B12" t="s">
        <v>96</v>
      </c>
      <c r="C12">
        <v>9370</v>
      </c>
      <c r="D12">
        <v>50</v>
      </c>
      <c r="E12" t="s">
        <v>97</v>
      </c>
      <c r="F12" t="s">
        <v>98</v>
      </c>
      <c r="G12">
        <v>0.97041420118343003</v>
      </c>
      <c r="H12">
        <v>0.94227812718379</v>
      </c>
      <c r="I12">
        <v>1</v>
      </c>
      <c r="J12">
        <v>9370</v>
      </c>
      <c r="K12">
        <v>50</v>
      </c>
      <c r="L12" t="s">
        <v>99</v>
      </c>
      <c r="M12" t="s">
        <v>100</v>
      </c>
      <c r="N12">
        <v>0.78106508875739999</v>
      </c>
      <c r="O12">
        <v>0.79835707868052996</v>
      </c>
      <c r="P12">
        <v>0.4</v>
      </c>
      <c r="Q12">
        <v>9370</v>
      </c>
      <c r="R12">
        <v>50</v>
      </c>
      <c r="S12" t="s">
        <v>101</v>
      </c>
      <c r="T12" t="s">
        <v>102</v>
      </c>
      <c r="U12">
        <v>0.78888888888888997</v>
      </c>
      <c r="V12">
        <v>0.77964058733288999</v>
      </c>
      <c r="W12">
        <v>0</v>
      </c>
      <c r="X12">
        <v>18600</v>
      </c>
      <c r="Y12">
        <v>20</v>
      </c>
      <c r="AA12" t="s">
        <v>371</v>
      </c>
      <c r="AB12">
        <f>AB7</f>
        <v>0.70340859982714243</v>
      </c>
      <c r="AC12">
        <f t="shared" ref="AC12:AJ12" si="15">AC7</f>
        <v>0.45237585362964999</v>
      </c>
      <c r="AD12">
        <f t="shared" si="15"/>
        <v>0</v>
      </c>
      <c r="AE12">
        <f t="shared" si="15"/>
        <v>0.6907563025210125</v>
      </c>
      <c r="AF12">
        <f t="shared" si="15"/>
        <v>0.47528197997472249</v>
      </c>
      <c r="AG12">
        <f t="shared" si="15"/>
        <v>0</v>
      </c>
      <c r="AH12">
        <f t="shared" si="15"/>
        <v>0.78702804746494004</v>
      </c>
      <c r="AI12">
        <f t="shared" si="15"/>
        <v>0.70590084373216255</v>
      </c>
      <c r="AJ12">
        <f t="shared" si="15"/>
        <v>0</v>
      </c>
    </row>
    <row r="13" spans="1:36" x14ac:dyDescent="0.3">
      <c r="A13" t="s">
        <v>25</v>
      </c>
      <c r="B13" t="s">
        <v>103</v>
      </c>
      <c r="C13">
        <v>2600</v>
      </c>
      <c r="D13">
        <v>50</v>
      </c>
      <c r="E13" t="s">
        <v>104</v>
      </c>
      <c r="F13" t="s">
        <v>105</v>
      </c>
      <c r="G13">
        <v>0.87407407407407001</v>
      </c>
      <c r="H13">
        <v>0.76472868217054002</v>
      </c>
      <c r="I13">
        <v>0.32</v>
      </c>
      <c r="J13">
        <v>412</v>
      </c>
      <c r="K13">
        <v>16</v>
      </c>
      <c r="L13" t="s">
        <v>106</v>
      </c>
      <c r="M13" t="s">
        <v>107</v>
      </c>
      <c r="N13">
        <v>0.83823529411764996</v>
      </c>
      <c r="O13">
        <v>0.58139534883721</v>
      </c>
      <c r="P13">
        <v>0.16</v>
      </c>
      <c r="Q13">
        <v>412</v>
      </c>
      <c r="R13">
        <v>16</v>
      </c>
      <c r="S13" t="s">
        <v>108</v>
      </c>
      <c r="T13" t="s">
        <v>109</v>
      </c>
      <c r="U13">
        <v>0.91176470588235004</v>
      </c>
      <c r="V13">
        <v>0.92094017094017</v>
      </c>
      <c r="W13">
        <v>0.62</v>
      </c>
      <c r="X13">
        <v>379</v>
      </c>
      <c r="Y13">
        <v>8</v>
      </c>
      <c r="AA13" t="s">
        <v>372</v>
      </c>
      <c r="AB13">
        <f>AB8-AB7</f>
        <v>6.7823797618847603E-2</v>
      </c>
      <c r="AC13">
        <f t="shared" ref="AC13:AJ13" si="16">AC8-AC7</f>
        <v>0.1154538427827701</v>
      </c>
      <c r="AD13">
        <f t="shared" si="16"/>
        <v>0.09</v>
      </c>
      <c r="AE13">
        <f t="shared" si="16"/>
        <v>0.12997510345872254</v>
      </c>
      <c r="AF13">
        <f t="shared" si="16"/>
        <v>0.15462484655576253</v>
      </c>
      <c r="AG13">
        <f t="shared" si="16"/>
        <v>0.1</v>
      </c>
      <c r="AH13">
        <f t="shared" si="16"/>
        <v>0.11910837970866994</v>
      </c>
      <c r="AI13">
        <f t="shared" si="16"/>
        <v>7.668439050870246E-2</v>
      </c>
      <c r="AJ13">
        <f t="shared" si="16"/>
        <v>0.19</v>
      </c>
    </row>
    <row r="14" spans="1:36" x14ac:dyDescent="0.3">
      <c r="A14" t="s">
        <v>25</v>
      </c>
      <c r="B14" t="s">
        <v>110</v>
      </c>
      <c r="C14">
        <v>0</v>
      </c>
      <c r="D14">
        <v>0</v>
      </c>
      <c r="E14" t="s">
        <v>111</v>
      </c>
      <c r="F14" t="s">
        <v>112</v>
      </c>
      <c r="G14">
        <v>0.72</v>
      </c>
      <c r="H14">
        <v>0.29204718417046999</v>
      </c>
      <c r="I14">
        <v>0</v>
      </c>
      <c r="J14">
        <v>0</v>
      </c>
      <c r="K14">
        <v>0</v>
      </c>
      <c r="L14" t="s">
        <v>113</v>
      </c>
      <c r="M14" t="s">
        <v>114</v>
      </c>
      <c r="N14">
        <v>0.91472868217054004</v>
      </c>
      <c r="O14">
        <v>0.56358870285811002</v>
      </c>
      <c r="P14">
        <v>0</v>
      </c>
      <c r="Q14">
        <v>0</v>
      </c>
      <c r="R14">
        <v>0</v>
      </c>
      <c r="S14" t="s">
        <v>115</v>
      </c>
      <c r="T14" t="s">
        <v>116</v>
      </c>
      <c r="U14">
        <v>0.91603053435115001</v>
      </c>
      <c r="V14">
        <v>0.68758081745095001</v>
      </c>
      <c r="W14">
        <v>0</v>
      </c>
      <c r="X14">
        <v>0</v>
      </c>
      <c r="Y14">
        <v>0</v>
      </c>
      <c r="AA14" t="s">
        <v>373</v>
      </c>
      <c r="AB14">
        <f>AB9-AB8</f>
        <v>7.8082671047159935E-2</v>
      </c>
      <c r="AC14">
        <f t="shared" ref="AC14:AJ14" si="17">AC9-AC8</f>
        <v>0.12863660190533244</v>
      </c>
      <c r="AD14">
        <f t="shared" si="17"/>
        <v>0.22500000000000001</v>
      </c>
      <c r="AE14">
        <f t="shared" si="17"/>
        <v>8.4376819128492375E-2</v>
      </c>
      <c r="AF14">
        <f t="shared" si="17"/>
        <v>0.12620687735972502</v>
      </c>
      <c r="AG14">
        <f t="shared" si="17"/>
        <v>0.23500000000000001</v>
      </c>
      <c r="AH14">
        <f t="shared" si="17"/>
        <v>4.2907466785537585E-2</v>
      </c>
      <c r="AI14">
        <f t="shared" si="17"/>
        <v>0.13240886257141493</v>
      </c>
      <c r="AJ14">
        <f t="shared" si="17"/>
        <v>0.64500000000000002</v>
      </c>
    </row>
    <row r="15" spans="1:36" x14ac:dyDescent="0.3">
      <c r="A15" t="s">
        <v>25</v>
      </c>
      <c r="B15" t="s">
        <v>117</v>
      </c>
      <c r="C15">
        <v>60000</v>
      </c>
      <c r="D15">
        <v>50</v>
      </c>
      <c r="E15" t="s">
        <v>118</v>
      </c>
      <c r="F15" t="s">
        <v>119</v>
      </c>
      <c r="G15">
        <v>0.64197530864198005</v>
      </c>
      <c r="H15">
        <v>0.48701298701299001</v>
      </c>
      <c r="I15">
        <v>0.14000000000000001</v>
      </c>
      <c r="J15">
        <v>226000</v>
      </c>
      <c r="K15">
        <v>7</v>
      </c>
      <c r="L15" t="s">
        <v>120</v>
      </c>
      <c r="M15" t="s">
        <v>119</v>
      </c>
      <c r="N15">
        <v>0.64197530864198005</v>
      </c>
      <c r="O15">
        <v>0.48701298701299001</v>
      </c>
      <c r="P15">
        <v>0.12</v>
      </c>
      <c r="Q15">
        <v>226000</v>
      </c>
      <c r="R15">
        <v>7</v>
      </c>
      <c r="S15" t="s">
        <v>121</v>
      </c>
      <c r="T15" t="s">
        <v>122</v>
      </c>
      <c r="U15">
        <v>0.65853658536585002</v>
      </c>
      <c r="V15">
        <v>0.62051282051281997</v>
      </c>
      <c r="W15">
        <v>0.16</v>
      </c>
      <c r="X15">
        <v>155000</v>
      </c>
      <c r="Y15">
        <v>6</v>
      </c>
    </row>
    <row r="16" spans="1:36" x14ac:dyDescent="0.3">
      <c r="A16" t="s">
        <v>25</v>
      </c>
      <c r="B16" t="s">
        <v>123</v>
      </c>
      <c r="C16">
        <v>15800</v>
      </c>
      <c r="D16">
        <v>50</v>
      </c>
      <c r="E16" t="s">
        <v>124</v>
      </c>
      <c r="F16" t="s">
        <v>125</v>
      </c>
      <c r="G16">
        <v>0.91925465838509002</v>
      </c>
      <c r="H16">
        <v>0.79907718120805005</v>
      </c>
      <c r="I16">
        <v>0.82</v>
      </c>
      <c r="J16">
        <v>16000</v>
      </c>
      <c r="K16">
        <v>41</v>
      </c>
      <c r="L16" t="s">
        <v>126</v>
      </c>
      <c r="M16" t="s">
        <v>127</v>
      </c>
      <c r="N16">
        <v>0.95121951219512002</v>
      </c>
      <c r="O16">
        <v>0.86712203645606001</v>
      </c>
      <c r="P16">
        <v>0.88</v>
      </c>
      <c r="Q16">
        <v>16000</v>
      </c>
      <c r="R16">
        <v>41</v>
      </c>
      <c r="S16" t="s">
        <v>128</v>
      </c>
      <c r="T16" t="s">
        <v>129</v>
      </c>
      <c r="U16">
        <v>0.85365853658537005</v>
      </c>
      <c r="V16">
        <v>0.78518518518518998</v>
      </c>
      <c r="W16">
        <v>0.7</v>
      </c>
      <c r="X16">
        <v>15800</v>
      </c>
      <c r="Y16">
        <v>44</v>
      </c>
      <c r="AA16" t="s">
        <v>374</v>
      </c>
      <c r="AB16">
        <f>AB10-AB9</f>
        <v>0.12109913269028005</v>
      </c>
      <c r="AC16">
        <f t="shared" ref="AC16:AJ16" si="18">AC10-AC9</f>
        <v>0.27017890969705749</v>
      </c>
      <c r="AD16">
        <f t="shared" si="18"/>
        <v>0.68500000000000005</v>
      </c>
      <c r="AE16">
        <f t="shared" si="18"/>
        <v>7.9740259740252561E-2</v>
      </c>
      <c r="AF16">
        <f t="shared" si="18"/>
        <v>0.11276218954708994</v>
      </c>
      <c r="AG16">
        <f t="shared" si="18"/>
        <v>0.54499999999999993</v>
      </c>
      <c r="AH16">
        <f t="shared" si="18"/>
        <v>5.0956106040852434E-2</v>
      </c>
      <c r="AI16">
        <f t="shared" si="18"/>
        <v>8.4320032131480094E-2</v>
      </c>
      <c r="AJ16">
        <f t="shared" si="18"/>
        <v>0.16500000000000004</v>
      </c>
    </row>
    <row r="17" spans="1:36" x14ac:dyDescent="0.3">
      <c r="A17" t="s">
        <v>25</v>
      </c>
      <c r="B17" t="s">
        <v>130</v>
      </c>
      <c r="C17">
        <v>14000</v>
      </c>
      <c r="D17">
        <v>50</v>
      </c>
      <c r="E17" t="s">
        <v>131</v>
      </c>
      <c r="F17" t="s">
        <v>132</v>
      </c>
      <c r="G17">
        <v>0.87394957983193</v>
      </c>
      <c r="H17">
        <v>0.54446844477835998</v>
      </c>
      <c r="I17">
        <v>0.36</v>
      </c>
      <c r="J17">
        <v>3280</v>
      </c>
      <c r="K17">
        <v>18</v>
      </c>
      <c r="L17" t="s">
        <v>133</v>
      </c>
      <c r="M17" t="s">
        <v>134</v>
      </c>
      <c r="N17">
        <v>0.859375</v>
      </c>
      <c r="O17">
        <v>0.64523635396583001</v>
      </c>
      <c r="P17">
        <v>0.34</v>
      </c>
      <c r="Q17">
        <v>3280</v>
      </c>
      <c r="R17">
        <v>18</v>
      </c>
      <c r="S17" t="s">
        <v>135</v>
      </c>
      <c r="T17" t="s">
        <v>136</v>
      </c>
      <c r="U17">
        <v>0.99224806201549998</v>
      </c>
      <c r="V17">
        <v>0.99931412894376004</v>
      </c>
      <c r="W17">
        <v>0.96</v>
      </c>
      <c r="X17">
        <v>2540</v>
      </c>
      <c r="Y17">
        <v>17</v>
      </c>
      <c r="AA17" t="s">
        <v>375</v>
      </c>
      <c r="AB17">
        <f>AB7-AB6</f>
        <v>0.39193318999107241</v>
      </c>
      <c r="AC17">
        <f t="shared" ref="AC17:AJ17" si="19">AC7-AC6</f>
        <v>0.39619607834875098</v>
      </c>
      <c r="AD17">
        <f t="shared" si="19"/>
        <v>0</v>
      </c>
      <c r="AE17">
        <f t="shared" si="19"/>
        <v>0.12438462110508253</v>
      </c>
      <c r="AF17">
        <f t="shared" si="19"/>
        <v>0.20195576914851249</v>
      </c>
      <c r="AG17">
        <f t="shared" si="19"/>
        <v>0</v>
      </c>
      <c r="AH17">
        <f t="shared" si="19"/>
        <v>0.18325446255928002</v>
      </c>
      <c r="AI17">
        <f t="shared" si="19"/>
        <v>0.35520639928772257</v>
      </c>
      <c r="AJ17">
        <f t="shared" si="19"/>
        <v>0</v>
      </c>
    </row>
    <row r="18" spans="1:36" x14ac:dyDescent="0.3">
      <c r="A18" t="s">
        <v>25</v>
      </c>
      <c r="B18" t="s">
        <v>137</v>
      </c>
      <c r="C18">
        <v>44000</v>
      </c>
      <c r="D18">
        <v>50</v>
      </c>
      <c r="E18" t="s">
        <v>138</v>
      </c>
      <c r="F18" t="s">
        <v>139</v>
      </c>
      <c r="G18">
        <v>0.55384615384614999</v>
      </c>
      <c r="H18">
        <v>0.53046218487395003</v>
      </c>
      <c r="I18">
        <v>0.14000000000000001</v>
      </c>
      <c r="J18">
        <v>931000</v>
      </c>
      <c r="K18">
        <v>7</v>
      </c>
      <c r="L18" t="s">
        <v>140</v>
      </c>
      <c r="M18" t="s">
        <v>141</v>
      </c>
      <c r="N18">
        <v>0.84615384615385003</v>
      </c>
      <c r="O18">
        <v>0.75215271293703001</v>
      </c>
      <c r="P18">
        <v>0.04</v>
      </c>
      <c r="Q18">
        <v>931000</v>
      </c>
      <c r="R18">
        <v>7</v>
      </c>
      <c r="S18" t="s">
        <v>142</v>
      </c>
      <c r="T18" t="s">
        <v>143</v>
      </c>
      <c r="U18">
        <v>0.984375</v>
      </c>
      <c r="V18">
        <v>0.99768518518519</v>
      </c>
      <c r="W18">
        <v>1</v>
      </c>
      <c r="X18">
        <v>10600000</v>
      </c>
      <c r="Y18">
        <v>2</v>
      </c>
    </row>
    <row r="19" spans="1:36" x14ac:dyDescent="0.3">
      <c r="A19" t="s">
        <v>25</v>
      </c>
      <c r="B19" t="s">
        <v>144</v>
      </c>
      <c r="C19">
        <v>434000</v>
      </c>
      <c r="D19">
        <v>50</v>
      </c>
      <c r="E19" t="s">
        <v>145</v>
      </c>
      <c r="F19" t="s">
        <v>146</v>
      </c>
      <c r="G19">
        <v>0.71428571428570997</v>
      </c>
      <c r="H19">
        <v>0.55473372781065</v>
      </c>
      <c r="I19">
        <v>0.04</v>
      </c>
      <c r="J19">
        <v>402000</v>
      </c>
      <c r="K19">
        <v>2</v>
      </c>
      <c r="L19" t="s">
        <v>147</v>
      </c>
      <c r="M19" t="s">
        <v>148</v>
      </c>
      <c r="N19">
        <v>0.8</v>
      </c>
      <c r="O19">
        <v>0.72286238278141002</v>
      </c>
      <c r="P19">
        <v>0.2</v>
      </c>
      <c r="Q19">
        <v>402000</v>
      </c>
      <c r="R19">
        <v>2</v>
      </c>
      <c r="S19" t="s">
        <v>149</v>
      </c>
      <c r="T19" t="s">
        <v>150</v>
      </c>
      <c r="U19">
        <v>0.60377358490566002</v>
      </c>
      <c r="V19">
        <v>0.45364891518737999</v>
      </c>
      <c r="W19">
        <v>0.18</v>
      </c>
      <c r="X19">
        <v>205000</v>
      </c>
      <c r="Y19">
        <v>10</v>
      </c>
    </row>
    <row r="20" spans="1:36" x14ac:dyDescent="0.3">
      <c r="A20" t="s">
        <v>25</v>
      </c>
      <c r="B20" t="s">
        <v>61</v>
      </c>
      <c r="C20">
        <v>112000</v>
      </c>
      <c r="D20">
        <v>50</v>
      </c>
      <c r="E20" t="s">
        <v>62</v>
      </c>
      <c r="F20" t="s">
        <v>63</v>
      </c>
      <c r="G20">
        <v>0.86033519553073001</v>
      </c>
      <c r="H20">
        <v>0.96664520801481002</v>
      </c>
      <c r="I20">
        <v>0.68</v>
      </c>
      <c r="J20">
        <v>102000</v>
      </c>
      <c r="K20">
        <v>34</v>
      </c>
      <c r="L20" t="s">
        <v>64</v>
      </c>
      <c r="M20" t="s">
        <v>65</v>
      </c>
      <c r="N20">
        <v>0.78160919540230001</v>
      </c>
      <c r="O20">
        <v>0.86887589343729998</v>
      </c>
      <c r="P20">
        <v>0.24</v>
      </c>
      <c r="Q20">
        <v>102000</v>
      </c>
      <c r="R20">
        <v>34</v>
      </c>
      <c r="S20" t="s">
        <v>66</v>
      </c>
      <c r="T20" t="s">
        <v>67</v>
      </c>
      <c r="U20">
        <v>0.98823529411764999</v>
      </c>
      <c r="V20">
        <v>0.99918583350294998</v>
      </c>
      <c r="W20">
        <v>1</v>
      </c>
      <c r="X20">
        <v>1020000</v>
      </c>
      <c r="Y20">
        <v>12</v>
      </c>
    </row>
    <row r="21" spans="1:36" x14ac:dyDescent="0.3">
      <c r="A21" t="s">
        <v>25</v>
      </c>
      <c r="B21" t="s">
        <v>151</v>
      </c>
      <c r="C21">
        <v>943000</v>
      </c>
      <c r="D21">
        <v>50</v>
      </c>
      <c r="E21" t="s">
        <v>152</v>
      </c>
      <c r="F21" t="s">
        <v>153</v>
      </c>
      <c r="G21">
        <v>0.70967741935483997</v>
      </c>
      <c r="H21">
        <v>0.64172661870504</v>
      </c>
      <c r="I21">
        <v>0.28000000000000003</v>
      </c>
      <c r="J21">
        <v>109000</v>
      </c>
      <c r="K21">
        <v>14</v>
      </c>
      <c r="L21" t="s">
        <v>154</v>
      </c>
      <c r="M21" t="s">
        <v>155</v>
      </c>
      <c r="N21">
        <v>0.73267326732672999</v>
      </c>
      <c r="O21">
        <v>0.8202817178881</v>
      </c>
      <c r="P21">
        <v>0.22</v>
      </c>
      <c r="Q21">
        <v>109000</v>
      </c>
      <c r="R21">
        <v>14</v>
      </c>
      <c r="S21" t="s">
        <v>156</v>
      </c>
      <c r="T21" t="s">
        <v>157</v>
      </c>
      <c r="U21">
        <v>0.83076923076923004</v>
      </c>
      <c r="V21">
        <v>0.82942097026604</v>
      </c>
      <c r="W21">
        <v>0.38</v>
      </c>
      <c r="X21">
        <v>69000</v>
      </c>
      <c r="Y21">
        <v>11</v>
      </c>
    </row>
    <row r="22" spans="1:36" x14ac:dyDescent="0.3">
      <c r="A22" t="s">
        <v>25</v>
      </c>
      <c r="B22" t="s">
        <v>158</v>
      </c>
      <c r="C22">
        <v>0</v>
      </c>
      <c r="D22">
        <v>0</v>
      </c>
      <c r="E22" t="s">
        <v>159</v>
      </c>
      <c r="F22" t="s">
        <v>160</v>
      </c>
      <c r="G22">
        <v>0.76576576576577005</v>
      </c>
      <c r="H22">
        <v>0.72864603357683</v>
      </c>
      <c r="I22">
        <v>0</v>
      </c>
      <c r="J22">
        <v>0</v>
      </c>
      <c r="K22">
        <v>0</v>
      </c>
      <c r="L22" t="s">
        <v>161</v>
      </c>
      <c r="M22" t="s">
        <v>162</v>
      </c>
      <c r="N22">
        <v>0.67811158798283</v>
      </c>
      <c r="O22">
        <v>0.49739427826936999</v>
      </c>
      <c r="P22">
        <v>0</v>
      </c>
      <c r="Q22">
        <v>0</v>
      </c>
      <c r="R22">
        <v>0</v>
      </c>
      <c r="S22" t="s">
        <v>163</v>
      </c>
      <c r="T22" t="s">
        <v>164</v>
      </c>
      <c r="U22">
        <v>0.86725663716814005</v>
      </c>
      <c r="V22">
        <v>0.75956362937332</v>
      </c>
      <c r="W22">
        <v>0</v>
      </c>
      <c r="X22">
        <v>0</v>
      </c>
      <c r="Y22">
        <v>0</v>
      </c>
    </row>
    <row r="23" spans="1:36" x14ac:dyDescent="0.3">
      <c r="A23" t="s">
        <v>25</v>
      </c>
      <c r="B23" t="s">
        <v>165</v>
      </c>
      <c r="C23">
        <v>523000</v>
      </c>
      <c r="D23">
        <v>50</v>
      </c>
      <c r="E23" t="s">
        <v>166</v>
      </c>
      <c r="F23" t="s">
        <v>167</v>
      </c>
      <c r="G23">
        <v>0.82208588957054995</v>
      </c>
      <c r="H23">
        <v>0.63344594594595005</v>
      </c>
      <c r="I23">
        <v>0.08</v>
      </c>
      <c r="J23">
        <v>773000</v>
      </c>
      <c r="K23">
        <v>4</v>
      </c>
      <c r="L23" t="s">
        <v>168</v>
      </c>
      <c r="M23" t="s">
        <v>169</v>
      </c>
      <c r="N23">
        <v>0.91764705882353004</v>
      </c>
      <c r="O23">
        <v>0.79045488441461997</v>
      </c>
      <c r="P23">
        <v>0.14000000000000001</v>
      </c>
      <c r="Q23">
        <v>773000</v>
      </c>
      <c r="R23">
        <v>4</v>
      </c>
      <c r="S23" t="s">
        <v>170</v>
      </c>
      <c r="T23" t="s">
        <v>171</v>
      </c>
      <c r="U23">
        <v>0.85714285714285998</v>
      </c>
      <c r="V23">
        <v>0.77998528329654004</v>
      </c>
      <c r="W23">
        <v>0.02</v>
      </c>
      <c r="X23">
        <v>1290000</v>
      </c>
      <c r="Y23">
        <v>7</v>
      </c>
    </row>
    <row r="24" spans="1:36" x14ac:dyDescent="0.3">
      <c r="A24" t="s">
        <v>25</v>
      </c>
      <c r="B24" t="s">
        <v>172</v>
      </c>
      <c r="C24">
        <v>84700</v>
      </c>
      <c r="D24">
        <v>50</v>
      </c>
      <c r="E24" t="s">
        <v>173</v>
      </c>
      <c r="F24" t="s">
        <v>174</v>
      </c>
      <c r="G24">
        <v>0.78409090909090995</v>
      </c>
      <c r="H24">
        <v>0.45013750180923001</v>
      </c>
      <c r="I24">
        <v>0.04</v>
      </c>
      <c r="J24">
        <v>3460000</v>
      </c>
      <c r="K24">
        <v>2</v>
      </c>
      <c r="L24" t="s">
        <v>175</v>
      </c>
      <c r="M24" t="s">
        <v>176</v>
      </c>
      <c r="N24">
        <v>0.76136363636364002</v>
      </c>
      <c r="O24">
        <v>0.53571428571429003</v>
      </c>
      <c r="P24">
        <v>0.08</v>
      </c>
      <c r="Q24">
        <v>3460000</v>
      </c>
      <c r="R24">
        <v>2</v>
      </c>
      <c r="S24" t="s">
        <v>177</v>
      </c>
      <c r="T24" t="s">
        <v>178</v>
      </c>
      <c r="U24">
        <v>0.94915254237288005</v>
      </c>
      <c r="V24">
        <v>0.77774498229043998</v>
      </c>
      <c r="W24">
        <v>0.14000000000000001</v>
      </c>
      <c r="X24">
        <v>1090000</v>
      </c>
      <c r="Y24">
        <v>4</v>
      </c>
    </row>
    <row r="25" spans="1:36" x14ac:dyDescent="0.3">
      <c r="A25" t="s">
        <v>25</v>
      </c>
      <c r="B25" t="s">
        <v>179</v>
      </c>
      <c r="C25">
        <v>0</v>
      </c>
      <c r="D25">
        <v>0</v>
      </c>
      <c r="E25" t="s">
        <v>180</v>
      </c>
      <c r="F25" t="s">
        <v>181</v>
      </c>
      <c r="G25">
        <v>0.89285714285714002</v>
      </c>
      <c r="H25">
        <v>0.54329947941617995</v>
      </c>
      <c r="I25">
        <v>0</v>
      </c>
      <c r="J25">
        <v>0</v>
      </c>
      <c r="K25">
        <v>0</v>
      </c>
      <c r="L25" t="s">
        <v>182</v>
      </c>
      <c r="M25" t="s">
        <v>183</v>
      </c>
      <c r="N25">
        <v>0.91666666666666996</v>
      </c>
      <c r="O25">
        <v>0.48970848056536997</v>
      </c>
      <c r="P25">
        <v>0</v>
      </c>
      <c r="Q25">
        <v>0</v>
      </c>
      <c r="R25">
        <v>0</v>
      </c>
      <c r="S25" t="s">
        <v>184</v>
      </c>
      <c r="T25" t="s">
        <v>185</v>
      </c>
      <c r="U25">
        <v>0.73888888888889004</v>
      </c>
      <c r="V25">
        <v>0.56955218043152001</v>
      </c>
      <c r="W25">
        <v>0</v>
      </c>
      <c r="X25">
        <v>0</v>
      </c>
      <c r="Y25">
        <v>0</v>
      </c>
    </row>
    <row r="26" spans="1:36" x14ac:dyDescent="0.3">
      <c r="A26" t="s">
        <v>25</v>
      </c>
      <c r="B26" t="s">
        <v>186</v>
      </c>
      <c r="C26">
        <v>23800</v>
      </c>
      <c r="D26">
        <v>50</v>
      </c>
      <c r="E26" t="s">
        <v>187</v>
      </c>
      <c r="F26" t="s">
        <v>188</v>
      </c>
      <c r="G26">
        <v>0.65142857142857002</v>
      </c>
      <c r="H26">
        <v>0.48076923076923</v>
      </c>
      <c r="I26">
        <v>0.04</v>
      </c>
      <c r="J26">
        <v>9030</v>
      </c>
      <c r="K26">
        <v>2</v>
      </c>
      <c r="L26" t="s">
        <v>189</v>
      </c>
      <c r="M26" t="s">
        <v>190</v>
      </c>
      <c r="N26">
        <v>0.68571428571429005</v>
      </c>
      <c r="O26">
        <v>0.27332621082621</v>
      </c>
      <c r="P26">
        <v>0.06</v>
      </c>
      <c r="Q26">
        <v>9030</v>
      </c>
      <c r="R26">
        <v>2</v>
      </c>
      <c r="S26" t="s">
        <v>191</v>
      </c>
      <c r="T26" t="s">
        <v>192</v>
      </c>
      <c r="U26">
        <v>0.70857142857142996</v>
      </c>
      <c r="V26">
        <v>0.62834394904459001</v>
      </c>
      <c r="W26">
        <v>0.18</v>
      </c>
      <c r="X26">
        <v>9180</v>
      </c>
      <c r="Y26">
        <v>3</v>
      </c>
    </row>
    <row r="27" spans="1:36" x14ac:dyDescent="0.3">
      <c r="A27" t="s">
        <v>25</v>
      </c>
      <c r="B27" t="s">
        <v>193</v>
      </c>
      <c r="C27">
        <v>126000</v>
      </c>
      <c r="D27">
        <v>50</v>
      </c>
      <c r="E27" t="s">
        <v>194</v>
      </c>
      <c r="F27" t="s">
        <v>195</v>
      </c>
      <c r="G27">
        <v>0.70786516853933001</v>
      </c>
      <c r="H27">
        <v>0.62631664235941997</v>
      </c>
      <c r="I27">
        <v>0.14000000000000001</v>
      </c>
      <c r="J27">
        <v>690000</v>
      </c>
      <c r="K27">
        <v>7</v>
      </c>
      <c r="L27" t="s">
        <v>196</v>
      </c>
      <c r="M27" t="s">
        <v>197</v>
      </c>
      <c r="N27">
        <v>0.64935064935065001</v>
      </c>
      <c r="O27">
        <v>0.47137164429529999</v>
      </c>
      <c r="P27">
        <v>0</v>
      </c>
      <c r="Q27">
        <v>690000</v>
      </c>
      <c r="R27">
        <v>7</v>
      </c>
      <c r="S27" t="s">
        <v>198</v>
      </c>
      <c r="T27" t="s">
        <v>199</v>
      </c>
      <c r="U27">
        <v>0.94545454545454999</v>
      </c>
      <c r="V27">
        <v>0.91207482993196998</v>
      </c>
      <c r="W27">
        <v>0.82</v>
      </c>
      <c r="X27">
        <v>1920000</v>
      </c>
      <c r="Y27">
        <v>0</v>
      </c>
    </row>
    <row r="28" spans="1:36" x14ac:dyDescent="0.3">
      <c r="A28" t="s">
        <v>25</v>
      </c>
      <c r="B28" t="s">
        <v>200</v>
      </c>
      <c r="C28">
        <v>0</v>
      </c>
      <c r="D28">
        <v>0</v>
      </c>
      <c r="E28" t="s">
        <v>201</v>
      </c>
      <c r="F28" t="s">
        <v>202</v>
      </c>
      <c r="G28">
        <v>0.74402730375426995</v>
      </c>
      <c r="H28">
        <v>0.45909090909090999</v>
      </c>
      <c r="I28">
        <v>0</v>
      </c>
      <c r="J28">
        <v>0</v>
      </c>
      <c r="K28">
        <v>0</v>
      </c>
      <c r="L28" t="s">
        <v>203</v>
      </c>
      <c r="M28" t="s">
        <v>204</v>
      </c>
      <c r="N28">
        <v>0.82692307692307998</v>
      </c>
      <c r="O28">
        <v>0.61841397849461999</v>
      </c>
      <c r="P28">
        <v>0</v>
      </c>
      <c r="Q28">
        <v>0</v>
      </c>
      <c r="R28">
        <v>0</v>
      </c>
      <c r="S28" t="s">
        <v>205</v>
      </c>
      <c r="T28" t="s">
        <v>206</v>
      </c>
      <c r="U28">
        <v>0.94871794871795001</v>
      </c>
      <c r="V28">
        <v>0.84650917658729996</v>
      </c>
      <c r="W28">
        <v>0</v>
      </c>
      <c r="X28">
        <v>0</v>
      </c>
      <c r="Y28">
        <v>0</v>
      </c>
    </row>
    <row r="29" spans="1:36" x14ac:dyDescent="0.3">
      <c r="A29" t="s">
        <v>25</v>
      </c>
      <c r="B29" t="s">
        <v>207</v>
      </c>
      <c r="C29">
        <v>0</v>
      </c>
      <c r="D29">
        <v>0</v>
      </c>
      <c r="E29" t="s">
        <v>208</v>
      </c>
      <c r="F29" t="s">
        <v>209</v>
      </c>
      <c r="G29">
        <v>0.74285714285714</v>
      </c>
      <c r="H29">
        <v>0.49704724409449003</v>
      </c>
      <c r="I29">
        <v>0</v>
      </c>
      <c r="J29">
        <v>0</v>
      </c>
      <c r="K29">
        <v>0</v>
      </c>
      <c r="L29" t="s">
        <v>210</v>
      </c>
      <c r="M29" t="s">
        <v>211</v>
      </c>
      <c r="N29">
        <v>0.81690140845070003</v>
      </c>
      <c r="O29">
        <v>0.40244969378827999</v>
      </c>
      <c r="P29">
        <v>0</v>
      </c>
      <c r="Q29">
        <v>0</v>
      </c>
      <c r="R29">
        <v>0</v>
      </c>
      <c r="S29" t="s">
        <v>212</v>
      </c>
      <c r="T29" t="s">
        <v>213</v>
      </c>
      <c r="U29">
        <v>0.93617021276596002</v>
      </c>
      <c r="V29">
        <v>0.85065857438017001</v>
      </c>
      <c r="W29">
        <v>0</v>
      </c>
      <c r="X29">
        <v>0</v>
      </c>
      <c r="Y29">
        <v>0</v>
      </c>
    </row>
    <row r="30" spans="1:36" x14ac:dyDescent="0.3">
      <c r="A30" t="s">
        <v>25</v>
      </c>
      <c r="B30" t="s">
        <v>214</v>
      </c>
      <c r="C30">
        <v>137000</v>
      </c>
      <c r="D30">
        <v>50</v>
      </c>
      <c r="E30" t="s">
        <v>215</v>
      </c>
      <c r="F30" t="s">
        <v>216</v>
      </c>
      <c r="G30">
        <v>0.62962962962962998</v>
      </c>
      <c r="H30">
        <v>0.51247165532880001</v>
      </c>
      <c r="I30">
        <v>0</v>
      </c>
      <c r="J30">
        <v>445000</v>
      </c>
      <c r="K30">
        <v>0</v>
      </c>
      <c r="L30" t="s">
        <v>217</v>
      </c>
      <c r="M30" t="s">
        <v>218</v>
      </c>
      <c r="N30">
        <v>0.56637168141592997</v>
      </c>
      <c r="O30">
        <v>0.41666666666667002</v>
      </c>
      <c r="P30">
        <v>0</v>
      </c>
      <c r="Q30">
        <v>445000</v>
      </c>
      <c r="R30">
        <v>0</v>
      </c>
      <c r="S30" t="s">
        <v>219</v>
      </c>
      <c r="T30" t="s">
        <v>220</v>
      </c>
      <c r="U30">
        <v>0.88135593220339004</v>
      </c>
      <c r="V30">
        <v>0.71176470588234997</v>
      </c>
      <c r="W30">
        <v>0.84</v>
      </c>
      <c r="X30">
        <v>109000</v>
      </c>
      <c r="Y30">
        <v>0</v>
      </c>
    </row>
    <row r="31" spans="1:36" x14ac:dyDescent="0.3">
      <c r="A31" t="s">
        <v>25</v>
      </c>
      <c r="B31" t="s">
        <v>221</v>
      </c>
      <c r="C31">
        <v>0</v>
      </c>
      <c r="D31">
        <v>0</v>
      </c>
      <c r="E31" t="s">
        <v>222</v>
      </c>
      <c r="F31" t="s">
        <v>223</v>
      </c>
      <c r="G31">
        <v>0.83464566929133999</v>
      </c>
      <c r="H31">
        <v>0.79374999999999996</v>
      </c>
      <c r="I31">
        <v>0</v>
      </c>
      <c r="J31">
        <v>0</v>
      </c>
      <c r="K31">
        <v>0</v>
      </c>
      <c r="L31" t="s">
        <v>224</v>
      </c>
      <c r="M31" t="s">
        <v>225</v>
      </c>
      <c r="N31">
        <v>0.96124031007751998</v>
      </c>
      <c r="O31">
        <v>0.75</v>
      </c>
      <c r="P31">
        <v>0</v>
      </c>
      <c r="Q31">
        <v>0</v>
      </c>
      <c r="R31">
        <v>0</v>
      </c>
      <c r="S31" t="s">
        <v>226</v>
      </c>
      <c r="T31" t="s">
        <v>227</v>
      </c>
      <c r="U31">
        <v>0.96923076923077001</v>
      </c>
      <c r="V31">
        <v>0.97673267326733004</v>
      </c>
      <c r="W31">
        <v>0</v>
      </c>
      <c r="X31">
        <v>0</v>
      </c>
      <c r="Y31">
        <v>0</v>
      </c>
    </row>
    <row r="32" spans="1:36" x14ac:dyDescent="0.3">
      <c r="A32" t="s">
        <v>25</v>
      </c>
      <c r="B32" t="s">
        <v>228</v>
      </c>
      <c r="C32">
        <v>4840000</v>
      </c>
      <c r="D32">
        <v>50</v>
      </c>
      <c r="E32" t="s">
        <v>229</v>
      </c>
      <c r="F32" t="s">
        <v>230</v>
      </c>
      <c r="G32">
        <v>0.93150684931507</v>
      </c>
      <c r="H32">
        <v>0.64637681159420002</v>
      </c>
      <c r="I32">
        <v>0.5</v>
      </c>
      <c r="J32">
        <v>6200000</v>
      </c>
      <c r="K32">
        <v>25</v>
      </c>
      <c r="L32" t="s">
        <v>231</v>
      </c>
      <c r="M32" t="s">
        <v>232</v>
      </c>
      <c r="N32">
        <v>0.87671232876712002</v>
      </c>
      <c r="O32">
        <v>0.37581699346405001</v>
      </c>
      <c r="P32">
        <v>0.02</v>
      </c>
      <c r="Q32">
        <v>6200000</v>
      </c>
      <c r="R32">
        <v>25</v>
      </c>
      <c r="S32" t="s">
        <v>233</v>
      </c>
      <c r="T32" t="s">
        <v>234</v>
      </c>
      <c r="U32">
        <v>0.97297297297297003</v>
      </c>
      <c r="V32">
        <v>0.98833819241983001</v>
      </c>
      <c r="W32">
        <v>0.98</v>
      </c>
      <c r="X32">
        <v>7340000</v>
      </c>
      <c r="Y32">
        <v>1</v>
      </c>
    </row>
    <row r="33" spans="1:25" x14ac:dyDescent="0.3">
      <c r="A33" t="s">
        <v>25</v>
      </c>
      <c r="B33" t="s">
        <v>235</v>
      </c>
      <c r="C33">
        <v>505000</v>
      </c>
      <c r="D33">
        <v>50</v>
      </c>
      <c r="E33" t="s">
        <v>236</v>
      </c>
      <c r="F33" t="s">
        <v>237</v>
      </c>
      <c r="G33">
        <v>0.93457943925233999</v>
      </c>
      <c r="H33">
        <v>0.70521541950112998</v>
      </c>
      <c r="I33">
        <v>0.52</v>
      </c>
      <c r="J33">
        <v>1410000</v>
      </c>
      <c r="K33">
        <v>26</v>
      </c>
      <c r="L33" t="s">
        <v>238</v>
      </c>
      <c r="M33" t="s">
        <v>239</v>
      </c>
      <c r="N33">
        <v>0.61702127659574002</v>
      </c>
      <c r="O33">
        <v>0.42272727272727001</v>
      </c>
      <c r="P33">
        <v>0</v>
      </c>
      <c r="Q33">
        <v>1410000</v>
      </c>
      <c r="R33">
        <v>26</v>
      </c>
      <c r="S33" t="s">
        <v>240</v>
      </c>
      <c r="T33" t="s">
        <v>235</v>
      </c>
      <c r="U33">
        <v>1</v>
      </c>
      <c r="V33">
        <v>0.99451303155006998</v>
      </c>
      <c r="W33">
        <v>0.9</v>
      </c>
      <c r="X33">
        <v>2940000</v>
      </c>
      <c r="Y33">
        <v>0</v>
      </c>
    </row>
    <row r="34" spans="1:25" x14ac:dyDescent="0.3">
      <c r="A34" t="s">
        <v>25</v>
      </c>
      <c r="B34" t="s">
        <v>241</v>
      </c>
      <c r="C34">
        <v>616000</v>
      </c>
      <c r="D34">
        <v>50</v>
      </c>
      <c r="E34" t="s">
        <v>242</v>
      </c>
      <c r="F34" t="s">
        <v>243</v>
      </c>
      <c r="G34">
        <v>0.72602739726026999</v>
      </c>
      <c r="H34">
        <v>0.77521966410855003</v>
      </c>
      <c r="I34">
        <v>0.54</v>
      </c>
      <c r="J34">
        <v>910000</v>
      </c>
      <c r="K34">
        <v>27</v>
      </c>
      <c r="L34" t="s">
        <v>244</v>
      </c>
      <c r="M34" t="s">
        <v>245</v>
      </c>
      <c r="N34">
        <v>0.79104477611940005</v>
      </c>
      <c r="O34">
        <v>0.85227272727272996</v>
      </c>
      <c r="P34">
        <v>0.76</v>
      </c>
      <c r="Q34">
        <v>910000</v>
      </c>
      <c r="R34">
        <v>27</v>
      </c>
      <c r="S34" t="s">
        <v>246</v>
      </c>
      <c r="T34" t="s">
        <v>247</v>
      </c>
      <c r="U34">
        <v>0.94814814814814996</v>
      </c>
      <c r="V34">
        <v>0.94445685354775999</v>
      </c>
      <c r="W34">
        <v>0.88</v>
      </c>
      <c r="X34">
        <v>652000</v>
      </c>
      <c r="Y34">
        <v>38</v>
      </c>
    </row>
    <row r="35" spans="1:25" x14ac:dyDescent="0.3">
      <c r="A35" t="s">
        <v>25</v>
      </c>
      <c r="B35" t="s">
        <v>248</v>
      </c>
      <c r="C35">
        <v>61200</v>
      </c>
      <c r="D35">
        <v>50</v>
      </c>
      <c r="E35" t="s">
        <v>249</v>
      </c>
      <c r="F35" t="s">
        <v>250</v>
      </c>
      <c r="G35">
        <v>0.53571428571429003</v>
      </c>
      <c r="H35">
        <v>0.25179856115108001</v>
      </c>
      <c r="I35">
        <v>0.3</v>
      </c>
      <c r="J35">
        <v>34600</v>
      </c>
      <c r="K35">
        <v>15</v>
      </c>
      <c r="L35" t="s">
        <v>251</v>
      </c>
      <c r="M35" t="s">
        <v>252</v>
      </c>
      <c r="N35">
        <v>0.60975609756098004</v>
      </c>
      <c r="O35">
        <v>0.38002232142857001</v>
      </c>
      <c r="P35">
        <v>0.24</v>
      </c>
      <c r="Q35">
        <v>34600</v>
      </c>
      <c r="R35">
        <v>15</v>
      </c>
      <c r="S35" t="s">
        <v>253</v>
      </c>
      <c r="T35" t="s">
        <v>254</v>
      </c>
      <c r="U35">
        <v>0.85875706214688996</v>
      </c>
      <c r="V35">
        <v>0.70681384730971997</v>
      </c>
      <c r="W35">
        <v>0.2</v>
      </c>
      <c r="X35">
        <v>2690000</v>
      </c>
      <c r="Y35">
        <v>12</v>
      </c>
    </row>
    <row r="36" spans="1:25" x14ac:dyDescent="0.3">
      <c r="A36" t="s">
        <v>25</v>
      </c>
      <c r="B36" t="s">
        <v>255</v>
      </c>
      <c r="C36">
        <v>0</v>
      </c>
      <c r="D36">
        <v>0</v>
      </c>
      <c r="E36" t="s">
        <v>256</v>
      </c>
      <c r="F36" t="s">
        <v>257</v>
      </c>
      <c r="G36">
        <v>0.75</v>
      </c>
      <c r="H36">
        <v>0.69078947368420995</v>
      </c>
      <c r="I36">
        <v>0</v>
      </c>
      <c r="J36">
        <v>0</v>
      </c>
      <c r="K36">
        <v>0</v>
      </c>
      <c r="L36" t="s">
        <v>258</v>
      </c>
      <c r="M36" t="s">
        <v>259</v>
      </c>
      <c r="N36">
        <v>0.90666666666666995</v>
      </c>
      <c r="O36">
        <v>0.71170212765956997</v>
      </c>
      <c r="P36">
        <v>0</v>
      </c>
      <c r="Q36">
        <v>0</v>
      </c>
      <c r="R36">
        <v>0</v>
      </c>
      <c r="S36" t="s">
        <v>260</v>
      </c>
      <c r="T36" t="s">
        <v>261</v>
      </c>
      <c r="U36">
        <v>0.93877551020408001</v>
      </c>
      <c r="V36">
        <v>0.8154296875</v>
      </c>
      <c r="W36">
        <v>0</v>
      </c>
      <c r="X36">
        <v>0</v>
      </c>
      <c r="Y36">
        <v>0</v>
      </c>
    </row>
    <row r="37" spans="1:25" x14ac:dyDescent="0.3">
      <c r="A37" t="s">
        <v>25</v>
      </c>
      <c r="B37" t="s">
        <v>262</v>
      </c>
      <c r="C37">
        <v>53</v>
      </c>
      <c r="D37">
        <v>42</v>
      </c>
      <c r="E37" t="s">
        <v>263</v>
      </c>
      <c r="F37" t="s">
        <v>264</v>
      </c>
      <c r="G37">
        <v>0.84536082474227003</v>
      </c>
      <c r="H37">
        <v>0.46500000000000002</v>
      </c>
      <c r="I37">
        <v>0</v>
      </c>
      <c r="J37">
        <v>0</v>
      </c>
      <c r="K37">
        <v>0</v>
      </c>
      <c r="L37" t="s">
        <v>265</v>
      </c>
      <c r="M37" t="s">
        <v>266</v>
      </c>
      <c r="N37">
        <v>0.84536082474227003</v>
      </c>
      <c r="O37">
        <v>0.46500000000000002</v>
      </c>
      <c r="P37">
        <v>0</v>
      </c>
      <c r="Q37">
        <v>0</v>
      </c>
      <c r="R37">
        <v>0</v>
      </c>
      <c r="S37" t="s">
        <v>267</v>
      </c>
      <c r="T37" t="s">
        <v>268</v>
      </c>
      <c r="U37">
        <v>0.84615384615385003</v>
      </c>
      <c r="V37">
        <v>0.77401692384271004</v>
      </c>
      <c r="W37">
        <v>0.73809523809524002</v>
      </c>
      <c r="X37">
        <v>0</v>
      </c>
      <c r="Y37">
        <v>0</v>
      </c>
    </row>
    <row r="38" spans="1:25" x14ac:dyDescent="0.3">
      <c r="A38" t="s">
        <v>25</v>
      </c>
      <c r="B38" t="s">
        <v>269</v>
      </c>
      <c r="C38">
        <v>80600</v>
      </c>
      <c r="D38">
        <v>50</v>
      </c>
      <c r="E38" t="s">
        <v>270</v>
      </c>
      <c r="F38" t="s">
        <v>271</v>
      </c>
      <c r="G38">
        <v>0.52272727272727004</v>
      </c>
      <c r="H38">
        <v>5.6179775280899E-2</v>
      </c>
      <c r="I38">
        <v>0.06</v>
      </c>
      <c r="J38">
        <v>14600000</v>
      </c>
      <c r="K38">
        <v>3</v>
      </c>
      <c r="L38" t="s">
        <v>272</v>
      </c>
      <c r="M38" t="s">
        <v>273</v>
      </c>
      <c r="N38">
        <v>0.75510204081633003</v>
      </c>
      <c r="O38">
        <v>0.41333333333333</v>
      </c>
      <c r="P38">
        <v>0.4</v>
      </c>
      <c r="Q38">
        <v>14600000</v>
      </c>
      <c r="R38">
        <v>3</v>
      </c>
      <c r="S38" t="s">
        <v>274</v>
      </c>
      <c r="T38" t="s">
        <v>275</v>
      </c>
      <c r="U38">
        <v>0.62921348314606995</v>
      </c>
      <c r="V38">
        <v>0.35069444444443998</v>
      </c>
      <c r="W38">
        <v>0.08</v>
      </c>
      <c r="X38">
        <v>91400</v>
      </c>
      <c r="Y38">
        <v>20</v>
      </c>
    </row>
    <row r="39" spans="1:25" x14ac:dyDescent="0.3">
      <c r="A39" t="s">
        <v>25</v>
      </c>
      <c r="B39" t="s">
        <v>276</v>
      </c>
      <c r="C39">
        <v>0</v>
      </c>
      <c r="D39">
        <v>0</v>
      </c>
      <c r="E39" t="s">
        <v>277</v>
      </c>
      <c r="F39" t="s">
        <v>278</v>
      </c>
      <c r="G39">
        <v>0.88741721854305</v>
      </c>
      <c r="H39">
        <v>0.77733650278292998</v>
      </c>
      <c r="I39">
        <v>0</v>
      </c>
      <c r="J39">
        <v>0</v>
      </c>
      <c r="K39">
        <v>0</v>
      </c>
      <c r="L39" t="s">
        <v>279</v>
      </c>
      <c r="M39" t="s">
        <v>280</v>
      </c>
      <c r="N39">
        <v>0.81528662420382003</v>
      </c>
      <c r="O39">
        <v>0.71716822322148999</v>
      </c>
      <c r="P39">
        <v>0</v>
      </c>
      <c r="Q39">
        <v>0</v>
      </c>
      <c r="R39">
        <v>0</v>
      </c>
      <c r="S39" t="s">
        <v>281</v>
      </c>
      <c r="T39" t="s">
        <v>282</v>
      </c>
      <c r="U39">
        <v>0.93167701863354002</v>
      </c>
      <c r="V39">
        <v>0.91147635524797999</v>
      </c>
      <c r="W39">
        <v>0</v>
      </c>
      <c r="X39">
        <v>0</v>
      </c>
      <c r="Y39">
        <v>0</v>
      </c>
    </row>
    <row r="40" spans="1:25" x14ac:dyDescent="0.3">
      <c r="A40" t="s">
        <v>25</v>
      </c>
      <c r="B40" t="s">
        <v>283</v>
      </c>
      <c r="C40">
        <v>7020000</v>
      </c>
      <c r="D40">
        <v>50</v>
      </c>
      <c r="E40" t="s">
        <v>284</v>
      </c>
      <c r="F40" t="s">
        <v>285</v>
      </c>
      <c r="G40">
        <v>0.72</v>
      </c>
      <c r="H40">
        <v>0.29411764705881999</v>
      </c>
      <c r="I40">
        <v>0.08</v>
      </c>
      <c r="J40">
        <v>26400000</v>
      </c>
      <c r="K40">
        <v>4</v>
      </c>
      <c r="L40" t="s">
        <v>286</v>
      </c>
      <c r="M40" t="s">
        <v>287</v>
      </c>
      <c r="N40">
        <v>0.70588235294117996</v>
      </c>
      <c r="O40">
        <v>0.54705882352941004</v>
      </c>
      <c r="P40">
        <v>0.08</v>
      </c>
      <c r="Q40">
        <v>26400000</v>
      </c>
      <c r="R40">
        <v>4</v>
      </c>
      <c r="S40" t="s">
        <v>288</v>
      </c>
      <c r="T40" t="s">
        <v>289</v>
      </c>
      <c r="U40">
        <v>0.96551724137931005</v>
      </c>
      <c r="V40">
        <v>0.98833819241983001</v>
      </c>
      <c r="W40">
        <v>0.92</v>
      </c>
      <c r="X40">
        <v>22900000</v>
      </c>
      <c r="Y40">
        <v>4</v>
      </c>
    </row>
    <row r="41" spans="1:25" x14ac:dyDescent="0.3">
      <c r="A41" t="s">
        <v>25</v>
      </c>
      <c r="B41" t="s">
        <v>290</v>
      </c>
      <c r="C41">
        <v>77</v>
      </c>
      <c r="D41">
        <v>42</v>
      </c>
      <c r="E41" t="s">
        <v>291</v>
      </c>
      <c r="F41" t="s">
        <v>292</v>
      </c>
      <c r="G41">
        <v>0.80392156862745001</v>
      </c>
      <c r="H41">
        <v>0.56137724550898005</v>
      </c>
      <c r="I41">
        <v>0</v>
      </c>
      <c r="J41">
        <v>0</v>
      </c>
      <c r="K41">
        <v>0</v>
      </c>
      <c r="L41" t="s">
        <v>293</v>
      </c>
      <c r="M41" t="s">
        <v>294</v>
      </c>
      <c r="N41">
        <v>0.92523364485980997</v>
      </c>
      <c r="O41">
        <v>0.81392557022808998</v>
      </c>
      <c r="P41">
        <v>0</v>
      </c>
      <c r="Q41">
        <v>0</v>
      </c>
      <c r="R41">
        <v>0</v>
      </c>
      <c r="S41" t="s">
        <v>295</v>
      </c>
      <c r="T41" t="s">
        <v>296</v>
      </c>
      <c r="U41">
        <v>0.90816326530612002</v>
      </c>
      <c r="V41">
        <v>0.77365978102966004</v>
      </c>
      <c r="W41">
        <v>0.92857142857143005</v>
      </c>
      <c r="X41">
        <v>2930</v>
      </c>
      <c r="Y41">
        <v>0</v>
      </c>
    </row>
    <row r="42" spans="1:25" x14ac:dyDescent="0.3">
      <c r="A42" t="s">
        <v>25</v>
      </c>
      <c r="B42" t="s">
        <v>297</v>
      </c>
      <c r="C42">
        <v>185</v>
      </c>
      <c r="D42">
        <v>50</v>
      </c>
      <c r="E42" t="s">
        <v>298</v>
      </c>
      <c r="F42" t="s">
        <v>299</v>
      </c>
      <c r="G42">
        <v>0.65648854961832004</v>
      </c>
      <c r="H42">
        <v>0.22058823529412</v>
      </c>
      <c r="I42">
        <v>0.5</v>
      </c>
      <c r="J42">
        <v>197</v>
      </c>
      <c r="K42">
        <v>25</v>
      </c>
      <c r="L42" t="s">
        <v>300</v>
      </c>
      <c r="M42" t="s">
        <v>301</v>
      </c>
      <c r="N42">
        <v>0.98484848484847998</v>
      </c>
      <c r="O42">
        <v>0.73242304467601005</v>
      </c>
      <c r="P42">
        <v>0.78</v>
      </c>
      <c r="Q42">
        <v>197</v>
      </c>
      <c r="R42">
        <v>25</v>
      </c>
      <c r="S42" t="s">
        <v>302</v>
      </c>
      <c r="T42" t="s">
        <v>303</v>
      </c>
      <c r="U42">
        <v>0.99248120300751996</v>
      </c>
      <c r="V42">
        <v>0.80935251798561003</v>
      </c>
      <c r="W42">
        <v>0.8</v>
      </c>
      <c r="X42">
        <v>200</v>
      </c>
      <c r="Y42">
        <v>39</v>
      </c>
    </row>
    <row r="43" spans="1:25" x14ac:dyDescent="0.3">
      <c r="A43" t="s">
        <v>25</v>
      </c>
      <c r="B43" t="s">
        <v>304</v>
      </c>
      <c r="C43">
        <v>0</v>
      </c>
      <c r="D43">
        <v>0</v>
      </c>
      <c r="E43" t="s">
        <v>305</v>
      </c>
      <c r="F43" t="s">
        <v>306</v>
      </c>
      <c r="G43">
        <v>0.73575129533678996</v>
      </c>
      <c r="H43">
        <v>0.40968547912991998</v>
      </c>
      <c r="I43">
        <v>0</v>
      </c>
      <c r="J43">
        <v>0</v>
      </c>
      <c r="K43">
        <v>0</v>
      </c>
      <c r="L43" t="s">
        <v>307</v>
      </c>
      <c r="M43" t="s">
        <v>308</v>
      </c>
      <c r="N43">
        <v>0.68020304568528001</v>
      </c>
      <c r="O43">
        <v>0.34553290963547001</v>
      </c>
      <c r="P43">
        <v>0</v>
      </c>
      <c r="Q43">
        <v>0</v>
      </c>
      <c r="R43">
        <v>0</v>
      </c>
      <c r="S43" t="s">
        <v>309</v>
      </c>
      <c r="T43" t="s">
        <v>310</v>
      </c>
      <c r="U43">
        <v>0.78640776699029002</v>
      </c>
      <c r="V43">
        <v>0.68880500578113002</v>
      </c>
      <c r="W43">
        <v>0</v>
      </c>
      <c r="X43">
        <v>0</v>
      </c>
      <c r="Y43">
        <v>0</v>
      </c>
    </row>
    <row r="44" spans="1:25" x14ac:dyDescent="0.3">
      <c r="A44" t="s">
        <v>25</v>
      </c>
      <c r="B44" t="s">
        <v>311</v>
      </c>
      <c r="C44">
        <v>0</v>
      </c>
      <c r="D44">
        <v>0</v>
      </c>
      <c r="E44" t="s">
        <v>312</v>
      </c>
      <c r="F44" t="s">
        <v>313</v>
      </c>
      <c r="G44">
        <v>0.84931506849314997</v>
      </c>
      <c r="H44">
        <v>0.57699443413729001</v>
      </c>
      <c r="I44">
        <v>0</v>
      </c>
      <c r="J44">
        <v>0</v>
      </c>
      <c r="K44">
        <v>0</v>
      </c>
      <c r="L44" t="s">
        <v>314</v>
      </c>
      <c r="M44" t="s">
        <v>315</v>
      </c>
      <c r="N44">
        <v>0.67096774193548003</v>
      </c>
      <c r="O44">
        <v>0.33513513513513998</v>
      </c>
      <c r="P44">
        <v>0</v>
      </c>
      <c r="Q44">
        <v>0</v>
      </c>
      <c r="R44">
        <v>0</v>
      </c>
      <c r="S44" t="s">
        <v>316</v>
      </c>
      <c r="T44" t="s">
        <v>317</v>
      </c>
      <c r="U44">
        <v>0.70676691729323005</v>
      </c>
      <c r="V44">
        <v>0.39118246687053998</v>
      </c>
      <c r="W44">
        <v>0</v>
      </c>
      <c r="X44">
        <v>157</v>
      </c>
      <c r="Y44">
        <v>0</v>
      </c>
    </row>
    <row r="45" spans="1:25" x14ac:dyDescent="0.3">
      <c r="A45" t="s">
        <v>25</v>
      </c>
      <c r="B45" t="s">
        <v>318</v>
      </c>
      <c r="C45">
        <v>0</v>
      </c>
      <c r="D45">
        <v>0</v>
      </c>
      <c r="E45" t="s">
        <v>319</v>
      </c>
      <c r="F45" t="s">
        <v>320</v>
      </c>
      <c r="G45">
        <v>0.84084084084083999</v>
      </c>
      <c r="H45">
        <v>0.79537774981357001</v>
      </c>
      <c r="I45">
        <v>0</v>
      </c>
      <c r="J45">
        <v>0</v>
      </c>
      <c r="K45">
        <v>0</v>
      </c>
      <c r="L45" t="s">
        <v>321</v>
      </c>
      <c r="M45" t="s">
        <v>322</v>
      </c>
      <c r="N45">
        <v>0.91291291291290999</v>
      </c>
      <c r="O45">
        <v>0.82694314381270995</v>
      </c>
      <c r="P45">
        <v>0</v>
      </c>
      <c r="Q45">
        <v>0</v>
      </c>
      <c r="R45">
        <v>0</v>
      </c>
      <c r="S45" t="s">
        <v>323</v>
      </c>
      <c r="T45" t="s">
        <v>324</v>
      </c>
      <c r="U45">
        <v>0.93731343283582003</v>
      </c>
      <c r="V45">
        <v>0.92090556958569003</v>
      </c>
      <c r="W45">
        <v>0</v>
      </c>
      <c r="X45">
        <v>0</v>
      </c>
      <c r="Y45">
        <v>0</v>
      </c>
    </row>
    <row r="46" spans="1:25" x14ac:dyDescent="0.3">
      <c r="A46" t="s">
        <v>25</v>
      </c>
      <c r="B46" t="s">
        <v>325</v>
      </c>
      <c r="C46">
        <v>22500000</v>
      </c>
      <c r="D46">
        <v>50</v>
      </c>
      <c r="E46" t="s">
        <v>326</v>
      </c>
      <c r="F46" t="s">
        <v>327</v>
      </c>
      <c r="G46">
        <v>0.85029940119759995</v>
      </c>
      <c r="H46">
        <v>0.79111644657863001</v>
      </c>
      <c r="I46">
        <v>0.22</v>
      </c>
      <c r="J46">
        <v>21600000</v>
      </c>
      <c r="K46">
        <v>11</v>
      </c>
      <c r="L46" t="s">
        <v>328</v>
      </c>
      <c r="M46" t="s">
        <v>329</v>
      </c>
      <c r="N46">
        <v>0.95541401273884996</v>
      </c>
      <c r="O46">
        <v>0.75629805477802003</v>
      </c>
      <c r="P46">
        <v>0.88</v>
      </c>
      <c r="Q46">
        <v>21600000</v>
      </c>
      <c r="R46">
        <v>11</v>
      </c>
      <c r="S46" t="s">
        <v>330</v>
      </c>
      <c r="T46" t="s">
        <v>331</v>
      </c>
      <c r="U46">
        <v>0.72413793103447999</v>
      </c>
      <c r="V46">
        <v>0.76754385964911997</v>
      </c>
      <c r="W46">
        <v>0.04</v>
      </c>
      <c r="X46">
        <v>22600000</v>
      </c>
      <c r="Y46">
        <v>44</v>
      </c>
    </row>
    <row r="47" spans="1:25" x14ac:dyDescent="0.3">
      <c r="A47" t="s">
        <v>25</v>
      </c>
      <c r="B47" t="s">
        <v>332</v>
      </c>
      <c r="C47">
        <v>25400000</v>
      </c>
      <c r="D47">
        <v>50</v>
      </c>
      <c r="E47" t="s">
        <v>333</v>
      </c>
      <c r="F47" t="s">
        <v>334</v>
      </c>
      <c r="G47">
        <v>0.59504132231405005</v>
      </c>
      <c r="H47">
        <v>0.63888888888888995</v>
      </c>
      <c r="I47">
        <v>0.14000000000000001</v>
      </c>
      <c r="J47">
        <v>18000000</v>
      </c>
      <c r="K47">
        <v>7</v>
      </c>
      <c r="L47" t="s">
        <v>335</v>
      </c>
      <c r="M47" t="s">
        <v>336</v>
      </c>
      <c r="N47">
        <v>0.84482758620690002</v>
      </c>
      <c r="O47">
        <v>0.69146176989314001</v>
      </c>
      <c r="P47">
        <v>0.32</v>
      </c>
      <c r="Q47">
        <v>18000000</v>
      </c>
      <c r="R47">
        <v>7</v>
      </c>
      <c r="S47" t="s">
        <v>337</v>
      </c>
      <c r="T47" t="s">
        <v>338</v>
      </c>
      <c r="U47">
        <v>0.91803278688525003</v>
      </c>
      <c r="V47">
        <v>0.91499409681227994</v>
      </c>
      <c r="W47">
        <v>0.34</v>
      </c>
      <c r="X47">
        <v>19600000</v>
      </c>
      <c r="Y47">
        <v>16</v>
      </c>
    </row>
    <row r="48" spans="1:25" x14ac:dyDescent="0.3">
      <c r="A48" t="s">
        <v>25</v>
      </c>
      <c r="B48" t="s">
        <v>311</v>
      </c>
      <c r="C48">
        <v>0</v>
      </c>
      <c r="D48">
        <v>0</v>
      </c>
      <c r="E48" t="s">
        <v>312</v>
      </c>
      <c r="F48" t="s">
        <v>313</v>
      </c>
      <c r="G48">
        <v>0.84931506849314997</v>
      </c>
      <c r="H48">
        <v>0.57699443413729001</v>
      </c>
      <c r="I48">
        <v>0</v>
      </c>
      <c r="J48">
        <v>0</v>
      </c>
      <c r="K48">
        <v>0</v>
      </c>
      <c r="L48" t="s">
        <v>314</v>
      </c>
      <c r="M48" t="s">
        <v>315</v>
      </c>
      <c r="N48">
        <v>0.67096774193548003</v>
      </c>
      <c r="O48">
        <v>0.33513513513513998</v>
      </c>
      <c r="P48">
        <v>0</v>
      </c>
      <c r="Q48">
        <v>0</v>
      </c>
      <c r="R48">
        <v>0</v>
      </c>
      <c r="S48" t="s">
        <v>316</v>
      </c>
      <c r="T48" t="s">
        <v>317</v>
      </c>
      <c r="U48">
        <v>0.70676691729323005</v>
      </c>
      <c r="V48">
        <v>0.39118246687053998</v>
      </c>
      <c r="W48">
        <v>0</v>
      </c>
      <c r="X48">
        <v>159</v>
      </c>
      <c r="Y48">
        <v>0</v>
      </c>
    </row>
    <row r="49" spans="1:25" x14ac:dyDescent="0.3">
      <c r="A49" t="s">
        <v>25</v>
      </c>
      <c r="B49" t="s">
        <v>339</v>
      </c>
      <c r="C49">
        <v>7690</v>
      </c>
      <c r="D49">
        <v>50</v>
      </c>
      <c r="E49" t="s">
        <v>340</v>
      </c>
      <c r="F49" t="s">
        <v>341</v>
      </c>
      <c r="G49">
        <v>0.63945578231292999</v>
      </c>
      <c r="H49">
        <v>0.18018018018018001</v>
      </c>
      <c r="I49">
        <v>0.3</v>
      </c>
      <c r="J49">
        <v>5010</v>
      </c>
      <c r="K49">
        <v>15</v>
      </c>
      <c r="L49" t="s">
        <v>342</v>
      </c>
      <c r="M49" t="s">
        <v>343</v>
      </c>
      <c r="N49">
        <v>0.64661654135337998</v>
      </c>
      <c r="O49">
        <v>0.28956422018348998</v>
      </c>
      <c r="P49">
        <v>0.32</v>
      </c>
      <c r="Q49">
        <v>5010</v>
      </c>
      <c r="R49">
        <v>15</v>
      </c>
      <c r="S49" t="s">
        <v>344</v>
      </c>
      <c r="T49" t="s">
        <v>345</v>
      </c>
      <c r="U49">
        <v>0.90410958904109995</v>
      </c>
      <c r="V49">
        <v>0.76149896208892998</v>
      </c>
      <c r="W49">
        <v>0.54</v>
      </c>
      <c r="X49">
        <v>1810</v>
      </c>
      <c r="Y49">
        <v>16</v>
      </c>
    </row>
    <row r="50" spans="1:25" x14ac:dyDescent="0.3">
      <c r="A50" t="s">
        <v>25</v>
      </c>
      <c r="B50" t="s">
        <v>346</v>
      </c>
      <c r="C50">
        <v>9630000</v>
      </c>
      <c r="D50">
        <v>50</v>
      </c>
      <c r="E50" t="s">
        <v>347</v>
      </c>
      <c r="F50" t="s">
        <v>348</v>
      </c>
      <c r="G50">
        <v>0.88421052631579</v>
      </c>
      <c r="H50">
        <v>0.53499904634751005</v>
      </c>
      <c r="I50">
        <v>0.46</v>
      </c>
      <c r="J50">
        <v>8100000</v>
      </c>
      <c r="K50">
        <v>23</v>
      </c>
      <c r="L50" t="s">
        <v>349</v>
      </c>
      <c r="M50" t="s">
        <v>350</v>
      </c>
      <c r="N50">
        <v>0.94</v>
      </c>
      <c r="O50">
        <v>0.65639602803737995</v>
      </c>
      <c r="P50">
        <v>0.8</v>
      </c>
      <c r="Q50">
        <v>8100000</v>
      </c>
      <c r="R50">
        <v>23</v>
      </c>
      <c r="S50" t="s">
        <v>351</v>
      </c>
      <c r="T50" t="s">
        <v>352</v>
      </c>
      <c r="U50">
        <v>0.94117647058824006</v>
      </c>
      <c r="V50">
        <v>0.74803591470258002</v>
      </c>
      <c r="W50">
        <v>0.7</v>
      </c>
      <c r="X50">
        <v>9960000</v>
      </c>
      <c r="Y50">
        <v>40</v>
      </c>
    </row>
    <row r="51" spans="1:25" x14ac:dyDescent="0.3">
      <c r="A51" t="s">
        <v>25</v>
      </c>
      <c r="B51" t="s">
        <v>353</v>
      </c>
      <c r="C51">
        <v>742000</v>
      </c>
      <c r="D51">
        <v>50</v>
      </c>
      <c r="E51" t="s">
        <v>354</v>
      </c>
      <c r="F51" t="s">
        <v>355</v>
      </c>
      <c r="G51">
        <v>0.54237288135592998</v>
      </c>
      <c r="H51">
        <v>0.59055118110236005</v>
      </c>
      <c r="I51">
        <v>0.1</v>
      </c>
      <c r="J51">
        <v>1940000</v>
      </c>
      <c r="K51">
        <v>5</v>
      </c>
      <c r="L51" t="s">
        <v>356</v>
      </c>
      <c r="M51" t="s">
        <v>357</v>
      </c>
      <c r="N51">
        <v>0.94308943089430997</v>
      </c>
      <c r="O51">
        <v>0.85065857438017001</v>
      </c>
      <c r="P51">
        <v>0.82</v>
      </c>
      <c r="Q51">
        <v>1940000</v>
      </c>
      <c r="R51">
        <v>5</v>
      </c>
      <c r="S51" t="s">
        <v>358</v>
      </c>
      <c r="T51" t="s">
        <v>359</v>
      </c>
      <c r="U51">
        <v>0.89430894308942999</v>
      </c>
      <c r="V51">
        <v>0.81267217630854005</v>
      </c>
      <c r="W51">
        <v>0.54</v>
      </c>
      <c r="X51">
        <v>831000</v>
      </c>
      <c r="Y51">
        <v>41</v>
      </c>
    </row>
  </sheetData>
  <mergeCells count="1">
    <mergeCell ref="AA4:AJ4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translation-en-ar--withGoogleSe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TehJW</dc:creator>
  <cp:lastModifiedBy>Philip TehJW</cp:lastModifiedBy>
  <dcterms:created xsi:type="dcterms:W3CDTF">2017-10-21T02:06:13Z</dcterms:created>
  <dcterms:modified xsi:type="dcterms:W3CDTF">2017-10-21T04:00:47Z</dcterms:modified>
</cp:coreProperties>
</file>