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ropbox\_02_School\Session 4\CSCI318 Software Engineering Practices &amp; Principles\Group Project\02_Final Documentation\Test Results\"/>
    </mc:Choice>
  </mc:AlternateContent>
  <bookViews>
    <workbookView xWindow="0" yWindow="0" windowWidth="23040" windowHeight="9972"/>
  </bookViews>
  <sheets>
    <sheet name="translation-en-fr--withGoogleSe" sheetId="1" r:id="rId1"/>
  </sheets>
  <calcPr calcId="152511"/>
</workbook>
</file>

<file path=xl/calcChain.xml><?xml version="1.0" encoding="utf-8"?>
<calcChain xmlns="http://schemas.openxmlformats.org/spreadsheetml/2006/main">
  <c r="AE16" i="1" l="1"/>
  <c r="AF14" i="1"/>
  <c r="AG13" i="1"/>
  <c r="AH12" i="1"/>
  <c r="AJ10" i="1"/>
  <c r="AI10" i="1"/>
  <c r="AI16" i="1" s="1"/>
  <c r="AH10" i="1"/>
  <c r="AG10" i="1"/>
  <c r="AG16" i="1" s="1"/>
  <c r="AF10" i="1"/>
  <c r="AF16" i="1" s="1"/>
  <c r="AE10" i="1"/>
  <c r="AD10" i="1"/>
  <c r="AD16" i="1" s="1"/>
  <c r="AC10" i="1"/>
  <c r="AB10" i="1"/>
  <c r="AJ9" i="1"/>
  <c r="AJ16" i="1" s="1"/>
  <c r="AI9" i="1"/>
  <c r="AI14" i="1" s="1"/>
  <c r="AH9" i="1"/>
  <c r="AH16" i="1" s="1"/>
  <c r="AG9" i="1"/>
  <c r="AG14" i="1" s="1"/>
  <c r="AF9" i="1"/>
  <c r="AE9" i="1"/>
  <c r="AE14" i="1" s="1"/>
  <c r="AD9" i="1"/>
  <c r="AD14" i="1" s="1"/>
  <c r="AC9" i="1"/>
  <c r="AC16" i="1" s="1"/>
  <c r="AB9" i="1"/>
  <c r="AB16" i="1" s="1"/>
  <c r="AJ8" i="1"/>
  <c r="AJ13" i="1" s="1"/>
  <c r="AI8" i="1"/>
  <c r="AI13" i="1" s="1"/>
  <c r="AH8" i="1"/>
  <c r="AH13" i="1" s="1"/>
  <c r="AG8" i="1"/>
  <c r="AF8" i="1"/>
  <c r="AF13" i="1" s="1"/>
  <c r="AE8" i="1"/>
  <c r="AE13" i="1" s="1"/>
  <c r="AD8" i="1"/>
  <c r="AD13" i="1" s="1"/>
  <c r="AC8" i="1"/>
  <c r="AC13" i="1" s="1"/>
  <c r="AB8" i="1"/>
  <c r="AB13" i="1" s="1"/>
  <c r="AJ7" i="1"/>
  <c r="AJ17" i="1" s="1"/>
  <c r="AI7" i="1"/>
  <c r="AI17" i="1" s="1"/>
  <c r="AH7" i="1"/>
  <c r="AH17" i="1" s="1"/>
  <c r="AG7" i="1"/>
  <c r="AG17" i="1" s="1"/>
  <c r="AF7" i="1"/>
  <c r="AF12" i="1" s="1"/>
  <c r="AE7" i="1"/>
  <c r="AE12" i="1" s="1"/>
  <c r="AD7" i="1"/>
  <c r="AD12" i="1" s="1"/>
  <c r="AC7" i="1"/>
  <c r="AC12" i="1" s="1"/>
  <c r="AB7" i="1"/>
  <c r="AB17" i="1" s="1"/>
  <c r="AJ6" i="1"/>
  <c r="AI6" i="1"/>
  <c r="AH6" i="1"/>
  <c r="AG6" i="1"/>
  <c r="AF6" i="1"/>
  <c r="AE6" i="1"/>
  <c r="AD6" i="1"/>
  <c r="AC6" i="1"/>
  <c r="AB6" i="1"/>
  <c r="AG12" i="1" l="1"/>
  <c r="AC17" i="1"/>
  <c r="AI12" i="1"/>
  <c r="AE17" i="1"/>
  <c r="AD17" i="1"/>
  <c r="AB12" i="1"/>
  <c r="AJ12" i="1"/>
  <c r="AH14" i="1"/>
  <c r="AF17" i="1"/>
  <c r="AB14" i="1"/>
  <c r="AJ14" i="1"/>
  <c r="AC14" i="1"/>
</calcChain>
</file>

<file path=xl/sharedStrings.xml><?xml version="1.0" encoding="utf-8"?>
<sst xmlns="http://schemas.openxmlformats.org/spreadsheetml/2006/main" count="445" uniqueCount="369">
  <si>
    <t>Language</t>
  </si>
  <si>
    <t>Source Text</t>
  </si>
  <si>
    <t>Source Text Total Google Results</t>
  </si>
  <si>
    <t>Source Text Total Google Results (limited by total queries sent)</t>
  </si>
  <si>
    <t>Bing Translate #1</t>
  </si>
  <si>
    <t>Bing Translate #2</t>
  </si>
  <si>
    <t>Bing Score (RTT with similar_text)</t>
  </si>
  <si>
    <t>Bing Score (RTT with meteor)</t>
  </si>
  <si>
    <t>Bing Score (RTT with GoogleSearch)</t>
  </si>
  <si>
    <t>Bing Total Google Results</t>
  </si>
  <si>
    <t>Bing Total Intersected Links</t>
  </si>
  <si>
    <t>Google Translate #1</t>
  </si>
  <si>
    <t>Google Translate #2</t>
  </si>
  <si>
    <t>Google Score (RTT with similar_text)</t>
  </si>
  <si>
    <t>Google Score (RTT with meteor)</t>
  </si>
  <si>
    <t>Google Score (RTT with GoogleSearch)</t>
  </si>
  <si>
    <t>Google Total Google Results</t>
  </si>
  <si>
    <t>Google Total Intersected Links</t>
  </si>
  <si>
    <t>Yandex Translate #1</t>
  </si>
  <si>
    <t>Yandex Translate #2</t>
  </si>
  <si>
    <t>Yandex Score (RTT with similar_text)</t>
  </si>
  <si>
    <t>Yandex Score (RTT with meteor)</t>
  </si>
  <si>
    <t>Yandex Score (RTT with GoogleSearch)</t>
  </si>
  <si>
    <t>Yandex Total Google Results</t>
  </si>
  <si>
    <t>Yandex Total Intersected Links</t>
  </si>
  <si>
    <t>﻿en-fr</t>
  </si>
  <si>
    <t>with peripheral risk subsidies launched , Greece is still entangled in the maze .</t>
  </si>
  <si>
    <t>avec les subventions de périphériques risque lancées, Grèce est toujours empêtrée dans le labyrinthe.</t>
  </si>
  <si>
    <t>with the devices risk grants launched, Greece is still entangled in the maze.</t>
  </si>
  <si>
    <t>Avec des subventions de risque périphériques lancées, la Grèce est encore empêtrée dans le labyrinthe.</t>
  </si>
  <si>
    <t>With peripheral risk subsidies launched, Greece is still entangled in the labyrinth.</t>
  </si>
  <si>
    <t>avec les périphériques de risque subventions lancé , la Grèce est encore empêtré dans le labyrinthe .</t>
  </si>
  <si>
    <t>with the devices of risk subsidies launched , Greece is still enmeshed in the maze .</t>
  </si>
  <si>
    <t>" this is not just a tax going into a black hole , .</t>
  </si>
  <si>
    <t>« ce n’est pas juste une taxe entrer dans un trou noir.</t>
  </si>
  <si>
    <t>"this isn't just a tax going into a black hole."</t>
  </si>
  <si>
    <t>"Ce n'est pas seulement une taxe qui va dans un trou noir.</t>
  </si>
  <si>
    <t>"It's not just a tax going into a black hole.</t>
  </si>
  <si>
    <t>"ce n'est pas seulement une taxe d'aller dans un trou noir .</t>
  </si>
  <si>
    <t>"this is not just a tax going into a black hole .</t>
  </si>
  <si>
    <t>Giffords is seen sitting up in a wheelchair as therapists teach her how to perform simple actions .</t>
  </si>
  <si>
    <t>Giffords est vu assis dans un fauteuil roulant comme thérapeutes lui enseignent comment effectuer des actions simples.</t>
  </si>
  <si>
    <t>Giffords is seen sitting in a wheelchair as therapists teach him how to perform simple actions.</t>
  </si>
  <si>
    <t>Giffords est assis assis dans un fauteuil roulant pendant que les thérapeutes lui enseignent comment effectuer des actions simples.</t>
  </si>
  <si>
    <t>Giffords is sitting in a wheelchair while the therapists teach him how to perform simple actions.</t>
  </si>
  <si>
    <t>Giffords est vu assis dans un fauteuil roulant en tant que thérapeute de lui apprendre à exécuter des actions simples .</t>
  </si>
  <si>
    <t>Giffords is seen sitting in a wheelchair as a therapist to teach him to perform simple actions .</t>
  </si>
  <si>
    <t>you set out on your castle siege with a thesis on the material and criminal responsibilities of politics .</t>
  </si>
  <si>
    <t>vous partez sur votre siège de château avec une thèse sur le matériel et les responsabilités pénales de la politique.</t>
  </si>
  <si>
    <t>you set off on your seat of Castle with a thesis on the material and the criminal responsibilities of the policy.</t>
  </si>
  <si>
    <t>vous partez sur le siège de votre château avec une thèse sur les responsabilités matérielles et criminelles de la politique.</t>
  </si>
  <si>
    <t>you go to the seat of your castle with a thesis on the material and criminal responsibilities of politics.</t>
  </si>
  <si>
    <t>vous vous êtes mis sur votre le siège du château, avec une thèse sur la matière pénale et de responsabilités de la politique .</t>
  </si>
  <si>
    <t>you are put on your the siege of the castle, with a thesis on criminal matters and responsibilities of the policy .</t>
  </si>
  <si>
    <t>Valley failed to convince the jury about her interest in social work .</t>
  </si>
  <si>
    <t>La vallée n’ont pas convaincu le jury au sujet de son intérêt pour le travail social.</t>
  </si>
  <si>
    <t>The Valley did not convince the jury about his interest in social work.</t>
  </si>
  <si>
    <t>Valley n'a pas réussi à convaincre le jury de son intérêt pour le travail social.</t>
  </si>
  <si>
    <t>Valley failed to convince the jury of his interest in social work.</t>
  </si>
  <si>
    <t>Vallée échoué à convaincre le jury de son intérêt dans le travail social .</t>
  </si>
  <si>
    <t>Valley failed to convince the jury of his interest in social work .</t>
  </si>
  <si>
    <t>I 'll die here because the volcano has been my whole life .</t>
  </si>
  <si>
    <t>Je vais mourir ici parce que le volcan a été toute ma vie.</t>
  </si>
  <si>
    <t>I'll die here because the volcano has been my life.</t>
  </si>
  <si>
    <t>I'm going to die here because the volcano has been my whole life.</t>
  </si>
  <si>
    <t>Je vais mourir ici, car le volcan a été toute ma vie .</t>
  </si>
  <si>
    <t>I'm going to die here because the volcano has been all my life .</t>
  </si>
  <si>
    <t>Montreal would need its own investigative unit with ongoing monitoring .</t>
  </si>
  <si>
    <t>Montréal aurait besoin de sa propre unité d’investigation avec une surveillance constante.</t>
  </si>
  <si>
    <t>Montreal would need its own investigation with constant surveillance unit.</t>
  </si>
  <si>
    <t>Montréal aurait besoin de sa propre unité d'enquête avec surveillance continue.</t>
  </si>
  <si>
    <t>Montreal would need its own investigative unit with ongoing monitoring.</t>
  </si>
  <si>
    <t>Montréal a besoin de sa propre enquête de l'unité de surveillance continue .</t>
  </si>
  <si>
    <t>Montreal needs its own investigation of the unit of continuous monitoring .</t>
  </si>
  <si>
    <t>a figure which represents very few cases .</t>
  </si>
  <si>
    <t>un chiffre qui représente très peu de cas.</t>
  </si>
  <si>
    <t>a figure which represents very few cases.</t>
  </si>
  <si>
    <t>a figure that represents very few cases.</t>
  </si>
  <si>
    <t>un chiffre qui représente très peu de cas .</t>
  </si>
  <si>
    <t>a number that represents very few cases .</t>
  </si>
  <si>
    <t>I would do it if I didn 't like somebody .</t>
  </si>
  <si>
    <t>Je le ferais si je didn ' t aime quelqu'un.</t>
  </si>
  <si>
    <t>I'd do it if I didn't like someone.</t>
  </si>
  <si>
    <t>Je le ferais si je n'aimais pas quelqu'un.</t>
  </si>
  <si>
    <t>I would do it if I did not like someone.</t>
  </si>
  <si>
    <t>Je le ferais si je ne t 'aime quelqu'un .</t>
  </si>
  <si>
    <t>I would do it if I don't like someone .</t>
  </si>
  <si>
    <t>the incident began at 9.30 am ( local time ) .</t>
  </si>
  <si>
    <t>l’incident a commencé à 09:30 (heure locale).</t>
  </si>
  <si>
    <t>the incident began at 09:30 (local time).</t>
  </si>
  <si>
    <t>l'incident a commencé à 9h30 (heure locale).</t>
  </si>
  <si>
    <t>the incident started at 9:30 am (local time).</t>
  </si>
  <si>
    <t>l'incident a commencé à 9h30 ( heure locale ) .</t>
  </si>
  <si>
    <t>the incident began at 9: 30am ( local time ) .</t>
  </si>
  <si>
    <t>he knew about the first case but did not know about the second one .</t>
  </si>
  <si>
    <t>il était au courant de la première affaire, mais n’avait pas connaissance de l’autre.</t>
  </si>
  <si>
    <t>He was aware of the first case, but had no knowledge of the other.</t>
  </si>
  <si>
    <t>il connaissait le premier cas mais ne connaissait pas le second.</t>
  </si>
  <si>
    <t>he knew the first case but did not know the second.</t>
  </si>
  <si>
    <t>il connaissait le premier cas, mais ne savent pas à propos de la seconde .</t>
  </si>
  <si>
    <t>he knew the first case, but did not know about the second .</t>
  </si>
  <si>
    <t>blockage or delay lead to a new and devastating attack on the financial markets .</t>
  </si>
  <si>
    <t>blocage ou retard conduisent à un nouvel attentat dévastateur sur les marchés financiers.</t>
  </si>
  <si>
    <t>blocking or delays lead to another devastating attack on the financial markets.</t>
  </si>
  <si>
    <t>le blocage ou le retard conduisent à une attaque nouvelle et dévastatrice sur les marchés financiers.</t>
  </si>
  <si>
    <t>blocking or delay leads to a new and devastating attack on the financial markets.</t>
  </si>
  <si>
    <t>le blocage ou le retard conduire à une nouvelle attaque dévastatrice sur les marchés financiers .</t>
  </si>
  <si>
    <t>the blocking or the delay lead to a new and devastating attack on the financial markets .</t>
  </si>
  <si>
    <t>we had a project to control devices in public places .</t>
  </si>
  <si>
    <t>Nous avions un projet de contrôler les périphériques dans les lieux publics.</t>
  </si>
  <si>
    <t>We had a project to control the devices in public places.</t>
  </si>
  <si>
    <t>nous avions un projet pour contrôler les appareils dans les lieux publics.</t>
  </si>
  <si>
    <t>we had a project to control the devices in public places.</t>
  </si>
  <si>
    <t>nous avions un projet pour les dispositifs de contrôle dans les lieux publics .</t>
  </si>
  <si>
    <t>he moreover reacted strongly against the decision to suspend Damascus .</t>
  </si>
  <si>
    <t>Il a par ailleurs vivement réagi contre la décision de suspendre de Damas.</t>
  </si>
  <si>
    <t>He has also reacted strongly against the decision to suspend of Damascus.</t>
  </si>
  <si>
    <t>il a d'ailleurs fortement réagi contre la décision de suspendre Damas.</t>
  </si>
  <si>
    <t>He reacted strongly against the decision to suspend Damascus.</t>
  </si>
  <si>
    <t>il a par ailleurs vivement réagi contre la décision de suspendre Damas .</t>
  </si>
  <si>
    <t>he also reacted strongly against the decision to suspend Damascus .</t>
  </si>
  <si>
    <t>the introduction of a toll for cars would only be a first step .</t>
  </si>
  <si>
    <t>l’introduction d’un péage pour les voitures ne serait un premier pas.</t>
  </si>
  <si>
    <t>the introduction of a toll for cars is a first step.</t>
  </si>
  <si>
    <t>l'introduction d'un péage pour les voitures ne serait qu'un premier pas.</t>
  </si>
  <si>
    <t>the introduction of a toll for cars would be only a first step.</t>
  </si>
  <si>
    <t>l'introduction d'un péage pour les voitures ne serait qu'une première étape .</t>
  </si>
  <si>
    <t>article 220 grants Al-Azhar University an advisory role .</t>
  </si>
  <si>
    <t>l’article 220 accorde à l’Université Al-Azhar un rôle consultatif.</t>
  </si>
  <si>
    <t>article 220 grants an advisory role to the Al-Azhar University.</t>
  </si>
  <si>
    <t>l'article 220 confère à l'Université Al-Azhar un rôle consultatif.</t>
  </si>
  <si>
    <t>Article 220 confers on Al-Azhar University an advisory role.</t>
  </si>
  <si>
    <t>l'article 220 de subventions de l'Université Al-Azhar un rôle consultatif .</t>
  </si>
  <si>
    <t>article 220 of grants from the University of Al-Azhar a consultative role .</t>
  </si>
  <si>
    <t>suits with a waistcoat and neckerchief are most popular .</t>
  </si>
  <si>
    <t>combinaisons avec un gilet et un foulard sont les plus populaires.</t>
  </si>
  <si>
    <t>combinations with a vest and a scarf are the most popular.</t>
  </si>
  <si>
    <t>costumes avec un gilet et un foulard sont les plus populaires.</t>
  </si>
  <si>
    <t>suits with a vest and a scarf are the most popular.</t>
  </si>
  <si>
    <t>convient avec un gilet et foulard sont les plus populaires .</t>
  </si>
  <si>
    <t>suits with a vest and scarf are the most popular .</t>
  </si>
  <si>
    <t>a number of people fervently hope that some will be found .</t>
  </si>
  <si>
    <t>un certain nombre de gens souhaite ardemment que certains trouveront.</t>
  </si>
  <si>
    <t>a number of people fervently wish that some will find.</t>
  </si>
  <si>
    <t>un certain nombre de personnes espèrent ardemment qu'on en trouvera.</t>
  </si>
  <si>
    <t>a number of people are eagerly waiting for it to be found.</t>
  </si>
  <si>
    <t>un certain nombre de personnes souhaite de tout coeur que vous en trouverez certains .</t>
  </si>
  <si>
    <t>a number of people wish with all my heart that you will find some .</t>
  </si>
  <si>
    <t>Government is trying to encourage its citizens to have children .</t>
  </si>
  <si>
    <t>Gouvernement cherche à encourager ses citoyens à avoir des enfants.</t>
  </si>
  <si>
    <t>Government is trying to encourage its citizens to have children.</t>
  </si>
  <si>
    <t>Le gouvernement essaie d'encourager ses citoyens à avoir des enfants.</t>
  </si>
  <si>
    <t>The government is trying to encourage its citizens to have children.</t>
  </si>
  <si>
    <t>Le gouvernement essaie d'encourager ses citoyens à avoir des enfants .</t>
  </si>
  <si>
    <t>The government is trying to encourage its citizens to have children .</t>
  </si>
  <si>
    <t>behind this name hides a fully registered brand .</t>
  </si>
  <si>
    <t>derrière ce nom cache une marque entièrement nominative.</t>
  </si>
  <si>
    <t>behind this name a brand name entirely.</t>
  </si>
  <si>
    <t>derrière ce nom se cache une marque entièrement enregistrée.</t>
  </si>
  <si>
    <t>behind this name hides a fully registered trademark.</t>
  </si>
  <si>
    <t>derrière ce nom se cache un, entièrement enregistré de la marque .</t>
  </si>
  <si>
    <t>behind this name hides a fully registered trademark .</t>
  </si>
  <si>
    <t>this teenager has accounts with Hotmail , Facebook , My Space and Ask .</t>
  </si>
  <si>
    <t>cet adolescent a comptes Hotmail, Facebook, My Space et Ask.</t>
  </si>
  <si>
    <t>This teenager has accounts, Hotmail, Facebook, My Space and Ask.</t>
  </si>
  <si>
    <t>cet adolescent a des comptes avec Hotmail, Facebook, My Space et Ask.</t>
  </si>
  <si>
    <t>this teenager has accounts with Hotmail, Facebook, My Space and Ask.</t>
  </si>
  <si>
    <t>cet adolescent a des comptes Hotmail , Facebook , My Space et Demander .</t>
  </si>
  <si>
    <t>their lives flicker here like votive candles lighted in a church .</t>
  </si>
  <si>
    <t>leur vie scintille ici comme les cierges allumés dans une église.</t>
  </si>
  <si>
    <t>their life flickers here as the candles turned on in a church.</t>
  </si>
  <si>
    <t>leurs vies scintillent ici comme des bougies votives éclairées dans une église.</t>
  </si>
  <si>
    <t>their lives glitter here like votive candles illuminated in a church.</t>
  </si>
  <si>
    <t>leur vie scintillement ici comme votive des bougies allumées dans une église .</t>
  </si>
  <si>
    <t>their lives flicker here as votive candles burning in a church .</t>
  </si>
  <si>
    <t>AICM reports were indicating suitable conditions for taking off .</t>
  </si>
  <si>
    <t>AICM rapports indiquaient des conditions appropriées pour décoller.</t>
  </si>
  <si>
    <t>IMCA reports indicated appropriate conditions for takeoff.</t>
  </si>
  <si>
    <t>Les rapports de l'AICM indiquaient des conditions appropriées pour le décollage.</t>
  </si>
  <si>
    <t>The IMCA reports indicated appropriate conditions for take-off.</t>
  </si>
  <si>
    <t>AICM rapports indiquaient des conditions appropriées pour le décollage .</t>
  </si>
  <si>
    <t>AICM reports indicated appropriate conditions for the take-off .</t>
  </si>
  <si>
    <t>the " Juice " probe is planned to begin its journey in 2022 .</t>
  </si>
  <si>
    <t>la sonde « Jus » est prévue de commencer son parcours en 2022.</t>
  </si>
  <si>
    <t>the 'Juice' probe is expected to begin his career in 2022.</t>
  </si>
  <si>
    <t>la sonde "Juice" est prévue pour commencer son voyage en 2022.</t>
  </si>
  <si>
    <t>the "Juice" probe is scheduled to begin its journey in 2022.</t>
  </si>
  <si>
    <t>le " Jus " de la sonde est prévue pour commencer son voyage en 2022 .</t>
  </si>
  <si>
    <t>the "Juice" of the probe is scheduled to begin his trip in 2022 .</t>
  </si>
  <si>
    <t>when taking photographs in a studio where the surface is even , the soles might get damaged .</t>
  </si>
  <si>
    <t>prises de vue dans un studio où la surface est de même, la plante pourrait obtenir endommagée.</t>
  </si>
  <si>
    <t>shooting in a studio where the surface is the same, the plant could get damaged.</t>
  </si>
  <si>
    <t>Lorsque vous prenez des photos dans un studio où la surface est uniforme, les semelles peuvent être endommagées.</t>
  </si>
  <si>
    <t>When taking pictures in a studio where the surface is even, the soles may be damaged.</t>
  </si>
  <si>
    <t>lors de la prise de photos dans un studio où la surface est la même , la plante pourrait être endommagé .</t>
  </si>
  <si>
    <t>when taking photos in a studio where the surface is the same , the plant could be damaged .</t>
  </si>
  <si>
    <t>spirit Airlines Inc. started the first carry-on fee .</t>
  </si>
  <si>
    <t>Spirit Airlines Inc. a commencé la première taxe de bagage à main.</t>
  </si>
  <si>
    <t>Spirit Airlines Inc. began the first tax carry-on.</t>
  </si>
  <si>
    <t>Spirit Airlines Inc. a commencé les premiers frais de bagage à main.</t>
  </si>
  <si>
    <t>Spirit Airlines Inc. started the first hand luggage charge.</t>
  </si>
  <si>
    <t>spirit Airlines Inc. commencé le premier report sur les frais .</t>
  </si>
  <si>
    <t>they would probably have to pay the opposing party license fees for the use of their own name .</t>
  </si>
  <si>
    <t>ils auraient probablement à payer la partie adverse concéder des droits d’utilisation de leur nom.</t>
  </si>
  <si>
    <t>they would probably have to pay the other party concede rights to use their name.</t>
  </si>
  <si>
    <t>ils devront probablement payer les frais de licence de l'adversaire pour l'utilisation de leur propre nom.</t>
  </si>
  <si>
    <t>they will probably have to pay the opponent's license fees for using their own name.</t>
  </si>
  <si>
    <t>ils auraient probablement à payer à la partie adverse des frais de licence pour l'utilisation de leur nom propre .</t>
  </si>
  <si>
    <t>they would probably have to pay to the other party of the license fee for the use of their own name .</t>
  </si>
  <si>
    <t>operations are usually done in a schoolhouse .</t>
  </si>
  <si>
    <t>opérations sont généralement effectuées dans une école.</t>
  </si>
  <si>
    <t>operations are usually performed in a school.</t>
  </si>
  <si>
    <t>les opérations sont généralement effectuées dans une école.</t>
  </si>
  <si>
    <t>operations are usually done in a school.</t>
  </si>
  <si>
    <t>les opérations sont généralement effectuées dans une école .</t>
  </si>
  <si>
    <t>the operations are generally performed in a school .</t>
  </si>
  <si>
    <t>administrators at Penn State have been charged with perjury .</t>
  </si>
  <si>
    <t>administrateurs à Penn State ont été accusés de parjure.</t>
  </si>
  <si>
    <t>Administrators at Penn State have been charged with perjury.</t>
  </si>
  <si>
    <t>les administrateurs de Penn State ont été accusés de parjure.</t>
  </si>
  <si>
    <t>the directors of Penn State have been charged with perjury.</t>
  </si>
  <si>
    <t>les administrateurs de l'État de pennsylvanie, ont été accusés de parjure .</t>
  </si>
  <si>
    <t>the directors of the State of pennsylvania, have been accused of perjury .</t>
  </si>
  <si>
    <t>in a small town in New Zealand , Burt Munro is considered a lovable oddball .</t>
  </si>
  <si>
    <t>dans une petite ville en Nouvelle Zélande, Burt Munro est considéré comme un excentrique aimable.</t>
  </si>
  <si>
    <t>in a small town in New Zealand, Burt Munro is considered to be a lovable eccentric.</t>
  </si>
  <si>
    <t>Dans une petite ville de Nouvelle-Zélande, Burt Munro est considéré comme un adepte adorable.</t>
  </si>
  <si>
    <t>In a small town in New Zealand, Burt Munro is considered an adept adept.</t>
  </si>
  <si>
    <t>dans une petite ville de Nouvelle-Zélande , Burt Munro est considéré comme un aimable excentrique .</t>
  </si>
  <si>
    <t>in a small town of New Zealand , Burt Munro is regarded as an amiable eccentric .</t>
  </si>
  <si>
    <t>army or military loot .</t>
  </si>
  <si>
    <t>armée ou butin militaire.</t>
  </si>
  <si>
    <t>army or military plunder.</t>
  </si>
  <si>
    <t>l'armée ou le butin militaire.</t>
  </si>
  <si>
    <t>army or military booty.</t>
  </si>
  <si>
    <t>l'armée de militaires ou de butin .</t>
  </si>
  <si>
    <t>the army or military loot .</t>
  </si>
  <si>
    <t>specific plans were drawn up two years ago .</t>
  </si>
  <si>
    <t>des plans spécifiques ont été établies il y a deux ans.</t>
  </si>
  <si>
    <t>specific plans have been established two years ago.</t>
  </si>
  <si>
    <t>Des plans spécifiques ont été élaborés il y a deux ans.</t>
  </si>
  <si>
    <t>Specific plans were developed two years ago.</t>
  </si>
  <si>
    <t>des plans spécifiques ont été établis il y a deux ans .</t>
  </si>
  <si>
    <t>specific plans have been established two years ago .</t>
  </si>
  <si>
    <t>A N Wilson announced that I 'd departed .</t>
  </si>
  <si>
    <t>Un N Wilson a annoncé que j’avais quitté.</t>
  </si>
  <si>
    <t>A N Wilson announced that I had left.</t>
  </si>
  <si>
    <t>Un N Wilson a annoncé que j'étais parti.</t>
  </si>
  <si>
    <t>A N Wilson announced that I was gone.</t>
  </si>
  <si>
    <t>Un N Wilson a annoncé que je 'd a quitté .</t>
  </si>
  <si>
    <t>A N Wilson announced that I 'd left .</t>
  </si>
  <si>
    <t>when " Anna " sends an email to " Benni , " are the pair 's computers connected ?</t>
  </si>
  <si>
    <t>Lorsque « Anna » envoie un email à « Benni », les ordinateurs de la paire sont connectés ?</t>
  </si>
  <si>
    <t>When 'Anna' send an email to "Benni", the pair are computers?</t>
  </si>
  <si>
    <t>Lorsque "Anna" envoie un e-mail à "Benni", les ordinateurs de la paire sont-ils connectés?</t>
  </si>
  <si>
    <t>When "Anna" sends an email to "Benni", are the computers in the pair connected?</t>
  </si>
  <si>
    <t>lorsque "Anna" envoie un email pour "Benni", sont à la paire de s 'ordinateurs connectés ?</t>
  </si>
  <si>
    <t>when "Anna" sends an email for "Benni", is the pair of 's computers ?</t>
  </si>
  <si>
    <t>the signals are for the purpose of security .</t>
  </si>
  <si>
    <t>les signaux sont dans le but de sécurité.</t>
  </si>
  <si>
    <t>the signals are for the purpose of security.</t>
  </si>
  <si>
    <t>les signaux sont à des fins de sécurité.</t>
  </si>
  <si>
    <t>the signals are for security purposes.</t>
  </si>
  <si>
    <t>les signaux sont pour des raisons de sécurité .</t>
  </si>
  <si>
    <t>the signals are for security reasons .</t>
  </si>
  <si>
    <t>the agency will not have to fund unemployment .</t>
  </si>
  <si>
    <t>l’Agence n’aura pas à financer le chômage.</t>
  </si>
  <si>
    <t>the Agency will not have to finance unemployment.</t>
  </si>
  <si>
    <t>l'agence n'aura pas à financer le chômage.</t>
  </si>
  <si>
    <t>the agency will not have to finance unemployment.</t>
  </si>
  <si>
    <t>l'agence n'aura pas à financer le chômage .</t>
  </si>
  <si>
    <t>the agency will not fund the unemployment .</t>
  </si>
  <si>
    <t>it is not probable that the Twenty-Seven will agree to this solution .</t>
  </si>
  <si>
    <t>Il n’est pas probable que les vingt-sept accepteront cette solution.</t>
  </si>
  <si>
    <t>It is not likely that the 27 Member States will accept this solution.</t>
  </si>
  <si>
    <t>il n'est pas probable que les Vingt-Sept accepteront cette solution.</t>
  </si>
  <si>
    <t>it is not likely that the Twenty-Seven will accept this solution.</t>
  </si>
  <si>
    <t>il n'est pas probable que les Vingt-Sept seront d'accord pour cette solution .</t>
  </si>
  <si>
    <t>it is not probable that the Twenty-Seven will agree upon this solution .</t>
  </si>
  <si>
    <t>it is possible to investigate these processes in our solar system .</t>
  </si>
  <si>
    <t>Il est possible d’étudier ces processus dans notre système solaire.</t>
  </si>
  <si>
    <t>It is possible to study these processes in our solar system.</t>
  </si>
  <si>
    <t>il est possible d'étudier ces processus dans notre système solaire.</t>
  </si>
  <si>
    <t>it is possible to study these processes in our solar system.</t>
  </si>
  <si>
    <t>il est possible d'étudier ces processus dans notre système solaire .</t>
  </si>
  <si>
    <t>it is possible to study these processes in our solar system .</t>
  </si>
  <si>
    <t>I hope to lead a completely normal life .</t>
  </si>
  <si>
    <t>J’espère pouvoir mener une vie tout à fait normale.</t>
  </si>
  <si>
    <t>I hope to lead a completely normal life.</t>
  </si>
  <si>
    <t>J'espère mener une vie complètement normale.</t>
  </si>
  <si>
    <t>J'espère mener une vie tout à fait normale .</t>
  </si>
  <si>
    <t>I hope to live a completely normal life .</t>
  </si>
  <si>
    <t>the important thing is to have a discussion with your doctor .</t>
  </si>
  <si>
    <t>la chose importante est d’avoir une discussion avec votre médecin.</t>
  </si>
  <si>
    <t>the important thing is to have a discussion with your doctor.</t>
  </si>
  <si>
    <t>l'important est d'avoir une discussion avec votre médecin.</t>
  </si>
  <si>
    <t>la chose importante est d'avoir une discussion avec votre médecin .</t>
  </si>
  <si>
    <t>300 people will come for culture .</t>
  </si>
  <si>
    <t>300 personnes viendront pour la culture.</t>
  </si>
  <si>
    <t>300 people will come for the culture.</t>
  </si>
  <si>
    <t>300 people will come for culture.</t>
  </si>
  <si>
    <t>300 personnes viennent pour la culture .</t>
  </si>
  <si>
    <t>300 people come for the culture .</t>
  </si>
  <si>
    <t>the eight-person ensemble work their way through the text material .</t>
  </si>
  <si>
    <t>l’ensemble des huit personnes faire leur chemin à travers le matériau du texte.</t>
  </si>
  <si>
    <t>all the eight people work their way through the material of the text.</t>
  </si>
  <si>
    <t>l'ensemble de huit personnes se fraye un chemin à travers le texte.</t>
  </si>
  <si>
    <t>all eight people make their way through the text.</t>
  </si>
  <si>
    <t>les huit personnes ensemble travaillent leur chemin à travers le texte .</t>
  </si>
  <si>
    <t>the eight individuals who together work their way through the text .</t>
  </si>
  <si>
    <t>the SPD substantiated its opposition to a car toll charge promoted by the CSU .</t>
  </si>
  <si>
    <t>le SPD a justifié son opposition à un péage de voiture promue par la CSU.</t>
  </si>
  <si>
    <t>the SPD has justified its opposition to a toll of car promoted by the CSU.</t>
  </si>
  <si>
    <t>le SPD a justifié son opposition à une taxe de péage de voiture promue par la CSU.</t>
  </si>
  <si>
    <t>the SPD justified its opposition to a car toll tax promoted by the CSU.</t>
  </si>
  <si>
    <t>le SPD motivée par son opposition à une voiture de péage promu par la CSU .</t>
  </si>
  <si>
    <t>the SPD motivated by his opposition to a car toll road promoted by the CSU .</t>
  </si>
  <si>
    <t>parties which are dedicated to opposing the EU , or to scrapping the euro as a common currency , are gaining ground .</t>
  </si>
  <si>
    <t>parties qui sont dédiés à s’opposer à l’Union européenne, ou à la démolition de l’euro comme monnaie commune, gagnent du terrain.</t>
  </si>
  <si>
    <t>Parties that are dedicated to oppose the European Union, or the demolition of the euro as common currency, are gaining ground.</t>
  </si>
  <si>
    <t>les partis qui se sont engagés à s'opposer à l'UE, ou à supprimer l'euro en tant que monnaie commune, gagnent du terrain.</t>
  </si>
  <si>
    <t>parties that have pledged to oppose the EU, or to suppress the euro as a common currency, are gaining ground.</t>
  </si>
  <si>
    <t>les parties qui sont dédiés à la partie adverse de l'UE , ou à la mise au rebut de l'euro comme monnaie commune , gagnent du terrain .</t>
  </si>
  <si>
    <t>the parties that are dedicated to the party opposing the EU , or of the disposal of the euro as a common currency , are gaining ground .</t>
  </si>
  <si>
    <t>most unusual pool design awaits bathers in Längenfeld . the Aqua Dome in Ötztal looks like a UFO landed in the Alps .</t>
  </si>
  <si>
    <t>conception de piscine plus inhabituelle attend les baigneurs à Längenfeld. l’Aqua Dome en Ötztal ressemble à un OVNI a atterri dans les Alpes.</t>
  </si>
  <si>
    <t>design of more unusual pool expected bathers to Längenfeld. the Aqua Dome in Ötztal looks like a UFO landed in the Alps.</t>
  </si>
  <si>
    <t>La conception de piscine la plus inhabituelle attend les baigneurs à Längenfeld. l'Aqua Dome d'Ötztal ressemble à un OVNI débarqué dans les Alpes.</t>
  </si>
  <si>
    <t>The most unusual pool design awaits swimmers in Längenfeld. the Ötztal Aqua Dome looks like a UFO landed in the Alps.</t>
  </si>
  <si>
    <t>plus insolite de la piscine de la conception attend les baigneurs de Längenfeld . l'Aqua Dome dans l'Ötztal ressemble à un OVNI a atterri dans les Alpes .</t>
  </si>
  <si>
    <t>most unusual swimming pool design awaits bathers in Längenfeld . the Aqua Dome in the Ötztal looks like a UFO has landed in the Alps .</t>
  </si>
  <si>
    <t>Hagman was diagnosed with cirrhosis of the liver in 1992 .</t>
  </si>
  <si>
    <t>Hagman a été diagnostiqué avec une cirrhose du foie en 1992.</t>
  </si>
  <si>
    <t>Hagman was diagnosed with cirrhosis of the liver in 1992.</t>
  </si>
  <si>
    <t>Hagman a été diagnostiqué avec une cirrhose du foie en 1992 .</t>
  </si>
  <si>
    <t>hungry for growth , the bank itself invested in US subprime securities .</t>
  </si>
  <si>
    <t>avide de croissance, la Banque elle-même investi en nous les titres subprimes.</t>
  </si>
  <si>
    <t>eager for growth, the Bank itself invested in US subprime securities.</t>
  </si>
  <si>
    <t>avide de croissance, la banque elle-même a investi dans des titres subprime américains.</t>
  </si>
  <si>
    <t>eager for growth, the bank itself invested in US subprime securities.</t>
  </si>
  <si>
    <t>faim pour la croissance , la banque a elle-même investi en NOUS les titres subprimes .</t>
  </si>
  <si>
    <t>hungry for growth , the bank has itself invested in US subprime securities .</t>
  </si>
  <si>
    <t>this is with regard to the quality of the products that are offered here .</t>
  </si>
  <si>
    <t>Il s’agit en ce qui concerne la qualité des produits qui sont proposés ici.</t>
  </si>
  <si>
    <t>It is with regard to the quality of the products offered here.</t>
  </si>
  <si>
    <t>C'est en ce qui concerne la qualité des produits qui sont offerts ici.</t>
  </si>
  <si>
    <t>It's in regards to the quality of the products that are offered here.</t>
  </si>
  <si>
    <t>c'est à l'égard de la qualité des produits qui sont offerts ici .</t>
  </si>
  <si>
    <t>it is with respect to the quality of the products that are offered here .</t>
  </si>
  <si>
    <t>Bing (similar_text)</t>
  </si>
  <si>
    <t>Bing (METEOR)</t>
  </si>
  <si>
    <t>Bing (GoogleSearch)</t>
  </si>
  <si>
    <t>Google (similar_text)</t>
  </si>
  <si>
    <t>Google (METEOR)</t>
  </si>
  <si>
    <t>Google (GoogleSearch)</t>
  </si>
  <si>
    <t>Yandex (similar_text)</t>
  </si>
  <si>
    <t>Yandex (METEOR)</t>
  </si>
  <si>
    <t>Yandex (GoogleSearch)</t>
  </si>
  <si>
    <t>Min</t>
  </si>
  <si>
    <t>Q1</t>
  </si>
  <si>
    <t>Median</t>
  </si>
  <si>
    <t>Q3</t>
  </si>
  <si>
    <t>Max</t>
  </si>
  <si>
    <t>Box 1 - hidden</t>
  </si>
  <si>
    <t>Box 2 - lower</t>
  </si>
  <si>
    <t>Box 3 - upper</t>
  </si>
  <si>
    <t>Whisker Top</t>
  </si>
  <si>
    <t>Whisker Bottom</t>
  </si>
  <si>
    <t>French (50 Test Cases w/ Google Search)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</si>
</sst>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right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French (50 Test Cases w/ Google Search)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'translation-en-fr--withGoogleSe'!$AA$12</c:f>
              <c:strCache>
                <c:ptCount val="1"/>
                <c:pt idx="0">
                  <c:v>Box 1 - 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'translation-en-fr--withGoogleSe'!$AB$17:$AJ$17</c:f>
                <c:numCache>
                  <c:formatCode>General</c:formatCode>
                  <c:ptCount val="9"/>
                  <c:pt idx="0">
                    <c:v>0.17339094728800997</c:v>
                  </c:pt>
                  <c:pt idx="1">
                    <c:v>0.41214199265498008</c:v>
                  </c:pt>
                  <c:pt idx="2">
                    <c:v>0.02</c:v>
                  </c:pt>
                  <c:pt idx="3">
                    <c:v>0.18697796795142241</c:v>
                  </c:pt>
                  <c:pt idx="4">
                    <c:v>0.49684485107911502</c:v>
                  </c:pt>
                  <c:pt idx="5">
                    <c:v>0.02</c:v>
                  </c:pt>
                  <c:pt idx="6">
                    <c:v>0.17763932156455009</c:v>
                  </c:pt>
                  <c:pt idx="7">
                    <c:v>0.39809255418785</c:v>
                  </c:pt>
                  <c:pt idx="8">
                    <c:v>6.5000000000000002E-2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'translation-en-fr--withGoogleSe'!$AB$5:$AJ$5</c:f>
              <c:strCache>
                <c:ptCount val="9"/>
                <c:pt idx="0">
                  <c:v>Bing (similar_text)</c:v>
                </c:pt>
                <c:pt idx="1">
                  <c:v>Bing (METEOR)</c:v>
                </c:pt>
                <c:pt idx="2">
                  <c:v>Bing (GoogleSearch)</c:v>
                </c:pt>
                <c:pt idx="3">
                  <c:v>Google (similar_text)</c:v>
                </c:pt>
                <c:pt idx="4">
                  <c:v>Google (METEOR)</c:v>
                </c:pt>
                <c:pt idx="5">
                  <c:v>Google (GoogleSearch)</c:v>
                </c:pt>
                <c:pt idx="6">
                  <c:v>Yandex (similar_text)</c:v>
                </c:pt>
                <c:pt idx="7">
                  <c:v>Yandex (METEOR)</c:v>
                </c:pt>
                <c:pt idx="8">
                  <c:v>Yandex (GoogleSearch)</c:v>
                </c:pt>
              </c:strCache>
            </c:strRef>
          </c:cat>
          <c:val>
            <c:numRef>
              <c:f>'translation-en-fr--withGoogleSe'!$AB$12:$AJ$12</c:f>
              <c:numCache>
                <c:formatCode>General</c:formatCode>
                <c:ptCount val="9"/>
                <c:pt idx="0">
                  <c:v>0.76430003819710002</c:v>
                </c:pt>
                <c:pt idx="1">
                  <c:v>0.56678116791271005</c:v>
                </c:pt>
                <c:pt idx="2">
                  <c:v>0.02</c:v>
                </c:pt>
                <c:pt idx="3">
                  <c:v>0.83655061752407245</c:v>
                </c:pt>
                <c:pt idx="4">
                  <c:v>0.649906075568915</c:v>
                </c:pt>
                <c:pt idx="5">
                  <c:v>0.02</c:v>
                </c:pt>
                <c:pt idx="6">
                  <c:v>0.78504672897196004</c:v>
                </c:pt>
                <c:pt idx="7">
                  <c:v>0.69538985148514998</c:v>
                </c:pt>
                <c:pt idx="8">
                  <c:v>6.5000000000000002E-2</c:v>
                </c:pt>
              </c:numCache>
            </c:numRef>
          </c:val>
        </c:ser>
        <c:ser>
          <c:idx val="1"/>
          <c:order val="1"/>
          <c:tx>
            <c:strRef>
              <c:f>'translation-en-fr--withGoogleSe'!$AA$13</c:f>
              <c:strCache>
                <c:ptCount val="1"/>
                <c:pt idx="0">
                  <c:v>Box 2 - lower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'translation-en-fr--withGoogleSe'!$AB$5:$AJ$5</c:f>
              <c:strCache>
                <c:ptCount val="9"/>
                <c:pt idx="0">
                  <c:v>Bing (similar_text)</c:v>
                </c:pt>
                <c:pt idx="1">
                  <c:v>Bing (METEOR)</c:v>
                </c:pt>
                <c:pt idx="2">
                  <c:v>Bing (GoogleSearch)</c:v>
                </c:pt>
                <c:pt idx="3">
                  <c:v>Google (similar_text)</c:v>
                </c:pt>
                <c:pt idx="4">
                  <c:v>Google (METEOR)</c:v>
                </c:pt>
                <c:pt idx="5">
                  <c:v>Google (GoogleSearch)</c:v>
                </c:pt>
                <c:pt idx="6">
                  <c:v>Yandex (similar_text)</c:v>
                </c:pt>
                <c:pt idx="7">
                  <c:v>Yandex (METEOR)</c:v>
                </c:pt>
                <c:pt idx="8">
                  <c:v>Yandex (GoogleSearch)</c:v>
                </c:pt>
              </c:strCache>
            </c:strRef>
          </c:cat>
          <c:val>
            <c:numRef>
              <c:f>'translation-en-fr--withGoogleSe'!$AB$13:$AJ$13</c:f>
              <c:numCache>
                <c:formatCode>General</c:formatCode>
                <c:ptCount val="9"/>
                <c:pt idx="0">
                  <c:v>8.5536563110089947E-2</c:v>
                </c:pt>
                <c:pt idx="1">
                  <c:v>9.4100307705690001E-2</c:v>
                </c:pt>
                <c:pt idx="2">
                  <c:v>9.9999999999999992E-2</c:v>
                </c:pt>
                <c:pt idx="3">
                  <c:v>5.0144577963187498E-2</c:v>
                </c:pt>
                <c:pt idx="4">
                  <c:v>6.7658610877630032E-2</c:v>
                </c:pt>
                <c:pt idx="5">
                  <c:v>0.17</c:v>
                </c:pt>
                <c:pt idx="6">
                  <c:v>9.7292360509990017E-2</c:v>
                </c:pt>
                <c:pt idx="7">
                  <c:v>0.13650439666361003</c:v>
                </c:pt>
                <c:pt idx="8">
                  <c:v>0.155</c:v>
                </c:pt>
              </c:numCache>
            </c:numRef>
          </c:val>
        </c:ser>
        <c:ser>
          <c:idx val="2"/>
          <c:order val="2"/>
          <c:tx>
            <c:strRef>
              <c:f>'translation-en-fr--withGoogleSe'!$AA$14</c:f>
              <c:strCache>
                <c:ptCount val="1"/>
                <c:pt idx="0">
                  <c:v>Box 3 - upper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'translation-en-fr--withGoogleSe'!$AB$16:$AJ$16</c:f>
                <c:numCache>
                  <c:formatCode>General</c:formatCode>
                  <c:ptCount val="9"/>
                  <c:pt idx="0">
                    <c:v>7.2618432385869958E-2</c:v>
                  </c:pt>
                  <c:pt idx="1">
                    <c:v>0.12156668210953747</c:v>
                  </c:pt>
                  <c:pt idx="2">
                    <c:v>0.38500000000000001</c:v>
                  </c:pt>
                  <c:pt idx="3">
                    <c:v>6.8987385163854942E-2</c:v>
                  </c:pt>
                  <c:pt idx="4">
                    <c:v>0.13426624451023006</c:v>
                  </c:pt>
                  <c:pt idx="5">
                    <c:v>0.32999999999999996</c:v>
                  </c:pt>
                  <c:pt idx="6">
                    <c:v>6.5936739659364973E-2</c:v>
                  </c:pt>
                  <c:pt idx="7">
                    <c:v>8.4337600711807403E-2</c:v>
                  </c:pt>
                  <c:pt idx="8">
                    <c:v>0.33000000000000007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'translation-en-fr--withGoogleSe'!$AB$5:$AJ$5</c:f>
              <c:strCache>
                <c:ptCount val="9"/>
                <c:pt idx="0">
                  <c:v>Bing (similar_text)</c:v>
                </c:pt>
                <c:pt idx="1">
                  <c:v>Bing (METEOR)</c:v>
                </c:pt>
                <c:pt idx="2">
                  <c:v>Bing (GoogleSearch)</c:v>
                </c:pt>
                <c:pt idx="3">
                  <c:v>Google (similar_text)</c:v>
                </c:pt>
                <c:pt idx="4">
                  <c:v>Google (METEOR)</c:v>
                </c:pt>
                <c:pt idx="5">
                  <c:v>Google (GoogleSearch)</c:v>
                </c:pt>
                <c:pt idx="6">
                  <c:v>Yandex (similar_text)</c:v>
                </c:pt>
                <c:pt idx="7">
                  <c:v>Yandex (METEOR)</c:v>
                </c:pt>
                <c:pt idx="8">
                  <c:v>Yandex (GoogleSearch)</c:v>
                </c:pt>
              </c:strCache>
            </c:strRef>
          </c:cat>
          <c:val>
            <c:numRef>
              <c:f>'translation-en-fr--withGoogleSe'!$AB$14:$AJ$14</c:f>
              <c:numCache>
                <c:formatCode>General</c:formatCode>
                <c:ptCount val="9"/>
                <c:pt idx="0">
                  <c:v>6.9793028322440054E-2</c:v>
                </c:pt>
                <c:pt idx="1">
                  <c:v>0.13914361947881249</c:v>
                </c:pt>
                <c:pt idx="2">
                  <c:v>0.495</c:v>
                </c:pt>
                <c:pt idx="3">
                  <c:v>3.7324412355875136E-2</c:v>
                </c:pt>
                <c:pt idx="4">
                  <c:v>6.9760846249974917E-2</c:v>
                </c:pt>
                <c:pt idx="5">
                  <c:v>0.48000000000000004</c:v>
                </c:pt>
                <c:pt idx="6">
                  <c:v>5.172417085868497E-2</c:v>
                </c:pt>
                <c:pt idx="7">
                  <c:v>8.2310425191912562E-2</c:v>
                </c:pt>
                <c:pt idx="8">
                  <c:v>0.44999999999999996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7775456"/>
        <c:axId val="1137771104"/>
      </c:barChart>
      <c:catAx>
        <c:axId val="113777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Evaluation Metrics for each Machine Translation Software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771104"/>
        <c:crosses val="autoZero"/>
        <c:auto val="1"/>
        <c:lblAlgn val="ctr"/>
        <c:lblOffset val="100"/>
        <c:noMultiLvlLbl val="0"/>
      </c:catAx>
      <c:valAx>
        <c:axId val="1137771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77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7620</xdr:colOff>
      <xdr:row>18</xdr:row>
      <xdr:rowOff>7620</xdr:rowOff>
    </xdr:from>
    <xdr:to>
      <xdr:col>34</xdr:col>
      <xdr:colOff>7620</xdr:colOff>
      <xdr:row>35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1"/>
  <sheetViews>
    <sheetView tabSelected="1" topLeftCell="X10" zoomScaleNormal="100" workbookViewId="0">
      <selection activeCell="AH39" sqref="AH39"/>
    </sheetView>
  </sheetViews>
  <sheetFormatPr defaultRowHeight="14.4" x14ac:dyDescent="0.3"/>
  <cols>
    <col min="27" max="27" width="14.33203125" bestFit="1" customWidth="1"/>
    <col min="28" max="28" width="16.21875" bestFit="1" customWidth="1"/>
    <col min="29" max="29" width="13.77734375" bestFit="1" customWidth="1"/>
    <col min="30" max="30" width="18.21875" bestFit="1" customWidth="1"/>
    <col min="31" max="31" width="18.5546875" bestFit="1" customWidth="1"/>
    <col min="32" max="32" width="16" bestFit="1" customWidth="1"/>
    <col min="33" max="33" width="20.44140625" bestFit="1" customWidth="1"/>
    <col min="34" max="34" width="18.77734375" bestFit="1" customWidth="1"/>
    <col min="35" max="35" width="16.21875" bestFit="1" customWidth="1"/>
    <col min="36" max="36" width="20.6640625" bestFit="1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36" x14ac:dyDescent="0.3">
      <c r="A2" t="s">
        <v>25</v>
      </c>
      <c r="B2" t="s">
        <v>26</v>
      </c>
      <c r="C2">
        <v>0</v>
      </c>
      <c r="D2">
        <v>0</v>
      </c>
      <c r="E2" t="s">
        <v>27</v>
      </c>
      <c r="F2" t="s">
        <v>28</v>
      </c>
      <c r="G2">
        <v>0.79746835443038</v>
      </c>
      <c r="H2">
        <v>0.63915809501159004</v>
      </c>
      <c r="I2">
        <v>0</v>
      </c>
      <c r="J2">
        <v>2400</v>
      </c>
      <c r="K2">
        <v>0</v>
      </c>
      <c r="L2" t="s">
        <v>29</v>
      </c>
      <c r="M2" t="s">
        <v>30</v>
      </c>
      <c r="N2">
        <v>0.90909090909090995</v>
      </c>
      <c r="O2">
        <v>0.77793747754221998</v>
      </c>
      <c r="P2">
        <v>0</v>
      </c>
      <c r="Q2">
        <v>2400</v>
      </c>
      <c r="R2">
        <v>0</v>
      </c>
      <c r="S2" t="s">
        <v>31</v>
      </c>
      <c r="T2" t="s">
        <v>32</v>
      </c>
      <c r="U2">
        <v>0.82424242424242</v>
      </c>
      <c r="V2">
        <v>0.80881740145012004</v>
      </c>
      <c r="W2">
        <v>0</v>
      </c>
      <c r="X2">
        <v>0</v>
      </c>
      <c r="Y2">
        <v>0</v>
      </c>
    </row>
    <row r="3" spans="1:36" x14ac:dyDescent="0.3">
      <c r="A3" t="s">
        <v>25</v>
      </c>
      <c r="B3" t="s">
        <v>33</v>
      </c>
      <c r="C3">
        <v>6740000</v>
      </c>
      <c r="D3">
        <v>50</v>
      </c>
      <c r="E3" t="s">
        <v>34</v>
      </c>
      <c r="F3" t="s">
        <v>35</v>
      </c>
      <c r="G3">
        <v>0.92</v>
      </c>
      <c r="H3">
        <v>0.64950980392156998</v>
      </c>
      <c r="I3">
        <v>0</v>
      </c>
      <c r="J3">
        <v>0</v>
      </c>
      <c r="K3">
        <v>0</v>
      </c>
      <c r="L3" t="s">
        <v>36</v>
      </c>
      <c r="M3" t="s">
        <v>37</v>
      </c>
      <c r="N3">
        <v>0.88659793814432997</v>
      </c>
      <c r="O3">
        <v>0.64950980392156998</v>
      </c>
      <c r="P3">
        <v>0.7</v>
      </c>
      <c r="Q3">
        <v>0</v>
      </c>
      <c r="R3">
        <v>0</v>
      </c>
      <c r="S3" t="s">
        <v>38</v>
      </c>
      <c r="T3" t="s">
        <v>39</v>
      </c>
      <c r="U3">
        <v>0.97029702970297005</v>
      </c>
      <c r="V3">
        <v>0.85346215780998003</v>
      </c>
      <c r="W3">
        <v>1</v>
      </c>
      <c r="X3">
        <v>6370000</v>
      </c>
      <c r="Y3">
        <v>35</v>
      </c>
    </row>
    <row r="4" spans="1:36" x14ac:dyDescent="0.3">
      <c r="A4" t="s">
        <v>25</v>
      </c>
      <c r="B4" t="s">
        <v>40</v>
      </c>
      <c r="C4">
        <v>659</v>
      </c>
      <c r="D4">
        <v>50</v>
      </c>
      <c r="E4" t="s">
        <v>41</v>
      </c>
      <c r="F4" t="s">
        <v>42</v>
      </c>
      <c r="G4">
        <v>0.95876288659793996</v>
      </c>
      <c r="H4">
        <v>0.83470661672908997</v>
      </c>
      <c r="I4">
        <v>0.72</v>
      </c>
      <c r="J4">
        <v>509</v>
      </c>
      <c r="K4">
        <v>36</v>
      </c>
      <c r="L4" t="s">
        <v>43</v>
      </c>
      <c r="M4" t="s">
        <v>44</v>
      </c>
      <c r="N4">
        <v>0.87755102040816002</v>
      </c>
      <c r="O4">
        <v>0.69443521042484002</v>
      </c>
      <c r="P4">
        <v>0.74</v>
      </c>
      <c r="Q4">
        <v>509</v>
      </c>
      <c r="R4">
        <v>36</v>
      </c>
      <c r="S4" t="s">
        <v>45</v>
      </c>
      <c r="T4" t="s">
        <v>46</v>
      </c>
      <c r="U4">
        <v>0.91282051282051002</v>
      </c>
      <c r="V4">
        <v>0.86545138888888995</v>
      </c>
      <c r="W4">
        <v>0.57999999999999996</v>
      </c>
      <c r="X4">
        <v>488</v>
      </c>
      <c r="Y4">
        <v>37</v>
      </c>
      <c r="AA4" s="1" t="s">
        <v>368</v>
      </c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3">
      <c r="A5" t="s">
        <v>25</v>
      </c>
      <c r="B5" t="s">
        <v>47</v>
      </c>
      <c r="C5">
        <v>2150</v>
      </c>
      <c r="D5">
        <v>50</v>
      </c>
      <c r="E5" t="s">
        <v>48</v>
      </c>
      <c r="F5" t="s">
        <v>49</v>
      </c>
      <c r="G5">
        <v>0.84931506849314997</v>
      </c>
      <c r="H5">
        <v>0.90993119855966997</v>
      </c>
      <c r="I5">
        <v>0.08</v>
      </c>
      <c r="J5">
        <v>7180</v>
      </c>
      <c r="K5">
        <v>4</v>
      </c>
      <c r="L5" t="s">
        <v>50</v>
      </c>
      <c r="M5" t="s">
        <v>51</v>
      </c>
      <c r="N5">
        <v>0.88679245283019004</v>
      </c>
      <c r="O5">
        <v>0.76716694078947001</v>
      </c>
      <c r="P5">
        <v>0.1</v>
      </c>
      <c r="Q5">
        <v>7180</v>
      </c>
      <c r="R5">
        <v>4</v>
      </c>
      <c r="S5" t="s">
        <v>52</v>
      </c>
      <c r="T5" t="s">
        <v>53</v>
      </c>
      <c r="U5">
        <v>0.71493212669683004</v>
      </c>
      <c r="V5">
        <v>0.82621697690782003</v>
      </c>
      <c r="W5">
        <v>0.24</v>
      </c>
      <c r="X5">
        <v>9020</v>
      </c>
      <c r="Y5">
        <v>5</v>
      </c>
      <c r="AA5" s="2"/>
      <c r="AB5" s="3" t="s">
        <v>349</v>
      </c>
      <c r="AC5" s="3" t="s">
        <v>350</v>
      </c>
      <c r="AD5" s="3" t="s">
        <v>351</v>
      </c>
      <c r="AE5" s="3" t="s">
        <v>352</v>
      </c>
      <c r="AF5" s="3" t="s">
        <v>353</v>
      </c>
      <c r="AG5" s="3" t="s">
        <v>354</v>
      </c>
      <c r="AH5" s="3" t="s">
        <v>355</v>
      </c>
      <c r="AI5" s="3" t="s">
        <v>356</v>
      </c>
      <c r="AJ5" s="3" t="s">
        <v>357</v>
      </c>
    </row>
    <row r="6" spans="1:36" x14ac:dyDescent="0.3">
      <c r="A6" t="s">
        <v>25</v>
      </c>
      <c r="B6" t="s">
        <v>54</v>
      </c>
      <c r="C6">
        <v>17100</v>
      </c>
      <c r="D6">
        <v>50</v>
      </c>
      <c r="E6" t="s">
        <v>55</v>
      </c>
      <c r="F6" t="s">
        <v>56</v>
      </c>
      <c r="G6">
        <v>0.87943262411348</v>
      </c>
      <c r="H6">
        <v>0.74461538461538002</v>
      </c>
      <c r="I6">
        <v>0.28000000000000003</v>
      </c>
      <c r="J6">
        <v>31800</v>
      </c>
      <c r="K6">
        <v>14</v>
      </c>
      <c r="L6" t="s">
        <v>57</v>
      </c>
      <c r="M6" t="s">
        <v>58</v>
      </c>
      <c r="N6">
        <v>0.92647058823529005</v>
      </c>
      <c r="O6">
        <v>0.76472868217054002</v>
      </c>
      <c r="P6">
        <v>0.68</v>
      </c>
      <c r="Q6">
        <v>31800</v>
      </c>
      <c r="R6">
        <v>14</v>
      </c>
      <c r="S6" t="s">
        <v>59</v>
      </c>
      <c r="T6" t="s">
        <v>60</v>
      </c>
      <c r="U6">
        <v>0.93430656934306999</v>
      </c>
      <c r="V6">
        <v>0.83757151938969998</v>
      </c>
      <c r="W6">
        <v>0.72</v>
      </c>
      <c r="X6">
        <v>17300</v>
      </c>
      <c r="Y6">
        <v>34</v>
      </c>
      <c r="AA6" s="4" t="s">
        <v>358</v>
      </c>
      <c r="AB6" s="5">
        <f>MIN(G2:G51)</f>
        <v>0.59090909090909005</v>
      </c>
      <c r="AC6" s="5">
        <f t="shared" ref="AC6:AD6" si="0">MIN(H2:H51)</f>
        <v>0.15463917525772999</v>
      </c>
      <c r="AD6" s="5">
        <f t="shared" si="0"/>
        <v>0</v>
      </c>
      <c r="AE6" s="5">
        <f>MIN(N2:N51)</f>
        <v>0.64957264957265004</v>
      </c>
      <c r="AF6" s="5">
        <f t="shared" ref="AF6:AG6" si="1">MIN(O2:O51)</f>
        <v>0.1530612244898</v>
      </c>
      <c r="AG6" s="5">
        <f t="shared" si="1"/>
        <v>0</v>
      </c>
      <c r="AH6" s="5">
        <f>MIN(U2:U51)</f>
        <v>0.60740740740740995</v>
      </c>
      <c r="AI6" s="5">
        <f t="shared" ref="AI6:AJ6" si="2">MIN(V2:V51)</f>
        <v>0.29729729729729998</v>
      </c>
      <c r="AJ6" s="5">
        <f t="shared" si="2"/>
        <v>0</v>
      </c>
    </row>
    <row r="7" spans="1:36" x14ac:dyDescent="0.3">
      <c r="A7" t="s">
        <v>25</v>
      </c>
      <c r="B7" t="s">
        <v>61</v>
      </c>
      <c r="C7">
        <v>1190000</v>
      </c>
      <c r="D7">
        <v>50</v>
      </c>
      <c r="E7" t="s">
        <v>62</v>
      </c>
      <c r="F7" t="s">
        <v>63</v>
      </c>
      <c r="G7">
        <v>0.92727272727273002</v>
      </c>
      <c r="H7">
        <v>0.69553805774277999</v>
      </c>
      <c r="I7">
        <v>0.42</v>
      </c>
      <c r="J7">
        <v>850000</v>
      </c>
      <c r="K7">
        <v>21</v>
      </c>
      <c r="L7" t="s">
        <v>62</v>
      </c>
      <c r="M7" t="s">
        <v>64</v>
      </c>
      <c r="N7">
        <v>0.88709677419355004</v>
      </c>
      <c r="O7">
        <v>0.76615384615384996</v>
      </c>
      <c r="P7">
        <v>0.36</v>
      </c>
      <c r="Q7">
        <v>850000</v>
      </c>
      <c r="R7">
        <v>21</v>
      </c>
      <c r="S7" t="s">
        <v>65</v>
      </c>
      <c r="T7" t="s">
        <v>66</v>
      </c>
      <c r="U7">
        <v>0.81300813008130002</v>
      </c>
      <c r="V7">
        <v>0.73893129770992005</v>
      </c>
      <c r="W7">
        <v>0.28000000000000003</v>
      </c>
      <c r="X7">
        <v>4580000</v>
      </c>
      <c r="Y7">
        <v>18</v>
      </c>
      <c r="AA7" s="4" t="s">
        <v>359</v>
      </c>
      <c r="AB7" s="5">
        <f>QUARTILE(G2:G51,1)</f>
        <v>0.76430003819710002</v>
      </c>
      <c r="AC7" s="5">
        <f t="shared" ref="AC7:AD7" si="3">QUARTILE(H2:H51,1)</f>
        <v>0.56678116791271005</v>
      </c>
      <c r="AD7" s="5">
        <f t="shared" si="3"/>
        <v>0.02</v>
      </c>
      <c r="AE7" s="5">
        <f>QUARTILE(N2:N51,1)</f>
        <v>0.83655061752407245</v>
      </c>
      <c r="AF7" s="5">
        <f t="shared" ref="AF7:AG7" si="4">QUARTILE(O2:O51,1)</f>
        <v>0.649906075568915</v>
      </c>
      <c r="AG7" s="5">
        <f t="shared" si="4"/>
        <v>0.02</v>
      </c>
      <c r="AH7" s="5">
        <f>QUARTILE(U2:U51,1)</f>
        <v>0.78504672897196004</v>
      </c>
      <c r="AI7" s="5">
        <f t="shared" ref="AI7:AJ7" si="5">QUARTILE(V2:V51,1)</f>
        <v>0.69538985148514998</v>
      </c>
      <c r="AJ7" s="5">
        <f t="shared" si="5"/>
        <v>6.5000000000000002E-2</v>
      </c>
    </row>
    <row r="8" spans="1:36" x14ac:dyDescent="0.3">
      <c r="A8" t="s">
        <v>25</v>
      </c>
      <c r="B8" t="s">
        <v>67</v>
      </c>
      <c r="C8">
        <v>12500</v>
      </c>
      <c r="D8">
        <v>50</v>
      </c>
      <c r="E8" t="s">
        <v>68</v>
      </c>
      <c r="F8" t="s">
        <v>69</v>
      </c>
      <c r="G8">
        <v>0.64383561643835996</v>
      </c>
      <c r="H8">
        <v>0.58228796105598002</v>
      </c>
      <c r="I8">
        <v>0.04</v>
      </c>
      <c r="J8">
        <v>4070</v>
      </c>
      <c r="K8">
        <v>2</v>
      </c>
      <c r="L8" t="s">
        <v>70</v>
      </c>
      <c r="M8" t="s">
        <v>71</v>
      </c>
      <c r="N8">
        <v>0.99300699300699002</v>
      </c>
      <c r="O8">
        <v>0.91376146788990997</v>
      </c>
      <c r="P8">
        <v>1</v>
      </c>
      <c r="Q8">
        <v>4070</v>
      </c>
      <c r="R8">
        <v>2</v>
      </c>
      <c r="S8" t="s">
        <v>72</v>
      </c>
      <c r="T8" t="s">
        <v>73</v>
      </c>
      <c r="U8">
        <v>0.78911564625849995</v>
      </c>
      <c r="V8">
        <v>0.38413413413413</v>
      </c>
      <c r="W8">
        <v>0.16</v>
      </c>
      <c r="X8">
        <v>12500</v>
      </c>
      <c r="Y8">
        <v>50</v>
      </c>
      <c r="AA8" s="4" t="s">
        <v>360</v>
      </c>
      <c r="AB8" s="5">
        <f>MEDIAN(G2:G51)</f>
        <v>0.84983660130718996</v>
      </c>
      <c r="AC8" s="5">
        <f t="shared" ref="AC8:AD8" si="6">MEDIAN(H2:H51)</f>
        <v>0.66088147561840005</v>
      </c>
      <c r="AD8" s="5">
        <f t="shared" si="6"/>
        <v>0.12</v>
      </c>
      <c r="AE8" s="5">
        <f>MEDIAN(N2:N51)</f>
        <v>0.88669519548725995</v>
      </c>
      <c r="AF8" s="5">
        <f t="shared" ref="AF8:AG8" si="7">MEDIAN(O2:O51)</f>
        <v>0.71756468644654503</v>
      </c>
      <c r="AG8" s="5">
        <f t="shared" si="7"/>
        <v>0.19</v>
      </c>
      <c r="AH8" s="5">
        <f>MEDIAN(U2:U51)</f>
        <v>0.88233908948195006</v>
      </c>
      <c r="AI8" s="5">
        <f t="shared" ref="AI8:AJ8" si="8">MEDIAN(V2:V51)</f>
        <v>0.83189424814876001</v>
      </c>
      <c r="AJ8" s="5">
        <f t="shared" si="8"/>
        <v>0.22</v>
      </c>
    </row>
    <row r="9" spans="1:36" x14ac:dyDescent="0.3">
      <c r="A9" t="s">
        <v>25</v>
      </c>
      <c r="B9" t="s">
        <v>74</v>
      </c>
      <c r="C9">
        <v>39300000</v>
      </c>
      <c r="D9">
        <v>50</v>
      </c>
      <c r="E9" t="s">
        <v>75</v>
      </c>
      <c r="F9" t="s">
        <v>76</v>
      </c>
      <c r="G9">
        <v>0.98795180722891995</v>
      </c>
      <c r="H9">
        <v>0.87574270214414995</v>
      </c>
      <c r="I9">
        <v>0.96</v>
      </c>
      <c r="J9">
        <v>39300000</v>
      </c>
      <c r="K9">
        <v>48</v>
      </c>
      <c r="L9" t="s">
        <v>75</v>
      </c>
      <c r="M9" t="s">
        <v>77</v>
      </c>
      <c r="N9">
        <v>0.90243902439024004</v>
      </c>
      <c r="O9">
        <v>0.7120253164557</v>
      </c>
      <c r="P9">
        <v>0.32</v>
      </c>
      <c r="Q9">
        <v>39300000</v>
      </c>
      <c r="R9">
        <v>48</v>
      </c>
      <c r="S9" t="s">
        <v>78</v>
      </c>
      <c r="T9" t="s">
        <v>79</v>
      </c>
      <c r="U9">
        <v>0.81927710843373003</v>
      </c>
      <c r="V9">
        <v>0.703125</v>
      </c>
      <c r="W9">
        <v>0.08</v>
      </c>
      <c r="X9">
        <v>32900000</v>
      </c>
      <c r="Y9">
        <v>16</v>
      </c>
      <c r="AA9" s="4" t="s">
        <v>361</v>
      </c>
      <c r="AB9" s="5">
        <f>QUARTILE(G2:G51,3)</f>
        <v>0.91962962962963002</v>
      </c>
      <c r="AC9" s="5">
        <f t="shared" ref="AC9:AD9" si="9">QUARTILE(H2:H51,3)</f>
        <v>0.80002509509721254</v>
      </c>
      <c r="AD9" s="5">
        <f t="shared" si="9"/>
        <v>0.61499999999999999</v>
      </c>
      <c r="AE9" s="5">
        <f>QUARTILE(N2:N51,3)</f>
        <v>0.92401960784313508</v>
      </c>
      <c r="AF9" s="5">
        <f t="shared" ref="AF9:AG9" si="10">QUARTILE(O2:O51,3)</f>
        <v>0.78732553269651995</v>
      </c>
      <c r="AG9" s="5">
        <f t="shared" si="10"/>
        <v>0.67</v>
      </c>
      <c r="AH9" s="5">
        <f>QUARTILE(U2:U51,3)</f>
        <v>0.93406326034063503</v>
      </c>
      <c r="AI9" s="5">
        <f t="shared" ref="AI9:AJ9" si="11">QUARTILE(V2:V51,3)</f>
        <v>0.91420467334067257</v>
      </c>
      <c r="AJ9" s="5">
        <f t="shared" si="11"/>
        <v>0.66999999999999993</v>
      </c>
    </row>
    <row r="10" spans="1:36" x14ac:dyDescent="0.3">
      <c r="A10" t="s">
        <v>25</v>
      </c>
      <c r="B10" t="s">
        <v>80</v>
      </c>
      <c r="C10">
        <v>123000000</v>
      </c>
      <c r="D10">
        <v>50</v>
      </c>
      <c r="E10" t="s">
        <v>81</v>
      </c>
      <c r="F10" t="s">
        <v>82</v>
      </c>
      <c r="G10">
        <v>0.83116883116883</v>
      </c>
      <c r="H10">
        <v>0.34766355140187</v>
      </c>
      <c r="I10">
        <v>0.14000000000000001</v>
      </c>
      <c r="J10">
        <v>25900000</v>
      </c>
      <c r="K10">
        <v>7</v>
      </c>
      <c r="L10" t="s">
        <v>83</v>
      </c>
      <c r="M10" t="s">
        <v>84</v>
      </c>
      <c r="N10">
        <v>0.8780487804878</v>
      </c>
      <c r="O10">
        <v>0.61692566935031001</v>
      </c>
      <c r="P10">
        <v>0.2</v>
      </c>
      <c r="Q10">
        <v>25900000</v>
      </c>
      <c r="R10">
        <v>7</v>
      </c>
      <c r="S10" t="s">
        <v>85</v>
      </c>
      <c r="T10" t="s">
        <v>86</v>
      </c>
      <c r="U10">
        <v>0.88888888888888995</v>
      </c>
      <c r="V10">
        <v>0.71459288990825998</v>
      </c>
      <c r="W10">
        <v>0.1</v>
      </c>
      <c r="X10">
        <v>166000000</v>
      </c>
      <c r="Y10">
        <v>10</v>
      </c>
      <c r="AA10" s="4" t="s">
        <v>362</v>
      </c>
      <c r="AB10" s="5">
        <f>MAX(G2:G51)</f>
        <v>0.99224806201549998</v>
      </c>
      <c r="AC10" s="5">
        <f t="shared" ref="AC10:AD10" si="12">MAX(H2:H51)</f>
        <v>0.92159177720675001</v>
      </c>
      <c r="AD10" s="5">
        <f t="shared" si="12"/>
        <v>1</v>
      </c>
      <c r="AE10" s="5">
        <f>MAX(N2:N51)</f>
        <v>0.99300699300699002</v>
      </c>
      <c r="AF10" s="5">
        <f t="shared" ref="AF10:AG10" si="13">MAX(O2:O51)</f>
        <v>0.92159177720675001</v>
      </c>
      <c r="AG10" s="5">
        <f t="shared" si="13"/>
        <v>1</v>
      </c>
      <c r="AH10" s="5">
        <f>MAX(U2:U51)</f>
        <v>1</v>
      </c>
      <c r="AI10" s="5">
        <f t="shared" ref="AI10:AJ10" si="14">MAX(V2:V51)</f>
        <v>0.99854227405247997</v>
      </c>
      <c r="AJ10" s="5">
        <f t="shared" si="14"/>
        <v>1</v>
      </c>
    </row>
    <row r="11" spans="1:36" x14ac:dyDescent="0.3">
      <c r="A11" t="s">
        <v>25</v>
      </c>
      <c r="B11" t="s">
        <v>87</v>
      </c>
      <c r="C11">
        <v>10800</v>
      </c>
      <c r="D11">
        <v>50</v>
      </c>
      <c r="E11" t="s">
        <v>88</v>
      </c>
      <c r="F11" t="s">
        <v>89</v>
      </c>
      <c r="G11">
        <v>0.89655172413793005</v>
      </c>
      <c r="H11">
        <v>0.40225366876309998</v>
      </c>
      <c r="I11">
        <v>0</v>
      </c>
      <c r="J11">
        <v>14200</v>
      </c>
      <c r="K11">
        <v>0</v>
      </c>
      <c r="L11" t="s">
        <v>90</v>
      </c>
      <c r="M11" t="s">
        <v>91</v>
      </c>
      <c r="N11">
        <v>0.83516483516483997</v>
      </c>
      <c r="O11">
        <v>0.44821666984551001</v>
      </c>
      <c r="P11">
        <v>0</v>
      </c>
      <c r="Q11">
        <v>14200</v>
      </c>
      <c r="R11">
        <v>0</v>
      </c>
      <c r="S11" t="s">
        <v>92</v>
      </c>
      <c r="T11" t="s">
        <v>93</v>
      </c>
      <c r="U11">
        <v>0.95652173913043004</v>
      </c>
      <c r="V11">
        <v>0.74803591470258002</v>
      </c>
      <c r="W11">
        <v>0</v>
      </c>
      <c r="X11">
        <v>274000</v>
      </c>
      <c r="Y11">
        <v>0</v>
      </c>
    </row>
    <row r="12" spans="1:36" x14ac:dyDescent="0.3">
      <c r="A12" t="s">
        <v>25</v>
      </c>
      <c r="B12" t="s">
        <v>94</v>
      </c>
      <c r="C12">
        <v>38100000</v>
      </c>
      <c r="D12">
        <v>50</v>
      </c>
      <c r="E12" t="s">
        <v>95</v>
      </c>
      <c r="F12" t="s">
        <v>96</v>
      </c>
      <c r="G12">
        <v>0.65671641791044999</v>
      </c>
      <c r="H12">
        <v>0.34302759134973998</v>
      </c>
      <c r="I12">
        <v>0.06</v>
      </c>
      <c r="J12">
        <v>32700000</v>
      </c>
      <c r="K12">
        <v>3</v>
      </c>
      <c r="L12" t="s">
        <v>97</v>
      </c>
      <c r="M12" t="s">
        <v>98</v>
      </c>
      <c r="N12">
        <v>0.85714285714285998</v>
      </c>
      <c r="O12">
        <v>0.73531076644402005</v>
      </c>
      <c r="P12">
        <v>0.64</v>
      </c>
      <c r="Q12">
        <v>32700000</v>
      </c>
      <c r="R12">
        <v>3</v>
      </c>
      <c r="S12" t="s">
        <v>99</v>
      </c>
      <c r="T12" t="s">
        <v>100</v>
      </c>
      <c r="U12">
        <v>0.91338582677165003</v>
      </c>
      <c r="V12">
        <v>0.85339037262114004</v>
      </c>
      <c r="W12">
        <v>0.7</v>
      </c>
      <c r="X12">
        <v>38800000</v>
      </c>
      <c r="Y12">
        <v>32</v>
      </c>
      <c r="AA12" t="s">
        <v>363</v>
      </c>
      <c r="AB12">
        <f>AB7</f>
        <v>0.76430003819710002</v>
      </c>
      <c r="AC12">
        <f t="shared" ref="AC12:AJ12" si="15">AC7</f>
        <v>0.56678116791271005</v>
      </c>
      <c r="AD12">
        <f t="shared" si="15"/>
        <v>0.02</v>
      </c>
      <c r="AE12">
        <f t="shared" si="15"/>
        <v>0.83655061752407245</v>
      </c>
      <c r="AF12">
        <f t="shared" si="15"/>
        <v>0.649906075568915</v>
      </c>
      <c r="AG12">
        <f t="shared" si="15"/>
        <v>0.02</v>
      </c>
      <c r="AH12">
        <f t="shared" si="15"/>
        <v>0.78504672897196004</v>
      </c>
      <c r="AI12">
        <f t="shared" si="15"/>
        <v>0.69538985148514998</v>
      </c>
      <c r="AJ12">
        <f t="shared" si="15"/>
        <v>6.5000000000000002E-2</v>
      </c>
    </row>
    <row r="13" spans="1:36" x14ac:dyDescent="0.3">
      <c r="A13" t="s">
        <v>25</v>
      </c>
      <c r="B13" t="s">
        <v>101</v>
      </c>
      <c r="C13">
        <v>18300</v>
      </c>
      <c r="D13">
        <v>50</v>
      </c>
      <c r="E13" t="s">
        <v>102</v>
      </c>
      <c r="F13" t="s">
        <v>103</v>
      </c>
      <c r="G13">
        <v>0.9</v>
      </c>
      <c r="H13">
        <v>0.58536995044932005</v>
      </c>
      <c r="I13">
        <v>0.36</v>
      </c>
      <c r="J13">
        <v>29500</v>
      </c>
      <c r="K13">
        <v>18</v>
      </c>
      <c r="L13" t="s">
        <v>104</v>
      </c>
      <c r="M13" t="s">
        <v>105</v>
      </c>
      <c r="N13">
        <v>0.96296296296296002</v>
      </c>
      <c r="O13">
        <v>0.79907718120805005</v>
      </c>
      <c r="P13">
        <v>0.44</v>
      </c>
      <c r="Q13">
        <v>29500</v>
      </c>
      <c r="R13">
        <v>18</v>
      </c>
      <c r="S13" t="s">
        <v>106</v>
      </c>
      <c r="T13" t="s">
        <v>107</v>
      </c>
      <c r="U13">
        <v>0.92941176470588005</v>
      </c>
      <c r="V13">
        <v>0.97862480590061995</v>
      </c>
      <c r="W13">
        <v>0.38</v>
      </c>
      <c r="X13">
        <v>30000</v>
      </c>
      <c r="Y13">
        <v>22</v>
      </c>
      <c r="AA13" t="s">
        <v>364</v>
      </c>
      <c r="AB13">
        <f>AB8-AB7</f>
        <v>8.5536563110089947E-2</v>
      </c>
      <c r="AC13">
        <f t="shared" ref="AC13:AJ14" si="16">AC8-AC7</f>
        <v>9.4100307705690001E-2</v>
      </c>
      <c r="AD13">
        <f t="shared" si="16"/>
        <v>9.9999999999999992E-2</v>
      </c>
      <c r="AE13">
        <f t="shared" si="16"/>
        <v>5.0144577963187498E-2</v>
      </c>
      <c r="AF13">
        <f t="shared" si="16"/>
        <v>6.7658610877630032E-2</v>
      </c>
      <c r="AG13">
        <f t="shared" si="16"/>
        <v>0.17</v>
      </c>
      <c r="AH13">
        <f t="shared" si="16"/>
        <v>9.7292360509990017E-2</v>
      </c>
      <c r="AI13">
        <f t="shared" si="16"/>
        <v>0.13650439666361003</v>
      </c>
      <c r="AJ13">
        <f t="shared" si="16"/>
        <v>0.155</v>
      </c>
    </row>
    <row r="14" spans="1:36" x14ac:dyDescent="0.3">
      <c r="A14" t="s">
        <v>25</v>
      </c>
      <c r="B14" t="s">
        <v>108</v>
      </c>
      <c r="C14">
        <v>21100000</v>
      </c>
      <c r="D14">
        <v>50</v>
      </c>
      <c r="E14" t="s">
        <v>109</v>
      </c>
      <c r="F14" t="s">
        <v>110</v>
      </c>
      <c r="G14">
        <v>0.93693693693694002</v>
      </c>
      <c r="H14">
        <v>0.89681818181817996</v>
      </c>
      <c r="I14">
        <v>0.76</v>
      </c>
      <c r="J14">
        <v>21100000</v>
      </c>
      <c r="K14">
        <v>38</v>
      </c>
      <c r="L14" t="s">
        <v>111</v>
      </c>
      <c r="M14" t="s">
        <v>112</v>
      </c>
      <c r="N14">
        <v>0.95495495495494997</v>
      </c>
      <c r="O14">
        <v>0.89681818181817996</v>
      </c>
      <c r="P14">
        <v>0.82</v>
      </c>
      <c r="Q14">
        <v>21100000</v>
      </c>
      <c r="R14">
        <v>38</v>
      </c>
      <c r="S14" t="s">
        <v>113</v>
      </c>
      <c r="T14" t="s">
        <v>108</v>
      </c>
      <c r="U14">
        <v>1</v>
      </c>
      <c r="V14">
        <v>0.99699474079639006</v>
      </c>
      <c r="W14">
        <v>0.96</v>
      </c>
      <c r="X14">
        <v>21100000</v>
      </c>
      <c r="Y14">
        <v>41</v>
      </c>
      <c r="AA14" t="s">
        <v>365</v>
      </c>
      <c r="AB14">
        <f>AB9-AB8</f>
        <v>6.9793028322440054E-2</v>
      </c>
      <c r="AC14">
        <f t="shared" si="16"/>
        <v>0.13914361947881249</v>
      </c>
      <c r="AD14">
        <f t="shared" si="16"/>
        <v>0.495</v>
      </c>
      <c r="AE14">
        <f t="shared" si="16"/>
        <v>3.7324412355875136E-2</v>
      </c>
      <c r="AF14">
        <f t="shared" si="16"/>
        <v>6.9760846249974917E-2</v>
      </c>
      <c r="AG14">
        <f t="shared" si="16"/>
        <v>0.48000000000000004</v>
      </c>
      <c r="AH14">
        <f t="shared" si="16"/>
        <v>5.172417085868497E-2</v>
      </c>
      <c r="AI14">
        <f t="shared" si="16"/>
        <v>8.2310425191912562E-2</v>
      </c>
      <c r="AJ14">
        <f t="shared" si="16"/>
        <v>0.44999999999999996</v>
      </c>
    </row>
    <row r="15" spans="1:36" x14ac:dyDescent="0.3">
      <c r="A15" t="s">
        <v>25</v>
      </c>
      <c r="B15" t="s">
        <v>114</v>
      </c>
      <c r="C15">
        <v>1950</v>
      </c>
      <c r="D15">
        <v>50</v>
      </c>
      <c r="E15" t="s">
        <v>115</v>
      </c>
      <c r="F15" t="s">
        <v>116</v>
      </c>
      <c r="G15">
        <v>0.86111111111111005</v>
      </c>
      <c r="H15">
        <v>0.77521966410855003</v>
      </c>
      <c r="I15">
        <v>0.2</v>
      </c>
      <c r="J15">
        <v>6980</v>
      </c>
      <c r="K15">
        <v>10</v>
      </c>
      <c r="L15" t="s">
        <v>117</v>
      </c>
      <c r="M15" t="s">
        <v>118</v>
      </c>
      <c r="N15">
        <v>0.90909090909090995</v>
      </c>
      <c r="O15">
        <v>0.81790123456789998</v>
      </c>
      <c r="P15">
        <v>0.16</v>
      </c>
      <c r="Q15">
        <v>6980</v>
      </c>
      <c r="R15">
        <v>10</v>
      </c>
      <c r="S15" t="s">
        <v>119</v>
      </c>
      <c r="T15" t="s">
        <v>120</v>
      </c>
      <c r="U15">
        <v>0.92753623188405998</v>
      </c>
      <c r="V15">
        <v>0.89681818181817996</v>
      </c>
      <c r="W15">
        <v>0.2</v>
      </c>
      <c r="X15">
        <v>6960</v>
      </c>
      <c r="Y15">
        <v>8</v>
      </c>
    </row>
    <row r="16" spans="1:36" x14ac:dyDescent="0.3">
      <c r="A16" t="s">
        <v>25</v>
      </c>
      <c r="B16" t="s">
        <v>121</v>
      </c>
      <c r="C16">
        <v>1240000</v>
      </c>
      <c r="D16">
        <v>50</v>
      </c>
      <c r="E16" t="s">
        <v>122</v>
      </c>
      <c r="F16" t="s">
        <v>123</v>
      </c>
      <c r="G16">
        <v>0.86206896551723999</v>
      </c>
      <c r="H16">
        <v>0.72007299270073</v>
      </c>
      <c r="I16">
        <v>0.38</v>
      </c>
      <c r="J16">
        <v>1010000</v>
      </c>
      <c r="K16">
        <v>19</v>
      </c>
      <c r="L16" t="s">
        <v>124</v>
      </c>
      <c r="M16" t="s">
        <v>125</v>
      </c>
      <c r="N16">
        <v>0.94488188976377996</v>
      </c>
      <c r="O16">
        <v>0.90864586437358996</v>
      </c>
      <c r="P16">
        <v>0.86</v>
      </c>
      <c r="Q16">
        <v>1010000</v>
      </c>
      <c r="R16">
        <v>19</v>
      </c>
      <c r="S16" t="s">
        <v>126</v>
      </c>
      <c r="T16" t="s">
        <v>121</v>
      </c>
      <c r="U16">
        <v>1</v>
      </c>
      <c r="V16">
        <v>0.99854227405247997</v>
      </c>
      <c r="W16">
        <v>0.94</v>
      </c>
      <c r="X16">
        <v>1280000</v>
      </c>
      <c r="Y16">
        <v>43</v>
      </c>
      <c r="AA16" t="s">
        <v>366</v>
      </c>
      <c r="AB16">
        <f>AB10-AB9</f>
        <v>7.2618432385869958E-2</v>
      </c>
      <c r="AC16">
        <f t="shared" ref="AC16:AJ16" si="17">AC10-AC9</f>
        <v>0.12156668210953747</v>
      </c>
      <c r="AD16">
        <f t="shared" si="17"/>
        <v>0.38500000000000001</v>
      </c>
      <c r="AE16">
        <f t="shared" si="17"/>
        <v>6.8987385163854942E-2</v>
      </c>
      <c r="AF16">
        <f t="shared" si="17"/>
        <v>0.13426624451023006</v>
      </c>
      <c r="AG16">
        <f t="shared" si="17"/>
        <v>0.32999999999999996</v>
      </c>
      <c r="AH16">
        <f t="shared" si="17"/>
        <v>6.5936739659364973E-2</v>
      </c>
      <c r="AI16">
        <f t="shared" si="17"/>
        <v>8.4337600711807403E-2</v>
      </c>
      <c r="AJ16">
        <f t="shared" si="17"/>
        <v>0.33000000000000007</v>
      </c>
    </row>
    <row r="17" spans="1:36" x14ac:dyDescent="0.3">
      <c r="A17" t="s">
        <v>25</v>
      </c>
      <c r="B17" t="s">
        <v>127</v>
      </c>
      <c r="C17">
        <v>485</v>
      </c>
      <c r="D17">
        <v>50</v>
      </c>
      <c r="E17" t="s">
        <v>128</v>
      </c>
      <c r="F17" t="s">
        <v>129</v>
      </c>
      <c r="G17">
        <v>0.65</v>
      </c>
      <c r="H17">
        <v>0.82417582417582003</v>
      </c>
      <c r="I17">
        <v>0.76</v>
      </c>
      <c r="J17">
        <v>592</v>
      </c>
      <c r="K17">
        <v>38</v>
      </c>
      <c r="L17" t="s">
        <v>130</v>
      </c>
      <c r="M17" t="s">
        <v>131</v>
      </c>
      <c r="N17">
        <v>0.87179487179487003</v>
      </c>
      <c r="O17">
        <v>0.74716553287982002</v>
      </c>
      <c r="P17">
        <v>0</v>
      </c>
      <c r="Q17">
        <v>592</v>
      </c>
      <c r="R17">
        <v>38</v>
      </c>
      <c r="S17" t="s">
        <v>132</v>
      </c>
      <c r="T17" t="s">
        <v>133</v>
      </c>
      <c r="U17">
        <v>0.65151515151515005</v>
      </c>
      <c r="V17">
        <v>0.51020408163264996</v>
      </c>
      <c r="W17">
        <v>0.12</v>
      </c>
      <c r="X17">
        <v>0</v>
      </c>
      <c r="Y17">
        <v>0</v>
      </c>
      <c r="AA17" t="s">
        <v>367</v>
      </c>
      <c r="AB17">
        <f>AB7-AB6</f>
        <v>0.17339094728800997</v>
      </c>
      <c r="AC17">
        <f t="shared" ref="AC17:AJ17" si="18">AC7-AC6</f>
        <v>0.41214199265498008</v>
      </c>
      <c r="AD17">
        <f t="shared" si="18"/>
        <v>0.02</v>
      </c>
      <c r="AE17">
        <f t="shared" si="18"/>
        <v>0.18697796795142241</v>
      </c>
      <c r="AF17">
        <f t="shared" si="18"/>
        <v>0.49684485107911502</v>
      </c>
      <c r="AG17">
        <f t="shared" si="18"/>
        <v>0.02</v>
      </c>
      <c r="AH17">
        <f t="shared" si="18"/>
        <v>0.17763932156455009</v>
      </c>
      <c r="AI17">
        <f t="shared" si="18"/>
        <v>0.39809255418785</v>
      </c>
      <c r="AJ17">
        <f t="shared" si="18"/>
        <v>6.5000000000000002E-2</v>
      </c>
    </row>
    <row r="18" spans="1:36" x14ac:dyDescent="0.3">
      <c r="A18" t="s">
        <v>25</v>
      </c>
      <c r="B18" t="s">
        <v>134</v>
      </c>
      <c r="C18">
        <v>838000</v>
      </c>
      <c r="D18">
        <v>50</v>
      </c>
      <c r="E18" t="s">
        <v>135</v>
      </c>
      <c r="F18" t="s">
        <v>136</v>
      </c>
      <c r="G18">
        <v>0.67826086956522003</v>
      </c>
      <c r="H18">
        <v>0.56678116791271005</v>
      </c>
      <c r="I18">
        <v>0.12</v>
      </c>
      <c r="J18">
        <v>1330000</v>
      </c>
      <c r="K18">
        <v>6</v>
      </c>
      <c r="L18" t="s">
        <v>137</v>
      </c>
      <c r="M18" t="s">
        <v>138</v>
      </c>
      <c r="N18">
        <v>0.75925925925925997</v>
      </c>
      <c r="O18">
        <v>0.69538985148514998</v>
      </c>
      <c r="P18">
        <v>0.18</v>
      </c>
      <c r="Q18">
        <v>1330000</v>
      </c>
      <c r="R18">
        <v>6</v>
      </c>
      <c r="S18" t="s">
        <v>139</v>
      </c>
      <c r="T18" t="s">
        <v>140</v>
      </c>
      <c r="U18">
        <v>0.78504672897196004</v>
      </c>
      <c r="V18">
        <v>0.69538985148514998</v>
      </c>
      <c r="W18">
        <v>0.28000000000000003</v>
      </c>
      <c r="X18">
        <v>4970000</v>
      </c>
      <c r="Y18">
        <v>9</v>
      </c>
    </row>
    <row r="19" spans="1:36" x14ac:dyDescent="0.3">
      <c r="A19" t="s">
        <v>25</v>
      </c>
      <c r="B19" t="s">
        <v>134</v>
      </c>
      <c r="C19">
        <v>838000</v>
      </c>
      <c r="D19">
        <v>50</v>
      </c>
      <c r="E19" t="s">
        <v>135</v>
      </c>
      <c r="F19" t="s">
        <v>136</v>
      </c>
      <c r="G19">
        <v>0.67826086956522003</v>
      </c>
      <c r="H19">
        <v>0.56678116791271005</v>
      </c>
      <c r="I19">
        <v>0.12</v>
      </c>
      <c r="J19">
        <v>1340000</v>
      </c>
      <c r="K19">
        <v>6</v>
      </c>
      <c r="L19" t="s">
        <v>137</v>
      </c>
      <c r="M19" t="s">
        <v>138</v>
      </c>
      <c r="N19">
        <v>0.75925925925925997</v>
      </c>
      <c r="O19">
        <v>0.69538985148514998</v>
      </c>
      <c r="P19">
        <v>0.18</v>
      </c>
      <c r="Q19">
        <v>1340000</v>
      </c>
      <c r="R19">
        <v>6</v>
      </c>
      <c r="S19" t="s">
        <v>139</v>
      </c>
      <c r="T19" t="s">
        <v>140</v>
      </c>
      <c r="U19">
        <v>0.78504672897196004</v>
      </c>
      <c r="V19">
        <v>0.69538985148514998</v>
      </c>
      <c r="W19">
        <v>0.28000000000000003</v>
      </c>
      <c r="X19">
        <v>4970000</v>
      </c>
      <c r="Y19">
        <v>9</v>
      </c>
    </row>
    <row r="20" spans="1:36" x14ac:dyDescent="0.3">
      <c r="A20" t="s">
        <v>25</v>
      </c>
      <c r="B20" t="s">
        <v>141</v>
      </c>
      <c r="C20">
        <v>585000</v>
      </c>
      <c r="D20">
        <v>50</v>
      </c>
      <c r="E20" t="s">
        <v>142</v>
      </c>
      <c r="F20" t="s">
        <v>143</v>
      </c>
      <c r="G20">
        <v>0.88495575221238998</v>
      </c>
      <c r="H20">
        <v>0.66009004237288005</v>
      </c>
      <c r="I20">
        <v>0</v>
      </c>
      <c r="J20">
        <v>500000</v>
      </c>
      <c r="K20">
        <v>0</v>
      </c>
      <c r="L20" t="s">
        <v>144</v>
      </c>
      <c r="M20" t="s">
        <v>145</v>
      </c>
      <c r="N20">
        <v>0.64957264957265004</v>
      </c>
      <c r="O20">
        <v>0.46875</v>
      </c>
      <c r="P20">
        <v>0</v>
      </c>
      <c r="Q20">
        <v>500000</v>
      </c>
      <c r="R20">
        <v>0</v>
      </c>
      <c r="S20" t="s">
        <v>146</v>
      </c>
      <c r="T20" t="s">
        <v>147</v>
      </c>
      <c r="U20">
        <v>0.68253968253968</v>
      </c>
      <c r="V20">
        <v>0.57101117886178998</v>
      </c>
      <c r="W20">
        <v>0</v>
      </c>
      <c r="X20">
        <v>881000</v>
      </c>
      <c r="Y20">
        <v>0</v>
      </c>
    </row>
    <row r="21" spans="1:36" x14ac:dyDescent="0.3">
      <c r="A21" t="s">
        <v>25</v>
      </c>
      <c r="B21" t="s">
        <v>148</v>
      </c>
      <c r="C21">
        <v>21800000</v>
      </c>
      <c r="D21">
        <v>50</v>
      </c>
      <c r="E21" t="s">
        <v>149</v>
      </c>
      <c r="F21" t="s">
        <v>150</v>
      </c>
      <c r="G21">
        <v>0.99224806201549998</v>
      </c>
      <c r="H21">
        <v>0.91376146788990997</v>
      </c>
      <c r="I21">
        <v>1</v>
      </c>
      <c r="J21">
        <v>21800000</v>
      </c>
      <c r="K21">
        <v>50</v>
      </c>
      <c r="L21" t="s">
        <v>151</v>
      </c>
      <c r="M21" t="s">
        <v>152</v>
      </c>
      <c r="N21">
        <v>0.94736842105262997</v>
      </c>
      <c r="O21">
        <v>0.90545454545454995</v>
      </c>
      <c r="P21">
        <v>0.84</v>
      </c>
      <c r="Q21">
        <v>21800000</v>
      </c>
      <c r="R21">
        <v>50</v>
      </c>
      <c r="S21" t="s">
        <v>153</v>
      </c>
      <c r="T21" t="s">
        <v>154</v>
      </c>
      <c r="U21">
        <v>0.95522388059702001</v>
      </c>
      <c r="V21">
        <v>0.98801280619461995</v>
      </c>
      <c r="W21">
        <v>0.84</v>
      </c>
      <c r="X21">
        <v>21000000</v>
      </c>
      <c r="Y21">
        <v>42</v>
      </c>
    </row>
    <row r="22" spans="1:36" x14ac:dyDescent="0.3">
      <c r="A22" t="s">
        <v>25</v>
      </c>
      <c r="B22" t="s">
        <v>155</v>
      </c>
      <c r="C22">
        <v>1680000</v>
      </c>
      <c r="D22">
        <v>50</v>
      </c>
      <c r="E22" t="s">
        <v>156</v>
      </c>
      <c r="F22" t="s">
        <v>157</v>
      </c>
      <c r="G22">
        <v>0.59090909090909005</v>
      </c>
      <c r="H22">
        <v>0.58080808080808</v>
      </c>
      <c r="I22">
        <v>0</v>
      </c>
      <c r="J22">
        <v>9910000</v>
      </c>
      <c r="K22">
        <v>0</v>
      </c>
      <c r="L22" t="s">
        <v>158</v>
      </c>
      <c r="M22" t="s">
        <v>159</v>
      </c>
      <c r="N22">
        <v>0.91089108910891003</v>
      </c>
      <c r="O22">
        <v>0.77734464572345996</v>
      </c>
      <c r="P22">
        <v>0.22</v>
      </c>
      <c r="Q22">
        <v>9910000</v>
      </c>
      <c r="R22">
        <v>0</v>
      </c>
      <c r="S22" t="s">
        <v>160</v>
      </c>
      <c r="T22" t="s">
        <v>161</v>
      </c>
      <c r="U22">
        <v>0.92156862745098</v>
      </c>
      <c r="V22">
        <v>0.88194444444443998</v>
      </c>
      <c r="W22">
        <v>0.22</v>
      </c>
      <c r="X22">
        <v>2440000</v>
      </c>
      <c r="Y22">
        <v>11</v>
      </c>
    </row>
    <row r="23" spans="1:36" x14ac:dyDescent="0.3">
      <c r="A23" t="s">
        <v>25</v>
      </c>
      <c r="B23" t="s">
        <v>162</v>
      </c>
      <c r="C23">
        <v>112000</v>
      </c>
      <c r="D23">
        <v>50</v>
      </c>
      <c r="E23" t="s">
        <v>163</v>
      </c>
      <c r="F23" t="s">
        <v>164</v>
      </c>
      <c r="G23">
        <v>0.91851851851851996</v>
      </c>
      <c r="H23">
        <v>0.60919117647058996</v>
      </c>
      <c r="I23">
        <v>0.68</v>
      </c>
      <c r="J23">
        <v>45500</v>
      </c>
      <c r="K23">
        <v>34</v>
      </c>
      <c r="L23" t="s">
        <v>165</v>
      </c>
      <c r="M23" t="s">
        <v>166</v>
      </c>
      <c r="N23">
        <v>0.97841726618705005</v>
      </c>
      <c r="O23">
        <v>0.73776919828678</v>
      </c>
      <c r="P23">
        <v>0.98</v>
      </c>
      <c r="Q23">
        <v>45500</v>
      </c>
      <c r="R23">
        <v>34</v>
      </c>
      <c r="S23" t="s">
        <v>167</v>
      </c>
      <c r="T23" t="s">
        <v>162</v>
      </c>
      <c r="U23">
        <v>1</v>
      </c>
      <c r="V23">
        <v>0.96064139941690996</v>
      </c>
      <c r="W23">
        <v>0.98</v>
      </c>
      <c r="X23">
        <v>112000</v>
      </c>
      <c r="Y23">
        <v>49</v>
      </c>
    </row>
    <row r="24" spans="1:36" x14ac:dyDescent="0.3">
      <c r="A24" t="s">
        <v>25</v>
      </c>
      <c r="B24" t="s">
        <v>141</v>
      </c>
      <c r="C24">
        <v>585000</v>
      </c>
      <c r="D24">
        <v>50</v>
      </c>
      <c r="E24" t="s">
        <v>142</v>
      </c>
      <c r="F24" t="s">
        <v>143</v>
      </c>
      <c r="G24">
        <v>0.88495575221238998</v>
      </c>
      <c r="H24">
        <v>0.66009004237288005</v>
      </c>
      <c r="I24">
        <v>0</v>
      </c>
      <c r="J24">
        <v>500000</v>
      </c>
      <c r="K24">
        <v>0</v>
      </c>
      <c r="L24" t="s">
        <v>144</v>
      </c>
      <c r="M24" t="s">
        <v>145</v>
      </c>
      <c r="N24">
        <v>0.64957264957265004</v>
      </c>
      <c r="O24">
        <v>0.46875</v>
      </c>
      <c r="P24">
        <v>0</v>
      </c>
      <c r="Q24">
        <v>500000</v>
      </c>
      <c r="R24">
        <v>0</v>
      </c>
      <c r="S24" t="s">
        <v>146</v>
      </c>
      <c r="T24" t="s">
        <v>147</v>
      </c>
      <c r="U24">
        <v>0.68253968253968</v>
      </c>
      <c r="V24">
        <v>0.57101117886178998</v>
      </c>
      <c r="W24">
        <v>0</v>
      </c>
      <c r="X24">
        <v>881000</v>
      </c>
      <c r="Y24">
        <v>0</v>
      </c>
    </row>
    <row r="25" spans="1:36" x14ac:dyDescent="0.3">
      <c r="A25" t="s">
        <v>25</v>
      </c>
      <c r="B25" t="s">
        <v>168</v>
      </c>
      <c r="C25">
        <v>8370</v>
      </c>
      <c r="D25">
        <v>50</v>
      </c>
      <c r="E25" t="s">
        <v>169</v>
      </c>
      <c r="F25" t="s">
        <v>170</v>
      </c>
      <c r="G25">
        <v>0.796875</v>
      </c>
      <c r="H25">
        <v>0.35532407407407002</v>
      </c>
      <c r="I25">
        <v>0.3</v>
      </c>
      <c r="J25">
        <v>55800</v>
      </c>
      <c r="K25">
        <v>15</v>
      </c>
      <c r="L25" t="s">
        <v>171</v>
      </c>
      <c r="M25" t="s">
        <v>172</v>
      </c>
      <c r="N25">
        <v>0.88888888888888995</v>
      </c>
      <c r="O25">
        <v>0.72310405643738995</v>
      </c>
      <c r="P25">
        <v>0.16</v>
      </c>
      <c r="Q25">
        <v>55800</v>
      </c>
      <c r="R25">
        <v>15</v>
      </c>
      <c r="S25" t="s">
        <v>173</v>
      </c>
      <c r="T25" t="s">
        <v>174</v>
      </c>
      <c r="U25">
        <v>0.87692307692308002</v>
      </c>
      <c r="V25">
        <v>0.80666666666666997</v>
      </c>
      <c r="W25">
        <v>0.4</v>
      </c>
      <c r="X25">
        <v>32500</v>
      </c>
      <c r="Y25">
        <v>8</v>
      </c>
    </row>
    <row r="26" spans="1:36" x14ac:dyDescent="0.3">
      <c r="A26" t="s">
        <v>25</v>
      </c>
      <c r="B26" t="s">
        <v>175</v>
      </c>
      <c r="C26">
        <v>190</v>
      </c>
      <c r="D26">
        <v>50</v>
      </c>
      <c r="E26" t="s">
        <v>176</v>
      </c>
      <c r="F26" t="s">
        <v>177</v>
      </c>
      <c r="G26">
        <v>0.69918699186991995</v>
      </c>
      <c r="H26">
        <v>0.15463917525772999</v>
      </c>
      <c r="I26">
        <v>0</v>
      </c>
      <c r="J26">
        <v>1020</v>
      </c>
      <c r="K26">
        <v>0</v>
      </c>
      <c r="L26" t="s">
        <v>178</v>
      </c>
      <c r="M26" t="s">
        <v>179</v>
      </c>
      <c r="N26">
        <v>0.671875</v>
      </c>
      <c r="O26">
        <v>0.1530612244898</v>
      </c>
      <c r="P26">
        <v>0</v>
      </c>
      <c r="Q26">
        <v>1020</v>
      </c>
      <c r="R26">
        <v>0</v>
      </c>
      <c r="S26" t="s">
        <v>180</v>
      </c>
      <c r="T26" t="s">
        <v>181</v>
      </c>
      <c r="U26">
        <v>0.72868217054263995</v>
      </c>
      <c r="V26">
        <v>0.45050505050505002</v>
      </c>
      <c r="W26">
        <v>0.32</v>
      </c>
      <c r="X26">
        <v>22800</v>
      </c>
      <c r="Y26">
        <v>0</v>
      </c>
    </row>
    <row r="27" spans="1:36" x14ac:dyDescent="0.3">
      <c r="A27" t="s">
        <v>25</v>
      </c>
      <c r="B27" t="s">
        <v>182</v>
      </c>
      <c r="C27">
        <v>1660</v>
      </c>
      <c r="D27">
        <v>50</v>
      </c>
      <c r="E27" t="s">
        <v>183</v>
      </c>
      <c r="F27" t="s">
        <v>184</v>
      </c>
      <c r="G27">
        <v>0.77310924369748002</v>
      </c>
      <c r="H27">
        <v>0.38834397810219001</v>
      </c>
      <c r="I27">
        <v>0.3</v>
      </c>
      <c r="J27">
        <v>3130</v>
      </c>
      <c r="K27">
        <v>15</v>
      </c>
      <c r="L27" t="s">
        <v>185</v>
      </c>
      <c r="M27" t="s">
        <v>186</v>
      </c>
      <c r="N27">
        <v>0.89256198347106996</v>
      </c>
      <c r="O27">
        <v>0.65109489051095004</v>
      </c>
      <c r="P27">
        <v>0.64</v>
      </c>
      <c r="Q27">
        <v>3130</v>
      </c>
      <c r="R27">
        <v>15</v>
      </c>
      <c r="S27" t="s">
        <v>187</v>
      </c>
      <c r="T27" t="s">
        <v>188</v>
      </c>
      <c r="U27">
        <v>0.76190476190475998</v>
      </c>
      <c r="V27">
        <v>0.59178571428571003</v>
      </c>
      <c r="W27">
        <v>0.22</v>
      </c>
      <c r="X27">
        <v>1660</v>
      </c>
      <c r="Y27">
        <v>32</v>
      </c>
    </row>
    <row r="28" spans="1:36" x14ac:dyDescent="0.3">
      <c r="A28" t="s">
        <v>25</v>
      </c>
      <c r="B28" t="s">
        <v>189</v>
      </c>
      <c r="C28">
        <v>565000</v>
      </c>
      <c r="D28">
        <v>50</v>
      </c>
      <c r="E28" t="s">
        <v>190</v>
      </c>
      <c r="F28" t="s">
        <v>191</v>
      </c>
      <c r="G28">
        <v>0.71676300578035002</v>
      </c>
      <c r="H28">
        <v>0.59228650137741001</v>
      </c>
      <c r="I28">
        <v>0.04</v>
      </c>
      <c r="J28">
        <v>243000</v>
      </c>
      <c r="K28">
        <v>2</v>
      </c>
      <c r="L28" t="s">
        <v>192</v>
      </c>
      <c r="M28" t="s">
        <v>193</v>
      </c>
      <c r="N28">
        <v>0.86516853932584004</v>
      </c>
      <c r="O28">
        <v>0.69443521042484002</v>
      </c>
      <c r="P28">
        <v>0.54</v>
      </c>
      <c r="Q28">
        <v>243000</v>
      </c>
      <c r="R28">
        <v>2</v>
      </c>
      <c r="S28" t="s">
        <v>194</v>
      </c>
      <c r="T28" t="s">
        <v>195</v>
      </c>
      <c r="U28">
        <v>0.81521739130435</v>
      </c>
      <c r="V28">
        <v>0.74303754651031995</v>
      </c>
      <c r="W28">
        <v>0.08</v>
      </c>
      <c r="X28">
        <v>914000</v>
      </c>
      <c r="Y28">
        <v>27</v>
      </c>
    </row>
    <row r="29" spans="1:36" x14ac:dyDescent="0.3">
      <c r="A29" t="s">
        <v>25</v>
      </c>
      <c r="B29" t="s">
        <v>196</v>
      </c>
      <c r="C29">
        <v>197000</v>
      </c>
      <c r="D29">
        <v>50</v>
      </c>
      <c r="E29" t="s">
        <v>197</v>
      </c>
      <c r="F29" t="s">
        <v>198</v>
      </c>
      <c r="G29">
        <v>0.79611650485437002</v>
      </c>
      <c r="H29">
        <v>0.57428214731586003</v>
      </c>
      <c r="I29">
        <v>0.2</v>
      </c>
      <c r="J29">
        <v>229000</v>
      </c>
      <c r="K29">
        <v>10</v>
      </c>
      <c r="L29" t="s">
        <v>199</v>
      </c>
      <c r="M29" t="s">
        <v>200</v>
      </c>
      <c r="N29">
        <v>0.76785714285714002</v>
      </c>
      <c r="O29">
        <v>0.65432098765432001</v>
      </c>
      <c r="P29">
        <v>0.7</v>
      </c>
      <c r="Q29">
        <v>229000</v>
      </c>
      <c r="R29">
        <v>10</v>
      </c>
      <c r="S29" t="s">
        <v>201</v>
      </c>
      <c r="T29" t="s">
        <v>196</v>
      </c>
      <c r="U29">
        <v>1</v>
      </c>
      <c r="V29">
        <v>0.99451303155006998</v>
      </c>
      <c r="W29">
        <v>0.98</v>
      </c>
      <c r="X29">
        <v>322000</v>
      </c>
      <c r="Y29">
        <v>35</v>
      </c>
    </row>
    <row r="30" spans="1:36" x14ac:dyDescent="0.3">
      <c r="A30" t="s">
        <v>25</v>
      </c>
      <c r="B30" t="s">
        <v>202</v>
      </c>
      <c r="C30">
        <v>797000</v>
      </c>
      <c r="D30">
        <v>50</v>
      </c>
      <c r="E30" t="s">
        <v>203</v>
      </c>
      <c r="F30" t="s">
        <v>204</v>
      </c>
      <c r="G30">
        <v>0.76136363636364002</v>
      </c>
      <c r="H30">
        <v>0.60483870967742004</v>
      </c>
      <c r="I30">
        <v>0.02</v>
      </c>
      <c r="J30">
        <v>1310000</v>
      </c>
      <c r="K30">
        <v>1</v>
      </c>
      <c r="L30" t="s">
        <v>205</v>
      </c>
      <c r="M30" t="s">
        <v>206</v>
      </c>
      <c r="N30">
        <v>0.82681564245810002</v>
      </c>
      <c r="O30">
        <v>0.62182646356033</v>
      </c>
      <c r="P30">
        <v>0.08</v>
      </c>
      <c r="Q30">
        <v>1310000</v>
      </c>
      <c r="R30">
        <v>1</v>
      </c>
      <c r="S30" t="s">
        <v>207</v>
      </c>
      <c r="T30" t="s">
        <v>208</v>
      </c>
      <c r="U30">
        <v>0.88775510204081998</v>
      </c>
      <c r="V30">
        <v>0.92821782178218004</v>
      </c>
      <c r="W30">
        <v>0.1</v>
      </c>
      <c r="X30">
        <v>533000</v>
      </c>
      <c r="Y30">
        <v>4</v>
      </c>
    </row>
    <row r="31" spans="1:36" x14ac:dyDescent="0.3">
      <c r="A31" t="s">
        <v>25</v>
      </c>
      <c r="B31" t="s">
        <v>209</v>
      </c>
      <c r="C31">
        <v>220000</v>
      </c>
      <c r="D31">
        <v>50</v>
      </c>
      <c r="E31" t="s">
        <v>210</v>
      </c>
      <c r="F31" t="s">
        <v>211</v>
      </c>
      <c r="G31">
        <v>0.81318681318680996</v>
      </c>
      <c r="H31">
        <v>0.56455696202532002</v>
      </c>
      <c r="I31">
        <v>0</v>
      </c>
      <c r="J31">
        <v>12100000</v>
      </c>
      <c r="K31">
        <v>0</v>
      </c>
      <c r="L31" t="s">
        <v>212</v>
      </c>
      <c r="M31" t="s">
        <v>213</v>
      </c>
      <c r="N31">
        <v>0.93023255813952999</v>
      </c>
      <c r="O31">
        <v>0.74542897327707003</v>
      </c>
      <c r="P31">
        <v>0</v>
      </c>
      <c r="Q31">
        <v>12100000</v>
      </c>
      <c r="R31">
        <v>0</v>
      </c>
      <c r="S31" t="s">
        <v>214</v>
      </c>
      <c r="T31" t="s">
        <v>215</v>
      </c>
      <c r="U31">
        <v>0.71428571428570997</v>
      </c>
      <c r="V31">
        <v>0.55061728395062004</v>
      </c>
      <c r="W31">
        <v>0</v>
      </c>
      <c r="X31">
        <v>13500000</v>
      </c>
      <c r="Y31">
        <v>0</v>
      </c>
    </row>
    <row r="32" spans="1:36" x14ac:dyDescent="0.3">
      <c r="A32" t="s">
        <v>25</v>
      </c>
      <c r="B32" t="s">
        <v>216</v>
      </c>
      <c r="C32">
        <v>16800</v>
      </c>
      <c r="D32">
        <v>50</v>
      </c>
      <c r="E32" t="s">
        <v>217</v>
      </c>
      <c r="F32" t="s">
        <v>218</v>
      </c>
      <c r="G32">
        <v>0.97520661157025001</v>
      </c>
      <c r="H32">
        <v>0.90410275595460998</v>
      </c>
      <c r="I32">
        <v>1</v>
      </c>
      <c r="J32">
        <v>16800</v>
      </c>
      <c r="K32">
        <v>50</v>
      </c>
      <c r="L32" t="s">
        <v>219</v>
      </c>
      <c r="M32" t="s">
        <v>220</v>
      </c>
      <c r="N32">
        <v>0.85</v>
      </c>
      <c r="O32">
        <v>0.69183673469387996</v>
      </c>
      <c r="P32">
        <v>0.46</v>
      </c>
      <c r="Q32">
        <v>16800</v>
      </c>
      <c r="R32">
        <v>50</v>
      </c>
      <c r="S32" t="s">
        <v>221</v>
      </c>
      <c r="T32" t="s">
        <v>222</v>
      </c>
      <c r="U32">
        <v>0.60740740740740995</v>
      </c>
      <c r="V32">
        <v>0.36116504854369003</v>
      </c>
      <c r="W32">
        <v>0.12</v>
      </c>
      <c r="X32">
        <v>16500</v>
      </c>
      <c r="Y32">
        <v>23</v>
      </c>
    </row>
    <row r="33" spans="1:25" x14ac:dyDescent="0.3">
      <c r="A33" t="s">
        <v>25</v>
      </c>
      <c r="B33" t="s">
        <v>223</v>
      </c>
      <c r="C33">
        <v>0</v>
      </c>
      <c r="D33">
        <v>0</v>
      </c>
      <c r="E33" t="s">
        <v>224</v>
      </c>
      <c r="F33" t="s">
        <v>225</v>
      </c>
      <c r="G33">
        <v>0.85</v>
      </c>
      <c r="H33">
        <v>0.78938609467456</v>
      </c>
      <c r="I33">
        <v>0</v>
      </c>
      <c r="J33">
        <v>0</v>
      </c>
      <c r="K33">
        <v>0</v>
      </c>
      <c r="L33" t="s">
        <v>226</v>
      </c>
      <c r="M33" t="s">
        <v>227</v>
      </c>
      <c r="N33">
        <v>0.84563758389262</v>
      </c>
      <c r="O33">
        <v>0.67946437911915003</v>
      </c>
      <c r="P33">
        <v>0</v>
      </c>
      <c r="Q33">
        <v>0</v>
      </c>
      <c r="R33">
        <v>0</v>
      </c>
      <c r="S33" t="s">
        <v>228</v>
      </c>
      <c r="T33" t="s">
        <v>229</v>
      </c>
      <c r="U33">
        <v>0.73417721518987</v>
      </c>
      <c r="V33">
        <v>0.65114727170063003</v>
      </c>
      <c r="W33">
        <v>0</v>
      </c>
      <c r="X33">
        <v>0</v>
      </c>
      <c r="Y33">
        <v>0</v>
      </c>
    </row>
    <row r="34" spans="1:25" x14ac:dyDescent="0.3">
      <c r="A34" t="s">
        <v>25</v>
      </c>
      <c r="B34" t="s">
        <v>230</v>
      </c>
      <c r="C34">
        <v>229000</v>
      </c>
      <c r="D34">
        <v>50</v>
      </c>
      <c r="E34" t="s">
        <v>231</v>
      </c>
      <c r="F34" t="s">
        <v>232</v>
      </c>
      <c r="G34">
        <v>0.79166666666666996</v>
      </c>
      <c r="H34">
        <v>0.52154195011338</v>
      </c>
      <c r="I34">
        <v>0.08</v>
      </c>
      <c r="J34">
        <v>112000</v>
      </c>
      <c r="K34">
        <v>4</v>
      </c>
      <c r="L34" t="s">
        <v>233</v>
      </c>
      <c r="M34" t="s">
        <v>234</v>
      </c>
      <c r="N34">
        <v>0.91304347826086996</v>
      </c>
      <c r="O34">
        <v>0.52154195011338</v>
      </c>
      <c r="P34">
        <v>0.04</v>
      </c>
      <c r="Q34">
        <v>112000</v>
      </c>
      <c r="R34">
        <v>4</v>
      </c>
      <c r="S34" t="s">
        <v>235</v>
      </c>
      <c r="T34" t="s">
        <v>236</v>
      </c>
      <c r="U34">
        <v>0.92</v>
      </c>
      <c r="V34">
        <v>0.94901960784313999</v>
      </c>
      <c r="W34">
        <v>0.8</v>
      </c>
      <c r="X34">
        <v>1220000</v>
      </c>
      <c r="Y34">
        <v>2</v>
      </c>
    </row>
    <row r="35" spans="1:25" x14ac:dyDescent="0.3">
      <c r="A35" t="s">
        <v>25</v>
      </c>
      <c r="B35" t="s">
        <v>237</v>
      </c>
      <c r="C35">
        <v>72000000</v>
      </c>
      <c r="D35">
        <v>50</v>
      </c>
      <c r="E35" t="s">
        <v>238</v>
      </c>
      <c r="F35" t="s">
        <v>239</v>
      </c>
      <c r="G35">
        <v>0.71578947368420998</v>
      </c>
      <c r="H35">
        <v>0.50112359550562002</v>
      </c>
      <c r="I35">
        <v>0.02</v>
      </c>
      <c r="J35">
        <v>146000000</v>
      </c>
      <c r="K35">
        <v>1</v>
      </c>
      <c r="L35" t="s">
        <v>240</v>
      </c>
      <c r="M35" t="s">
        <v>241</v>
      </c>
      <c r="N35">
        <v>0.81818181818182001</v>
      </c>
      <c r="O35">
        <v>0.63920454545454997</v>
      </c>
      <c r="P35">
        <v>0.02</v>
      </c>
      <c r="Q35">
        <v>146000000</v>
      </c>
      <c r="R35">
        <v>1</v>
      </c>
      <c r="S35" t="s">
        <v>242</v>
      </c>
      <c r="T35" t="s">
        <v>243</v>
      </c>
      <c r="U35">
        <v>0.72916666666666996</v>
      </c>
      <c r="V35">
        <v>0.625</v>
      </c>
      <c r="W35">
        <v>0.02</v>
      </c>
      <c r="X35">
        <v>262000000</v>
      </c>
      <c r="Y35">
        <v>1</v>
      </c>
    </row>
    <row r="36" spans="1:25" x14ac:dyDescent="0.3">
      <c r="A36" t="s">
        <v>25</v>
      </c>
      <c r="B36" t="s">
        <v>244</v>
      </c>
      <c r="C36">
        <v>1090000</v>
      </c>
      <c r="D36">
        <v>50</v>
      </c>
      <c r="E36" t="s">
        <v>245</v>
      </c>
      <c r="F36" t="s">
        <v>246</v>
      </c>
      <c r="G36">
        <v>0.84615384615385003</v>
      </c>
      <c r="H36">
        <v>0.66167290886392005</v>
      </c>
      <c r="I36">
        <v>0.06</v>
      </c>
      <c r="J36">
        <v>25900000</v>
      </c>
      <c r="K36">
        <v>3</v>
      </c>
      <c r="L36" t="s">
        <v>247</v>
      </c>
      <c r="M36" t="s">
        <v>248</v>
      </c>
      <c r="N36">
        <v>0.79487179487179005</v>
      </c>
      <c r="O36">
        <v>0.66167290886392005</v>
      </c>
      <c r="P36">
        <v>0.02</v>
      </c>
      <c r="Q36">
        <v>25900000</v>
      </c>
      <c r="R36">
        <v>3</v>
      </c>
      <c r="S36" t="s">
        <v>249</v>
      </c>
      <c r="T36" t="s">
        <v>250</v>
      </c>
      <c r="U36">
        <v>0.89743589743590002</v>
      </c>
      <c r="V36">
        <v>0.88194444444443998</v>
      </c>
      <c r="W36">
        <v>0.1</v>
      </c>
      <c r="X36">
        <v>6270000</v>
      </c>
      <c r="Y36">
        <v>1</v>
      </c>
    </row>
    <row r="37" spans="1:25" x14ac:dyDescent="0.3">
      <c r="A37" t="s">
        <v>25</v>
      </c>
      <c r="B37" t="s">
        <v>251</v>
      </c>
      <c r="C37">
        <v>3230</v>
      </c>
      <c r="D37">
        <v>50</v>
      </c>
      <c r="E37" t="s">
        <v>252</v>
      </c>
      <c r="F37" t="s">
        <v>253</v>
      </c>
      <c r="G37">
        <v>0.76056338028169002</v>
      </c>
      <c r="H37">
        <v>0.27472527472526997</v>
      </c>
      <c r="I37">
        <v>0.02</v>
      </c>
      <c r="J37">
        <v>156</v>
      </c>
      <c r="K37">
        <v>1</v>
      </c>
      <c r="L37" t="s">
        <v>254</v>
      </c>
      <c r="M37" t="s">
        <v>255</v>
      </c>
      <c r="N37">
        <v>0.8125</v>
      </c>
      <c r="O37">
        <v>0.35135135135134998</v>
      </c>
      <c r="P37">
        <v>0</v>
      </c>
      <c r="Q37">
        <v>156</v>
      </c>
      <c r="R37">
        <v>1</v>
      </c>
      <c r="S37" t="s">
        <v>256</v>
      </c>
      <c r="T37" t="s">
        <v>257</v>
      </c>
      <c r="U37">
        <v>0.81333333333333002</v>
      </c>
      <c r="V37">
        <v>0.29729729729729998</v>
      </c>
      <c r="W37">
        <v>0</v>
      </c>
      <c r="X37">
        <v>0</v>
      </c>
      <c r="Y37">
        <v>0</v>
      </c>
    </row>
    <row r="38" spans="1:25" x14ac:dyDescent="0.3">
      <c r="A38" t="s">
        <v>25</v>
      </c>
      <c r="B38" t="s">
        <v>258</v>
      </c>
      <c r="C38">
        <v>4360000</v>
      </c>
      <c r="D38">
        <v>50</v>
      </c>
      <c r="E38" t="s">
        <v>259</v>
      </c>
      <c r="F38" t="s">
        <v>260</v>
      </c>
      <c r="G38">
        <v>0.98876404494381998</v>
      </c>
      <c r="H38">
        <v>0.89185393258427004</v>
      </c>
      <c r="I38">
        <v>1</v>
      </c>
      <c r="J38">
        <v>4370000</v>
      </c>
      <c r="K38">
        <v>50</v>
      </c>
      <c r="L38" t="s">
        <v>261</v>
      </c>
      <c r="M38" t="s">
        <v>262</v>
      </c>
      <c r="N38">
        <v>0.72289156626506001</v>
      </c>
      <c r="O38">
        <v>0.51264367816092005</v>
      </c>
      <c r="P38">
        <v>0.36</v>
      </c>
      <c r="Q38">
        <v>4370000</v>
      </c>
      <c r="R38">
        <v>50</v>
      </c>
      <c r="S38" t="s">
        <v>263</v>
      </c>
      <c r="T38" t="s">
        <v>264</v>
      </c>
      <c r="U38">
        <v>0.72289156626506001</v>
      </c>
      <c r="V38">
        <v>0.63920454545454997</v>
      </c>
      <c r="W38">
        <v>0.06</v>
      </c>
      <c r="X38">
        <v>4380000</v>
      </c>
      <c r="Y38">
        <v>18</v>
      </c>
    </row>
    <row r="39" spans="1:25" x14ac:dyDescent="0.3">
      <c r="A39" t="s">
        <v>25</v>
      </c>
      <c r="B39" t="s">
        <v>265</v>
      </c>
      <c r="C39">
        <v>7790000</v>
      </c>
      <c r="D39">
        <v>50</v>
      </c>
      <c r="E39" t="s">
        <v>266</v>
      </c>
      <c r="F39" t="s">
        <v>267</v>
      </c>
      <c r="G39">
        <v>0.89583333333333004</v>
      </c>
      <c r="H39">
        <v>0.75556065122677996</v>
      </c>
      <c r="I39">
        <v>0.14000000000000001</v>
      </c>
      <c r="J39">
        <v>1140000</v>
      </c>
      <c r="K39">
        <v>7</v>
      </c>
      <c r="L39" t="s">
        <v>268</v>
      </c>
      <c r="M39" t="s">
        <v>269</v>
      </c>
      <c r="N39">
        <v>0.91666666666666996</v>
      </c>
      <c r="O39">
        <v>0.75556065122677996</v>
      </c>
      <c r="P39">
        <v>0.14000000000000001</v>
      </c>
      <c r="Q39">
        <v>1140000</v>
      </c>
      <c r="R39">
        <v>7</v>
      </c>
      <c r="S39" t="s">
        <v>270</v>
      </c>
      <c r="T39" t="s">
        <v>271</v>
      </c>
      <c r="U39">
        <v>0.86666666666667003</v>
      </c>
      <c r="V39">
        <v>0.84269662921347999</v>
      </c>
      <c r="W39">
        <v>0.57999999999999996</v>
      </c>
      <c r="X39">
        <v>1140000</v>
      </c>
      <c r="Y39">
        <v>7</v>
      </c>
    </row>
    <row r="40" spans="1:25" x14ac:dyDescent="0.3">
      <c r="A40" t="s">
        <v>25</v>
      </c>
      <c r="B40" t="s">
        <v>272</v>
      </c>
      <c r="C40">
        <v>1680000</v>
      </c>
      <c r="D40">
        <v>50</v>
      </c>
      <c r="E40" t="s">
        <v>273</v>
      </c>
      <c r="F40" t="s">
        <v>274</v>
      </c>
      <c r="G40">
        <v>0.69064748201438997</v>
      </c>
      <c r="H40">
        <v>0.54026442307692002</v>
      </c>
      <c r="I40">
        <v>0.02</v>
      </c>
      <c r="J40">
        <v>41800000</v>
      </c>
      <c r="K40">
        <v>1</v>
      </c>
      <c r="L40" t="s">
        <v>275</v>
      </c>
      <c r="M40" t="s">
        <v>276</v>
      </c>
      <c r="N40">
        <v>0.85925925925926006</v>
      </c>
      <c r="O40">
        <v>0.67226080246914</v>
      </c>
      <c r="P40">
        <v>0.04</v>
      </c>
      <c r="Q40">
        <v>41800000</v>
      </c>
      <c r="R40">
        <v>1</v>
      </c>
      <c r="S40" t="s">
        <v>277</v>
      </c>
      <c r="T40" t="s">
        <v>278</v>
      </c>
      <c r="U40">
        <v>0.97183098591549</v>
      </c>
      <c r="V40">
        <v>0.91586538461538003</v>
      </c>
      <c r="W40">
        <v>0.12</v>
      </c>
      <c r="X40">
        <v>130000000</v>
      </c>
      <c r="Y40">
        <v>2</v>
      </c>
    </row>
    <row r="41" spans="1:25" x14ac:dyDescent="0.3">
      <c r="A41" t="s">
        <v>25</v>
      </c>
      <c r="B41" t="s">
        <v>279</v>
      </c>
      <c r="C41">
        <v>3840000</v>
      </c>
      <c r="D41">
        <v>50</v>
      </c>
      <c r="E41" t="s">
        <v>280</v>
      </c>
      <c r="F41" t="s">
        <v>281</v>
      </c>
      <c r="G41">
        <v>0.88188976377952999</v>
      </c>
      <c r="H41">
        <v>0.82899159663865996</v>
      </c>
      <c r="I41">
        <v>0.2</v>
      </c>
      <c r="J41">
        <v>11400000</v>
      </c>
      <c r="K41">
        <v>10</v>
      </c>
      <c r="L41" t="s">
        <v>282</v>
      </c>
      <c r="M41" t="s">
        <v>283</v>
      </c>
      <c r="N41">
        <v>0.89763779527558996</v>
      </c>
      <c r="O41">
        <v>0.82899159663865996</v>
      </c>
      <c r="P41">
        <v>0.2</v>
      </c>
      <c r="Q41">
        <v>11400000</v>
      </c>
      <c r="R41">
        <v>10</v>
      </c>
      <c r="S41" t="s">
        <v>284</v>
      </c>
      <c r="T41" t="s">
        <v>285</v>
      </c>
      <c r="U41">
        <v>0.90625</v>
      </c>
      <c r="V41">
        <v>0.90736914600551</v>
      </c>
      <c r="W41">
        <v>0.2</v>
      </c>
      <c r="X41">
        <v>11400000</v>
      </c>
      <c r="Y41">
        <v>10</v>
      </c>
    </row>
    <row r="42" spans="1:25" x14ac:dyDescent="0.3">
      <c r="A42" t="s">
        <v>25</v>
      </c>
      <c r="B42" t="s">
        <v>286</v>
      </c>
      <c r="C42">
        <v>7700000</v>
      </c>
      <c r="D42">
        <v>50</v>
      </c>
      <c r="E42" t="s">
        <v>287</v>
      </c>
      <c r="F42" t="s">
        <v>288</v>
      </c>
      <c r="G42">
        <v>0.98765432098765005</v>
      </c>
      <c r="H42">
        <v>0.89185393258427004</v>
      </c>
      <c r="I42">
        <v>0.96</v>
      </c>
      <c r="J42">
        <v>7470000</v>
      </c>
      <c r="K42">
        <v>48</v>
      </c>
      <c r="L42" t="s">
        <v>289</v>
      </c>
      <c r="M42" t="s">
        <v>288</v>
      </c>
      <c r="N42">
        <v>0.98765432098765005</v>
      </c>
      <c r="O42">
        <v>0.89185393258427004</v>
      </c>
      <c r="P42">
        <v>0.96</v>
      </c>
      <c r="Q42">
        <v>7470000</v>
      </c>
      <c r="R42">
        <v>48</v>
      </c>
      <c r="S42" t="s">
        <v>290</v>
      </c>
      <c r="T42" t="s">
        <v>291</v>
      </c>
      <c r="U42">
        <v>0.95121951219512002</v>
      </c>
      <c r="V42">
        <v>0.86545138888888995</v>
      </c>
      <c r="W42">
        <v>0.48</v>
      </c>
      <c r="X42">
        <v>7470000</v>
      </c>
      <c r="Y42">
        <v>48</v>
      </c>
    </row>
    <row r="43" spans="1:25" x14ac:dyDescent="0.3">
      <c r="A43" t="s">
        <v>25</v>
      </c>
      <c r="B43" t="s">
        <v>292</v>
      </c>
      <c r="C43">
        <v>84800000</v>
      </c>
      <c r="D43">
        <v>50</v>
      </c>
      <c r="E43" t="s">
        <v>293</v>
      </c>
      <c r="F43" t="s">
        <v>294</v>
      </c>
      <c r="G43">
        <v>0.99186991869918995</v>
      </c>
      <c r="H43">
        <v>0.92159177720675001</v>
      </c>
      <c r="I43">
        <v>1</v>
      </c>
      <c r="J43">
        <v>85000000</v>
      </c>
      <c r="K43">
        <v>50</v>
      </c>
      <c r="L43" t="s">
        <v>295</v>
      </c>
      <c r="M43" t="s">
        <v>294</v>
      </c>
      <c r="N43">
        <v>0.99186991869918995</v>
      </c>
      <c r="O43">
        <v>0.92159177720675001</v>
      </c>
      <c r="P43">
        <v>0.98</v>
      </c>
      <c r="Q43">
        <v>85000000</v>
      </c>
      <c r="R43">
        <v>50</v>
      </c>
      <c r="S43" t="s">
        <v>296</v>
      </c>
      <c r="T43" t="s">
        <v>292</v>
      </c>
      <c r="U43">
        <v>1</v>
      </c>
      <c r="V43">
        <v>0.99768518518519</v>
      </c>
      <c r="W43">
        <v>1</v>
      </c>
      <c r="X43">
        <v>84800000</v>
      </c>
      <c r="Y43">
        <v>49</v>
      </c>
    </row>
    <row r="44" spans="1:25" x14ac:dyDescent="0.3">
      <c r="A44" t="s">
        <v>25</v>
      </c>
      <c r="B44" t="s">
        <v>297</v>
      </c>
      <c r="C44">
        <v>53000000</v>
      </c>
      <c r="D44">
        <v>50</v>
      </c>
      <c r="E44" t="s">
        <v>298</v>
      </c>
      <c r="F44" t="s">
        <v>299</v>
      </c>
      <c r="G44">
        <v>0.92957746478873005</v>
      </c>
      <c r="H44">
        <v>0.80357142857143005</v>
      </c>
      <c r="I44">
        <v>0.82</v>
      </c>
      <c r="J44">
        <v>52500000</v>
      </c>
      <c r="K44">
        <v>41</v>
      </c>
      <c r="L44" t="s">
        <v>298</v>
      </c>
      <c r="M44" t="s">
        <v>300</v>
      </c>
      <c r="N44">
        <v>0.98507462686567004</v>
      </c>
      <c r="O44">
        <v>0.85346215780998003</v>
      </c>
      <c r="P44">
        <v>1</v>
      </c>
      <c r="Q44">
        <v>52500000</v>
      </c>
      <c r="R44">
        <v>41</v>
      </c>
      <c r="S44" t="s">
        <v>301</v>
      </c>
      <c r="T44" t="s">
        <v>302</v>
      </c>
      <c r="U44">
        <v>0.86567164179103995</v>
      </c>
      <c r="V44">
        <v>0.73015873015873001</v>
      </c>
      <c r="W44">
        <v>0.48</v>
      </c>
      <c r="X44">
        <v>53000000</v>
      </c>
      <c r="Y44">
        <v>50</v>
      </c>
    </row>
    <row r="45" spans="1:25" x14ac:dyDescent="0.3">
      <c r="A45" t="s">
        <v>25</v>
      </c>
      <c r="B45" t="s">
        <v>303</v>
      </c>
      <c r="C45">
        <v>7130000</v>
      </c>
      <c r="D45">
        <v>50</v>
      </c>
      <c r="E45" t="s">
        <v>304</v>
      </c>
      <c r="F45" t="s">
        <v>305</v>
      </c>
      <c r="G45">
        <v>0.75912408759123995</v>
      </c>
      <c r="H45">
        <v>0.73467813051146003</v>
      </c>
      <c r="I45">
        <v>0.06</v>
      </c>
      <c r="J45">
        <v>170000000</v>
      </c>
      <c r="K45">
        <v>3</v>
      </c>
      <c r="L45" t="s">
        <v>306</v>
      </c>
      <c r="M45" t="s">
        <v>307</v>
      </c>
      <c r="N45">
        <v>0.70085470085470003</v>
      </c>
      <c r="O45">
        <v>0.34444444444444</v>
      </c>
      <c r="P45">
        <v>0</v>
      </c>
      <c r="Q45">
        <v>170000000</v>
      </c>
      <c r="R45">
        <v>3</v>
      </c>
      <c r="S45" t="s">
        <v>308</v>
      </c>
      <c r="T45" t="s">
        <v>309</v>
      </c>
      <c r="U45">
        <v>0.66176470588235004</v>
      </c>
      <c r="V45">
        <v>0.70171734234233996</v>
      </c>
      <c r="W45">
        <v>0.02</v>
      </c>
      <c r="X45">
        <v>730000000</v>
      </c>
      <c r="Y45">
        <v>0</v>
      </c>
    </row>
    <row r="46" spans="1:25" x14ac:dyDescent="0.3">
      <c r="A46" t="s">
        <v>25</v>
      </c>
      <c r="B46" t="s">
        <v>310</v>
      </c>
      <c r="C46">
        <v>0</v>
      </c>
      <c r="D46">
        <v>0</v>
      </c>
      <c r="E46" t="s">
        <v>311</v>
      </c>
      <c r="F46" t="s">
        <v>312</v>
      </c>
      <c r="G46">
        <v>0.84967320261437995</v>
      </c>
      <c r="H46">
        <v>0.75</v>
      </c>
      <c r="I46">
        <v>0</v>
      </c>
      <c r="J46">
        <v>127</v>
      </c>
      <c r="K46">
        <v>0</v>
      </c>
      <c r="L46" t="s">
        <v>313</v>
      </c>
      <c r="M46" t="s">
        <v>314</v>
      </c>
      <c r="N46">
        <v>0.88</v>
      </c>
      <c r="O46">
        <v>0.79045488441461997</v>
      </c>
      <c r="P46">
        <v>0</v>
      </c>
      <c r="Q46">
        <v>127</v>
      </c>
      <c r="R46">
        <v>0</v>
      </c>
      <c r="S46" t="s">
        <v>315</v>
      </c>
      <c r="T46" t="s">
        <v>316</v>
      </c>
      <c r="U46">
        <v>0.85161290322580996</v>
      </c>
      <c r="V46">
        <v>0.81860574473921</v>
      </c>
      <c r="W46">
        <v>0</v>
      </c>
      <c r="X46">
        <v>0</v>
      </c>
      <c r="Y46">
        <v>0</v>
      </c>
    </row>
    <row r="47" spans="1:25" x14ac:dyDescent="0.3">
      <c r="A47" t="s">
        <v>25</v>
      </c>
      <c r="B47" t="s">
        <v>317</v>
      </c>
      <c r="C47">
        <v>15500</v>
      </c>
      <c r="D47">
        <v>50</v>
      </c>
      <c r="E47" t="s">
        <v>318</v>
      </c>
      <c r="F47" t="s">
        <v>319</v>
      </c>
      <c r="G47">
        <v>0.78189300411522999</v>
      </c>
      <c r="H47">
        <v>0.52816764132553995</v>
      </c>
      <c r="I47">
        <v>0.02</v>
      </c>
      <c r="J47">
        <v>6310</v>
      </c>
      <c r="K47">
        <v>1</v>
      </c>
      <c r="L47" t="s">
        <v>320</v>
      </c>
      <c r="M47" t="s">
        <v>321</v>
      </c>
      <c r="N47">
        <v>0.84070796460177</v>
      </c>
      <c r="O47">
        <v>0.56289769946157997</v>
      </c>
      <c r="P47">
        <v>0.08</v>
      </c>
      <c r="Q47">
        <v>6310</v>
      </c>
      <c r="R47">
        <v>1</v>
      </c>
      <c r="S47" t="s">
        <v>322</v>
      </c>
      <c r="T47" t="s">
        <v>323</v>
      </c>
      <c r="U47">
        <v>0.82213438735178002</v>
      </c>
      <c r="V47">
        <v>0.90922253951654997</v>
      </c>
      <c r="W47">
        <v>0.04</v>
      </c>
      <c r="X47">
        <v>59900</v>
      </c>
      <c r="Y47">
        <v>4</v>
      </c>
    </row>
    <row r="48" spans="1:25" x14ac:dyDescent="0.3">
      <c r="A48" t="s">
        <v>25</v>
      </c>
      <c r="B48" t="s">
        <v>324</v>
      </c>
      <c r="C48">
        <v>0</v>
      </c>
      <c r="D48">
        <v>0</v>
      </c>
      <c r="E48" t="s">
        <v>325</v>
      </c>
      <c r="F48" t="s">
        <v>326</v>
      </c>
      <c r="G48">
        <v>0.83817427385891996</v>
      </c>
      <c r="H48">
        <v>0.71863712329506002</v>
      </c>
      <c r="I48">
        <v>0</v>
      </c>
      <c r="J48">
        <v>0</v>
      </c>
      <c r="K48">
        <v>0</v>
      </c>
      <c r="L48" t="s">
        <v>327</v>
      </c>
      <c r="M48" t="s">
        <v>328</v>
      </c>
      <c r="N48">
        <v>0.85714285714285998</v>
      </c>
      <c r="O48">
        <v>0.82236842105262997</v>
      </c>
      <c r="P48">
        <v>0</v>
      </c>
      <c r="Q48">
        <v>0</v>
      </c>
      <c r="R48">
        <v>0</v>
      </c>
      <c r="S48" t="s">
        <v>329</v>
      </c>
      <c r="T48" t="s">
        <v>330</v>
      </c>
      <c r="U48">
        <v>0.93333333333333002</v>
      </c>
      <c r="V48">
        <v>0.96558626033058004</v>
      </c>
      <c r="W48">
        <v>0</v>
      </c>
      <c r="X48">
        <v>0</v>
      </c>
      <c r="Y48">
        <v>0</v>
      </c>
    </row>
    <row r="49" spans="1:25" x14ac:dyDescent="0.3">
      <c r="A49" t="s">
        <v>25</v>
      </c>
      <c r="B49" t="s">
        <v>331</v>
      </c>
      <c r="C49">
        <v>552</v>
      </c>
      <c r="D49">
        <v>50</v>
      </c>
      <c r="E49" t="s">
        <v>332</v>
      </c>
      <c r="F49" t="s">
        <v>333</v>
      </c>
      <c r="G49">
        <v>0.99130434782609</v>
      </c>
      <c r="H49">
        <v>0.91376146788990997</v>
      </c>
      <c r="I49">
        <v>0.98</v>
      </c>
      <c r="J49">
        <v>552</v>
      </c>
      <c r="K49">
        <v>49</v>
      </c>
      <c r="L49" t="s">
        <v>332</v>
      </c>
      <c r="M49" t="s">
        <v>333</v>
      </c>
      <c r="N49">
        <v>0.99130434782609</v>
      </c>
      <c r="O49">
        <v>0.91376146788990997</v>
      </c>
      <c r="P49">
        <v>0.98</v>
      </c>
      <c r="Q49">
        <v>552</v>
      </c>
      <c r="R49">
        <v>49</v>
      </c>
      <c r="S49" t="s">
        <v>334</v>
      </c>
      <c r="T49" t="s">
        <v>331</v>
      </c>
      <c r="U49">
        <v>1</v>
      </c>
      <c r="V49">
        <v>0.99699474079639006</v>
      </c>
      <c r="W49">
        <v>1</v>
      </c>
      <c r="X49">
        <v>552</v>
      </c>
      <c r="Y49">
        <v>49</v>
      </c>
    </row>
    <row r="50" spans="1:25" x14ac:dyDescent="0.3">
      <c r="A50" t="s">
        <v>25</v>
      </c>
      <c r="B50" t="s">
        <v>335</v>
      </c>
      <c r="C50">
        <v>2080</v>
      </c>
      <c r="D50">
        <v>50</v>
      </c>
      <c r="E50" t="s">
        <v>336</v>
      </c>
      <c r="F50" t="s">
        <v>337</v>
      </c>
      <c r="G50">
        <v>0.92198581560283999</v>
      </c>
      <c r="H50">
        <v>0.75624999999999998</v>
      </c>
      <c r="I50">
        <v>0.06</v>
      </c>
      <c r="J50">
        <v>3380</v>
      </c>
      <c r="K50">
        <v>3</v>
      </c>
      <c r="L50" t="s">
        <v>338</v>
      </c>
      <c r="M50" t="s">
        <v>339</v>
      </c>
      <c r="N50">
        <v>0.93617021276596002</v>
      </c>
      <c r="O50">
        <v>0.75624999999999998</v>
      </c>
      <c r="P50">
        <v>0.06</v>
      </c>
      <c r="Q50">
        <v>3380</v>
      </c>
      <c r="R50">
        <v>3</v>
      </c>
      <c r="S50" t="s">
        <v>340</v>
      </c>
      <c r="T50" t="s">
        <v>341</v>
      </c>
      <c r="U50">
        <v>0.97297297297297003</v>
      </c>
      <c r="V50">
        <v>0.96413568815213002</v>
      </c>
      <c r="W50">
        <v>0.82</v>
      </c>
      <c r="X50">
        <v>3380</v>
      </c>
      <c r="Y50">
        <v>3</v>
      </c>
    </row>
    <row r="51" spans="1:25" x14ac:dyDescent="0.3">
      <c r="A51" t="s">
        <v>25</v>
      </c>
      <c r="B51" t="s">
        <v>342</v>
      </c>
      <c r="C51">
        <v>241000000</v>
      </c>
      <c r="D51">
        <v>50</v>
      </c>
      <c r="E51" t="s">
        <v>343</v>
      </c>
      <c r="F51" t="s">
        <v>344</v>
      </c>
      <c r="G51">
        <v>0.89705882352941002</v>
      </c>
      <c r="H51">
        <v>0.74070950694326998</v>
      </c>
      <c r="I51">
        <v>0.86</v>
      </c>
      <c r="J51">
        <v>240000000</v>
      </c>
      <c r="K51">
        <v>43</v>
      </c>
      <c r="L51" t="s">
        <v>345</v>
      </c>
      <c r="M51" t="s">
        <v>346</v>
      </c>
      <c r="N51">
        <v>0.90909090909090995</v>
      </c>
      <c r="O51">
        <v>0.67297297297296998</v>
      </c>
      <c r="P51">
        <v>0.54</v>
      </c>
      <c r="Q51">
        <v>240000000</v>
      </c>
      <c r="R51">
        <v>43</v>
      </c>
      <c r="S51" t="s">
        <v>347</v>
      </c>
      <c r="T51" t="s">
        <v>348</v>
      </c>
      <c r="U51">
        <v>0.91156462585034004</v>
      </c>
      <c r="V51">
        <v>0.86134122287967996</v>
      </c>
      <c r="W51">
        <v>0.76</v>
      </c>
      <c r="X51">
        <v>190000000</v>
      </c>
      <c r="Y51">
        <v>27</v>
      </c>
    </row>
  </sheetData>
  <mergeCells count="1">
    <mergeCell ref="AA4:A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translation-en-fr--withGoogleSe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TehJW</dc:creator>
  <cp:lastModifiedBy>Philip TehJW</cp:lastModifiedBy>
  <dcterms:created xsi:type="dcterms:W3CDTF">2017-10-21T02:16:46Z</dcterms:created>
  <dcterms:modified xsi:type="dcterms:W3CDTF">2017-10-21T04:10:32Z</dcterms:modified>
</cp:coreProperties>
</file>