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ojingwen/Box/300_SDP_2020_share_folder/CEST_phantom_QA/QA_software/Report/"/>
    </mc:Choice>
  </mc:AlternateContent>
  <xr:revisionPtr revIDLastSave="0" documentId="13_ncr:1_{CAA38D0D-FA67-2B41-A580-99764ADF03C1}" xr6:coauthVersionLast="45" xr6:coauthVersionMax="45" xr10:uidLastSave="{00000000-0000-0000-0000-000000000000}"/>
  <bookViews>
    <workbookView xWindow="0" yWindow="7960" windowWidth="33360" windowHeight="12260" xr2:uid="{00000000-000D-0000-FFFF-FFFF00000000}"/>
  </bookViews>
  <sheets>
    <sheet name="Output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1" l="1"/>
  <c r="P9" i="1"/>
  <c r="P5" i="1"/>
  <c r="O17" i="1"/>
  <c r="O13" i="1"/>
  <c r="O9" i="1"/>
  <c r="Q17" i="1"/>
  <c r="Q9" i="1"/>
  <c r="Q5" i="1"/>
  <c r="P13" i="1"/>
  <c r="O5" i="1"/>
  <c r="Q20" i="1"/>
  <c r="Q16" i="1"/>
  <c r="Q12" i="1"/>
  <c r="Q8" i="1"/>
  <c r="Q4" i="1"/>
  <c r="Q18" i="1"/>
  <c r="P20" i="1"/>
  <c r="O20" i="1"/>
  <c r="Q19" i="1"/>
  <c r="P19" i="1"/>
  <c r="O19" i="1"/>
  <c r="P18" i="1"/>
  <c r="O18" i="1"/>
  <c r="P16" i="1"/>
  <c r="O16" i="1"/>
  <c r="Q15" i="1"/>
  <c r="P15" i="1"/>
  <c r="O15" i="1"/>
  <c r="Q14" i="1"/>
  <c r="P14" i="1"/>
  <c r="O14" i="1"/>
  <c r="Q13" i="1"/>
  <c r="P12" i="1"/>
  <c r="O12" i="1"/>
  <c r="Q11" i="1"/>
  <c r="P11" i="1"/>
  <c r="O11" i="1"/>
  <c r="Q10" i="1"/>
  <c r="P10" i="1"/>
  <c r="O10" i="1"/>
  <c r="P8" i="1"/>
  <c r="O8" i="1"/>
  <c r="Q7" i="1"/>
  <c r="P7" i="1"/>
  <c r="O7" i="1"/>
  <c r="Q6" i="1"/>
  <c r="P6" i="1"/>
  <c r="O6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<sst xmlns="http://schemas.openxmlformats.org/spreadsheetml/2006/main" count="121" uniqueCount="60">
  <si>
    <t>Sample #</t>
  </si>
  <si>
    <t>pH</t>
  </si>
  <si>
    <t>Phosphate (mM)</t>
  </si>
  <si>
    <t>Gd (mM)</t>
  </si>
  <si>
    <t>Glycine (mM)</t>
  </si>
  <si>
    <t xml:space="preserve">AVE T1 (ms) mean </t>
  </si>
  <si>
    <t>AVE T2 (ms) mean</t>
  </si>
  <si>
    <t>AVE MTRasym (%) mean</t>
  </si>
  <si>
    <t>STD T1 (ms) mean</t>
  </si>
  <si>
    <t>STD T2 (ms) mean</t>
  </si>
  <si>
    <t>STD MTRasym (%) mean</t>
  </si>
  <si>
    <t>mean</t>
  </si>
  <si>
    <t>SD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</si>
  <si>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</si>
  <si>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</si>
  <si>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</si>
  <si>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</si>
  <si>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</si>
  <si>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</si>
  <si>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</si>
  <si>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</si>
  <si>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</si>
  <si>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</si>
  <si>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</si>
  <si>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</si>
  <si>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</si>
  <si>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</si>
  <si>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</si>
  <si>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</si>
  <si>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</si>
  <si>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</si>
  <si>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 xml:space="preserve">T1 (ms) </t>
  </si>
  <si>
    <t xml:space="preserve">T2 (ms) </t>
  </si>
  <si>
    <t xml:space="preserve">MTRasym (%) </t>
  </si>
  <si>
    <t>Z</t>
  </si>
  <si>
    <t>5.97</t>
  </si>
  <si>
    <t>5.99</t>
  </si>
  <si>
    <t>6.00</t>
  </si>
  <si>
    <t>6.01</t>
  </si>
  <si>
    <t>6.11</t>
  </si>
  <si>
    <t>6.19</t>
  </si>
  <si>
    <t>6.30</t>
  </si>
  <si>
    <t>6.39</t>
  </si>
  <si>
    <t>6.49</t>
  </si>
  <si>
    <t>6.59</t>
  </si>
  <si>
    <t>6.72</t>
  </si>
  <si>
    <t>6.81</t>
  </si>
  <si>
    <t>6.91</t>
  </si>
  <si>
    <t>7.00</t>
  </si>
  <si>
    <t>7.10</t>
  </si>
  <si>
    <t>7.19</t>
  </si>
  <si>
    <t>7.31</t>
  </si>
  <si>
    <t>7.40</t>
  </si>
  <si>
    <t>0.00</t>
  </si>
  <si>
    <t>0.25</t>
  </si>
  <si>
    <t>0.50</t>
  </si>
  <si>
    <t>1.00</t>
  </si>
  <si>
    <t>10.00</t>
  </si>
  <si>
    <t>50.00</t>
  </si>
  <si>
    <t>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</si>
</sst>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1" xfId="0" applyNumberFormat="1" applyBorder="1"/>
    <xf numFmtId="2" fontId="0" fillId="0" borderId="2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49" fontId="0" fillId="0" borderId="4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>
          <fgColor auto="1"/>
          <bgColor theme="8" tint="0.59996337778862885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7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BE31-82B4-0E43-978E-BD864E3316C8}">
  <sheetPr codeName="Sheet1"/>
  <dimension ref="A1:Q39"/>
  <sheetViews>
    <sheetView tabSelected="1" workbookViewId="0">
      <selection activeCell="K4" sqref="K4"/>
    </sheetView>
  </sheetViews>
  <sheetFormatPr baseColWidth="10" defaultRowHeight="16" x14ac:dyDescent="0.2"/>
  <cols>
    <col min="1" max="1" width="4.6640625" style="1" bestFit="1" customWidth="1"/>
    <col min="2" max="3" width="5.33203125" style="1" bestFit="1" customWidth="1"/>
    <col min="4" max="5" width="6.5" style="1" bestFit="1" customWidth="1"/>
    <col min="6" max="6" width="16.1640625" style="1" bestFit="1" customWidth="1"/>
    <col min="7" max="7" width="15" style="1" bestFit="1" customWidth="1"/>
    <col min="8" max="8" width="12.6640625" style="1" bestFit="1" customWidth="1"/>
    <col min="9" max="9" width="8.6640625" style="1" bestFit="1" customWidth="1"/>
    <col min="10" max="10" width="7.5" style="1" bestFit="1" customWidth="1"/>
    <col min="11" max="13" width="6.5" style="1" bestFit="1" customWidth="1"/>
    <col min="14" max="14" width="5.33203125" style="1" bestFit="1" customWidth="1"/>
    <col min="15" max="15" width="14.5" style="1" bestFit="1" customWidth="1"/>
    <col min="16" max="16" width="16.5" style="1" bestFit="1" customWidth="1"/>
    <col min="17" max="17" width="21.83203125" style="1" bestFit="1" customWidth="1"/>
    <col min="18" max="16384" width="10.83203125" style="1"/>
  </cols>
  <sheetData>
    <row r="1" spans="1:17" x14ac:dyDescent="0.2">
      <c r="I1" s="8" t="s">
        <v>11</v>
      </c>
      <c r="J1" s="8"/>
      <c r="K1" s="8"/>
      <c r="L1" s="8" t="s">
        <v>12</v>
      </c>
      <c r="M1" s="8"/>
      <c r="N1" s="8"/>
      <c r="O1" s="8" t="s">
        <v>34</v>
      </c>
      <c r="P1" s="8"/>
      <c r="Q1" s="8"/>
    </row>
    <row r="2" spans="1:17" x14ac:dyDescent="0.2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31</v>
      </c>
      <c r="G2" s="1" t="s">
        <v>32</v>
      </c>
      <c r="H2" s="1" t="s">
        <v>33</v>
      </c>
      <c r="I2" s="1" t="s">
        <v>31</v>
      </c>
      <c r="J2" s="1" t="s">
        <v>32</v>
      </c>
      <c r="K2" s="1" t="s">
        <v>33</v>
      </c>
      <c r="L2" s="1" t="s">
        <v>31</v>
      </c>
      <c r="M2" s="1" t="s">
        <v>32</v>
      </c>
      <c r="N2" s="1" t="s">
        <v>33</v>
      </c>
      <c r="O2" s="1" t="s">
        <v>31</v>
      </c>
      <c r="P2" s="1" t="s">
        <v>32</v>
      </c>
      <c r="Q2" s="1" t="s">
        <v>33</v>
      </c>
    </row>
    <row r="3" spans="1:17" x14ac:dyDescent="0.2">
      <c r="A3" s="7" t="s">
        <v>13</v>
      </c>
      <c r="B3" s="7" t="s">
        <v>35</v>
      </c>
      <c r="C3" s="7" t="s">
        <v>53</v>
      </c>
      <c r="D3" s="7" t="s">
        <v>57</v>
      </c>
      <c r="E3" s="7" t="s">
        <v>58</v>
      </c>
      <c r="F3" s="7"/>
      <c r="G3" s="7"/>
      <c r="H3" s="7"/>
      <c r="I3" s="4"/>
      <c r="J3" s="2"/>
      <c r="K3" s="2"/>
      <c r="L3" s="2"/>
      <c r="M3" s="2"/>
      <c r="N3" s="2"/>
      <c r="O3" s="1">
        <f>(I3-Standard!F2)/Standard!I2</f>
        <v>-123.11957772453898</v>
      </c>
      <c r="P3" s="1">
        <f>(J3-Standard!G2)/Standard!J2</f>
        <v>-36.765705811243421</v>
      </c>
      <c r="Q3" s="1">
        <f>(K3-Standard!H2)/Standard!K2</f>
        <v>-149.91714491522907</v>
      </c>
    </row>
    <row r="4" spans="1:17" x14ac:dyDescent="0.2">
      <c r="A4" s="7" t="s">
        <v>14</v>
      </c>
      <c r="B4" s="7" t="s">
        <v>36</v>
      </c>
      <c r="C4" s="7" t="s">
        <v>54</v>
      </c>
      <c r="D4" s="7" t="s">
        <v>57</v>
      </c>
      <c r="E4" s="7" t="s">
        <v>58</v>
      </c>
      <c r="F4" s="7"/>
      <c r="G4" s="7"/>
      <c r="H4" s="7"/>
      <c r="I4" s="4"/>
      <c r="J4" s="2"/>
      <c r="K4" s="2"/>
      <c r="L4" s="2"/>
      <c r="M4" s="2"/>
      <c r="N4" s="2"/>
      <c r="O4" s="1">
        <f>(I4-Standard!F3)/Standard!I3</f>
        <v>-72.822371789738042</v>
      </c>
      <c r="P4" s="1">
        <f>(J4-Standard!G3)/Standard!J3</f>
        <v>-60.147839248519908</v>
      </c>
      <c r="Q4" s="1">
        <f>(K4-Standard!H3)/Standard!K3</f>
        <v>-32.867388840971628</v>
      </c>
    </row>
    <row r="5" spans="1:17" x14ac:dyDescent="0.2">
      <c r="A5" s="7" t="s">
        <v>15</v>
      </c>
      <c r="B5" s="7" t="s">
        <v>37</v>
      </c>
      <c r="C5" s="7" t="s">
        <v>55</v>
      </c>
      <c r="D5" s="7" t="s">
        <v>57</v>
      </c>
      <c r="E5" s="7" t="s">
        <v>58</v>
      </c>
      <c r="F5" s="7"/>
      <c r="G5" s="7"/>
      <c r="H5" s="7"/>
      <c r="I5" s="4"/>
      <c r="J5" s="2"/>
      <c r="K5" s="2"/>
      <c r="L5" s="2"/>
      <c r="M5" s="2"/>
      <c r="N5" s="2"/>
      <c r="O5" s="1">
        <f>(I5-Standard!F4)/Standard!I4</f>
        <v>-56.85077030426519</v>
      </c>
      <c r="P5" s="1">
        <f>(J5-Standard!G4)/Standard!J4</f>
        <v>-156.20798539699231</v>
      </c>
      <c r="Q5" s="1">
        <f>(K5-Standard!H4)/Standard!K4</f>
        <v>-26.428601322355771</v>
      </c>
    </row>
    <row r="6" spans="1:17" x14ac:dyDescent="0.2">
      <c r="A6" s="7" t="s">
        <v>16</v>
      </c>
      <c r="B6" s="7" t="s">
        <v>38</v>
      </c>
      <c r="C6" s="7" t="s">
        <v>56</v>
      </c>
      <c r="D6" s="7" t="s">
        <v>57</v>
      </c>
      <c r="E6" s="7" t="s">
        <v>58</v>
      </c>
      <c r="F6" s="7"/>
      <c r="G6" s="7"/>
      <c r="H6" s="7"/>
      <c r="I6" s="4"/>
      <c r="J6" s="2"/>
      <c r="K6" s="2"/>
      <c r="L6" s="2"/>
      <c r="M6" s="2"/>
      <c r="N6" s="2"/>
      <c r="O6" s="1">
        <f>(I6-Standard!F5)/Standard!I5</f>
        <v>-59.153564496805977</v>
      </c>
      <c r="P6" s="1">
        <f>(J6-Standard!G5)/Standard!J5</f>
        <v>-308.6165661998474</v>
      </c>
      <c r="Q6" s="1">
        <f>(K6-Standard!H5)/Standard!K5</f>
        <v>-26.084496623952344</v>
      </c>
    </row>
    <row r="7" spans="1:17" x14ac:dyDescent="0.2">
      <c r="A7" s="7" t="s">
        <v>17</v>
      </c>
      <c r="B7" s="7" t="s">
        <v>39</v>
      </c>
      <c r="C7" s="7" t="s">
        <v>55</v>
      </c>
      <c r="D7" s="7" t="s">
        <v>57</v>
      </c>
      <c r="E7" s="7" t="s">
        <v>59</v>
      </c>
      <c r="F7" s="7"/>
      <c r="G7" s="7"/>
      <c r="H7" s="7"/>
      <c r="I7" s="4"/>
      <c r="J7" s="2"/>
      <c r="K7" s="2"/>
      <c r="L7" s="2"/>
      <c r="M7" s="2"/>
      <c r="N7" s="2"/>
      <c r="O7" s="1">
        <f>(I7-Standard!F6)/Standard!I6</f>
        <v>-89.203974157852372</v>
      </c>
      <c r="P7" s="1">
        <f>(J7-Standard!G6)/Standard!J6</f>
        <v>-73.445463982996287</v>
      </c>
      <c r="Q7" s="1">
        <f>(K7-Standard!H6)/Standard!K6</f>
        <v>-54.366642278152177</v>
      </c>
    </row>
    <row r="8" spans="1:17" x14ac:dyDescent="0.2">
      <c r="A8" s="7" t="s">
        <v>18</v>
      </c>
      <c r="B8" s="7" t="s">
        <v>40</v>
      </c>
      <c r="C8" s="7" t="s">
        <v>55</v>
      </c>
      <c r="D8" s="7" t="s">
        <v>57</v>
      </c>
      <c r="E8" s="7" t="s">
        <v>57</v>
      </c>
      <c r="F8" s="7"/>
      <c r="G8" s="7"/>
      <c r="H8" s="7"/>
      <c r="I8" s="4"/>
      <c r="J8" s="2"/>
      <c r="K8" s="2"/>
      <c r="L8" s="2"/>
      <c r="M8" s="2"/>
      <c r="N8" s="2"/>
      <c r="O8" s="1">
        <f>(I8-Standard!F7)/Standard!I7</f>
        <v>-77.86233734438153</v>
      </c>
      <c r="P8" s="1">
        <f>(J8-Standard!G7)/Standard!J7</f>
        <v>-76.397957519500991</v>
      </c>
      <c r="Q8" s="1">
        <f>(K8-Standard!H7)/Standard!K7</f>
        <v>-33.639248021860617</v>
      </c>
    </row>
    <row r="9" spans="1:17" x14ac:dyDescent="0.2">
      <c r="A9" s="7" t="s">
        <v>19</v>
      </c>
      <c r="B9" s="7" t="s">
        <v>41</v>
      </c>
      <c r="C9" s="7" t="s">
        <v>55</v>
      </c>
      <c r="D9" s="7" t="s">
        <v>57</v>
      </c>
      <c r="E9" s="7" t="s">
        <v>58</v>
      </c>
      <c r="F9" s="7"/>
      <c r="G9" s="7"/>
      <c r="H9" s="7"/>
      <c r="I9" s="4"/>
      <c r="J9" s="2"/>
      <c r="K9" s="2"/>
      <c r="L9" s="2"/>
      <c r="M9" s="2"/>
      <c r="N9" s="2"/>
      <c r="O9" s="1">
        <f>(I9-Standard!F8)/Standard!I8</f>
        <v>-72.757474363203471</v>
      </c>
      <c r="P9" s="1">
        <f>(J9-Standard!G8)/Standard!J8</f>
        <v>-71.511147724523127</v>
      </c>
      <c r="Q9" s="1">
        <f>(K9-Standard!H8)/Standard!K8</f>
        <v>-23.48973934834159</v>
      </c>
    </row>
    <row r="10" spans="1:17" x14ac:dyDescent="0.2">
      <c r="A10" s="7" t="s">
        <v>20</v>
      </c>
      <c r="B10" s="7" t="s">
        <v>42</v>
      </c>
      <c r="C10" s="7" t="s">
        <v>55</v>
      </c>
      <c r="D10" s="7" t="s">
        <v>57</v>
      </c>
      <c r="E10" s="7" t="s">
        <v>59</v>
      </c>
      <c r="F10" s="7"/>
      <c r="G10" s="7"/>
      <c r="H10" s="7"/>
      <c r="I10" s="4"/>
      <c r="J10" s="2"/>
      <c r="K10" s="2"/>
      <c r="L10" s="2"/>
      <c r="M10" s="2"/>
      <c r="N10" s="2"/>
      <c r="O10" s="1">
        <f>(I10-Standard!F9)/Standard!I9</f>
        <v>-61.878814390797928</v>
      </c>
      <c r="P10" s="1">
        <f>(J10-Standard!G9)/Standard!J9</f>
        <v>-79.436320404480711</v>
      </c>
      <c r="Q10" s="1">
        <f>(K10-Standard!H9)/Standard!K9</f>
        <v>-12.763061977793344</v>
      </c>
    </row>
    <row r="11" spans="1:17" x14ac:dyDescent="0.2">
      <c r="A11" s="7" t="s">
        <v>21</v>
      </c>
      <c r="B11" s="7" t="s">
        <v>43</v>
      </c>
      <c r="C11" s="7" t="s">
        <v>55</v>
      </c>
      <c r="D11" s="7" t="s">
        <v>57</v>
      </c>
      <c r="E11" s="7" t="s">
        <v>57</v>
      </c>
      <c r="F11" s="7"/>
      <c r="G11" s="7"/>
      <c r="H11" s="7"/>
      <c r="I11" s="4"/>
      <c r="J11" s="2"/>
      <c r="K11" s="2"/>
      <c r="L11" s="2"/>
      <c r="M11" s="2"/>
      <c r="N11" s="2"/>
      <c r="O11" s="1">
        <f>(I11-Standard!F10)/Standard!I10</f>
        <v>-80.052764966147549</v>
      </c>
      <c r="P11" s="1">
        <f>(J11-Standard!G10)/Standard!J10</f>
        <v>-109.83140429048157</v>
      </c>
      <c r="Q11" s="1">
        <f>(K11-Standard!H10)/Standard!K10</f>
        <v>-15.798934826937121</v>
      </c>
    </row>
    <row r="12" spans="1:17" x14ac:dyDescent="0.2">
      <c r="A12" s="7" t="s">
        <v>22</v>
      </c>
      <c r="B12" s="7" t="s">
        <v>44</v>
      </c>
      <c r="C12" s="7" t="s">
        <v>55</v>
      </c>
      <c r="D12" s="7" t="s">
        <v>57</v>
      </c>
      <c r="E12" s="7" t="s">
        <v>58</v>
      </c>
      <c r="F12" s="7"/>
      <c r="G12" s="7"/>
      <c r="H12" s="7"/>
      <c r="I12" s="4"/>
      <c r="J12" s="2"/>
      <c r="K12" s="2"/>
      <c r="L12" s="2"/>
      <c r="M12" s="2"/>
      <c r="N12" s="2"/>
      <c r="O12" s="1">
        <f>(I12-Standard!F11)/Standard!I11</f>
        <v>-80.819002653252085</v>
      </c>
      <c r="P12" s="1">
        <f>(J12-Standard!G11)/Standard!J11</f>
        <v>-96.174130993823681</v>
      </c>
      <c r="Q12" s="1">
        <f>(K12-Standard!H11)/Standard!K11</f>
        <v>-12.198619761788036</v>
      </c>
    </row>
    <row r="13" spans="1:17" x14ac:dyDescent="0.2">
      <c r="A13" s="7" t="s">
        <v>23</v>
      </c>
      <c r="B13" s="7" t="s">
        <v>45</v>
      </c>
      <c r="C13" s="7" t="s">
        <v>55</v>
      </c>
      <c r="D13" s="7" t="s">
        <v>57</v>
      </c>
      <c r="E13" s="7" t="s">
        <v>59</v>
      </c>
      <c r="F13" s="7"/>
      <c r="G13" s="7"/>
      <c r="H13" s="7"/>
      <c r="I13" s="4"/>
      <c r="J13" s="2"/>
      <c r="K13" s="2"/>
      <c r="L13" s="2"/>
      <c r="M13" s="2"/>
      <c r="N13" s="2"/>
      <c r="O13" s="1">
        <f>(I13-Standard!F12)/Standard!I12</f>
        <v>-83.906682128031633</v>
      </c>
      <c r="P13" s="1">
        <f>(J13-Standard!G12)/Standard!J12</f>
        <v>-64.618736343438798</v>
      </c>
      <c r="Q13" s="1">
        <f>(K13-Standard!H12)/Standard!K12</f>
        <v>-12.13277172805746</v>
      </c>
    </row>
    <row r="14" spans="1:17" x14ac:dyDescent="0.2">
      <c r="A14" s="7" t="s">
        <v>24</v>
      </c>
      <c r="B14" s="7" t="s">
        <v>46</v>
      </c>
      <c r="C14" s="7" t="s">
        <v>55</v>
      </c>
      <c r="D14" s="7" t="s">
        <v>57</v>
      </c>
      <c r="E14" s="7" t="s">
        <v>57</v>
      </c>
      <c r="F14" s="7"/>
      <c r="G14" s="7"/>
      <c r="H14" s="7"/>
      <c r="I14" s="4"/>
      <c r="J14" s="2"/>
      <c r="K14" s="2"/>
      <c r="L14" s="2"/>
      <c r="M14" s="2"/>
      <c r="N14" s="2"/>
      <c r="O14" s="1">
        <f>(I14-Standard!F13)/Standard!I13</f>
        <v>-68.570982013528237</v>
      </c>
      <c r="P14" s="1">
        <f>(J14-Standard!G13)/Standard!J13</f>
        <v>-75.388738712723423</v>
      </c>
      <c r="Q14" s="1">
        <f>(K14-Standard!H13)/Standard!K13</f>
        <v>-7.6285803495972129</v>
      </c>
    </row>
    <row r="15" spans="1:17" x14ac:dyDescent="0.2">
      <c r="A15" s="7" t="s">
        <v>25</v>
      </c>
      <c r="B15" s="7" t="s">
        <v>47</v>
      </c>
      <c r="C15" s="7" t="s">
        <v>55</v>
      </c>
      <c r="D15" s="7" t="s">
        <v>57</v>
      </c>
      <c r="E15" s="7" t="s">
        <v>58</v>
      </c>
      <c r="F15" s="7"/>
      <c r="G15" s="7"/>
      <c r="H15" s="7"/>
      <c r="I15" s="4"/>
      <c r="J15" s="2"/>
      <c r="K15" s="2"/>
      <c r="L15" s="2"/>
      <c r="M15" s="2"/>
      <c r="N15" s="2"/>
      <c r="O15" s="1">
        <f>(I15-Standard!F14)/Standard!I14</f>
        <v>-73.289093608379872</v>
      </c>
      <c r="P15" s="1">
        <f>(J15-Standard!G14)/Standard!J14</f>
        <v>-54.117077001219805</v>
      </c>
      <c r="Q15" s="1">
        <f>(K15-Standard!H14)/Standard!K14</f>
        <v>-6.4513989259625726</v>
      </c>
    </row>
    <row r="16" spans="1:17" x14ac:dyDescent="0.2">
      <c r="A16" s="7" t="s">
        <v>26</v>
      </c>
      <c r="B16" s="7" t="s">
        <v>48</v>
      </c>
      <c r="C16" s="7" t="s">
        <v>55</v>
      </c>
      <c r="D16" s="7" t="s">
        <v>57</v>
      </c>
      <c r="E16" s="7" t="s">
        <v>59</v>
      </c>
      <c r="F16" s="7"/>
      <c r="G16" s="7"/>
      <c r="H16" s="7"/>
      <c r="I16" s="4"/>
      <c r="J16" s="2"/>
      <c r="K16" s="2"/>
      <c r="L16" s="2"/>
      <c r="M16" s="2"/>
      <c r="N16" s="2"/>
      <c r="O16" s="1">
        <f>(I16-Standard!F15)/Standard!I15</f>
        <v>-75.09440621750575</v>
      </c>
      <c r="P16" s="1">
        <f>(J16-Standard!G15)/Standard!J15</f>
        <v>-56.733141375228371</v>
      </c>
      <c r="Q16" s="1">
        <f>(K16-Standard!H15)/Standard!K15</f>
        <v>-8.9299198205162895</v>
      </c>
    </row>
    <row r="17" spans="1:17" x14ac:dyDescent="0.2">
      <c r="A17" s="7" t="s">
        <v>27</v>
      </c>
      <c r="B17" s="7" t="s">
        <v>49</v>
      </c>
      <c r="C17" s="7" t="s">
        <v>55</v>
      </c>
      <c r="D17" s="7" t="s">
        <v>57</v>
      </c>
      <c r="E17" s="7" t="s">
        <v>57</v>
      </c>
      <c r="F17" s="7"/>
      <c r="G17" s="7"/>
      <c r="H17" s="7"/>
      <c r="I17" s="4"/>
      <c r="J17" s="2"/>
      <c r="K17" s="2"/>
      <c r="L17" s="2"/>
      <c r="M17" s="2"/>
      <c r="N17" s="2"/>
      <c r="O17" s="1">
        <f>(I17-Standard!F16)/Standard!I16</f>
        <v>-88.395539539705197</v>
      </c>
      <c r="P17" s="1">
        <f>(J17-Standard!G16)/Standard!J16</f>
        <v>-55.468577255844465</v>
      </c>
      <c r="Q17" s="1">
        <f>(K17-Standard!H16)/Standard!K16</f>
        <v>-5.316399477008078</v>
      </c>
    </row>
    <row r="18" spans="1:17" x14ac:dyDescent="0.2">
      <c r="A18" s="7" t="s">
        <v>28</v>
      </c>
      <c r="B18" s="7" t="s">
        <v>50</v>
      </c>
      <c r="C18" s="7" t="s">
        <v>55</v>
      </c>
      <c r="D18" s="7" t="s">
        <v>57</v>
      </c>
      <c r="E18" s="7" t="s">
        <v>58</v>
      </c>
      <c r="F18" s="7"/>
      <c r="G18" s="7"/>
      <c r="H18" s="7"/>
      <c r="I18" s="4"/>
      <c r="J18" s="2"/>
      <c r="K18" s="2"/>
      <c r="L18" s="2"/>
      <c r="M18" s="2"/>
      <c r="N18" s="2"/>
      <c r="O18" s="1">
        <f>(I18-Standard!F17)/Standard!I17</f>
        <v>-79.540661944647169</v>
      </c>
      <c r="P18" s="1">
        <f>(J18-Standard!G17)/Standard!J17</f>
        <v>-60.773279836452978</v>
      </c>
      <c r="Q18" s="1">
        <f>(K18-Standard!H17)/Standard!K17</f>
        <v>-6.9926365932611381</v>
      </c>
    </row>
    <row r="19" spans="1:17" x14ac:dyDescent="0.2">
      <c r="A19" s="7" t="s">
        <v>29</v>
      </c>
      <c r="B19" s="7" t="s">
        <v>51</v>
      </c>
      <c r="C19" s="7" t="s">
        <v>55</v>
      </c>
      <c r="D19" s="7" t="s">
        <v>57</v>
      </c>
      <c r="E19" s="7" t="s">
        <v>59</v>
      </c>
      <c r="F19" s="7"/>
      <c r="G19" s="7"/>
      <c r="H19" s="7"/>
      <c r="I19" s="4"/>
      <c r="J19" s="2"/>
      <c r="K19" s="2"/>
      <c r="L19" s="2"/>
      <c r="M19" s="2"/>
      <c r="N19" s="2"/>
      <c r="O19" s="1">
        <f>(I19-Standard!F18)/Standard!I18</f>
        <v>-69.245285028224316</v>
      </c>
      <c r="P19" s="1">
        <f>(J19-Standard!G18)/Standard!J18</f>
        <v>-90.243753902730276</v>
      </c>
      <c r="Q19" s="1">
        <f>(K19-Standard!H18)/Standard!K18</f>
        <v>-9.3584762593666344</v>
      </c>
    </row>
    <row r="20" spans="1:17" x14ac:dyDescent="0.2">
      <c r="A20" s="7" t="s">
        <v>30</v>
      </c>
      <c r="B20" s="7" t="s">
        <v>52</v>
      </c>
      <c r="C20" s="7" t="s">
        <v>55</v>
      </c>
      <c r="D20" s="7" t="s">
        <v>57</v>
      </c>
      <c r="E20" s="7" t="s">
        <v>57</v>
      </c>
      <c r="F20" s="7"/>
      <c r="G20" s="7"/>
      <c r="H20" s="7"/>
      <c r="I20" s="5"/>
      <c r="J20" s="2"/>
      <c r="K20" s="2"/>
      <c r="L20" s="2"/>
      <c r="M20" s="2"/>
      <c r="N20" s="2"/>
      <c r="O20" s="1">
        <f>(I20-Standard!F19)/Standard!I19</f>
        <v>-88.333231364838284</v>
      </c>
      <c r="P20" s="1">
        <f>(J20-Standard!G19)/Standard!J19</f>
        <v>-78.311761083065235</v>
      </c>
      <c r="Q20" s="1">
        <f>(K20-Standard!H19)/Standard!K19</f>
        <v>-5.1528323821645454</v>
      </c>
    </row>
    <row r="21" spans="1:17" x14ac:dyDescent="0.2">
      <c r="D21" s="6"/>
      <c r="E21" s="6"/>
      <c r="F21" s="6"/>
      <c r="G21" s="3"/>
      <c r="H21" s="3"/>
      <c r="I21" s="3"/>
    </row>
    <row r="22" spans="1:17" x14ac:dyDescent="0.2">
      <c r="D22" s="6"/>
      <c r="E22" s="6"/>
      <c r="F22" s="6"/>
      <c r="G22" s="6"/>
      <c r="H22" s="6"/>
    </row>
    <row r="23" spans="1:17" x14ac:dyDescent="0.2">
      <c r="D23" s="6"/>
      <c r="E23" s="6"/>
      <c r="F23" s="6"/>
      <c r="G23" s="6"/>
      <c r="H23" s="6"/>
    </row>
    <row r="24" spans="1:17" x14ac:dyDescent="0.2">
      <c r="D24" s="6"/>
      <c r="E24" s="6"/>
      <c r="F24" s="6"/>
      <c r="G24" s="6"/>
      <c r="H24" s="6"/>
    </row>
    <row r="25" spans="1:17" x14ac:dyDescent="0.2">
      <c r="D25" s="6"/>
      <c r="E25" s="6"/>
      <c r="F25" s="6"/>
      <c r="G25" s="6"/>
      <c r="H25" s="6"/>
    </row>
    <row r="26" spans="1:17" x14ac:dyDescent="0.2">
      <c r="D26" s="6"/>
      <c r="E26" s="6"/>
      <c r="F26" s="6"/>
      <c r="G26" s="6"/>
      <c r="H26" s="6"/>
    </row>
    <row r="27" spans="1:17" x14ac:dyDescent="0.2">
      <c r="F27" s="6"/>
      <c r="G27" s="6"/>
      <c r="H27" s="6"/>
    </row>
    <row r="28" spans="1:17" x14ac:dyDescent="0.2">
      <c r="F28" s="6"/>
      <c r="G28" s="6"/>
      <c r="H28" s="6"/>
    </row>
    <row r="29" spans="1:17" x14ac:dyDescent="0.2">
      <c r="F29" s="6"/>
      <c r="G29" s="6"/>
      <c r="H29" s="6"/>
    </row>
    <row r="30" spans="1:17" x14ac:dyDescent="0.2">
      <c r="F30" s="6"/>
      <c r="G30" s="6"/>
      <c r="H30" s="6"/>
    </row>
    <row r="31" spans="1:17" x14ac:dyDescent="0.2">
      <c r="F31" s="6"/>
      <c r="G31" s="6"/>
      <c r="H31" s="6"/>
    </row>
    <row r="32" spans="1:17" x14ac:dyDescent="0.2">
      <c r="F32" s="6"/>
      <c r="G32" s="6"/>
      <c r="H32" s="6"/>
    </row>
    <row r="33" spans="6:8" x14ac:dyDescent="0.2">
      <c r="F33" s="6"/>
      <c r="G33" s="6"/>
      <c r="H33" s="6"/>
    </row>
    <row r="34" spans="6:8" x14ac:dyDescent="0.2">
      <c r="F34" s="6"/>
      <c r="G34" s="6"/>
      <c r="H34" s="6"/>
    </row>
    <row r="35" spans="6:8" x14ac:dyDescent="0.2">
      <c r="F35" s="6"/>
      <c r="G35" s="6"/>
      <c r="H35" s="6"/>
    </row>
    <row r="36" spans="6:8" x14ac:dyDescent="0.2">
      <c r="F36" s="6"/>
      <c r="G36" s="6"/>
      <c r="H36" s="6"/>
    </row>
    <row r="37" spans="6:8" x14ac:dyDescent="0.2">
      <c r="F37" s="6"/>
      <c r="G37" s="6"/>
      <c r="H37" s="6"/>
    </row>
    <row r="38" spans="6:8" x14ac:dyDescent="0.2">
      <c r="F38" s="6"/>
      <c r="G38" s="6"/>
      <c r="H38" s="6"/>
    </row>
    <row r="39" spans="6:8" x14ac:dyDescent="0.2">
      <c r="F39" s="6"/>
      <c r="G39" s="6"/>
      <c r="H39" s="6"/>
    </row>
  </sheetData>
  <mergeCells count="3">
    <mergeCell ref="I1:K1"/>
    <mergeCell ref="L1:N1"/>
    <mergeCell ref="O1:Q1"/>
  </mergeCells>
  <phoneticPr fontId="1" type="noConversion"/>
  <conditionalFormatting sqref="O3:Q20">
    <cfRule type="colorScale" priority="7">
      <colorScale>
        <cfvo type="num" val="-5"/>
        <cfvo type="num" val="0"/>
        <cfvo type="num" val="5"/>
        <color theme="8"/>
        <color theme="0"/>
        <color theme="7"/>
      </colorScale>
    </cfRule>
  </conditionalFormatting>
  <conditionalFormatting sqref="F3:H20">
    <cfRule type="expression" dxfId="1" priority="2">
      <formula>O3&gt;2.58</formula>
    </cfRule>
  </conditionalFormatting>
  <conditionalFormatting sqref="F3:H20">
    <cfRule type="expression" dxfId="0" priority="1">
      <formula>O3&lt;-2.58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028B-3D98-6C47-AC07-963BB6805144}">
  <sheetPr codeName="Sheet2"/>
  <dimension ref="A1:K19"/>
  <sheetViews>
    <sheetView workbookViewId="0">
      <selection activeCell="L8" sqref="L8"/>
    </sheetView>
  </sheetViews>
  <sheetFormatPr baseColWidth="10" defaultRowHeight="16" x14ac:dyDescent="0.2"/>
  <cols>
    <col min="6" max="6" width="17.1640625" bestFit="1" customWidth="1"/>
    <col min="7" max="7" width="16.6640625" bestFit="1" customWidth="1"/>
    <col min="8" max="8" width="22" bestFit="1" customWidth="1"/>
    <col min="9" max="10" width="16.5" bestFit="1" customWidth="1"/>
    <col min="11" max="11" width="21.8320312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</v>
      </c>
      <c r="B2" s="2">
        <v>5.97</v>
      </c>
      <c r="C2" s="2">
        <v>0</v>
      </c>
      <c r="D2" s="2">
        <v>10</v>
      </c>
      <c r="E2" s="2">
        <v>50</v>
      </c>
      <c r="F2" s="4">
        <v>0.46891025538100822</v>
      </c>
      <c r="G2" s="2">
        <v>1.0130747204279369</v>
      </c>
      <c r="H2" s="2">
        <v>21.084691346996898</v>
      </c>
      <c r="I2" s="1">
        <v>3.8085758905876239E-3</v>
      </c>
      <c r="J2" s="1">
        <v>2.7554882956119551E-2</v>
      </c>
      <c r="K2" s="1">
        <v>0.14064229517524013</v>
      </c>
    </row>
    <row r="3" spans="1:11" x14ac:dyDescent="0.2">
      <c r="A3" s="1">
        <v>2</v>
      </c>
      <c r="B3" s="2">
        <v>5.99</v>
      </c>
      <c r="C3" s="2">
        <v>0.25</v>
      </c>
      <c r="D3" s="2">
        <v>10</v>
      </c>
      <c r="E3" s="2">
        <v>50</v>
      </c>
      <c r="F3" s="4">
        <v>1.5388907664448659</v>
      </c>
      <c r="G3" s="2">
        <v>2.343234437812856</v>
      </c>
      <c r="H3" s="2">
        <v>8.2512441321881163</v>
      </c>
      <c r="I3" s="1">
        <v>2.1132115428595843E-2</v>
      </c>
      <c r="J3" s="1">
        <v>3.895791548107054E-2</v>
      </c>
      <c r="K3" s="1">
        <v>0.25104653649584513</v>
      </c>
    </row>
    <row r="4" spans="1:11" x14ac:dyDescent="0.2">
      <c r="A4" s="1">
        <v>3</v>
      </c>
      <c r="B4" s="2">
        <v>6</v>
      </c>
      <c r="C4" s="2">
        <v>0.5</v>
      </c>
      <c r="D4" s="2">
        <v>10</v>
      </c>
      <c r="E4" s="2">
        <v>50</v>
      </c>
      <c r="F4" s="4">
        <v>2.5977378084276719</v>
      </c>
      <c r="G4" s="2">
        <v>3.6501274034489684</v>
      </c>
      <c r="H4" s="2">
        <v>5.5249067620639405</v>
      </c>
      <c r="I4" s="1">
        <v>4.56939773115577E-2</v>
      </c>
      <c r="J4" s="1">
        <v>2.3367098642059877E-2</v>
      </c>
      <c r="K4" s="1">
        <v>0.2090502896719873</v>
      </c>
    </row>
    <row r="5" spans="1:11" x14ac:dyDescent="0.2">
      <c r="A5" s="1">
        <v>4</v>
      </c>
      <c r="B5" s="2">
        <v>6.01</v>
      </c>
      <c r="C5" s="2">
        <v>1</v>
      </c>
      <c r="D5" s="2">
        <v>10</v>
      </c>
      <c r="E5" s="2">
        <v>50</v>
      </c>
      <c r="F5" s="4">
        <v>4.8280827263846025</v>
      </c>
      <c r="G5" s="2">
        <v>6.4296868678427073</v>
      </c>
      <c r="H5" s="2">
        <v>3.4200861938168559</v>
      </c>
      <c r="I5" s="1">
        <v>8.161947242664129E-2</v>
      </c>
      <c r="J5" s="1">
        <v>2.0833900613355626E-2</v>
      </c>
      <c r="K5" s="1">
        <v>0.13111566779005152</v>
      </c>
    </row>
    <row r="6" spans="1:11" x14ac:dyDescent="0.2">
      <c r="A6" s="1">
        <v>5</v>
      </c>
      <c r="B6" s="2">
        <v>6.11</v>
      </c>
      <c r="C6" s="2">
        <v>0.5</v>
      </c>
      <c r="D6" s="2">
        <v>10</v>
      </c>
      <c r="E6" s="2">
        <v>20</v>
      </c>
      <c r="F6" s="4">
        <v>2.6200999483574923</v>
      </c>
      <c r="G6" s="2">
        <v>3.2533243222393282</v>
      </c>
      <c r="H6" s="2">
        <v>2.5604423244966421</v>
      </c>
      <c r="I6" s="1">
        <v>2.9372009185611517E-2</v>
      </c>
      <c r="J6" s="1">
        <v>4.4295782827276045E-2</v>
      </c>
      <c r="K6" s="1">
        <v>4.7095833349369516E-2</v>
      </c>
    </row>
    <row r="7" spans="1:11" x14ac:dyDescent="0.2">
      <c r="A7" s="1">
        <v>6</v>
      </c>
      <c r="B7" s="2">
        <v>6.19</v>
      </c>
      <c r="C7" s="2">
        <v>0.5</v>
      </c>
      <c r="D7" s="2">
        <v>10</v>
      </c>
      <c r="E7" s="2">
        <v>10</v>
      </c>
      <c r="F7" s="4">
        <v>2.652294260350458</v>
      </c>
      <c r="G7" s="2">
        <v>3.1413877043410818</v>
      </c>
      <c r="H7" s="2">
        <v>1.408826216076412</v>
      </c>
      <c r="I7" s="1">
        <v>3.4063892130793388E-2</v>
      </c>
      <c r="J7" s="1">
        <v>4.1118739379115282E-2</v>
      </c>
      <c r="K7" s="1">
        <v>4.1880431309311072E-2</v>
      </c>
    </row>
    <row r="8" spans="1:11" x14ac:dyDescent="0.2">
      <c r="A8" s="1">
        <v>7</v>
      </c>
      <c r="B8" s="2">
        <v>6.3</v>
      </c>
      <c r="C8" s="2">
        <v>0.5</v>
      </c>
      <c r="D8" s="2">
        <v>10</v>
      </c>
      <c r="E8" s="2">
        <v>50</v>
      </c>
      <c r="F8" s="4">
        <v>2.6096162597628423</v>
      </c>
      <c r="G8" s="2">
        <v>4.0288499904810084</v>
      </c>
      <c r="H8" s="2">
        <v>4.4507409235421731</v>
      </c>
      <c r="I8" s="1">
        <v>3.5867328856629958E-2</v>
      </c>
      <c r="J8" s="1">
        <v>5.6338768411339668E-2</v>
      </c>
      <c r="K8" s="1">
        <v>0.18947596044127249</v>
      </c>
    </row>
    <row r="9" spans="1:11" x14ac:dyDescent="0.2">
      <c r="A9" s="1">
        <v>8</v>
      </c>
      <c r="B9" s="2">
        <v>6.39</v>
      </c>
      <c r="C9" s="2">
        <v>0.5</v>
      </c>
      <c r="D9" s="2">
        <v>10</v>
      </c>
      <c r="E9" s="2">
        <v>20</v>
      </c>
      <c r="F9" s="4">
        <v>2.6518370821528201</v>
      </c>
      <c r="G9" s="2">
        <v>3.4145333564629516</v>
      </c>
      <c r="H9" s="2">
        <v>2.132059201141344</v>
      </c>
      <c r="I9" s="1">
        <v>4.2855331154295323E-2</v>
      </c>
      <c r="J9" s="1">
        <v>4.2984535777545282E-2</v>
      </c>
      <c r="K9" s="1">
        <v>0.16704919280741157</v>
      </c>
    </row>
    <row r="10" spans="1:11" x14ac:dyDescent="0.2">
      <c r="A10" s="1">
        <v>9</v>
      </c>
      <c r="B10" s="2">
        <v>6.49</v>
      </c>
      <c r="C10" s="2">
        <v>0.5</v>
      </c>
      <c r="D10" s="2">
        <v>10</v>
      </c>
      <c r="E10" s="2">
        <v>10</v>
      </c>
      <c r="F10" s="4">
        <v>2.5886724813820181</v>
      </c>
      <c r="G10" s="2">
        <v>3.2106903491574661</v>
      </c>
      <c r="H10" s="2">
        <v>1.39171137887273</v>
      </c>
      <c r="I10" s="1">
        <v>3.2337077707143627E-2</v>
      </c>
      <c r="J10" s="1">
        <v>2.923289900460389E-2</v>
      </c>
      <c r="K10" s="1">
        <v>8.8088937268091499E-2</v>
      </c>
    </row>
    <row r="11" spans="1:11" x14ac:dyDescent="0.2">
      <c r="A11" s="1">
        <v>10</v>
      </c>
      <c r="B11" s="2">
        <v>6.59</v>
      </c>
      <c r="C11" s="2">
        <v>0.5</v>
      </c>
      <c r="D11" s="2">
        <v>10</v>
      </c>
      <c r="E11" s="2">
        <v>50</v>
      </c>
      <c r="F11" s="4">
        <v>2.6860151166463417</v>
      </c>
      <c r="G11" s="2">
        <v>4.2726606463428825</v>
      </c>
      <c r="H11" s="2">
        <v>2.8081540352780459</v>
      </c>
      <c r="I11" s="1">
        <v>3.3234945105305121E-2</v>
      </c>
      <c r="J11" s="1">
        <v>4.4426298446276304E-2</v>
      </c>
      <c r="K11" s="1">
        <v>0.23020260407448223</v>
      </c>
    </row>
    <row r="12" spans="1:11" x14ac:dyDescent="0.2">
      <c r="A12" s="1">
        <v>11</v>
      </c>
      <c r="B12" s="2">
        <v>6.72</v>
      </c>
      <c r="C12" s="2">
        <v>0.5</v>
      </c>
      <c r="D12" s="2">
        <v>10</v>
      </c>
      <c r="E12" s="2">
        <v>20</v>
      </c>
      <c r="F12" s="4">
        <v>2.5000956560573444</v>
      </c>
      <c r="G12" s="2">
        <v>3.3379770207144035</v>
      </c>
      <c r="H12" s="2">
        <v>1.4978109281235219</v>
      </c>
      <c r="I12" s="1">
        <v>2.9796144867729312E-2</v>
      </c>
      <c r="J12" s="1">
        <v>5.1656488653284101E-2</v>
      </c>
      <c r="K12" s="1">
        <v>0.12345166971696843</v>
      </c>
    </row>
    <row r="13" spans="1:11" x14ac:dyDescent="0.2">
      <c r="A13" s="1">
        <v>12</v>
      </c>
      <c r="B13" s="2">
        <v>6.81</v>
      </c>
      <c r="C13" s="2">
        <v>0.5</v>
      </c>
      <c r="D13" s="2">
        <v>10</v>
      </c>
      <c r="E13" s="2">
        <v>10</v>
      </c>
      <c r="F13" s="4">
        <v>2.6708734187331524</v>
      </c>
      <c r="G13" s="2">
        <v>3.3056723516787918</v>
      </c>
      <c r="H13" s="2">
        <v>0.86427622677845017</v>
      </c>
      <c r="I13" s="1">
        <v>3.8950491013913451E-2</v>
      </c>
      <c r="J13" s="1">
        <v>4.3848357302745146E-2</v>
      </c>
      <c r="K13" s="1">
        <v>0.11329450397990286</v>
      </c>
    </row>
    <row r="14" spans="1:11" x14ac:dyDescent="0.2">
      <c r="A14" s="1">
        <v>13</v>
      </c>
      <c r="B14" s="2">
        <v>6.91</v>
      </c>
      <c r="C14" s="2">
        <v>0.5</v>
      </c>
      <c r="D14" s="2">
        <v>10</v>
      </c>
      <c r="E14" s="2">
        <v>50</v>
      </c>
      <c r="F14" s="4">
        <v>2.6107215869600764</v>
      </c>
      <c r="G14" s="2">
        <v>3.9401155603628082</v>
      </c>
      <c r="H14" s="2">
        <v>1.3145715273178058</v>
      </c>
      <c r="I14" s="1">
        <v>3.5622238704580825E-2</v>
      </c>
      <c r="J14" s="1">
        <v>7.2807250108389954E-2</v>
      </c>
      <c r="K14" s="1">
        <v>0.20376534491264109</v>
      </c>
    </row>
    <row r="15" spans="1:11" x14ac:dyDescent="0.2">
      <c r="A15" s="1">
        <v>14</v>
      </c>
      <c r="B15" s="2">
        <v>7</v>
      </c>
      <c r="C15" s="2">
        <v>0.5</v>
      </c>
      <c r="D15" s="2">
        <v>10</v>
      </c>
      <c r="E15" s="2">
        <v>20</v>
      </c>
      <c r="F15" s="4">
        <v>2.6273431315256697</v>
      </c>
      <c r="G15" s="2">
        <v>3.4237054160476617</v>
      </c>
      <c r="H15" s="2">
        <v>0.8883372121464197</v>
      </c>
      <c r="I15" s="1">
        <v>3.4987201628783805E-2</v>
      </c>
      <c r="J15" s="1">
        <v>6.0347538194713266E-2</v>
      </c>
      <c r="K15" s="1">
        <v>9.9478744490570342E-2</v>
      </c>
    </row>
    <row r="16" spans="1:11" x14ac:dyDescent="0.2">
      <c r="A16" s="1">
        <v>15</v>
      </c>
      <c r="B16" s="2">
        <v>7.1</v>
      </c>
      <c r="C16" s="2">
        <v>0.5</v>
      </c>
      <c r="D16" s="2">
        <v>10</v>
      </c>
      <c r="E16" s="2">
        <v>10</v>
      </c>
      <c r="F16" s="4">
        <v>2.6126020410565944</v>
      </c>
      <c r="G16" s="2">
        <v>3.1798603873798479</v>
      </c>
      <c r="H16" s="2">
        <v>0.6280877561310646</v>
      </c>
      <c r="I16" s="1">
        <v>2.9555813049628767E-2</v>
      </c>
      <c r="J16" s="1">
        <v>5.7327239036851281E-2</v>
      </c>
      <c r="K16" s="1">
        <v>0.11814156532957432</v>
      </c>
    </row>
    <row r="17" spans="1:11" x14ac:dyDescent="0.2">
      <c r="A17" s="1">
        <v>16</v>
      </c>
      <c r="B17" s="2">
        <v>7.19</v>
      </c>
      <c r="C17" s="2">
        <v>0.5</v>
      </c>
      <c r="D17" s="2">
        <v>10</v>
      </c>
      <c r="E17" s="2">
        <v>50</v>
      </c>
      <c r="F17" s="4">
        <v>2.6593946298978635</v>
      </c>
      <c r="G17" s="2">
        <v>3.6741733654572135</v>
      </c>
      <c r="H17" s="2">
        <v>0.67727281348403778</v>
      </c>
      <c r="I17" s="1">
        <v>3.3434404050453496E-2</v>
      </c>
      <c r="J17" s="1">
        <v>6.0457052430686387E-2</v>
      </c>
      <c r="K17" s="1">
        <v>9.6855142470399683E-2</v>
      </c>
    </row>
    <row r="18" spans="1:11" x14ac:dyDescent="0.2">
      <c r="A18" s="1">
        <v>17</v>
      </c>
      <c r="B18" s="2">
        <v>7.31</v>
      </c>
      <c r="C18" s="2">
        <v>0.5</v>
      </c>
      <c r="D18" s="2">
        <v>10</v>
      </c>
      <c r="E18" s="2">
        <v>20</v>
      </c>
      <c r="F18" s="4">
        <v>2.6207427041809082</v>
      </c>
      <c r="G18" s="2">
        <v>3.2549107889189335</v>
      </c>
      <c r="H18" s="2">
        <v>0.49934892641120421</v>
      </c>
      <c r="I18" s="1">
        <v>3.7847236864036238E-2</v>
      </c>
      <c r="J18" s="1">
        <v>3.606798972954136E-2</v>
      </c>
      <c r="K18" s="1">
        <v>5.3357930561764258E-2</v>
      </c>
    </row>
    <row r="19" spans="1:11" x14ac:dyDescent="0.2">
      <c r="A19" s="1">
        <v>18</v>
      </c>
      <c r="B19" s="2">
        <v>7.4</v>
      </c>
      <c r="C19" s="2">
        <v>0.5</v>
      </c>
      <c r="D19" s="2">
        <v>10</v>
      </c>
      <c r="E19" s="2">
        <v>10</v>
      </c>
      <c r="F19" s="4">
        <v>2.6232155539569302</v>
      </c>
      <c r="G19" s="2">
        <v>3.1605978236954178</v>
      </c>
      <c r="H19" s="2">
        <v>0.48526343249566617</v>
      </c>
      <c r="I19" s="1">
        <v>2.96968141369401E-2</v>
      </c>
      <c r="J19" s="1">
        <v>4.035917185342025E-2</v>
      </c>
      <c r="K19" s="1">
        <v>9.4174115613638879E-2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Jingwen Yao</dc:creator>
  <cp:lastModifiedBy>Jingwen Yao</cp:lastModifiedBy>
  <dcterms:created xsi:type="dcterms:W3CDTF">2020-05-04T06:45:12Z</dcterms:created>
  <dcterms:modified xsi:type="dcterms:W3CDTF">2020-06-13T07:08:30Z</dcterms:modified>
</cp:coreProperties>
</file>