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3" documentId="11_AD4DC2C4214B839BC62F9C80164B2B7C6AE8DE2E" xr6:coauthVersionLast="36" xr6:coauthVersionMax="36" xr10:uidLastSave="{8E7F3BC9-4CCD-443A-B6E3-2A861CF6A861}"/>
  <bookViews>
    <workbookView xWindow="0" yWindow="0" windowWidth="22260" windowHeight="12648" xr2:uid="{00000000-000D-0000-FFFF-FFFF00000000}"/>
  </bookViews>
  <sheets>
    <sheet name="Fig 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J10" i="1"/>
  <c r="I10" i="1"/>
  <c r="J9" i="1"/>
  <c r="K8" i="1"/>
  <c r="P7" i="1"/>
  <c r="O7" i="1"/>
  <c r="M7" i="1"/>
  <c r="L7" i="1"/>
  <c r="S5" i="1"/>
  <c r="L10" i="1" s="1"/>
  <c r="S4" i="1"/>
  <c r="M9" i="1" s="1"/>
  <c r="S3" i="1"/>
  <c r="N8" i="1" s="1"/>
  <c r="S2" i="1"/>
  <c r="N7" i="1" s="1"/>
  <c r="N11" i="1" s="1"/>
  <c r="O11" i="1" l="1"/>
  <c r="P11" i="1"/>
  <c r="J12" i="1"/>
  <c r="J13" i="1"/>
  <c r="O8" i="1"/>
  <c r="N9" i="1"/>
  <c r="N12" i="1" s="1"/>
  <c r="Q7" i="1"/>
  <c r="Q11" i="1" s="1"/>
  <c r="P8" i="1"/>
  <c r="O9" i="1"/>
  <c r="O12" i="1" s="1"/>
  <c r="N10" i="1"/>
  <c r="N13" i="1" s="1"/>
  <c r="B7" i="1"/>
  <c r="R7" i="1"/>
  <c r="Q8" i="1"/>
  <c r="P9" i="1"/>
  <c r="P12" i="1" s="1"/>
  <c r="O10" i="1"/>
  <c r="O13" i="1" s="1"/>
  <c r="C7" i="1"/>
  <c r="C11" i="1" s="1"/>
  <c r="B8" i="1"/>
  <c r="R8" i="1"/>
  <c r="Q9" i="1"/>
  <c r="Q12" i="1" s="1"/>
  <c r="P10" i="1"/>
  <c r="C8" i="1"/>
  <c r="Q10" i="1"/>
  <c r="Q13" i="1" s="1"/>
  <c r="D8" i="1"/>
  <c r="B10" i="1"/>
  <c r="F7" i="1"/>
  <c r="F11" i="1" s="1"/>
  <c r="D9" i="1"/>
  <c r="D12" i="1" s="1"/>
  <c r="C10" i="1"/>
  <c r="E9" i="1"/>
  <c r="G8" i="1"/>
  <c r="F9" i="1"/>
  <c r="F12" i="1" s="1"/>
  <c r="H8" i="1"/>
  <c r="J7" i="1"/>
  <c r="J11" i="1" s="1"/>
  <c r="I8" i="1"/>
  <c r="I13" i="1" s="1"/>
  <c r="H9" i="1"/>
  <c r="H12" i="1" s="1"/>
  <c r="G10" i="1"/>
  <c r="G13" i="1" s="1"/>
  <c r="D7" i="1"/>
  <c r="B9" i="1"/>
  <c r="R9" i="1"/>
  <c r="E7" i="1"/>
  <c r="C9" i="1"/>
  <c r="C12" i="1" s="1"/>
  <c r="R10" i="1"/>
  <c r="E8" i="1"/>
  <c r="G7" i="1"/>
  <c r="F8" i="1"/>
  <c r="D10" i="1"/>
  <c r="H7" i="1"/>
  <c r="E10" i="1"/>
  <c r="I7" i="1"/>
  <c r="G9" i="1"/>
  <c r="G12" i="1" s="1"/>
  <c r="F10" i="1"/>
  <c r="F13" i="1" s="1"/>
  <c r="K7" i="1"/>
  <c r="K11" i="1" s="1"/>
  <c r="J8" i="1"/>
  <c r="I9" i="1"/>
  <c r="H10" i="1"/>
  <c r="L8" i="1"/>
  <c r="L13" i="1" s="1"/>
  <c r="K9" i="1"/>
  <c r="K12" i="1" s="1"/>
  <c r="M8" i="1"/>
  <c r="M12" i="1" s="1"/>
  <c r="L9" i="1"/>
  <c r="L12" i="1" s="1"/>
  <c r="K10" i="1"/>
  <c r="K13" i="1" s="1"/>
  <c r="B13" i="1" l="1"/>
  <c r="R13" i="1"/>
  <c r="R12" i="1"/>
  <c r="H13" i="1"/>
  <c r="I12" i="1"/>
  <c r="E11" i="1"/>
  <c r="B12" i="1"/>
  <c r="D11" i="1"/>
  <c r="P13" i="1"/>
  <c r="M13" i="1"/>
  <c r="I11" i="1"/>
  <c r="H11" i="1"/>
  <c r="E13" i="1"/>
  <c r="M11" i="1"/>
  <c r="D13" i="1"/>
  <c r="L11" i="1"/>
  <c r="E12" i="1"/>
  <c r="R11" i="1"/>
  <c r="G11" i="1"/>
  <c r="C13" i="1"/>
  <c r="B11" i="1"/>
</calcChain>
</file>

<file path=xl/sharedStrings.xml><?xml version="1.0" encoding="utf-8"?>
<sst xmlns="http://schemas.openxmlformats.org/spreadsheetml/2006/main" count="76" uniqueCount="39">
  <si>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</si>
  <si>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</si>
  <si>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</si>
  <si>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</si>
  <si>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</si>
  <si>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</si>
  <si>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</si>
  <si>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</si>
  <si>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</si>
  <si>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</si>
  <si>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</si>
  <si>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</si>
  <si>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</si>
  <si>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</si>
  <si>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</si>
  <si>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</si>
  <si>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</si>
  <si>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EXIOBASE (m USD)</t>
  </si>
  <si>
    <t>EMERGING</t>
  </si>
  <si>
    <t>Eora</t>
    <phoneticPr fontId="1" type="noConversion"/>
  </si>
  <si>
    <t>GTAP</t>
  </si>
  <si>
    <t>EXIOBASE</t>
    <phoneticPr fontId="1" type="noConversion"/>
  </si>
  <si>
    <t>Agriculture, hunting, forestry &amp; fishing</t>
    <phoneticPr fontId="1" type="noConversion"/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</si>
  <si>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</si>
  <si>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</si>
  <si>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</si>
  <si>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</si>
  <si>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</si>
  <si>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</si>
  <si>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  <phoneticPr fontId="1" type="noConversion"/>
  </si>
  <si>
    <t>Transport equipment</t>
    <phoneticPr fontId="1" type="noConversion"/>
  </si>
  <si>
    <t>Manufacturing &amp; recycling</t>
    <phoneticPr fontId="1" type="noConversion"/>
  </si>
  <si>
    <t>Electricity, gas &amp; water</t>
  </si>
  <si>
    <t>Construction</t>
    <phoneticPr fontId="1" type="noConversion"/>
  </si>
  <si>
    <t>Sale, maintenance &amp; repair of vehicles; fuel; trade; hotels &amp; restaurants</t>
  </si>
  <si>
    <t>Transport</t>
  </si>
  <si>
    <t>Post &amp; telecommunications</t>
    <phoneticPr fontId="1" type="noConversion"/>
  </si>
  <si>
    <t>Financial intermediation &amp; business activity</t>
    <phoneticPr fontId="1" type="noConversion"/>
  </si>
  <si>
    <t>Public administration; education; health; recreation; other services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</si>
</sst>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workbookViewId="0">
      <selection activeCell="L19" sqref="L19"/>
    </sheetView>
  </sheetViews>
  <sheetFormatPr defaultColWidth="9.109375" defaultRowHeight="13.8" x14ac:dyDescent="0.25"/>
  <cols>
    <col min="3" max="3" width="13.21875" customWidth="1"/>
    <col min="19" max="19" width="17.77734375" customWidth="1"/>
  </cols>
  <sheetData>
    <row r="1" spans="1:20" s="1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2"/>
    </row>
    <row r="2" spans="1:20" x14ac:dyDescent="0.25">
      <c r="A2" t="s">
        <v>17</v>
      </c>
      <c r="B2">
        <v>1195592.2321824229</v>
      </c>
      <c r="C2">
        <v>441478.20353988372</v>
      </c>
      <c r="D2">
        <v>3718757.8674200214</v>
      </c>
      <c r="E2">
        <v>1168105.8074157948</v>
      </c>
      <c r="F2">
        <v>595221.54910087434</v>
      </c>
      <c r="G2">
        <v>2502421.9280919265</v>
      </c>
      <c r="H2">
        <v>441052.10555478599</v>
      </c>
      <c r="I2">
        <v>4744214.7181064067</v>
      </c>
      <c r="J2">
        <v>2898804.2489906331</v>
      </c>
      <c r="K2">
        <v>963266.0405558903</v>
      </c>
      <c r="L2">
        <v>803399.61488381447</v>
      </c>
      <c r="M2">
        <v>8087713.7036413401</v>
      </c>
      <c r="N2">
        <v>3860835.0732009588</v>
      </c>
      <c r="O2">
        <v>1570299.5528228311</v>
      </c>
      <c r="P2">
        <v>1003641.7870913071</v>
      </c>
      <c r="Q2">
        <v>10924855.679045953</v>
      </c>
      <c r="R2">
        <v>21325627.324838549</v>
      </c>
      <c r="S2" s="3">
        <f>SUM(B2:R2)</f>
        <v>66245287.436483391</v>
      </c>
    </row>
    <row r="3" spans="1:20" x14ac:dyDescent="0.25">
      <c r="A3" t="s">
        <v>18</v>
      </c>
      <c r="B3">
        <v>1701902.2186009421</v>
      </c>
      <c r="C3">
        <v>734444.38861179026</v>
      </c>
      <c r="D3">
        <v>4294454.0722848196</v>
      </c>
      <c r="E3">
        <v>1100228.4816159576</v>
      </c>
      <c r="F3">
        <v>382410.5092728383</v>
      </c>
      <c r="G3">
        <v>2555842.6049594255</v>
      </c>
      <c r="H3">
        <v>489393.84004117461</v>
      </c>
      <c r="I3">
        <v>4133598.6441984205</v>
      </c>
      <c r="J3">
        <v>2757383.2661427404</v>
      </c>
      <c r="K3">
        <v>801572.16134897922</v>
      </c>
      <c r="L3">
        <v>1177970.2688317078</v>
      </c>
      <c r="M3">
        <v>8726628.7933681142</v>
      </c>
      <c r="N3">
        <v>6038258.5780677339</v>
      </c>
      <c r="O3">
        <v>3377817.0756283929</v>
      </c>
      <c r="P3">
        <v>2189475.3506786237</v>
      </c>
      <c r="Q3">
        <v>15728237.330326125</v>
      </c>
      <c r="R3">
        <v>18987159.977765743</v>
      </c>
      <c r="S3" s="3">
        <f>SUM(B3:R3)</f>
        <v>75176777.561743528</v>
      </c>
    </row>
    <row r="4" spans="1:20" x14ac:dyDescent="0.25">
      <c r="A4" t="s">
        <v>19</v>
      </c>
      <c r="B4">
        <v>2083097396.317579</v>
      </c>
      <c r="C4">
        <v>63531442.81524843</v>
      </c>
      <c r="D4">
        <v>4276175245.0558162</v>
      </c>
      <c r="E4">
        <v>1605603114.8230052</v>
      </c>
      <c r="F4">
        <v>520676787.87701511</v>
      </c>
      <c r="G4">
        <v>2010977052.1325412</v>
      </c>
      <c r="H4">
        <v>418004195.81796646</v>
      </c>
      <c r="I4">
        <v>5298106484.3726292</v>
      </c>
      <c r="J4">
        <v>3192235005.4215527</v>
      </c>
      <c r="K4">
        <v>1248004839.7581675</v>
      </c>
      <c r="L4">
        <v>965664979.45221782</v>
      </c>
      <c r="M4">
        <v>8452092991.5339499</v>
      </c>
      <c r="N4">
        <v>9993042227.5202217</v>
      </c>
      <c r="O4">
        <v>2375273763.7901883</v>
      </c>
      <c r="P4">
        <v>1317283210.6903191</v>
      </c>
      <c r="Q4">
        <v>11507315514.538918</v>
      </c>
      <c r="R4">
        <v>19136167526.439232</v>
      </c>
      <c r="S4" s="3">
        <f>SUM(B4:R4)</f>
        <v>74463251778.356567</v>
      </c>
    </row>
    <row r="5" spans="1:20" x14ac:dyDescent="0.25">
      <c r="A5" t="s">
        <v>20</v>
      </c>
      <c r="B5">
        <v>1858235.5995650999</v>
      </c>
      <c r="C5">
        <v>75164.746037708479</v>
      </c>
      <c r="D5">
        <v>4382744.2038804293</v>
      </c>
      <c r="E5">
        <v>1471087.1347305733</v>
      </c>
      <c r="F5">
        <v>358634.21929512511</v>
      </c>
      <c r="G5">
        <v>2111554.5975706554</v>
      </c>
      <c r="H5">
        <v>423654.13246462215</v>
      </c>
      <c r="I5">
        <v>2188603.531271358</v>
      </c>
      <c r="J5">
        <v>5257474.8673876962</v>
      </c>
      <c r="K5">
        <v>917628.73522586829</v>
      </c>
      <c r="L5">
        <v>1377264.0262541017</v>
      </c>
      <c r="M5">
        <v>9540066.7378573213</v>
      </c>
      <c r="N5">
        <v>9038676.9567986932</v>
      </c>
      <c r="O5">
        <v>2867794.9582747752</v>
      </c>
      <c r="P5">
        <v>2413126.3010104122</v>
      </c>
      <c r="Q5">
        <v>5542272.3477407098</v>
      </c>
      <c r="R5">
        <v>24883871.670267064</v>
      </c>
      <c r="S5" s="3">
        <f>SUM(B5:R5)</f>
        <v>74707854.765632212</v>
      </c>
    </row>
    <row r="6" spans="1:20" s="1" customFormat="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/>
      <c r="T6" s="2"/>
    </row>
    <row r="7" spans="1:20" x14ac:dyDescent="0.25">
      <c r="A7" s="4" t="s">
        <v>21</v>
      </c>
      <c r="B7">
        <f>B2/$S$2*100</f>
        <v>1.8047959008839203</v>
      </c>
      <c r="C7">
        <f t="shared" ref="C7:O7" si="0">C2/$S$2*100</f>
        <v>0.66642959918194511</v>
      </c>
      <c r="D7">
        <f t="shared" si="0"/>
        <v>5.6136187362544119</v>
      </c>
      <c r="E7">
        <f t="shared" si="0"/>
        <v>1.7633040063956031</v>
      </c>
      <c r="F7">
        <f t="shared" si="0"/>
        <v>0.89851153513610826</v>
      </c>
      <c r="G7">
        <f t="shared" si="0"/>
        <v>3.7775093518784599</v>
      </c>
      <c r="H7">
        <f t="shared" si="0"/>
        <v>0.66578638665832779</v>
      </c>
      <c r="I7">
        <f t="shared" si="0"/>
        <v>7.1615882452849267</v>
      </c>
      <c r="J7">
        <f t="shared" si="0"/>
        <v>4.3758648519263108</v>
      </c>
      <c r="K7">
        <f t="shared" si="0"/>
        <v>1.4540899101381044</v>
      </c>
      <c r="L7">
        <f t="shared" si="0"/>
        <v>1.2127649316249427</v>
      </c>
      <c r="M7">
        <f t="shared" si="0"/>
        <v>12.208738185936497</v>
      </c>
      <c r="N7">
        <f t="shared" si="0"/>
        <v>5.8280901519262995</v>
      </c>
      <c r="O7">
        <f t="shared" si="0"/>
        <v>2.3704320919860891</v>
      </c>
      <c r="P7">
        <f>P2/$S$2*100</f>
        <v>1.5150387686876721</v>
      </c>
      <c r="Q7">
        <f t="shared" ref="Q7:R7" si="1">Q2/$S$2*100</f>
        <v>16.491521286734255</v>
      </c>
      <c r="R7">
        <f t="shared" si="1"/>
        <v>32.191916059366129</v>
      </c>
    </row>
    <row r="8" spans="1:20" x14ac:dyDescent="0.25">
      <c r="A8" t="s">
        <v>18</v>
      </c>
      <c r="B8">
        <f>B3/$S$3*100</f>
        <v>2.2638669464159338</v>
      </c>
      <c r="C8">
        <f t="shared" ref="C8:R8" si="2">C3/$S$3*100</f>
        <v>0.97695646505808653</v>
      </c>
      <c r="D8">
        <f t="shared" si="2"/>
        <v>5.7124742660826833</v>
      </c>
      <c r="E8">
        <f t="shared" si="2"/>
        <v>1.4635217380956875</v>
      </c>
      <c r="F8">
        <f t="shared" si="2"/>
        <v>0.50868169889133685</v>
      </c>
      <c r="G8">
        <f t="shared" si="2"/>
        <v>3.3997767500213527</v>
      </c>
      <c r="H8">
        <f t="shared" si="2"/>
        <v>0.65099071270942677</v>
      </c>
      <c r="I8">
        <f t="shared" si="2"/>
        <v>5.4985046955536898</v>
      </c>
      <c r="J8">
        <f t="shared" si="2"/>
        <v>3.6678657367005001</v>
      </c>
      <c r="K8">
        <f t="shared" si="2"/>
        <v>1.0662496948484379</v>
      </c>
      <c r="L8">
        <f t="shared" si="2"/>
        <v>1.5669337088361199</v>
      </c>
      <c r="M8">
        <f t="shared" si="2"/>
        <v>11.608144265296335</v>
      </c>
      <c r="N8">
        <f t="shared" si="2"/>
        <v>8.0320795515722185</v>
      </c>
      <c r="O8">
        <f t="shared" si="2"/>
        <v>4.4931655561508386</v>
      </c>
      <c r="P8">
        <f t="shared" si="2"/>
        <v>2.9124357570133719</v>
      </c>
      <c r="Q8">
        <f t="shared" si="2"/>
        <v>20.921670016260471</v>
      </c>
      <c r="R8">
        <f t="shared" si="2"/>
        <v>25.25668244049351</v>
      </c>
    </row>
    <row r="9" spans="1:20" x14ac:dyDescent="0.25">
      <c r="A9" t="s">
        <v>19</v>
      </c>
      <c r="B9">
        <f>B4/$S$4*100</f>
        <v>2.7974837877319918</v>
      </c>
      <c r="C9">
        <f t="shared" ref="C9:R9" si="3">C4/$S$4*100</f>
        <v>8.5319189396069903E-2</v>
      </c>
      <c r="D9">
        <f t="shared" si="3"/>
        <v>5.7426651978402132</v>
      </c>
      <c r="E9">
        <f t="shared" si="3"/>
        <v>2.1562355611357931</v>
      </c>
      <c r="F9">
        <f t="shared" si="3"/>
        <v>0.69923992767175214</v>
      </c>
      <c r="G9">
        <f t="shared" si="3"/>
        <v>2.70063018214449</v>
      </c>
      <c r="H9">
        <f t="shared" si="3"/>
        <v>0.56135635475895673</v>
      </c>
      <c r="I9">
        <f t="shared" si="3"/>
        <v>7.1150619370514425</v>
      </c>
      <c r="J9">
        <f t="shared" si="3"/>
        <v>4.2869938247169133</v>
      </c>
      <c r="K9">
        <f t="shared" si="3"/>
        <v>1.6760009937155491</v>
      </c>
      <c r="L9">
        <f t="shared" si="3"/>
        <v>1.2968342858925446</v>
      </c>
      <c r="M9">
        <f t="shared" si="3"/>
        <v>11.350690158807474</v>
      </c>
      <c r="N9">
        <f t="shared" si="3"/>
        <v>13.420099161483023</v>
      </c>
      <c r="O9">
        <f t="shared" si="3"/>
        <v>3.1898603768477694</v>
      </c>
      <c r="P9">
        <f t="shared" si="3"/>
        <v>1.7690379875045954</v>
      </c>
      <c r="Q9">
        <f t="shared" si="3"/>
        <v>15.453683850378965</v>
      </c>
      <c r="R9">
        <f t="shared" si="3"/>
        <v>25.698807222922454</v>
      </c>
    </row>
    <row r="10" spans="1:20" x14ac:dyDescent="0.25">
      <c r="A10" t="s">
        <v>20</v>
      </c>
      <c r="B10">
        <f>B5/$S$5*100</f>
        <v>2.4873363120847403</v>
      </c>
      <c r="C10">
        <f t="shared" ref="C10:R10" si="4">C5/$S$5*100</f>
        <v>0.10061157059523339</v>
      </c>
      <c r="D10">
        <f t="shared" si="4"/>
        <v>5.8665105799512522</v>
      </c>
      <c r="E10">
        <f t="shared" si="4"/>
        <v>1.9691197657134656</v>
      </c>
      <c r="F10">
        <f t="shared" si="4"/>
        <v>0.48004887895684467</v>
      </c>
      <c r="G10">
        <f t="shared" si="4"/>
        <v>2.8264157821086733</v>
      </c>
      <c r="H10">
        <f t="shared" si="4"/>
        <v>0.56708111053874799</v>
      </c>
      <c r="I10">
        <f t="shared" si="4"/>
        <v>2.9295494270813669</v>
      </c>
      <c r="J10">
        <f t="shared" si="4"/>
        <v>7.0373789796013355</v>
      </c>
      <c r="K10">
        <f t="shared" si="4"/>
        <v>1.2282894992830182</v>
      </c>
      <c r="L10">
        <f t="shared" si="4"/>
        <v>1.8435330937754129</v>
      </c>
      <c r="M10">
        <f t="shared" si="4"/>
        <v>12.769830920437606</v>
      </c>
      <c r="N10">
        <f t="shared" si="4"/>
        <v>12.098696964534909</v>
      </c>
      <c r="O10">
        <f t="shared" si="4"/>
        <v>3.838679302559822</v>
      </c>
      <c r="P10">
        <f t="shared" si="4"/>
        <v>3.2300837824626178</v>
      </c>
      <c r="Q10">
        <f t="shared" si="4"/>
        <v>7.4185938883233948</v>
      </c>
      <c r="R10">
        <f t="shared" si="4"/>
        <v>33.308240141991561</v>
      </c>
    </row>
    <row r="11" spans="1:20" x14ac:dyDescent="0.25">
      <c r="B11">
        <f>ABS(B7-B8)</f>
        <v>0.4590710455320135</v>
      </c>
      <c r="C11">
        <f t="shared" ref="C11:Q11" si="5">ABS(C7-C8)</f>
        <v>0.31052686587614142</v>
      </c>
      <c r="D11">
        <f t="shared" si="5"/>
        <v>9.8855529828271393E-2</v>
      </c>
      <c r="E11">
        <f t="shared" si="5"/>
        <v>0.29978226829991561</v>
      </c>
      <c r="F11">
        <f t="shared" si="5"/>
        <v>0.38982983624477141</v>
      </c>
      <c r="G11">
        <f t="shared" si="5"/>
        <v>0.37773260185710722</v>
      </c>
      <c r="H11">
        <f t="shared" si="5"/>
        <v>1.4795673948901022E-2</v>
      </c>
      <c r="I11">
        <f t="shared" si="5"/>
        <v>1.6630835497312368</v>
      </c>
      <c r="J11">
        <f t="shared" si="5"/>
        <v>0.70799911522581072</v>
      </c>
      <c r="K11">
        <f t="shared" si="5"/>
        <v>0.3878402152896665</v>
      </c>
      <c r="L11">
        <f t="shared" si="5"/>
        <v>0.35416877721117723</v>
      </c>
      <c r="M11">
        <f t="shared" si="5"/>
        <v>0.60059392064016137</v>
      </c>
      <c r="N11">
        <f t="shared" si="5"/>
        <v>2.203989399645919</v>
      </c>
      <c r="O11">
        <f t="shared" si="5"/>
        <v>2.1227334641647495</v>
      </c>
      <c r="P11">
        <f t="shared" si="5"/>
        <v>1.3973969883256998</v>
      </c>
      <c r="Q11">
        <f t="shared" si="5"/>
        <v>4.4301487295262163</v>
      </c>
      <c r="R11">
        <f>ABS(R7-R8)</f>
        <v>6.9352336188726191</v>
      </c>
    </row>
    <row r="12" spans="1:20" x14ac:dyDescent="0.25">
      <c r="B12">
        <f>ABS(B9-B8)</f>
        <v>0.53361684131605802</v>
      </c>
      <c r="C12">
        <f t="shared" ref="C12:R12" si="6">ABS(C9-C8)</f>
        <v>0.89163727566201667</v>
      </c>
      <c r="D12">
        <f t="shared" si="6"/>
        <v>3.019093175752996E-2</v>
      </c>
      <c r="E12">
        <f t="shared" si="6"/>
        <v>0.69271382304010554</v>
      </c>
      <c r="F12">
        <f t="shared" si="6"/>
        <v>0.19055822878041528</v>
      </c>
      <c r="G12">
        <f t="shared" si="6"/>
        <v>0.69914656787686269</v>
      </c>
      <c r="H12">
        <f t="shared" si="6"/>
        <v>8.9634357950470034E-2</v>
      </c>
      <c r="I12">
        <f t="shared" si="6"/>
        <v>1.6165572414977527</v>
      </c>
      <c r="J12">
        <f t="shared" si="6"/>
        <v>0.61912808801641317</v>
      </c>
      <c r="K12">
        <f t="shared" si="6"/>
        <v>0.60975129886711121</v>
      </c>
      <c r="L12">
        <f t="shared" si="6"/>
        <v>0.27009942294357536</v>
      </c>
      <c r="M12">
        <f t="shared" si="6"/>
        <v>0.25745410648886136</v>
      </c>
      <c r="N12">
        <f t="shared" si="6"/>
        <v>5.3880196099108044</v>
      </c>
      <c r="O12">
        <f t="shared" si="6"/>
        <v>1.3033051793030692</v>
      </c>
      <c r="P12">
        <f t="shared" si="6"/>
        <v>1.1433977695087765</v>
      </c>
      <c r="Q12">
        <f t="shared" si="6"/>
        <v>5.4679861658815057</v>
      </c>
      <c r="R12">
        <f t="shared" si="6"/>
        <v>0.44212478242894448</v>
      </c>
    </row>
    <row r="13" spans="1:20" x14ac:dyDescent="0.25">
      <c r="B13">
        <f>ABS(B10-B8)</f>
        <v>0.22346936566880649</v>
      </c>
      <c r="C13">
        <f t="shared" ref="C13:R13" si="7">ABS(C10-C8)</f>
        <v>0.87634489446285313</v>
      </c>
      <c r="D13">
        <f t="shared" si="7"/>
        <v>0.15403631386856897</v>
      </c>
      <c r="E13">
        <f t="shared" si="7"/>
        <v>0.50559802761777806</v>
      </c>
      <c r="F13">
        <f t="shared" si="7"/>
        <v>2.8632819934492182E-2</v>
      </c>
      <c r="G13">
        <f t="shared" si="7"/>
        <v>0.57336096791267943</v>
      </c>
      <c r="H13">
        <f t="shared" si="7"/>
        <v>8.3909602170678776E-2</v>
      </c>
      <c r="I13">
        <f t="shared" si="7"/>
        <v>2.5689552684723229</v>
      </c>
      <c r="J13">
        <f t="shared" si="7"/>
        <v>3.3695132429008354</v>
      </c>
      <c r="K13">
        <f t="shared" si="7"/>
        <v>0.16203980443458033</v>
      </c>
      <c r="L13">
        <f t="shared" si="7"/>
        <v>0.27659938493929292</v>
      </c>
      <c r="M13">
        <f t="shared" si="7"/>
        <v>1.1616866551412706</v>
      </c>
      <c r="N13">
        <f t="shared" si="7"/>
        <v>4.0666174129626906</v>
      </c>
      <c r="O13">
        <f t="shared" si="7"/>
        <v>0.65448625359101653</v>
      </c>
      <c r="P13">
        <f t="shared" si="7"/>
        <v>0.31764802544924597</v>
      </c>
      <c r="Q13">
        <f t="shared" si="7"/>
        <v>13.503076127937076</v>
      </c>
      <c r="R13">
        <f t="shared" si="7"/>
        <v>8.0515577014980515</v>
      </c>
    </row>
    <row r="17" spans="2:3" ht="14.4" x14ac:dyDescent="0.3">
      <c r="B17" s="5" t="s">
        <v>0</v>
      </c>
      <c r="C17" s="5" t="s">
        <v>22</v>
      </c>
    </row>
    <row r="18" spans="2:3" ht="14.4" x14ac:dyDescent="0.3">
      <c r="B18" s="5" t="s">
        <v>1</v>
      </c>
      <c r="C18" s="5" t="s">
        <v>23</v>
      </c>
    </row>
    <row r="19" spans="2:3" ht="14.4" x14ac:dyDescent="0.3">
      <c r="B19" s="5" t="s">
        <v>2</v>
      </c>
      <c r="C19" s="5" t="s">
        <v>24</v>
      </c>
    </row>
    <row r="20" spans="2:3" ht="14.4" x14ac:dyDescent="0.3">
      <c r="B20" s="5" t="s">
        <v>3</v>
      </c>
      <c r="C20" s="5" t="s">
        <v>25</v>
      </c>
    </row>
    <row r="21" spans="2:3" ht="14.4" x14ac:dyDescent="0.3">
      <c r="B21" s="5" t="s">
        <v>4</v>
      </c>
      <c r="C21" s="5" t="s">
        <v>26</v>
      </c>
    </row>
    <row r="22" spans="2:3" ht="14.4" x14ac:dyDescent="0.3">
      <c r="B22" s="5" t="s">
        <v>5</v>
      </c>
      <c r="C22" s="5" t="s">
        <v>27</v>
      </c>
    </row>
    <row r="23" spans="2:3" ht="14.4" x14ac:dyDescent="0.3">
      <c r="B23" s="5" t="s">
        <v>6</v>
      </c>
      <c r="C23" s="5" t="s">
        <v>28</v>
      </c>
    </row>
    <row r="24" spans="2:3" ht="14.4" x14ac:dyDescent="0.3">
      <c r="B24" s="5" t="s">
        <v>7</v>
      </c>
      <c r="C24" s="5" t="s">
        <v>29</v>
      </c>
    </row>
    <row r="25" spans="2:3" ht="14.4" x14ac:dyDescent="0.3">
      <c r="B25" s="5" t="s">
        <v>8</v>
      </c>
      <c r="C25" s="5" t="s">
        <v>30</v>
      </c>
    </row>
    <row r="26" spans="2:3" ht="14.4" x14ac:dyDescent="0.3">
      <c r="B26" s="5" t="s">
        <v>9</v>
      </c>
      <c r="C26" s="5" t="s">
        <v>31</v>
      </c>
    </row>
    <row r="27" spans="2:3" ht="14.4" x14ac:dyDescent="0.3">
      <c r="B27" s="5" t="s">
        <v>10</v>
      </c>
      <c r="C27" s="5" t="s">
        <v>32</v>
      </c>
    </row>
    <row r="28" spans="2:3" ht="14.4" x14ac:dyDescent="0.3">
      <c r="B28" s="5" t="s">
        <v>11</v>
      </c>
      <c r="C28" s="5" t="s">
        <v>33</v>
      </c>
    </row>
    <row r="29" spans="2:3" ht="14.4" x14ac:dyDescent="0.3">
      <c r="B29" s="5" t="s">
        <v>12</v>
      </c>
      <c r="C29" s="5" t="s">
        <v>34</v>
      </c>
    </row>
    <row r="30" spans="2:3" ht="14.4" x14ac:dyDescent="0.3">
      <c r="B30" s="5" t="s">
        <v>13</v>
      </c>
      <c r="C30" s="5" t="s">
        <v>35</v>
      </c>
    </row>
    <row r="31" spans="2:3" ht="14.4" x14ac:dyDescent="0.3">
      <c r="B31" s="5" t="s">
        <v>14</v>
      </c>
      <c r="C31" s="5" t="s">
        <v>36</v>
      </c>
    </row>
    <row r="32" spans="2:3" ht="14.4" x14ac:dyDescent="0.3">
      <c r="B32" s="5" t="s">
        <v>15</v>
      </c>
      <c r="C32" s="5" t="s">
        <v>37</v>
      </c>
    </row>
    <row r="33" spans="2:3" ht="14.4" x14ac:dyDescent="0.3">
      <c r="B33" s="5" t="s">
        <v>16</v>
      </c>
      <c r="C33" s="5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2021-07-26T12:25:09Z</dcterms:modified>
</cp:coreProperties>
</file>