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613734821eb905/MRIO_Method/Validation/Figure 5/"/>
    </mc:Choice>
  </mc:AlternateContent>
  <xr:revisionPtr revIDLastSave="0" documentId="8_{F77BFEA7-F880-D04C-8A90-6812A6EA6B61}" xr6:coauthVersionLast="47" xr6:coauthVersionMax="47" xr10:uidLastSave="{00000000-0000-0000-0000-000000000000}"/>
  <bookViews>
    <workbookView xWindow="5460" yWindow="2300" windowWidth="27840" windowHeight="16940" xr2:uid="{53310A86-1165-7047-9F7F-29B078A71FFF}"/>
  </bookViews>
  <sheets>
    <sheet name="Case P" sheetId="2" r:id="rId1"/>
    <sheet name="Fig case P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0" i="1" l="1"/>
  <c r="L57" i="1"/>
  <c r="L55" i="1"/>
  <c r="K55" i="1"/>
  <c r="C55" i="1"/>
  <c r="B55" i="1"/>
  <c r="G54" i="1"/>
  <c r="B51" i="1"/>
  <c r="R50" i="1"/>
  <c r="N47" i="1"/>
  <c r="I44" i="1"/>
  <c r="G43" i="1"/>
  <c r="F43" i="1"/>
  <c r="D41" i="1"/>
  <c r="R34" i="1"/>
  <c r="R63" i="1" s="1"/>
  <c r="Q34" i="1"/>
  <c r="Q63" i="1" s="1"/>
  <c r="P34" i="1"/>
  <c r="P63" i="1" s="1"/>
  <c r="O34" i="1"/>
  <c r="O63" i="1" s="1"/>
  <c r="N34" i="1"/>
  <c r="N63" i="1" s="1"/>
  <c r="M34" i="1"/>
  <c r="M63" i="1" s="1"/>
  <c r="L34" i="1"/>
  <c r="L63" i="1" s="1"/>
  <c r="K34" i="1"/>
  <c r="K63" i="1" s="1"/>
  <c r="J34" i="1"/>
  <c r="J63" i="1" s="1"/>
  <c r="I34" i="1"/>
  <c r="I63" i="1" s="1"/>
  <c r="H34" i="1"/>
  <c r="H63" i="1" s="1"/>
  <c r="G34" i="1"/>
  <c r="G63" i="1" s="1"/>
  <c r="F34" i="1"/>
  <c r="F63" i="1" s="1"/>
  <c r="E34" i="1"/>
  <c r="E63" i="1" s="1"/>
  <c r="D34" i="1"/>
  <c r="D63" i="1" s="1"/>
  <c r="C34" i="1"/>
  <c r="C63" i="1" s="1"/>
  <c r="B34" i="1"/>
  <c r="B63" i="1" s="1"/>
  <c r="R33" i="1"/>
  <c r="R59" i="1" s="1"/>
  <c r="Q33" i="1"/>
  <c r="Q59" i="1" s="1"/>
  <c r="P33" i="1"/>
  <c r="P59" i="1" s="1"/>
  <c r="O33" i="1"/>
  <c r="O59" i="1" s="1"/>
  <c r="N33" i="1"/>
  <c r="N59" i="1" s="1"/>
  <c r="M33" i="1"/>
  <c r="M59" i="1" s="1"/>
  <c r="L33" i="1"/>
  <c r="L59" i="1" s="1"/>
  <c r="K33" i="1"/>
  <c r="K59" i="1" s="1"/>
  <c r="J33" i="1"/>
  <c r="J59" i="1" s="1"/>
  <c r="I33" i="1"/>
  <c r="I59" i="1" s="1"/>
  <c r="H33" i="1"/>
  <c r="H59" i="1" s="1"/>
  <c r="G33" i="1"/>
  <c r="G59" i="1" s="1"/>
  <c r="F33" i="1"/>
  <c r="F59" i="1" s="1"/>
  <c r="E33" i="1"/>
  <c r="E59" i="1" s="1"/>
  <c r="D33" i="1"/>
  <c r="D59" i="1" s="1"/>
  <c r="C33" i="1"/>
  <c r="C59" i="1" s="1"/>
  <c r="B33" i="1"/>
  <c r="B59" i="1" s="1"/>
  <c r="R32" i="1"/>
  <c r="R55" i="1" s="1"/>
  <c r="Q32" i="1"/>
  <c r="Q55" i="1" s="1"/>
  <c r="P32" i="1"/>
  <c r="P55" i="1" s="1"/>
  <c r="O32" i="1"/>
  <c r="O55" i="1" s="1"/>
  <c r="N32" i="1"/>
  <c r="N55" i="1" s="1"/>
  <c r="M32" i="1"/>
  <c r="M55" i="1" s="1"/>
  <c r="L32" i="1"/>
  <c r="K32" i="1"/>
  <c r="J32" i="1"/>
  <c r="J55" i="1" s="1"/>
  <c r="I32" i="1"/>
  <c r="I55" i="1" s="1"/>
  <c r="H32" i="1"/>
  <c r="H55" i="1" s="1"/>
  <c r="G32" i="1"/>
  <c r="G55" i="1" s="1"/>
  <c r="F32" i="1"/>
  <c r="F55" i="1" s="1"/>
  <c r="E32" i="1"/>
  <c r="E55" i="1" s="1"/>
  <c r="D32" i="1"/>
  <c r="D55" i="1" s="1"/>
  <c r="C32" i="1"/>
  <c r="B32" i="1"/>
  <c r="R31" i="1"/>
  <c r="R51" i="1" s="1"/>
  <c r="Q31" i="1"/>
  <c r="Q51" i="1" s="1"/>
  <c r="P31" i="1"/>
  <c r="P51" i="1" s="1"/>
  <c r="O31" i="1"/>
  <c r="O51" i="1" s="1"/>
  <c r="N31" i="1"/>
  <c r="N51" i="1" s="1"/>
  <c r="M31" i="1"/>
  <c r="M51" i="1" s="1"/>
  <c r="L31" i="1"/>
  <c r="L51" i="1" s="1"/>
  <c r="K31" i="1"/>
  <c r="K51" i="1" s="1"/>
  <c r="J31" i="1"/>
  <c r="J51" i="1" s="1"/>
  <c r="I31" i="1"/>
  <c r="I51" i="1" s="1"/>
  <c r="H31" i="1"/>
  <c r="H51" i="1" s="1"/>
  <c r="G31" i="1"/>
  <c r="G51" i="1" s="1"/>
  <c r="F31" i="1"/>
  <c r="F51" i="1" s="1"/>
  <c r="E31" i="1"/>
  <c r="E51" i="1" s="1"/>
  <c r="D31" i="1"/>
  <c r="D51" i="1" s="1"/>
  <c r="C31" i="1"/>
  <c r="C51" i="1" s="1"/>
  <c r="B31" i="1"/>
  <c r="R30" i="1"/>
  <c r="R47" i="1" s="1"/>
  <c r="Q30" i="1"/>
  <c r="Q47" i="1" s="1"/>
  <c r="P30" i="1"/>
  <c r="P47" i="1" s="1"/>
  <c r="O30" i="1"/>
  <c r="O47" i="1" s="1"/>
  <c r="N30" i="1"/>
  <c r="M30" i="1"/>
  <c r="M47" i="1" s="1"/>
  <c r="L30" i="1"/>
  <c r="L47" i="1" s="1"/>
  <c r="K30" i="1"/>
  <c r="K47" i="1" s="1"/>
  <c r="J30" i="1"/>
  <c r="J47" i="1" s="1"/>
  <c r="I30" i="1"/>
  <c r="I47" i="1" s="1"/>
  <c r="H30" i="1"/>
  <c r="H47" i="1" s="1"/>
  <c r="G30" i="1"/>
  <c r="G47" i="1" s="1"/>
  <c r="F30" i="1"/>
  <c r="F47" i="1" s="1"/>
  <c r="E30" i="1"/>
  <c r="E47" i="1" s="1"/>
  <c r="D30" i="1"/>
  <c r="D47" i="1" s="1"/>
  <c r="C30" i="1"/>
  <c r="C47" i="1" s="1"/>
  <c r="B30" i="1"/>
  <c r="B47" i="1" s="1"/>
  <c r="R29" i="1"/>
  <c r="R43" i="1" s="1"/>
  <c r="Q29" i="1"/>
  <c r="Q43" i="1" s="1"/>
  <c r="P29" i="1"/>
  <c r="P43" i="1" s="1"/>
  <c r="O29" i="1"/>
  <c r="O43" i="1" s="1"/>
  <c r="N29" i="1"/>
  <c r="N43" i="1" s="1"/>
  <c r="M29" i="1"/>
  <c r="M43" i="1" s="1"/>
  <c r="L29" i="1"/>
  <c r="L43" i="1" s="1"/>
  <c r="K29" i="1"/>
  <c r="K43" i="1" s="1"/>
  <c r="J29" i="1"/>
  <c r="J43" i="1" s="1"/>
  <c r="I29" i="1"/>
  <c r="I43" i="1" s="1"/>
  <c r="H29" i="1"/>
  <c r="H43" i="1" s="1"/>
  <c r="G29" i="1"/>
  <c r="F29" i="1"/>
  <c r="E29" i="1"/>
  <c r="E43" i="1" s="1"/>
  <c r="D29" i="1"/>
  <c r="D43" i="1" s="1"/>
  <c r="C29" i="1"/>
  <c r="C43" i="1" s="1"/>
  <c r="B29" i="1"/>
  <c r="B43" i="1" s="1"/>
  <c r="R25" i="1"/>
  <c r="R62" i="1" s="1"/>
  <c r="Q25" i="1"/>
  <c r="Q62" i="1" s="1"/>
  <c r="P25" i="1"/>
  <c r="P62" i="1" s="1"/>
  <c r="O25" i="1"/>
  <c r="O62" i="1" s="1"/>
  <c r="N25" i="1"/>
  <c r="N62" i="1" s="1"/>
  <c r="M25" i="1"/>
  <c r="M62" i="1" s="1"/>
  <c r="L25" i="1"/>
  <c r="L62" i="1" s="1"/>
  <c r="K25" i="1"/>
  <c r="K62" i="1" s="1"/>
  <c r="J25" i="1"/>
  <c r="J62" i="1" s="1"/>
  <c r="I25" i="1"/>
  <c r="I62" i="1" s="1"/>
  <c r="H25" i="1"/>
  <c r="H62" i="1" s="1"/>
  <c r="G25" i="1"/>
  <c r="G62" i="1" s="1"/>
  <c r="F25" i="1"/>
  <c r="F62" i="1" s="1"/>
  <c r="E25" i="1"/>
  <c r="E62" i="1" s="1"/>
  <c r="D25" i="1"/>
  <c r="D62" i="1" s="1"/>
  <c r="C25" i="1"/>
  <c r="C62" i="1" s="1"/>
  <c r="B25" i="1"/>
  <c r="B62" i="1" s="1"/>
  <c r="R24" i="1"/>
  <c r="R58" i="1" s="1"/>
  <c r="Q24" i="1"/>
  <c r="Q58" i="1" s="1"/>
  <c r="P24" i="1"/>
  <c r="P58" i="1" s="1"/>
  <c r="O24" i="1"/>
  <c r="O58" i="1" s="1"/>
  <c r="N24" i="1"/>
  <c r="N58" i="1" s="1"/>
  <c r="M24" i="1"/>
  <c r="M58" i="1" s="1"/>
  <c r="L24" i="1"/>
  <c r="L58" i="1" s="1"/>
  <c r="K24" i="1"/>
  <c r="K58" i="1" s="1"/>
  <c r="J24" i="1"/>
  <c r="J58" i="1" s="1"/>
  <c r="I24" i="1"/>
  <c r="I58" i="1" s="1"/>
  <c r="H24" i="1"/>
  <c r="H58" i="1" s="1"/>
  <c r="G24" i="1"/>
  <c r="G58" i="1" s="1"/>
  <c r="F24" i="1"/>
  <c r="F58" i="1" s="1"/>
  <c r="E24" i="1"/>
  <c r="E58" i="1" s="1"/>
  <c r="D24" i="1"/>
  <c r="D58" i="1" s="1"/>
  <c r="C24" i="1"/>
  <c r="C58" i="1" s="1"/>
  <c r="B24" i="1"/>
  <c r="B58" i="1" s="1"/>
  <c r="R23" i="1"/>
  <c r="R54" i="1" s="1"/>
  <c r="Q23" i="1"/>
  <c r="Q54" i="1" s="1"/>
  <c r="P23" i="1"/>
  <c r="P54" i="1" s="1"/>
  <c r="O23" i="1"/>
  <c r="O54" i="1" s="1"/>
  <c r="N23" i="1"/>
  <c r="N54" i="1" s="1"/>
  <c r="M23" i="1"/>
  <c r="M54" i="1" s="1"/>
  <c r="L23" i="1"/>
  <c r="L54" i="1" s="1"/>
  <c r="K23" i="1"/>
  <c r="K54" i="1" s="1"/>
  <c r="J23" i="1"/>
  <c r="J54" i="1" s="1"/>
  <c r="I23" i="1"/>
  <c r="I54" i="1" s="1"/>
  <c r="H23" i="1"/>
  <c r="H54" i="1" s="1"/>
  <c r="G23" i="1"/>
  <c r="F23" i="1"/>
  <c r="F54" i="1" s="1"/>
  <c r="E23" i="1"/>
  <c r="E54" i="1" s="1"/>
  <c r="D23" i="1"/>
  <c r="D54" i="1" s="1"/>
  <c r="C23" i="1"/>
  <c r="C54" i="1" s="1"/>
  <c r="B23" i="1"/>
  <c r="B54" i="1" s="1"/>
  <c r="R22" i="1"/>
  <c r="Q22" i="1"/>
  <c r="Q50" i="1" s="1"/>
  <c r="P22" i="1"/>
  <c r="P50" i="1" s="1"/>
  <c r="O22" i="1"/>
  <c r="O50" i="1" s="1"/>
  <c r="N22" i="1"/>
  <c r="N50" i="1" s="1"/>
  <c r="M22" i="1"/>
  <c r="M50" i="1" s="1"/>
  <c r="L22" i="1"/>
  <c r="L50" i="1" s="1"/>
  <c r="K22" i="1"/>
  <c r="K50" i="1" s="1"/>
  <c r="J22" i="1"/>
  <c r="J50" i="1" s="1"/>
  <c r="I22" i="1"/>
  <c r="I50" i="1" s="1"/>
  <c r="H22" i="1"/>
  <c r="H50" i="1" s="1"/>
  <c r="G22" i="1"/>
  <c r="G50" i="1" s="1"/>
  <c r="F22" i="1"/>
  <c r="F50" i="1" s="1"/>
  <c r="E22" i="1"/>
  <c r="E50" i="1" s="1"/>
  <c r="D22" i="1"/>
  <c r="D50" i="1" s="1"/>
  <c r="C22" i="1"/>
  <c r="C50" i="1" s="1"/>
  <c r="B22" i="1"/>
  <c r="B50" i="1" s="1"/>
  <c r="R21" i="1"/>
  <c r="R46" i="1" s="1"/>
  <c r="Q21" i="1"/>
  <c r="Q46" i="1" s="1"/>
  <c r="P21" i="1"/>
  <c r="P46" i="1" s="1"/>
  <c r="O21" i="1"/>
  <c r="O46" i="1" s="1"/>
  <c r="N21" i="1"/>
  <c r="N46" i="1" s="1"/>
  <c r="M21" i="1"/>
  <c r="M46" i="1" s="1"/>
  <c r="L21" i="1"/>
  <c r="L46" i="1" s="1"/>
  <c r="K21" i="1"/>
  <c r="K46" i="1" s="1"/>
  <c r="J21" i="1"/>
  <c r="J46" i="1" s="1"/>
  <c r="I21" i="1"/>
  <c r="I46" i="1" s="1"/>
  <c r="H21" i="1"/>
  <c r="H46" i="1" s="1"/>
  <c r="G21" i="1"/>
  <c r="G46" i="1" s="1"/>
  <c r="F21" i="1"/>
  <c r="F46" i="1" s="1"/>
  <c r="E21" i="1"/>
  <c r="E46" i="1" s="1"/>
  <c r="D21" i="1"/>
  <c r="D46" i="1" s="1"/>
  <c r="C21" i="1"/>
  <c r="C46" i="1" s="1"/>
  <c r="B21" i="1"/>
  <c r="B46" i="1" s="1"/>
  <c r="R20" i="1"/>
  <c r="R42" i="1" s="1"/>
  <c r="Q20" i="1"/>
  <c r="Q42" i="1" s="1"/>
  <c r="P20" i="1"/>
  <c r="P42" i="1" s="1"/>
  <c r="O20" i="1"/>
  <c r="O42" i="1" s="1"/>
  <c r="N20" i="1"/>
  <c r="N42" i="1" s="1"/>
  <c r="M20" i="1"/>
  <c r="M42" i="1" s="1"/>
  <c r="L20" i="1"/>
  <c r="L42" i="1" s="1"/>
  <c r="K20" i="1"/>
  <c r="K42" i="1" s="1"/>
  <c r="J20" i="1"/>
  <c r="J42" i="1" s="1"/>
  <c r="I20" i="1"/>
  <c r="I42" i="1" s="1"/>
  <c r="H20" i="1"/>
  <c r="H42" i="1" s="1"/>
  <c r="G20" i="1"/>
  <c r="G42" i="1" s="1"/>
  <c r="F20" i="1"/>
  <c r="F42" i="1" s="1"/>
  <c r="E20" i="1"/>
  <c r="E42" i="1" s="1"/>
  <c r="D20" i="1"/>
  <c r="D42" i="1" s="1"/>
  <c r="C20" i="1"/>
  <c r="C42" i="1" s="1"/>
  <c r="B20" i="1"/>
  <c r="B42" i="1" s="1"/>
  <c r="R16" i="1"/>
  <c r="R61" i="1" s="1"/>
  <c r="Q16" i="1"/>
  <c r="Q61" i="1" s="1"/>
  <c r="P16" i="1"/>
  <c r="P61" i="1" s="1"/>
  <c r="O16" i="1"/>
  <c r="O61" i="1" s="1"/>
  <c r="N16" i="1"/>
  <c r="N61" i="1" s="1"/>
  <c r="M16" i="1"/>
  <c r="M61" i="1" s="1"/>
  <c r="L16" i="1"/>
  <c r="L61" i="1" s="1"/>
  <c r="K16" i="1"/>
  <c r="K61" i="1" s="1"/>
  <c r="J16" i="1"/>
  <c r="J61" i="1" s="1"/>
  <c r="I16" i="1"/>
  <c r="I61" i="1" s="1"/>
  <c r="H16" i="1"/>
  <c r="H61" i="1" s="1"/>
  <c r="G16" i="1"/>
  <c r="G61" i="1" s="1"/>
  <c r="F16" i="1"/>
  <c r="F61" i="1" s="1"/>
  <c r="E16" i="1"/>
  <c r="E61" i="1" s="1"/>
  <c r="D16" i="1"/>
  <c r="D61" i="1" s="1"/>
  <c r="C16" i="1"/>
  <c r="C61" i="1" s="1"/>
  <c r="B16" i="1"/>
  <c r="B61" i="1" s="1"/>
  <c r="R15" i="1"/>
  <c r="R57" i="1" s="1"/>
  <c r="Q15" i="1"/>
  <c r="Q57" i="1" s="1"/>
  <c r="P15" i="1"/>
  <c r="P57" i="1" s="1"/>
  <c r="O15" i="1"/>
  <c r="O57" i="1" s="1"/>
  <c r="N15" i="1"/>
  <c r="N57" i="1" s="1"/>
  <c r="M15" i="1"/>
  <c r="M57" i="1" s="1"/>
  <c r="L15" i="1"/>
  <c r="K15" i="1"/>
  <c r="K57" i="1" s="1"/>
  <c r="J15" i="1"/>
  <c r="J57" i="1" s="1"/>
  <c r="I15" i="1"/>
  <c r="I57" i="1" s="1"/>
  <c r="H15" i="1"/>
  <c r="H57" i="1" s="1"/>
  <c r="G15" i="1"/>
  <c r="G57" i="1" s="1"/>
  <c r="F15" i="1"/>
  <c r="F57" i="1" s="1"/>
  <c r="E15" i="1"/>
  <c r="E57" i="1" s="1"/>
  <c r="D15" i="1"/>
  <c r="D57" i="1" s="1"/>
  <c r="C15" i="1"/>
  <c r="C57" i="1" s="1"/>
  <c r="B15" i="1"/>
  <c r="B57" i="1" s="1"/>
  <c r="R14" i="1"/>
  <c r="R53" i="1" s="1"/>
  <c r="Q14" i="1"/>
  <c r="Q53" i="1" s="1"/>
  <c r="P14" i="1"/>
  <c r="P53" i="1" s="1"/>
  <c r="O14" i="1"/>
  <c r="O53" i="1" s="1"/>
  <c r="N14" i="1"/>
  <c r="N53" i="1" s="1"/>
  <c r="M14" i="1"/>
  <c r="M53" i="1" s="1"/>
  <c r="L14" i="1"/>
  <c r="L53" i="1" s="1"/>
  <c r="K14" i="1"/>
  <c r="K53" i="1" s="1"/>
  <c r="J14" i="1"/>
  <c r="J53" i="1" s="1"/>
  <c r="I14" i="1"/>
  <c r="I53" i="1" s="1"/>
  <c r="H14" i="1"/>
  <c r="H53" i="1" s="1"/>
  <c r="G14" i="1"/>
  <c r="G53" i="1" s="1"/>
  <c r="F14" i="1"/>
  <c r="F53" i="1" s="1"/>
  <c r="E14" i="1"/>
  <c r="E53" i="1" s="1"/>
  <c r="D14" i="1"/>
  <c r="D53" i="1" s="1"/>
  <c r="C14" i="1"/>
  <c r="C53" i="1" s="1"/>
  <c r="B14" i="1"/>
  <c r="B53" i="1" s="1"/>
  <c r="R13" i="1"/>
  <c r="R49" i="1" s="1"/>
  <c r="Q13" i="1"/>
  <c r="Q49" i="1" s="1"/>
  <c r="P13" i="1"/>
  <c r="P49" i="1" s="1"/>
  <c r="O13" i="1"/>
  <c r="O49" i="1" s="1"/>
  <c r="N13" i="1"/>
  <c r="N49" i="1" s="1"/>
  <c r="M13" i="1"/>
  <c r="M49" i="1" s="1"/>
  <c r="L13" i="1"/>
  <c r="L49" i="1" s="1"/>
  <c r="K13" i="1"/>
  <c r="K49" i="1" s="1"/>
  <c r="J13" i="1"/>
  <c r="J49" i="1" s="1"/>
  <c r="I13" i="1"/>
  <c r="I49" i="1" s="1"/>
  <c r="H13" i="1"/>
  <c r="H49" i="1" s="1"/>
  <c r="G13" i="1"/>
  <c r="G49" i="1" s="1"/>
  <c r="F13" i="1"/>
  <c r="F49" i="1" s="1"/>
  <c r="E13" i="1"/>
  <c r="E49" i="1" s="1"/>
  <c r="D13" i="1"/>
  <c r="D49" i="1" s="1"/>
  <c r="C13" i="1"/>
  <c r="C49" i="1" s="1"/>
  <c r="B13" i="1"/>
  <c r="B49" i="1" s="1"/>
  <c r="R12" i="1"/>
  <c r="R45" i="1" s="1"/>
  <c r="Q12" i="1"/>
  <c r="Q45" i="1" s="1"/>
  <c r="P12" i="1"/>
  <c r="P45" i="1" s="1"/>
  <c r="O12" i="1"/>
  <c r="O45" i="1" s="1"/>
  <c r="N12" i="1"/>
  <c r="N45" i="1" s="1"/>
  <c r="M12" i="1"/>
  <c r="M45" i="1" s="1"/>
  <c r="L12" i="1"/>
  <c r="L45" i="1" s="1"/>
  <c r="K12" i="1"/>
  <c r="K45" i="1" s="1"/>
  <c r="J12" i="1"/>
  <c r="J45" i="1" s="1"/>
  <c r="I12" i="1"/>
  <c r="I45" i="1" s="1"/>
  <c r="H12" i="1"/>
  <c r="H45" i="1" s="1"/>
  <c r="G12" i="1"/>
  <c r="G45" i="1" s="1"/>
  <c r="F12" i="1"/>
  <c r="F45" i="1" s="1"/>
  <c r="E12" i="1"/>
  <c r="E45" i="1" s="1"/>
  <c r="D12" i="1"/>
  <c r="D45" i="1" s="1"/>
  <c r="C12" i="1"/>
  <c r="C45" i="1" s="1"/>
  <c r="B12" i="1"/>
  <c r="B45" i="1" s="1"/>
  <c r="R11" i="1"/>
  <c r="R41" i="1" s="1"/>
  <c r="Q11" i="1"/>
  <c r="Q41" i="1" s="1"/>
  <c r="P11" i="1"/>
  <c r="P41" i="1" s="1"/>
  <c r="O11" i="1"/>
  <c r="O41" i="1" s="1"/>
  <c r="N11" i="1"/>
  <c r="N41" i="1" s="1"/>
  <c r="M11" i="1"/>
  <c r="M41" i="1" s="1"/>
  <c r="L11" i="1"/>
  <c r="L41" i="1" s="1"/>
  <c r="K11" i="1"/>
  <c r="K41" i="1" s="1"/>
  <c r="J11" i="1"/>
  <c r="J41" i="1" s="1"/>
  <c r="I11" i="1"/>
  <c r="I41" i="1" s="1"/>
  <c r="H11" i="1"/>
  <c r="H41" i="1" s="1"/>
  <c r="G11" i="1"/>
  <c r="G41" i="1" s="1"/>
  <c r="F11" i="1"/>
  <c r="F41" i="1" s="1"/>
  <c r="E11" i="1"/>
  <c r="E41" i="1" s="1"/>
  <c r="D11" i="1"/>
  <c r="C11" i="1"/>
  <c r="C41" i="1" s="1"/>
  <c r="B11" i="1"/>
  <c r="B41" i="1" s="1"/>
  <c r="R7" i="1"/>
  <c r="R60" i="1" s="1"/>
  <c r="Q7" i="1"/>
  <c r="P7" i="1"/>
  <c r="P60" i="1" s="1"/>
  <c r="O7" i="1"/>
  <c r="O60" i="1" s="1"/>
  <c r="N7" i="1"/>
  <c r="N60" i="1" s="1"/>
  <c r="M7" i="1"/>
  <c r="M60" i="1" s="1"/>
  <c r="L7" i="1"/>
  <c r="L60" i="1" s="1"/>
  <c r="K7" i="1"/>
  <c r="K60" i="1" s="1"/>
  <c r="J7" i="1"/>
  <c r="J60" i="1" s="1"/>
  <c r="I7" i="1"/>
  <c r="I60" i="1" s="1"/>
  <c r="H7" i="1"/>
  <c r="H60" i="1" s="1"/>
  <c r="G7" i="1"/>
  <c r="G60" i="1" s="1"/>
  <c r="F7" i="1"/>
  <c r="F60" i="1" s="1"/>
  <c r="E7" i="1"/>
  <c r="E60" i="1" s="1"/>
  <c r="D7" i="1"/>
  <c r="D60" i="1" s="1"/>
  <c r="C7" i="1"/>
  <c r="C60" i="1" s="1"/>
  <c r="B7" i="1"/>
  <c r="B60" i="1" s="1"/>
  <c r="R6" i="1"/>
  <c r="R56" i="1" s="1"/>
  <c r="Q6" i="1"/>
  <c r="Q56" i="1" s="1"/>
  <c r="P6" i="1"/>
  <c r="P56" i="1" s="1"/>
  <c r="O6" i="1"/>
  <c r="O56" i="1" s="1"/>
  <c r="N6" i="1"/>
  <c r="N56" i="1" s="1"/>
  <c r="M6" i="1"/>
  <c r="M56" i="1" s="1"/>
  <c r="L6" i="1"/>
  <c r="L56" i="1" s="1"/>
  <c r="K6" i="1"/>
  <c r="K56" i="1" s="1"/>
  <c r="J6" i="1"/>
  <c r="J56" i="1" s="1"/>
  <c r="I6" i="1"/>
  <c r="I56" i="1" s="1"/>
  <c r="H6" i="1"/>
  <c r="H56" i="1" s="1"/>
  <c r="G6" i="1"/>
  <c r="G56" i="1" s="1"/>
  <c r="F6" i="1"/>
  <c r="F56" i="1" s="1"/>
  <c r="E6" i="1"/>
  <c r="E56" i="1" s="1"/>
  <c r="D6" i="1"/>
  <c r="D56" i="1" s="1"/>
  <c r="C6" i="1"/>
  <c r="C56" i="1" s="1"/>
  <c r="B6" i="1"/>
  <c r="B56" i="1" s="1"/>
  <c r="R5" i="1"/>
  <c r="R52" i="1" s="1"/>
  <c r="Q5" i="1"/>
  <c r="Q52" i="1" s="1"/>
  <c r="P5" i="1"/>
  <c r="P52" i="1" s="1"/>
  <c r="O5" i="1"/>
  <c r="O52" i="1" s="1"/>
  <c r="N5" i="1"/>
  <c r="N52" i="1" s="1"/>
  <c r="M5" i="1"/>
  <c r="M52" i="1" s="1"/>
  <c r="L5" i="1"/>
  <c r="L52" i="1" s="1"/>
  <c r="K5" i="1"/>
  <c r="K52" i="1" s="1"/>
  <c r="J5" i="1"/>
  <c r="J52" i="1" s="1"/>
  <c r="I5" i="1"/>
  <c r="I52" i="1" s="1"/>
  <c r="H5" i="1"/>
  <c r="H52" i="1" s="1"/>
  <c r="G5" i="1"/>
  <c r="G52" i="1" s="1"/>
  <c r="F5" i="1"/>
  <c r="F52" i="1" s="1"/>
  <c r="E5" i="1"/>
  <c r="E52" i="1" s="1"/>
  <c r="D5" i="1"/>
  <c r="D52" i="1" s="1"/>
  <c r="C5" i="1"/>
  <c r="C52" i="1" s="1"/>
  <c r="B5" i="1"/>
  <c r="B52" i="1" s="1"/>
  <c r="R4" i="1"/>
  <c r="R48" i="1" s="1"/>
  <c r="Q4" i="1"/>
  <c r="Q48" i="1" s="1"/>
  <c r="P4" i="1"/>
  <c r="P48" i="1" s="1"/>
  <c r="O4" i="1"/>
  <c r="O48" i="1" s="1"/>
  <c r="N4" i="1"/>
  <c r="N48" i="1" s="1"/>
  <c r="M4" i="1"/>
  <c r="M48" i="1" s="1"/>
  <c r="L4" i="1"/>
  <c r="L48" i="1" s="1"/>
  <c r="K4" i="1"/>
  <c r="K48" i="1" s="1"/>
  <c r="J4" i="1"/>
  <c r="J48" i="1" s="1"/>
  <c r="I4" i="1"/>
  <c r="I48" i="1" s="1"/>
  <c r="H4" i="1"/>
  <c r="H48" i="1" s="1"/>
  <c r="G4" i="1"/>
  <c r="G48" i="1" s="1"/>
  <c r="F4" i="1"/>
  <c r="F48" i="1" s="1"/>
  <c r="E4" i="1"/>
  <c r="E48" i="1" s="1"/>
  <c r="D4" i="1"/>
  <c r="D48" i="1" s="1"/>
  <c r="C4" i="1"/>
  <c r="C48" i="1" s="1"/>
  <c r="B4" i="1"/>
  <c r="B48" i="1" s="1"/>
  <c r="R3" i="1"/>
  <c r="R44" i="1" s="1"/>
  <c r="Q3" i="1"/>
  <c r="Q44" i="1" s="1"/>
  <c r="P3" i="1"/>
  <c r="P44" i="1" s="1"/>
  <c r="O3" i="1"/>
  <c r="O44" i="1" s="1"/>
  <c r="N3" i="1"/>
  <c r="N44" i="1" s="1"/>
  <c r="M3" i="1"/>
  <c r="M44" i="1" s="1"/>
  <c r="L3" i="1"/>
  <c r="L44" i="1" s="1"/>
  <c r="K3" i="1"/>
  <c r="K44" i="1" s="1"/>
  <c r="J3" i="1"/>
  <c r="J44" i="1" s="1"/>
  <c r="I3" i="1"/>
  <c r="H3" i="1"/>
  <c r="H44" i="1" s="1"/>
  <c r="G3" i="1"/>
  <c r="G44" i="1" s="1"/>
  <c r="F3" i="1"/>
  <c r="F44" i="1" s="1"/>
  <c r="E3" i="1"/>
  <c r="E44" i="1" s="1"/>
  <c r="D3" i="1"/>
  <c r="D44" i="1" s="1"/>
  <c r="C3" i="1"/>
  <c r="C44" i="1" s="1"/>
  <c r="B3" i="1"/>
  <c r="B44" i="1" s="1"/>
  <c r="R2" i="1"/>
  <c r="R40" i="1" s="1"/>
  <c r="Q2" i="1"/>
  <c r="Q40" i="1" s="1"/>
  <c r="P2" i="1"/>
  <c r="P40" i="1" s="1"/>
  <c r="O2" i="1"/>
  <c r="O40" i="1" s="1"/>
  <c r="N2" i="1"/>
  <c r="N40" i="1" s="1"/>
  <c r="M2" i="1"/>
  <c r="M40" i="1" s="1"/>
  <c r="L2" i="1"/>
  <c r="L40" i="1" s="1"/>
  <c r="K2" i="1"/>
  <c r="K40" i="1" s="1"/>
  <c r="J2" i="1"/>
  <c r="J40" i="1" s="1"/>
  <c r="I2" i="1"/>
  <c r="I40" i="1" s="1"/>
  <c r="H2" i="1"/>
  <c r="H40" i="1" s="1"/>
  <c r="G2" i="1"/>
  <c r="G40" i="1" s="1"/>
  <c r="F2" i="1"/>
  <c r="F40" i="1" s="1"/>
  <c r="E2" i="1"/>
  <c r="E40" i="1" s="1"/>
  <c r="D2" i="1"/>
  <c r="D40" i="1" s="1"/>
  <c r="C2" i="1"/>
  <c r="C40" i="1" s="1"/>
  <c r="B2" i="1"/>
  <c r="B40" i="1" s="1"/>
</calcChain>
</file>

<file path=xl/sharedStrings.xml><?xml version="1.0" encoding="utf-8"?>
<sst xmlns="http://schemas.openxmlformats.org/spreadsheetml/2006/main" count="521" uniqueCount="326">
  <si>
    <t>S1</t>
    <phoneticPr fontId="3" type="noConversion"/>
  </si>
  <si>
    <t>S2</t>
    <phoneticPr fontId="3" type="noConversion"/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</si>
  <si>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</si>
  <si>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</si>
  <si>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</si>
  <si>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</si>
  <si>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</si>
  <si>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</si>
  <si>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</si>
  <si>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</si>
  <si>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</si>
  <si>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</si>
  <si>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</si>
  <si>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</si>
  <si>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</si>
  <si>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</si>
  <si>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</si>
  <si>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South Africa</t>
  </si>
  <si>
    <t>Bulgaria</t>
  </si>
  <si>
    <t>Mauritius</t>
  </si>
  <si>
    <t>Ecuador</t>
  </si>
  <si>
    <t>Azerbaijan</t>
  </si>
  <si>
    <t>Bahrain</t>
  </si>
  <si>
    <t>Mauritius</t>
    <phoneticPr fontId="1" type="noConversion"/>
  </si>
  <si>
    <t>Ecuador</t>
    <phoneticPr fontId="1" type="noConversion"/>
  </si>
  <si>
    <t>Azerbaijan</t>
    <phoneticPr fontId="1" type="noConversion"/>
  </si>
  <si>
    <t>Bahrain</t>
    <phoneticPr fontId="1" type="noConversion"/>
  </si>
  <si>
    <t>EMERGING1</t>
    <phoneticPr fontId="1" type="noConversion"/>
  </si>
  <si>
    <t>GTAP1</t>
    <phoneticPr fontId="1" type="noConversion"/>
  </si>
  <si>
    <t>Eora1</t>
    <phoneticPr fontId="1" type="noConversion"/>
  </si>
  <si>
    <t>EXIOBASE1</t>
    <phoneticPr fontId="1" type="noConversion"/>
  </si>
  <si>
    <t>EMERGING2</t>
    <phoneticPr fontId="1" type="noConversion"/>
  </si>
  <si>
    <t>GTAP2</t>
    <phoneticPr fontId="1" type="noConversion"/>
  </si>
  <si>
    <t>Eora2</t>
    <phoneticPr fontId="1" type="noConversion"/>
  </si>
  <si>
    <t>EXIOBASE2</t>
    <phoneticPr fontId="1" type="noConversion"/>
  </si>
  <si>
    <t>EMERGING3</t>
    <phoneticPr fontId="1" type="noConversion"/>
  </si>
  <si>
    <t>GTAP3</t>
    <phoneticPr fontId="1" type="noConversion"/>
  </si>
  <si>
    <t>Eora3</t>
    <phoneticPr fontId="1" type="noConversion"/>
  </si>
  <si>
    <t>EXIOBASE3</t>
    <phoneticPr fontId="1" type="noConversion"/>
  </si>
  <si>
    <t>EMERGING4</t>
    <phoneticPr fontId="1" type="noConversion"/>
  </si>
  <si>
    <t>GTAP4</t>
    <phoneticPr fontId="1" type="noConversion"/>
  </si>
  <si>
    <t>Eora4</t>
    <phoneticPr fontId="1" type="noConversion"/>
  </si>
  <si>
    <t>EXIOBASE4</t>
    <phoneticPr fontId="1" type="noConversion"/>
  </si>
  <si>
    <t>EMERGING5</t>
    <phoneticPr fontId="1" type="noConversion"/>
  </si>
  <si>
    <t>GTAP5</t>
    <phoneticPr fontId="1" type="noConversion"/>
  </si>
  <si>
    <t>Eora5</t>
    <phoneticPr fontId="1" type="noConversion"/>
  </si>
  <si>
    <t>EXIOBASE5</t>
    <phoneticPr fontId="1" type="noConversion"/>
  </si>
  <si>
    <t>EMERGING6</t>
    <phoneticPr fontId="1" type="noConversion"/>
  </si>
  <si>
    <t>GTAP6</t>
    <phoneticPr fontId="1" type="noConversion"/>
  </si>
  <si>
    <t>Eora6</t>
    <phoneticPr fontId="1" type="noConversion"/>
  </si>
  <si>
    <t>EXIOBASE6</t>
    <phoneticPr fontId="1" type="noConversion"/>
  </si>
  <si>
    <t>EMERGING</t>
    <phoneticPr fontId="1" type="noConversion"/>
  </si>
  <si>
    <t>GTAP</t>
    <phoneticPr fontId="1" type="noConversion"/>
  </si>
  <si>
    <t>Aruba</t>
  </si>
  <si>
    <t>Australia</t>
  </si>
  <si>
    <t>Afghanistan</t>
  </si>
  <si>
    <t>New Zealand</t>
  </si>
  <si>
    <t>Angola</t>
    <phoneticPr fontId="1" type="noConversion"/>
  </si>
  <si>
    <t>Rest of Oceania</t>
  </si>
  <si>
    <t>Anguilla</t>
  </si>
  <si>
    <t>People's Republic of China</t>
  </si>
  <si>
    <t>Albania</t>
  </si>
  <si>
    <t>Hong Kong (China)</t>
  </si>
  <si>
    <t>Andorra</t>
  </si>
  <si>
    <t>Japan</t>
  </si>
  <si>
    <t>Netherlands Antilles</t>
  </si>
  <si>
    <t>Korea</t>
    <phoneticPr fontId="1" type="noConversion"/>
  </si>
  <si>
    <t>Bonaire</t>
  </si>
  <si>
    <t>Mongolia</t>
  </si>
  <si>
    <t>Cura?ao/Netherlands Antilles</t>
  </si>
  <si>
    <t>Chinese Taipei</t>
  </si>
  <si>
    <t>United Arab Emirates</t>
  </si>
  <si>
    <t>Rest of East Asia</t>
  </si>
  <si>
    <t>Argentina</t>
  </si>
  <si>
    <t>Brunei Darussalam</t>
    <phoneticPr fontId="3" type="noConversion"/>
  </si>
  <si>
    <t>Armenia</t>
  </si>
  <si>
    <t>Cambodia</t>
  </si>
  <si>
    <t>American Samoa</t>
  </si>
  <si>
    <t>Indonesia</t>
  </si>
  <si>
    <t>Antarctica</t>
  </si>
  <si>
    <t>Lao People's Democratic Republic</t>
  </si>
  <si>
    <t>Fr. So. Ant. Tr</t>
  </si>
  <si>
    <t>Malaysia</t>
  </si>
  <si>
    <t>Antigua and Barbuda</t>
  </si>
  <si>
    <t>Philippines</t>
  </si>
  <si>
    <t>Singapore</t>
  </si>
  <si>
    <t>Austria</t>
  </si>
  <si>
    <t>Thailand</t>
  </si>
  <si>
    <t>Viet Nam</t>
  </si>
  <si>
    <t>Burundi</t>
  </si>
  <si>
    <t>Rest of Southeast Asia</t>
  </si>
  <si>
    <t>Belgium</t>
  </si>
  <si>
    <t>Bangladesh</t>
  </si>
  <si>
    <t>Brunei Darussalam</t>
  </si>
  <si>
    <t>India</t>
  </si>
  <si>
    <t>Burkina Faso</t>
  </si>
  <si>
    <t>Nepal</t>
  </si>
  <si>
    <t>Pakistan</t>
  </si>
  <si>
    <t>Sri Lanka</t>
  </si>
  <si>
    <t>Rest of South Asia</t>
  </si>
  <si>
    <t>Bahamas, The</t>
  </si>
  <si>
    <t>Canada</t>
  </si>
  <si>
    <t>Bosnia and Herzegovina</t>
  </si>
  <si>
    <t>United States</t>
    <phoneticPr fontId="3" type="noConversion"/>
  </si>
  <si>
    <t>Saint Barts</t>
  </si>
  <si>
    <t>Mexico</t>
  </si>
  <si>
    <t>Belarus</t>
  </si>
  <si>
    <t>Rest of North America</t>
  </si>
  <si>
    <t>Belize</t>
  </si>
  <si>
    <t>Bermuda</t>
  </si>
  <si>
    <t>Plurinational State of Bolivia</t>
    <phoneticPr fontId="1" type="noConversion"/>
  </si>
  <si>
    <t>Brazil</t>
  </si>
  <si>
    <t>Chile</t>
  </si>
  <si>
    <t>Barbados</t>
  </si>
  <si>
    <t>Colombia</t>
  </si>
  <si>
    <t>Brunei</t>
  </si>
  <si>
    <t>Bhutan</t>
  </si>
  <si>
    <t>Paraguay</t>
  </si>
  <si>
    <t>Botswana</t>
  </si>
  <si>
    <t>Peru</t>
  </si>
  <si>
    <t>Bouvet Island</t>
  </si>
  <si>
    <t>Uruguay</t>
  </si>
  <si>
    <t>Central African Republic</t>
  </si>
  <si>
    <t>Bolivarian Republic of Venezuela</t>
  </si>
  <si>
    <t>Rest of South America</t>
    <phoneticPr fontId="1" type="noConversion"/>
  </si>
  <si>
    <t>Cocos (Keeling) Islands</t>
  </si>
  <si>
    <t>Costa Rica</t>
  </si>
  <si>
    <t>Switzerland</t>
  </si>
  <si>
    <t>Guatemala</t>
  </si>
  <si>
    <t>Honduras</t>
  </si>
  <si>
    <t>Nicaragua</t>
  </si>
  <si>
    <t>C?te d'Ivoire</t>
  </si>
  <si>
    <t>Panama</t>
  </si>
  <si>
    <t>Cameroon</t>
  </si>
  <si>
    <t>El Salvador</t>
  </si>
  <si>
    <t>Democratic Republic of the Congo</t>
  </si>
  <si>
    <t>Rest of Central America</t>
    <phoneticPr fontId="1" type="noConversion"/>
  </si>
  <si>
    <t>Republic of the Congo</t>
  </si>
  <si>
    <t>Dominican Republic</t>
  </si>
  <si>
    <t>Cook Islands</t>
  </si>
  <si>
    <t>Jamaica</t>
  </si>
  <si>
    <t>Puerto Rico</t>
    <phoneticPr fontId="3" type="noConversion"/>
  </si>
  <si>
    <t>Comoros</t>
  </si>
  <si>
    <t>Trinidad and Tobago</t>
  </si>
  <si>
    <t>Cape Verde</t>
  </si>
  <si>
    <t>Caribbean</t>
    <phoneticPr fontId="1" type="noConversion"/>
  </si>
  <si>
    <t>Cuba</t>
  </si>
  <si>
    <t>Christmas Island</t>
  </si>
  <si>
    <t>Cayman Islands</t>
  </si>
  <si>
    <t>Croatia</t>
  </si>
  <si>
    <t>Cyprus</t>
  </si>
  <si>
    <t>Czech Republic</t>
  </si>
  <si>
    <t>Germany</t>
  </si>
  <si>
    <t>Denmark</t>
  </si>
  <si>
    <t>Djibouti</t>
  </si>
  <si>
    <t>Estonia</t>
  </si>
  <si>
    <t>Dominica</t>
  </si>
  <si>
    <t>Finland</t>
    <phoneticPr fontId="3" type="noConversion"/>
  </si>
  <si>
    <t>France</t>
    <phoneticPr fontId="3" type="noConversion"/>
  </si>
  <si>
    <t>Algeria</t>
  </si>
  <si>
    <t>Greece</t>
  </si>
  <si>
    <t>Hungary</t>
  </si>
  <si>
    <t>Egypt</t>
  </si>
  <si>
    <t>Ireland</t>
  </si>
  <si>
    <t>Eritrea</t>
  </si>
  <si>
    <t>Italy</t>
  </si>
  <si>
    <t>Western Sahara</t>
  </si>
  <si>
    <t>Latvia</t>
  </si>
  <si>
    <t>Spain</t>
  </si>
  <si>
    <t>Lithuania</t>
  </si>
  <si>
    <t>Luxembourg</t>
  </si>
  <si>
    <t>Malta</t>
  </si>
  <si>
    <t>Ethiopia</t>
  </si>
  <si>
    <t>Netherlands</t>
  </si>
  <si>
    <t>Liechtenstein</t>
  </si>
  <si>
    <t>Poland</t>
  </si>
  <si>
    <t>Finland</t>
  </si>
  <si>
    <t>Portugal</t>
  </si>
  <si>
    <t>Fiji</t>
  </si>
  <si>
    <t>Romania</t>
  </si>
  <si>
    <t>Falkland Island</t>
  </si>
  <si>
    <t>Slovak Republic</t>
  </si>
  <si>
    <t>France</t>
  </si>
  <si>
    <t>Slovenia</t>
  </si>
  <si>
    <t>Faeroe Islands</t>
  </si>
  <si>
    <t>Micronesia, Fed. Sts.</t>
  </si>
  <si>
    <t>Sweden</t>
  </si>
  <si>
    <t>Gabon</t>
  </si>
  <si>
    <t>United Kingdom</t>
    <phoneticPr fontId="3" type="noConversion"/>
  </si>
  <si>
    <t>United Kingdom</t>
  </si>
  <si>
    <t>Georgia</t>
  </si>
  <si>
    <t>Norway</t>
    <phoneticPr fontId="3" type="noConversion"/>
  </si>
  <si>
    <t>Ghana</t>
  </si>
  <si>
    <t>Rest of EFTA</t>
    <phoneticPr fontId="1" type="noConversion"/>
  </si>
  <si>
    <t>Gibraltar</t>
  </si>
  <si>
    <t>Guinea</t>
  </si>
  <si>
    <t>Guadeloupe</t>
  </si>
  <si>
    <t>Russian Federation</t>
    <phoneticPr fontId="3" type="noConversion"/>
  </si>
  <si>
    <t>Gambia, The</t>
  </si>
  <si>
    <t>Ukraine</t>
  </si>
  <si>
    <t>Guinea-Bissau</t>
  </si>
  <si>
    <t>Rest of Eastern Europe</t>
    <phoneticPr fontId="1" type="noConversion"/>
  </si>
  <si>
    <t>Equatorial Guinea</t>
  </si>
  <si>
    <t>Rest of Europe</t>
    <phoneticPr fontId="1" type="noConversion"/>
  </si>
  <si>
    <t>Kazakhstan</t>
  </si>
  <si>
    <t>Grenada</t>
  </si>
  <si>
    <t>Kyrgyzstan</t>
    <phoneticPr fontId="3" type="noConversion"/>
  </si>
  <si>
    <t>Memo: Greenland</t>
  </si>
  <si>
    <t>Tajikistan</t>
  </si>
  <si>
    <t>Rest of Former Soviet Union</t>
    <phoneticPr fontId="1" type="noConversion"/>
  </si>
  <si>
    <t>Guam</t>
  </si>
  <si>
    <t>French Guiana</t>
  </si>
  <si>
    <t>Memo: Guyana</t>
  </si>
  <si>
    <t>Heard Island and McDonald Isla</t>
  </si>
  <si>
    <t>Islamic Republic of Iran</t>
  </si>
  <si>
    <t>Israel</t>
  </si>
  <si>
    <t>Jordan</t>
  </si>
  <si>
    <t>Haiti</t>
  </si>
  <si>
    <t>Kuwait</t>
  </si>
  <si>
    <t>Oman</t>
  </si>
  <si>
    <t>Qatar</t>
  </si>
  <si>
    <t>Saudi Arabia</t>
  </si>
  <si>
    <t>British Indian Ocean Ter.</t>
  </si>
  <si>
    <t>Turkey</t>
  </si>
  <si>
    <t>United Arab Emirates</t>
    <phoneticPr fontId="3" type="noConversion"/>
  </si>
  <si>
    <t>Rest of Western Asia</t>
    <phoneticPr fontId="1" type="noConversion"/>
  </si>
  <si>
    <t>Iraq</t>
  </si>
  <si>
    <t>Egypt</t>
    <phoneticPr fontId="3" type="noConversion"/>
  </si>
  <si>
    <t>Iceland</t>
  </si>
  <si>
    <t>Morocco</t>
  </si>
  <si>
    <t>Tunisia</t>
  </si>
  <si>
    <t>Rest of North Africa</t>
    <phoneticPr fontId="1" type="noConversion"/>
  </si>
  <si>
    <t>Benin</t>
  </si>
  <si>
    <t>Kenya</t>
  </si>
  <si>
    <t>Kyrgyzstan</t>
  </si>
  <si>
    <t>Nigeria</t>
  </si>
  <si>
    <t>Kiribati</t>
  </si>
  <si>
    <t>Senegal</t>
  </si>
  <si>
    <t>St. Kitts and Nevis</t>
  </si>
  <si>
    <t>Togo</t>
  </si>
  <si>
    <t>Korea</t>
  </si>
  <si>
    <t>Rest of Western Africa</t>
    <phoneticPr fontId="1" type="noConversion"/>
  </si>
  <si>
    <t>Central Africa</t>
    <phoneticPr fontId="1" type="noConversion"/>
  </si>
  <si>
    <t>South Central Africa</t>
    <phoneticPr fontId="1" type="noConversion"/>
  </si>
  <si>
    <t>Lebanon</t>
  </si>
  <si>
    <t>Liberia</t>
  </si>
  <si>
    <t>Libya</t>
  </si>
  <si>
    <t>Memo: Madagascar</t>
  </si>
  <si>
    <t>St. Lucia</t>
  </si>
  <si>
    <t>Malawi</t>
  </si>
  <si>
    <t>Lesotho</t>
  </si>
  <si>
    <t>Mozambique</t>
  </si>
  <si>
    <t>Rwanda</t>
  </si>
  <si>
    <t>United Republic of Tanzania</t>
  </si>
  <si>
    <t>Memo: Uganda</t>
    <phoneticPr fontId="1" type="noConversion"/>
  </si>
  <si>
    <t>Macao</t>
  </si>
  <si>
    <t>Zambia</t>
  </si>
  <si>
    <t>Zimbabwe</t>
  </si>
  <si>
    <t>Monaco</t>
  </si>
  <si>
    <t>Rest of Eastern Africa</t>
    <phoneticPr fontId="1" type="noConversion"/>
  </si>
  <si>
    <t>Republic of Moldova</t>
  </si>
  <si>
    <t>Namibia</t>
  </si>
  <si>
    <t>Maldives</t>
  </si>
  <si>
    <t>Rest of South African Customs Union</t>
    <phoneticPr fontId="1" type="noConversion"/>
  </si>
  <si>
    <t>Marshall Islands</t>
  </si>
  <si>
    <t>Rest of the World</t>
    <phoneticPr fontId="1" type="noConversion"/>
  </si>
  <si>
    <t>Republic of North Macedonia</t>
  </si>
  <si>
    <t>Memo: Mali</t>
  </si>
  <si>
    <t>Myanmar</t>
  </si>
  <si>
    <t>Northern Mariana Islands</t>
  </si>
  <si>
    <t>Montenegro</t>
  </si>
  <si>
    <t>Mauritania</t>
  </si>
  <si>
    <t>Montserrat</t>
  </si>
  <si>
    <t>Martinique</t>
  </si>
  <si>
    <t>Mayotte</t>
  </si>
  <si>
    <t>New Caledonia</t>
  </si>
  <si>
    <t>Niger</t>
  </si>
  <si>
    <t>Norfolk Island</t>
  </si>
  <si>
    <t>Niue</t>
  </si>
  <si>
    <t>Norway</t>
  </si>
  <si>
    <t>Nauru</t>
  </si>
  <si>
    <t>Pitcairn</t>
  </si>
  <si>
    <t>Palau</t>
  </si>
  <si>
    <t>Papua New Guinea</t>
  </si>
  <si>
    <t>Puerto rico</t>
  </si>
  <si>
    <t>Democratic People's Republic of Korea</t>
  </si>
  <si>
    <t>Occ.Pal.Terr</t>
  </si>
  <si>
    <t>French Polynesia</t>
  </si>
  <si>
    <t>Reunion</t>
  </si>
  <si>
    <t>Russian Federation</t>
  </si>
  <si>
    <t>Sudan</t>
  </si>
  <si>
    <t>Saint Helena</t>
  </si>
  <si>
    <t>Serbia</t>
  </si>
  <si>
    <t>South Georgia and the South Sa</t>
  </si>
  <si>
    <t>Svalbard and Jan Mayen Islands</t>
  </si>
  <si>
    <t>Solomon Islands</t>
  </si>
  <si>
    <t>Sierra Leone</t>
  </si>
  <si>
    <t>San Marino</t>
  </si>
  <si>
    <t>Somalia</t>
  </si>
  <si>
    <t>Saint Pierre and Miquelon</t>
  </si>
  <si>
    <t>South Sudan</t>
  </si>
  <si>
    <t>Sao Tome and Principe</t>
  </si>
  <si>
    <t>Suriname</t>
  </si>
  <si>
    <t>Swaziland</t>
  </si>
  <si>
    <t>Saint Maarten (Dutch part)</t>
  </si>
  <si>
    <t>Seychelles</t>
  </si>
  <si>
    <t>Syrian Arab Republic</t>
  </si>
  <si>
    <t>Turks and Caicos Isl.</t>
  </si>
  <si>
    <t>Chad</t>
  </si>
  <si>
    <t>Tokelau</t>
  </si>
  <si>
    <t>Turkmenistan</t>
  </si>
  <si>
    <t>East Timor</t>
  </si>
  <si>
    <t>Tonga</t>
  </si>
  <si>
    <t>Tuvalu</t>
  </si>
  <si>
    <t>Memo: Uganda</t>
  </si>
  <si>
    <t>United States Minor Outlying Islands</t>
  </si>
  <si>
    <t>United States</t>
  </si>
  <si>
    <t>Uzbekistan</t>
  </si>
  <si>
    <t>Vatican</t>
  </si>
  <si>
    <t>St. Vincent and the Grenadines</t>
  </si>
  <si>
    <t>British Virgin Islands</t>
  </si>
  <si>
    <t>Virgin Islands (U.S.)</t>
  </si>
  <si>
    <t>Vanuatu</t>
  </si>
  <si>
    <t>Wallis and Futura Isl.</t>
  </si>
  <si>
    <t>Samoa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</si>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</sst>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0" fillId="2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'[1]Fig case P'!$B$39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'[1]Fig case P'!$A$44:$A$47</c:f>
              <c:strCache>
                <c:ptCount val="4"/>
                <c:pt idx="0">
                  <c:v>EMERGING2</c:v>
                </c:pt>
                <c:pt idx="1">
                  <c:v>GTAP2</c:v>
                </c:pt>
                <c:pt idx="2">
                  <c:v>Eora2</c:v>
                </c:pt>
                <c:pt idx="3">
                  <c:v>EXIOBASE2</c:v>
                </c:pt>
              </c:strCache>
            </c:strRef>
          </c:cat>
          <c:val>
            <c:numRef>
              <c:f>'[1]Fig case P'!$B$44:$B$47</c:f>
              <c:numCache>
                <c:formatCode>General</c:formatCode>
                <c:ptCount val="4"/>
                <c:pt idx="0">
                  <c:v>6031.8645352000003</c:v>
                </c:pt>
                <c:pt idx="1">
                  <c:v>5123.2821162227901</c:v>
                </c:pt>
                <c:pt idx="2">
                  <c:v>5666153.4191779401</c:v>
                </c:pt>
                <c:pt idx="3">
                  <c:v>4457.9862686630504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A-784A-8063-8A9634825578}"/>
            </c:ext>
          </c:extLst>
        </c:ser>
        <c:ser>
          <c:idx val="1"/>
          <c:order val="1"/>
          <c:tx>
            <c:strRef>
              <c:f>'[1]Fig case P'!$C$39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'[1]Fig case P'!$A$44:$A$47</c:f>
              <c:strCache>
                <c:ptCount val="4"/>
                <c:pt idx="0">
                  <c:v>EMERGING2</c:v>
                </c:pt>
                <c:pt idx="1">
                  <c:v>GTAP2</c:v>
                </c:pt>
                <c:pt idx="2">
                  <c:v>Eora2</c:v>
                </c:pt>
                <c:pt idx="3">
                  <c:v>EXIOBASE2</c:v>
                </c:pt>
              </c:strCache>
            </c:strRef>
          </c:cat>
          <c:val>
            <c:numRef>
              <c:f>'[1]Fig case P'!$C$44:$C$47</c:f>
              <c:numCache>
                <c:formatCode>General</c:formatCode>
                <c:ptCount val="4"/>
                <c:pt idx="0">
                  <c:v>55.953630500000003</c:v>
                </c:pt>
                <c:pt idx="1">
                  <c:v>2127.2110866344701</c:v>
                </c:pt>
                <c:pt idx="2">
                  <c:v>1376430.57565953</c:v>
                </c:pt>
                <c:pt idx="3">
                  <c:v>1811.4276981948401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A-784A-8063-8A9634825578}"/>
            </c:ext>
          </c:extLst>
        </c:ser>
        <c:ser>
          <c:idx val="2"/>
          <c:order val="2"/>
          <c:tx>
            <c:strRef>
              <c:f>'[1]Fig case P'!$D$39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'[1]Fig case P'!$A$44:$A$47</c:f>
              <c:strCache>
                <c:ptCount val="4"/>
                <c:pt idx="0">
                  <c:v>EMERGING2</c:v>
                </c:pt>
                <c:pt idx="1">
                  <c:v>GTAP2</c:v>
                </c:pt>
                <c:pt idx="2">
                  <c:v>Eora2</c:v>
                </c:pt>
                <c:pt idx="3">
                  <c:v>EXIOBASE2</c:v>
                </c:pt>
              </c:strCache>
            </c:strRef>
          </c:cat>
          <c:val>
            <c:numRef>
              <c:f>'[1]Fig case P'!$D$44:$D$47</c:f>
              <c:numCache>
                <c:formatCode>General</c:formatCode>
                <c:ptCount val="4"/>
                <c:pt idx="0">
                  <c:v>6748.4261538000001</c:v>
                </c:pt>
                <c:pt idx="1">
                  <c:v>8777.5903345264906</c:v>
                </c:pt>
                <c:pt idx="2">
                  <c:v>4937851.0508094104</c:v>
                </c:pt>
                <c:pt idx="3">
                  <c:v>6048.7876109723402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7A-784A-8063-8A9634825578}"/>
            </c:ext>
          </c:extLst>
        </c:ser>
        <c:ser>
          <c:idx val="3"/>
          <c:order val="3"/>
          <c:tx>
            <c:strRef>
              <c:f>'[1]Fig case P'!$E$39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'[1]Fig case P'!$A$44:$A$47</c:f>
              <c:strCache>
                <c:ptCount val="4"/>
                <c:pt idx="0">
                  <c:v>EMERGING2</c:v>
                </c:pt>
                <c:pt idx="1">
                  <c:v>GTAP2</c:v>
                </c:pt>
                <c:pt idx="2">
                  <c:v>Eora2</c:v>
                </c:pt>
                <c:pt idx="3">
                  <c:v>EXIOBASE2</c:v>
                </c:pt>
              </c:strCache>
            </c:strRef>
          </c:cat>
          <c:val>
            <c:numRef>
              <c:f>'[1]Fig case P'!$E$44:$E$47</c:f>
              <c:numCache>
                <c:formatCode>General</c:formatCode>
                <c:ptCount val="4"/>
                <c:pt idx="0">
                  <c:v>2713.6862600999998</c:v>
                </c:pt>
                <c:pt idx="1">
                  <c:v>4909.1080596706397</c:v>
                </c:pt>
                <c:pt idx="2">
                  <c:v>3920746.4667217098</c:v>
                </c:pt>
                <c:pt idx="3">
                  <c:v>2859.9335769663398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7A-784A-8063-8A9634825578}"/>
            </c:ext>
          </c:extLst>
        </c:ser>
        <c:ser>
          <c:idx val="4"/>
          <c:order val="4"/>
          <c:tx>
            <c:strRef>
              <c:f>'[1]Fig case P'!$F$39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'[1]Fig case P'!$A$44:$A$47</c:f>
              <c:strCache>
                <c:ptCount val="4"/>
                <c:pt idx="0">
                  <c:v>EMERGING2</c:v>
                </c:pt>
                <c:pt idx="1">
                  <c:v>GTAP2</c:v>
                </c:pt>
                <c:pt idx="2">
                  <c:v>Eora2</c:v>
                </c:pt>
                <c:pt idx="3">
                  <c:v>EXIOBASE2</c:v>
                </c:pt>
              </c:strCache>
            </c:strRef>
          </c:cat>
          <c:val>
            <c:numRef>
              <c:f>'[1]Fig case P'!$F$44:$F$47</c:f>
              <c:numCache>
                <c:formatCode>General</c:formatCode>
                <c:ptCount val="4"/>
                <c:pt idx="0">
                  <c:v>1715.3120894000001</c:v>
                </c:pt>
                <c:pt idx="1">
                  <c:v>2052.8907363650201</c:v>
                </c:pt>
                <c:pt idx="2">
                  <c:v>3220820.5045967898</c:v>
                </c:pt>
                <c:pt idx="3">
                  <c:v>1733.0601606515299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7A-784A-8063-8A9634825578}"/>
            </c:ext>
          </c:extLst>
        </c:ser>
        <c:ser>
          <c:idx val="5"/>
          <c:order val="5"/>
          <c:tx>
            <c:strRef>
              <c:f>'[1]Fig case P'!$G$39</c:f>
              <c:strCache>
                <c:ptCount val="1"/>
                <c:pt idx="0">
                  <c:v>S6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'[1]Fig case P'!$A$44:$A$47</c:f>
              <c:strCache>
                <c:ptCount val="4"/>
                <c:pt idx="0">
                  <c:v>EMERGING2</c:v>
                </c:pt>
                <c:pt idx="1">
                  <c:v>GTAP2</c:v>
                </c:pt>
                <c:pt idx="2">
                  <c:v>Eora2</c:v>
                </c:pt>
                <c:pt idx="3">
                  <c:v>EXIOBASE2</c:v>
                </c:pt>
              </c:strCache>
            </c:strRef>
          </c:cat>
          <c:val>
            <c:numRef>
              <c:f>'[1]Fig case P'!$G$44:$G$47</c:f>
              <c:numCache>
                <c:formatCode>General</c:formatCode>
                <c:ptCount val="4"/>
                <c:pt idx="0">
                  <c:v>11077.858801300001</c:v>
                </c:pt>
                <c:pt idx="1">
                  <c:v>14738.898660294901</c:v>
                </c:pt>
                <c:pt idx="2">
                  <c:v>10386571.688702701</c:v>
                </c:pt>
                <c:pt idx="3">
                  <c:v>6493.0650628428702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7A-784A-8063-8A9634825578}"/>
            </c:ext>
          </c:extLst>
        </c:ser>
        <c:ser>
          <c:idx val="6"/>
          <c:order val="6"/>
          <c:tx>
            <c:strRef>
              <c:f>'[1]Fig case P'!$H$39</c:f>
              <c:strCache>
                <c:ptCount val="1"/>
                <c:pt idx="0">
                  <c:v>S7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'[1]Fig case P'!$A$44:$A$47</c:f>
              <c:strCache>
                <c:ptCount val="4"/>
                <c:pt idx="0">
                  <c:v>EMERGING2</c:v>
                </c:pt>
                <c:pt idx="1">
                  <c:v>GTAP2</c:v>
                </c:pt>
                <c:pt idx="2">
                  <c:v>Eora2</c:v>
                </c:pt>
                <c:pt idx="3">
                  <c:v>EXIOBASE2</c:v>
                </c:pt>
              </c:strCache>
            </c:strRef>
          </c:cat>
          <c:val>
            <c:numRef>
              <c:f>'[1]Fig case P'!$H$44:$H$47</c:f>
              <c:numCache>
                <c:formatCode>General</c:formatCode>
                <c:ptCount val="4"/>
                <c:pt idx="0">
                  <c:v>7118.2667183000003</c:v>
                </c:pt>
                <c:pt idx="1">
                  <c:v>10869.7163130393</c:v>
                </c:pt>
                <c:pt idx="2">
                  <c:v>5713799.0461937096</c:v>
                </c:pt>
                <c:pt idx="3">
                  <c:v>7457.1535960269002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7A-784A-8063-8A9634825578}"/>
            </c:ext>
          </c:extLst>
        </c:ser>
        <c:ser>
          <c:idx val="7"/>
          <c:order val="7"/>
          <c:tx>
            <c:strRef>
              <c:f>'[1]Fig case P'!$I$39</c:f>
              <c:strCache>
                <c:ptCount val="1"/>
                <c:pt idx="0">
                  <c:v>S8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'[1]Fig case P'!$A$44:$A$47</c:f>
              <c:strCache>
                <c:ptCount val="4"/>
                <c:pt idx="0">
                  <c:v>EMERGING2</c:v>
                </c:pt>
                <c:pt idx="1">
                  <c:v>GTAP2</c:v>
                </c:pt>
                <c:pt idx="2">
                  <c:v>Eora2</c:v>
                </c:pt>
                <c:pt idx="3">
                  <c:v>EXIOBASE2</c:v>
                </c:pt>
              </c:strCache>
            </c:strRef>
          </c:cat>
          <c:val>
            <c:numRef>
              <c:f>'[1]Fig case P'!$I$44:$I$47</c:f>
              <c:numCache>
                <c:formatCode>General</c:formatCode>
                <c:ptCount val="4"/>
                <c:pt idx="0">
                  <c:v>4884.6314382</c:v>
                </c:pt>
                <c:pt idx="1">
                  <c:v>5057.2672797041296</c:v>
                </c:pt>
                <c:pt idx="2">
                  <c:v>10360160.593488701</c:v>
                </c:pt>
                <c:pt idx="3">
                  <c:v>5233.1929872831697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7A-784A-8063-8A9634825578}"/>
            </c:ext>
          </c:extLst>
        </c:ser>
        <c:ser>
          <c:idx val="8"/>
          <c:order val="8"/>
          <c:tx>
            <c:strRef>
              <c:f>'[1]Fig case P'!$J$39</c:f>
              <c:strCache>
                <c:ptCount val="1"/>
                <c:pt idx="0">
                  <c:v>S9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'[1]Fig case P'!$A$44:$A$47</c:f>
              <c:strCache>
                <c:ptCount val="4"/>
                <c:pt idx="0">
                  <c:v>EMERGING2</c:v>
                </c:pt>
                <c:pt idx="1">
                  <c:v>GTAP2</c:v>
                </c:pt>
                <c:pt idx="2">
                  <c:v>Eora2</c:v>
                </c:pt>
                <c:pt idx="3">
                  <c:v>EXIOBASE2</c:v>
                </c:pt>
              </c:strCache>
            </c:strRef>
          </c:cat>
          <c:val>
            <c:numRef>
              <c:f>'[1]Fig case P'!$J$44:$J$47</c:f>
              <c:numCache>
                <c:formatCode>General</c:formatCode>
                <c:ptCount val="4"/>
                <c:pt idx="0">
                  <c:v>1536.2285389000001</c:v>
                </c:pt>
                <c:pt idx="1">
                  <c:v>5008.2931587555004</c:v>
                </c:pt>
                <c:pt idx="2">
                  <c:v>3522628.9472171301</c:v>
                </c:pt>
                <c:pt idx="3">
                  <c:v>842.20298844747197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7A-784A-8063-8A9634825578}"/>
            </c:ext>
          </c:extLst>
        </c:ser>
        <c:ser>
          <c:idx val="9"/>
          <c:order val="9"/>
          <c:tx>
            <c:strRef>
              <c:f>'[1]Fig case P'!$K$39</c:f>
              <c:strCache>
                <c:ptCount val="1"/>
                <c:pt idx="0">
                  <c:v>S10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'[1]Fig case P'!$A$44:$A$47</c:f>
              <c:strCache>
                <c:ptCount val="4"/>
                <c:pt idx="0">
                  <c:v>EMERGING2</c:v>
                </c:pt>
                <c:pt idx="1">
                  <c:v>GTAP2</c:v>
                </c:pt>
                <c:pt idx="2">
                  <c:v>Eora2</c:v>
                </c:pt>
                <c:pt idx="3">
                  <c:v>EXIOBASE2</c:v>
                </c:pt>
              </c:strCache>
            </c:strRef>
          </c:cat>
          <c:val>
            <c:numRef>
              <c:f>'[1]Fig case P'!$K$44:$K$47</c:f>
              <c:numCache>
                <c:formatCode>General</c:formatCode>
                <c:ptCount val="4"/>
                <c:pt idx="0">
                  <c:v>1565.588733</c:v>
                </c:pt>
                <c:pt idx="1">
                  <c:v>1635.55907943289</c:v>
                </c:pt>
                <c:pt idx="2">
                  <c:v>1635398.5687130201</c:v>
                </c:pt>
                <c:pt idx="3">
                  <c:v>1272.3915200501799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7A-784A-8063-8A9634825578}"/>
            </c:ext>
          </c:extLst>
        </c:ser>
        <c:ser>
          <c:idx val="10"/>
          <c:order val="10"/>
          <c:tx>
            <c:strRef>
              <c:f>'[1]Fig case P'!$L$39</c:f>
              <c:strCache>
                <c:ptCount val="1"/>
                <c:pt idx="0">
                  <c:v>S11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'[1]Fig case P'!$A$44:$A$47</c:f>
              <c:strCache>
                <c:ptCount val="4"/>
                <c:pt idx="0">
                  <c:v>EMERGING2</c:v>
                </c:pt>
                <c:pt idx="1">
                  <c:v>GTAP2</c:v>
                </c:pt>
                <c:pt idx="2">
                  <c:v>Eora2</c:v>
                </c:pt>
                <c:pt idx="3">
                  <c:v>EXIOBASE2</c:v>
                </c:pt>
              </c:strCache>
            </c:strRef>
          </c:cat>
          <c:val>
            <c:numRef>
              <c:f>'[1]Fig case P'!$L$44:$L$47</c:f>
              <c:numCache>
                <c:formatCode>General</c:formatCode>
                <c:ptCount val="4"/>
                <c:pt idx="0">
                  <c:v>6087.1299574000004</c:v>
                </c:pt>
                <c:pt idx="1">
                  <c:v>10964.177762258199</c:v>
                </c:pt>
                <c:pt idx="2">
                  <c:v>4987757.6113470905</c:v>
                </c:pt>
                <c:pt idx="3">
                  <c:v>1988.52526944801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7A-784A-8063-8A9634825578}"/>
            </c:ext>
          </c:extLst>
        </c:ser>
        <c:ser>
          <c:idx val="11"/>
          <c:order val="11"/>
          <c:tx>
            <c:strRef>
              <c:f>'[1]Fig case P'!$M$39</c:f>
              <c:strCache>
                <c:ptCount val="1"/>
                <c:pt idx="0">
                  <c:v>S12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'[1]Fig case P'!$A$44:$A$47</c:f>
              <c:strCache>
                <c:ptCount val="4"/>
                <c:pt idx="0">
                  <c:v>EMERGING2</c:v>
                </c:pt>
                <c:pt idx="1">
                  <c:v>GTAP2</c:v>
                </c:pt>
                <c:pt idx="2">
                  <c:v>Eora2</c:v>
                </c:pt>
                <c:pt idx="3">
                  <c:v>EXIOBASE2</c:v>
                </c:pt>
              </c:strCache>
            </c:strRef>
          </c:cat>
          <c:val>
            <c:numRef>
              <c:f>'[1]Fig case P'!$M$44:$M$47</c:f>
              <c:numCache>
                <c:formatCode>General</c:formatCode>
                <c:ptCount val="4"/>
                <c:pt idx="0">
                  <c:v>11872.895056200001</c:v>
                </c:pt>
                <c:pt idx="1">
                  <c:v>11950.220234713601</c:v>
                </c:pt>
                <c:pt idx="2">
                  <c:v>9297536.8584458698</c:v>
                </c:pt>
                <c:pt idx="3">
                  <c:v>9011.4247196866108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7A-784A-8063-8A9634825578}"/>
            </c:ext>
          </c:extLst>
        </c:ser>
        <c:ser>
          <c:idx val="12"/>
          <c:order val="12"/>
          <c:tx>
            <c:strRef>
              <c:f>'[1]Fig case P'!$N$39</c:f>
              <c:strCache>
                <c:ptCount val="1"/>
                <c:pt idx="0">
                  <c:v>S13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'[1]Fig case P'!$A$44:$A$47</c:f>
              <c:strCache>
                <c:ptCount val="4"/>
                <c:pt idx="0">
                  <c:v>EMERGING2</c:v>
                </c:pt>
                <c:pt idx="1">
                  <c:v>GTAP2</c:v>
                </c:pt>
                <c:pt idx="2">
                  <c:v>Eora2</c:v>
                </c:pt>
                <c:pt idx="3">
                  <c:v>EXIOBASE2</c:v>
                </c:pt>
              </c:strCache>
            </c:strRef>
          </c:cat>
          <c:val>
            <c:numRef>
              <c:f>'[1]Fig case P'!$N$44:$N$47</c:f>
              <c:numCache>
                <c:formatCode>General</c:formatCode>
                <c:ptCount val="4"/>
                <c:pt idx="0">
                  <c:v>15326.300695800001</c:v>
                </c:pt>
                <c:pt idx="1">
                  <c:v>10673.5719111243</c:v>
                </c:pt>
                <c:pt idx="2">
                  <c:v>15079639.3766685</c:v>
                </c:pt>
                <c:pt idx="3">
                  <c:v>10220.494657405001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7A-784A-8063-8A9634825578}"/>
            </c:ext>
          </c:extLst>
        </c:ser>
        <c:ser>
          <c:idx val="13"/>
          <c:order val="13"/>
          <c:tx>
            <c:strRef>
              <c:f>'[1]Fig case P'!$O$39</c:f>
              <c:strCache>
                <c:ptCount val="1"/>
                <c:pt idx="0">
                  <c:v>S14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'[1]Fig case P'!$A$44:$A$47</c:f>
              <c:strCache>
                <c:ptCount val="4"/>
                <c:pt idx="0">
                  <c:v>EMERGING2</c:v>
                </c:pt>
                <c:pt idx="1">
                  <c:v>GTAP2</c:v>
                </c:pt>
                <c:pt idx="2">
                  <c:v>Eora2</c:v>
                </c:pt>
                <c:pt idx="3">
                  <c:v>EXIOBASE2</c:v>
                </c:pt>
              </c:strCache>
            </c:strRef>
          </c:cat>
          <c:val>
            <c:numRef>
              <c:f>'[1]Fig case P'!$O$44:$O$47</c:f>
              <c:numCache>
                <c:formatCode>General</c:formatCode>
                <c:ptCount val="4"/>
                <c:pt idx="0">
                  <c:v>9792.3879668999998</c:v>
                </c:pt>
                <c:pt idx="1">
                  <c:v>11505.5067541027</c:v>
                </c:pt>
                <c:pt idx="2">
                  <c:v>5729383.7269609896</c:v>
                </c:pt>
                <c:pt idx="3">
                  <c:v>7614.4626672060504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7A-784A-8063-8A9634825578}"/>
            </c:ext>
          </c:extLst>
        </c:ser>
        <c:ser>
          <c:idx val="14"/>
          <c:order val="14"/>
          <c:tx>
            <c:strRef>
              <c:f>'[1]Fig case P'!$P$39</c:f>
              <c:strCache>
                <c:ptCount val="1"/>
                <c:pt idx="0">
                  <c:v>S15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'[1]Fig case P'!$A$44:$A$47</c:f>
              <c:strCache>
                <c:ptCount val="4"/>
                <c:pt idx="0">
                  <c:v>EMERGING2</c:v>
                </c:pt>
                <c:pt idx="1">
                  <c:v>GTAP2</c:v>
                </c:pt>
                <c:pt idx="2">
                  <c:v>Eora2</c:v>
                </c:pt>
                <c:pt idx="3">
                  <c:v>EXIOBASE2</c:v>
                </c:pt>
              </c:strCache>
            </c:strRef>
          </c:cat>
          <c:val>
            <c:numRef>
              <c:f>'[1]Fig case P'!$P$44:$P$47</c:f>
              <c:numCache>
                <c:formatCode>General</c:formatCode>
                <c:ptCount val="4"/>
                <c:pt idx="0">
                  <c:v>4499.9811915</c:v>
                </c:pt>
                <c:pt idx="1">
                  <c:v>4959.4830898006203</c:v>
                </c:pt>
                <c:pt idx="2">
                  <c:v>5416007.86182395</c:v>
                </c:pt>
                <c:pt idx="3">
                  <c:v>1991.39491366423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7A-784A-8063-8A9634825578}"/>
            </c:ext>
          </c:extLst>
        </c:ser>
        <c:ser>
          <c:idx val="15"/>
          <c:order val="15"/>
          <c:tx>
            <c:strRef>
              <c:f>'[1]Fig case P'!$Q$39</c:f>
              <c:strCache>
                <c:ptCount val="1"/>
                <c:pt idx="0">
                  <c:v>S16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'[1]Fig case P'!$A$44:$A$47</c:f>
              <c:strCache>
                <c:ptCount val="4"/>
                <c:pt idx="0">
                  <c:v>EMERGING2</c:v>
                </c:pt>
                <c:pt idx="1">
                  <c:v>GTAP2</c:v>
                </c:pt>
                <c:pt idx="2">
                  <c:v>Eora2</c:v>
                </c:pt>
                <c:pt idx="3">
                  <c:v>EXIOBASE2</c:v>
                </c:pt>
              </c:strCache>
            </c:strRef>
          </c:cat>
          <c:val>
            <c:numRef>
              <c:f>'[1]Fig case P'!$Q$44:$Q$47</c:f>
              <c:numCache>
                <c:formatCode>General</c:formatCode>
                <c:ptCount val="4"/>
                <c:pt idx="0">
                  <c:v>18793.09692</c:v>
                </c:pt>
                <c:pt idx="1">
                  <c:v>14713.7800504467</c:v>
                </c:pt>
                <c:pt idx="2">
                  <c:v>24216878.9932716</c:v>
                </c:pt>
                <c:pt idx="3">
                  <c:v>17096.0241935872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7A-784A-8063-8A9634825578}"/>
            </c:ext>
          </c:extLst>
        </c:ser>
        <c:ser>
          <c:idx val="16"/>
          <c:order val="16"/>
          <c:tx>
            <c:strRef>
              <c:f>'[1]Fig case P'!$R$39</c:f>
              <c:strCache>
                <c:ptCount val="1"/>
                <c:pt idx="0">
                  <c:v>S17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'[1]Fig case P'!$A$44:$A$47</c:f>
              <c:strCache>
                <c:ptCount val="4"/>
                <c:pt idx="0">
                  <c:v>EMERGING2</c:v>
                </c:pt>
                <c:pt idx="1">
                  <c:v>GTAP2</c:v>
                </c:pt>
                <c:pt idx="2">
                  <c:v>Eora2</c:v>
                </c:pt>
                <c:pt idx="3">
                  <c:v>EXIOBASE2</c:v>
                </c:pt>
              </c:strCache>
            </c:strRef>
          </c:cat>
          <c:val>
            <c:numRef>
              <c:f>'[1]Fig case P'!$R$44:$R$47</c:f>
              <c:numCache>
                <c:formatCode>General</c:formatCode>
                <c:ptCount val="4"/>
                <c:pt idx="0">
                  <c:v>14731.050014300001</c:v>
                </c:pt>
                <c:pt idx="1">
                  <c:v>16649.2698123761</c:v>
                </c:pt>
                <c:pt idx="2">
                  <c:v>17890021.427963901</c:v>
                </c:pt>
                <c:pt idx="3">
                  <c:v>13079.0909851223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7A-784A-8063-8A9634825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917237967"/>
        <c:axId val="917453359"/>
      </c:barChart>
      <c:catAx>
        <c:axId val="91723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453359"/>
        <c:crosses val="autoZero"/>
        <c:auto val="1"/>
        <c:lblAlgn val="ctr"/>
        <c:lblOffset val="100"/>
        <c:noMultiLvlLbl val="0"/>
      </c:catAx>
      <c:valAx>
        <c:axId val="9174533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23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39</xdr:row>
      <xdr:rowOff>82550</xdr:rowOff>
    </xdr:from>
    <xdr:to>
      <xdr:col>11</xdr:col>
      <xdr:colOff>114300</xdr:colOff>
      <xdr:row>59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BDC483-393A-9F40-B499-AB0F09D9C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f613734821eb905/MRIO_Method/Validation/Code/Validation_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_sector"/>
      <sheetName val="VA_region"/>
      <sheetName val="VA_region_P"/>
      <sheetName val="VA_17"/>
      <sheetName val="Fig VA"/>
      <sheetName val="Fig VA2"/>
      <sheetName val="CO2_sector"/>
      <sheetName val="Sheet1"/>
      <sheetName val="CO2_region"/>
      <sheetName val="CO2_region_P"/>
      <sheetName val="CO2_17"/>
      <sheetName val="Fig CO2"/>
      <sheetName val="Fig CO22"/>
      <sheetName val="Case P"/>
      <sheetName val="Fig case P"/>
      <sheetName val="Case C"/>
      <sheetName val="Fig case C"/>
      <sheetName val="SDA"/>
      <sheetName val="Aggregate Reg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Aruba</v>
          </cell>
          <cell r="B2">
            <v>0.85456030000000005</v>
          </cell>
          <cell r="C2">
            <v>113.1773139</v>
          </cell>
          <cell r="D2">
            <v>42.428139600000002</v>
          </cell>
          <cell r="E2">
            <v>10.381786699999999</v>
          </cell>
          <cell r="F2">
            <v>14.869805599999999</v>
          </cell>
          <cell r="G2">
            <v>192.6092051</v>
          </cell>
          <cell r="H2">
            <v>30.134115900000001</v>
          </cell>
          <cell r="I2">
            <v>100.2484257</v>
          </cell>
          <cell r="J2">
            <v>60.5823003</v>
          </cell>
          <cell r="K2">
            <v>8.0519573999999992</v>
          </cell>
          <cell r="L2">
            <v>132.83932110000001</v>
          </cell>
          <cell r="M2">
            <v>286.48357270000002</v>
          </cell>
          <cell r="N2">
            <v>1353.5479906</v>
          </cell>
          <cell r="O2">
            <v>271.69463539999998</v>
          </cell>
          <cell r="P2">
            <v>72.138824499999998</v>
          </cell>
          <cell r="Q2">
            <v>1398.1286935000001</v>
          </cell>
          <cell r="R2">
            <v>750.02545729999997</v>
          </cell>
          <cell r="T2" t="str">
            <v>Australia</v>
          </cell>
          <cell r="U2">
            <v>63653.088305548401</v>
          </cell>
          <cell r="V2">
            <v>224307.14136307899</v>
          </cell>
          <cell r="W2">
            <v>102869.030808929</v>
          </cell>
          <cell r="X2">
            <v>9092.5357386624601</v>
          </cell>
          <cell r="Y2">
            <v>41130.353315711203</v>
          </cell>
          <cell r="Z2">
            <v>90667.257126157507</v>
          </cell>
          <cell r="AA2">
            <v>98736.361680906397</v>
          </cell>
          <cell r="AB2">
            <v>21306.027370525899</v>
          </cell>
          <cell r="AC2">
            <v>47402.850921904297</v>
          </cell>
          <cell r="AD2">
            <v>12758.933421055999</v>
          </cell>
          <cell r="AE2">
            <v>67601.203546401899</v>
          </cell>
          <cell r="AF2">
            <v>335093.836024035</v>
          </cell>
          <cell r="AG2">
            <v>315676.09133749799</v>
          </cell>
          <cell r="AH2">
            <v>171391.18686174101</v>
          </cell>
          <cell r="AI2">
            <v>123878.249625446</v>
          </cell>
          <cell r="AJ2">
            <v>458996.668664806</v>
          </cell>
          <cell r="AK2">
            <v>572342.87434049498</v>
          </cell>
          <cell r="AM2" t="str">
            <v>Afghanistan</v>
          </cell>
          <cell r="AN2">
            <v>1023734.9470451199</v>
          </cell>
          <cell r="AO2">
            <v>239719.91768785799</v>
          </cell>
          <cell r="AP2">
            <v>1331647.6092797201</v>
          </cell>
          <cell r="AQ2">
            <v>272054.34865886398</v>
          </cell>
          <cell r="AR2">
            <v>771640.03561526898</v>
          </cell>
          <cell r="AS2">
            <v>1906372.6804049199</v>
          </cell>
          <cell r="AT2">
            <v>790612.70808385604</v>
          </cell>
          <cell r="AU2">
            <v>2062888.67045409</v>
          </cell>
          <cell r="AV2">
            <v>920741.79407549906</v>
          </cell>
          <cell r="AW2">
            <v>392580.26271327102</v>
          </cell>
          <cell r="AX2">
            <v>612670.32103232201</v>
          </cell>
          <cell r="AY2">
            <v>2192004.9263196299</v>
          </cell>
          <cell r="AZ2">
            <v>4711799.4266936202</v>
          </cell>
          <cell r="BA2">
            <v>1628676.2544226199</v>
          </cell>
          <cell r="BB2">
            <v>1752624.30817705</v>
          </cell>
          <cell r="BC2">
            <v>9554664.1690833792</v>
          </cell>
          <cell r="BD2">
            <v>6171883.4137046002</v>
          </cell>
          <cell r="BF2" t="str">
            <v>Afghanistan</v>
          </cell>
          <cell r="BG2">
            <v>6073.7335280554998</v>
          </cell>
          <cell r="BH2">
            <v>3118.8672907350001</v>
          </cell>
          <cell r="BI2">
            <v>3910.2845460789299</v>
          </cell>
          <cell r="BJ2">
            <v>927.91007850191602</v>
          </cell>
          <cell r="BK2">
            <v>1181.3443873144799</v>
          </cell>
          <cell r="BL2">
            <v>7540.8847960452504</v>
          </cell>
          <cell r="BM2">
            <v>2223.1233637561299</v>
          </cell>
          <cell r="BN2">
            <v>2335.3913640406799</v>
          </cell>
          <cell r="BO2">
            <v>978.82754153522797</v>
          </cell>
          <cell r="BP2">
            <v>842.19224570637004</v>
          </cell>
          <cell r="BQ2">
            <v>4465.9455713585603</v>
          </cell>
          <cell r="BR2">
            <v>3871.47942545359</v>
          </cell>
          <cell r="BS2">
            <v>4212.7760498299904</v>
          </cell>
          <cell r="BT2">
            <v>5038.7922681879299</v>
          </cell>
          <cell r="BU2">
            <v>1383.08775129124</v>
          </cell>
          <cell r="BV2">
            <v>6582.5485081086399</v>
          </cell>
          <cell r="BW2">
            <v>10534.285595724999</v>
          </cell>
        </row>
        <row r="3">
          <cell r="A3" t="str">
            <v>Afghanistan</v>
          </cell>
          <cell r="B3">
            <v>9830.1885094999998</v>
          </cell>
          <cell r="C3">
            <v>421.14808299999999</v>
          </cell>
          <cell r="D3">
            <v>4524.4349466000003</v>
          </cell>
          <cell r="E3">
            <v>120.19263770000001</v>
          </cell>
          <cell r="F3">
            <v>3.1074339000000002</v>
          </cell>
          <cell r="G3">
            <v>128.7355039</v>
          </cell>
          <cell r="H3">
            <v>30.533335600000001</v>
          </cell>
          <cell r="I3">
            <v>11.4957279</v>
          </cell>
          <cell r="J3">
            <v>2.8674010999999999</v>
          </cell>
          <cell r="K3">
            <v>4.9969969000000001</v>
          </cell>
          <cell r="L3">
            <v>15.429687299999999</v>
          </cell>
          <cell r="M3">
            <v>5179.9523686000002</v>
          </cell>
          <cell r="N3">
            <v>1054.5896049999999</v>
          </cell>
          <cell r="O3">
            <v>8460.4504202000007</v>
          </cell>
          <cell r="P3">
            <v>2104.4685018999999</v>
          </cell>
          <cell r="Q3">
            <v>1809.6520691999999</v>
          </cell>
          <cell r="R3">
            <v>3802.3007910000001</v>
          </cell>
          <cell r="T3" t="str">
            <v>New Zealand</v>
          </cell>
          <cell r="U3">
            <v>22424.512321815699</v>
          </cell>
          <cell r="V3">
            <v>4219.5684771281203</v>
          </cell>
          <cell r="W3">
            <v>39895.545873810297</v>
          </cell>
          <cell r="X3">
            <v>2184.7771012089502</v>
          </cell>
          <cell r="Y3">
            <v>8797.6033644705894</v>
          </cell>
          <cell r="Z3">
            <v>18199.322991493998</v>
          </cell>
          <cell r="AA3">
            <v>8746.3188765635805</v>
          </cell>
          <cell r="AB3">
            <v>3640.8484636963499</v>
          </cell>
          <cell r="AC3">
            <v>6085.0695784639402</v>
          </cell>
          <cell r="AD3">
            <v>2382.5847185596899</v>
          </cell>
          <cell r="AE3">
            <v>10295.9699847914</v>
          </cell>
          <cell r="AF3">
            <v>40104.045532995697</v>
          </cell>
          <cell r="AG3">
            <v>39248.545760991503</v>
          </cell>
          <cell r="AH3">
            <v>15558.873942086</v>
          </cell>
          <cell r="AI3">
            <v>26679.700239003701</v>
          </cell>
          <cell r="AJ3">
            <v>77876.570542348098</v>
          </cell>
          <cell r="AK3">
            <v>70590.652253754495</v>
          </cell>
          <cell r="AM3" t="str">
            <v>Albania</v>
          </cell>
          <cell r="AN3">
            <v>914359.42911755503</v>
          </cell>
          <cell r="AO3">
            <v>93429.238615679002</v>
          </cell>
          <cell r="AP3">
            <v>748749.53254924202</v>
          </cell>
          <cell r="AQ3">
            <v>387474.88552811701</v>
          </cell>
          <cell r="AR3">
            <v>397145.20589287399</v>
          </cell>
          <cell r="AS3">
            <v>1025722.02202498</v>
          </cell>
          <cell r="AT3">
            <v>424391.06349516299</v>
          </cell>
          <cell r="AU3">
            <v>1312324.2692978501</v>
          </cell>
          <cell r="AV3">
            <v>502427.67988739099</v>
          </cell>
          <cell r="AW3">
            <v>265441.14384170697</v>
          </cell>
          <cell r="AX3">
            <v>624674.06452182296</v>
          </cell>
          <cell r="AY3">
            <v>3887230.5145976199</v>
          </cell>
          <cell r="AZ3">
            <v>3134264.1374532199</v>
          </cell>
          <cell r="BA3">
            <v>535545.73158940196</v>
          </cell>
          <cell r="BB3">
            <v>826315.95038879698</v>
          </cell>
          <cell r="BC3">
            <v>4244756.8831557296</v>
          </cell>
          <cell r="BD3">
            <v>4359312.2342138803</v>
          </cell>
          <cell r="BF3" t="str">
            <v>Albania</v>
          </cell>
          <cell r="BG3">
            <v>2324.3357058209199</v>
          </cell>
          <cell r="BH3">
            <v>1115.4221507790501</v>
          </cell>
          <cell r="BI3">
            <v>1051.43275988665</v>
          </cell>
          <cell r="BJ3">
            <v>336.71558411263902</v>
          </cell>
          <cell r="BK3">
            <v>248.874882936684</v>
          </cell>
          <cell r="BL3">
            <v>492.09178108033501</v>
          </cell>
          <cell r="BM3">
            <v>563.45932744168499</v>
          </cell>
          <cell r="BN3">
            <v>635.47339761845399</v>
          </cell>
          <cell r="BO3">
            <v>358.85521207840401</v>
          </cell>
          <cell r="BP3">
            <v>185.385726524473</v>
          </cell>
          <cell r="BQ3">
            <v>299.44504854889198</v>
          </cell>
          <cell r="BR3">
            <v>2528.3021511925699</v>
          </cell>
          <cell r="BS3">
            <v>2317.1829686209098</v>
          </cell>
          <cell r="BT3">
            <v>1042.65479593847</v>
          </cell>
          <cell r="BU3">
            <v>366.142483567868</v>
          </cell>
          <cell r="BV3">
            <v>3264.5216995317701</v>
          </cell>
          <cell r="BW3">
            <v>3154.21935048665</v>
          </cell>
        </row>
        <row r="4">
          <cell r="A4" t="str">
            <v>Angola</v>
          </cell>
          <cell r="B4">
            <v>2262.2981800500002</v>
          </cell>
          <cell r="C4">
            <v>41734.223044799997</v>
          </cell>
          <cell r="D4">
            <v>3619.76238715</v>
          </cell>
          <cell r="E4">
            <v>8.1381371999999992</v>
          </cell>
          <cell r="F4">
            <v>171.46349330000001</v>
          </cell>
          <cell r="G4">
            <v>25998.592931800002</v>
          </cell>
          <cell r="H4">
            <v>389.16101529999997</v>
          </cell>
          <cell r="I4">
            <v>561.98649980000005</v>
          </cell>
          <cell r="J4">
            <v>81.999014099999997</v>
          </cell>
          <cell r="K4">
            <v>4.4349575000000003</v>
          </cell>
          <cell r="L4">
            <v>1118.3678218</v>
          </cell>
          <cell r="M4">
            <v>16792.897975100001</v>
          </cell>
          <cell r="N4">
            <v>7256.8430147999998</v>
          </cell>
          <cell r="O4">
            <v>2557.6951853</v>
          </cell>
          <cell r="P4">
            <v>3346.0057889999998</v>
          </cell>
          <cell r="Q4">
            <v>23259.787131199999</v>
          </cell>
          <cell r="R4">
            <v>13350.507828600001</v>
          </cell>
          <cell r="T4" t="str">
            <v>Rest of Oceania</v>
          </cell>
          <cell r="U4">
            <v>4192.0814819909101</v>
          </cell>
          <cell r="V4">
            <v>3581.15493504797</v>
          </cell>
          <cell r="W4">
            <v>5690.9642525019199</v>
          </cell>
          <cell r="X4">
            <v>505.98528138993697</v>
          </cell>
          <cell r="Y4">
            <v>1414.6568750183001</v>
          </cell>
          <cell r="Z4">
            <v>3557.4673709247199</v>
          </cell>
          <cell r="AA4">
            <v>5280.7543271124796</v>
          </cell>
          <cell r="AB4">
            <v>634.60518048668598</v>
          </cell>
          <cell r="AC4">
            <v>1946.2662078850001</v>
          </cell>
          <cell r="AD4">
            <v>436.90370891865803</v>
          </cell>
          <cell r="AE4">
            <v>2435.6890063341698</v>
          </cell>
          <cell r="AF4">
            <v>7186.39774306037</v>
          </cell>
          <cell r="AG4">
            <v>9897.5405940107103</v>
          </cell>
          <cell r="AH4">
            <v>4405.1949807927404</v>
          </cell>
          <cell r="AI4">
            <v>6584.4599640796996</v>
          </cell>
          <cell r="AJ4">
            <v>19495.054952032799</v>
          </cell>
          <cell r="AK4">
            <v>23072.049761224</v>
          </cell>
          <cell r="AM4" t="str">
            <v>Algeria</v>
          </cell>
          <cell r="AN4">
            <v>6203936.8951195003</v>
          </cell>
          <cell r="AO4">
            <v>38867157.7788148</v>
          </cell>
          <cell r="AP4">
            <v>8721492.4389389008</v>
          </cell>
          <cell r="AQ4">
            <v>1851760.34422194</v>
          </cell>
          <cell r="AR4">
            <v>5215740.2284112703</v>
          </cell>
          <cell r="AS4">
            <v>18667971.1532836</v>
          </cell>
          <cell r="AT4">
            <v>6079394.1932252599</v>
          </cell>
          <cell r="AU4">
            <v>18479109.7193623</v>
          </cell>
          <cell r="AV4">
            <v>8843505.1712548696</v>
          </cell>
          <cell r="AW4">
            <v>3835175.35490864</v>
          </cell>
          <cell r="AX4">
            <v>7449349.2353310604</v>
          </cell>
          <cell r="AY4">
            <v>25758442.186953899</v>
          </cell>
          <cell r="AZ4">
            <v>37842991.702928498</v>
          </cell>
          <cell r="BA4">
            <v>11551365.5497273</v>
          </cell>
          <cell r="BB4">
            <v>11355705.1271307</v>
          </cell>
          <cell r="BC4">
            <v>76394079.937042505</v>
          </cell>
          <cell r="BD4">
            <v>66384821.121825799</v>
          </cell>
          <cell r="BF4" t="str">
            <v>Algeria</v>
          </cell>
          <cell r="BG4">
            <v>17191.263217163701</v>
          </cell>
          <cell r="BH4">
            <v>30312.490558242898</v>
          </cell>
          <cell r="BI4">
            <v>8917.41944120476</v>
          </cell>
          <cell r="BJ4">
            <v>1561.5753785028101</v>
          </cell>
          <cell r="BK4">
            <v>2114.4567377979401</v>
          </cell>
          <cell r="BL4">
            <v>10205.624359448801</v>
          </cell>
          <cell r="BM4">
            <v>7223.9935643362696</v>
          </cell>
          <cell r="BN4">
            <v>9134.8086215496296</v>
          </cell>
          <cell r="BO4">
            <v>3670.01935185719</v>
          </cell>
          <cell r="BP4">
            <v>1564.2396708889901</v>
          </cell>
          <cell r="BQ4">
            <v>4349.8302883482902</v>
          </cell>
          <cell r="BR4">
            <v>39337.717901219497</v>
          </cell>
          <cell r="BS4">
            <v>27744.792662828298</v>
          </cell>
          <cell r="BT4">
            <v>22979.208221277899</v>
          </cell>
          <cell r="BU4">
            <v>5923.8357935076201</v>
          </cell>
          <cell r="BV4">
            <v>35326.002668494599</v>
          </cell>
          <cell r="BW4">
            <v>49165.5274389228</v>
          </cell>
        </row>
        <row r="5">
          <cell r="A5" t="str">
            <v>Anguilla</v>
          </cell>
          <cell r="B5">
            <v>18.850432099999999</v>
          </cell>
          <cell r="C5">
            <v>0</v>
          </cell>
          <cell r="D5">
            <v>20.6135944</v>
          </cell>
          <cell r="E5">
            <v>11.4921033</v>
          </cell>
          <cell r="F5">
            <v>0.66349219999999998</v>
          </cell>
          <cell r="G5">
            <v>7.3503050999999999</v>
          </cell>
          <cell r="H5">
            <v>1.2607203</v>
          </cell>
          <cell r="I5">
            <v>13.560480200000001</v>
          </cell>
          <cell r="J5">
            <v>1.1772929000000001</v>
          </cell>
          <cell r="K5">
            <v>3.1569289</v>
          </cell>
          <cell r="L5">
            <v>147.6211491</v>
          </cell>
          <cell r="M5">
            <v>166.70747489999999</v>
          </cell>
          <cell r="N5">
            <v>538.58255819999999</v>
          </cell>
          <cell r="O5">
            <v>127.2425949</v>
          </cell>
          <cell r="P5">
            <v>105.8671118</v>
          </cell>
          <cell r="Q5">
            <v>602.94055979999996</v>
          </cell>
          <cell r="R5">
            <v>400.60809239999998</v>
          </cell>
          <cell r="T5" t="str">
            <v>People's Republic of China</v>
          </cell>
          <cell r="U5">
            <v>1028293.00081328</v>
          </cell>
          <cell r="V5">
            <v>661663.77955920005</v>
          </cell>
          <cell r="W5">
            <v>1567735.07321948</v>
          </cell>
          <cell r="X5">
            <v>1438196.5600451599</v>
          </cell>
          <cell r="Y5">
            <v>569871.83314469596</v>
          </cell>
          <cell r="Z5">
            <v>3739568.3569723801</v>
          </cell>
          <cell r="AA5">
            <v>2866107.2871258901</v>
          </cell>
          <cell r="AB5">
            <v>2342464.08622324</v>
          </cell>
          <cell r="AC5">
            <v>2427176.3296335102</v>
          </cell>
          <cell r="AD5">
            <v>355760.94823434798</v>
          </cell>
          <cell r="AE5">
            <v>614601.67379064602</v>
          </cell>
          <cell r="AF5">
            <v>2545591.8067671</v>
          </cell>
          <cell r="AG5">
            <v>1400963.51268049</v>
          </cell>
          <cell r="AH5">
            <v>1108466.6879827001</v>
          </cell>
          <cell r="AI5">
            <v>507100.38332192699</v>
          </cell>
          <cell r="AJ5">
            <v>2903083.04335545</v>
          </cell>
          <cell r="AK5">
            <v>1961118.0138069901</v>
          </cell>
          <cell r="AM5" t="str">
            <v>Andorra</v>
          </cell>
          <cell r="AN5">
            <v>87516.212256055005</v>
          </cell>
          <cell r="AO5">
            <v>37935.752892940996</v>
          </cell>
          <cell r="AP5">
            <v>211446.97836233801</v>
          </cell>
          <cell r="AQ5">
            <v>50666.407191731902</v>
          </cell>
          <cell r="AR5">
            <v>129544.571048912</v>
          </cell>
          <cell r="AS5">
            <v>334539.71541315201</v>
          </cell>
          <cell r="AT5">
            <v>142056.62602315299</v>
          </cell>
          <cell r="AU5">
            <v>426708.267306283</v>
          </cell>
          <cell r="AV5">
            <v>185042.851258404</v>
          </cell>
          <cell r="AW5">
            <v>69955.848541619998</v>
          </cell>
          <cell r="AX5">
            <v>122463.922390598</v>
          </cell>
          <cell r="AY5">
            <v>484749.167782214</v>
          </cell>
          <cell r="AZ5">
            <v>894237.38095337804</v>
          </cell>
          <cell r="BA5">
            <v>198681.815184109</v>
          </cell>
          <cell r="BB5">
            <v>238732.88300609199</v>
          </cell>
          <cell r="BC5">
            <v>1735382.06402839</v>
          </cell>
          <cell r="BD5">
            <v>1343588.95214462</v>
          </cell>
          <cell r="BF5" t="str">
            <v>Andorra</v>
          </cell>
          <cell r="BG5">
            <v>48.277433691598503</v>
          </cell>
          <cell r="BH5">
            <v>65.550522776464305</v>
          </cell>
          <cell r="BI5">
            <v>98.169161289012806</v>
          </cell>
          <cell r="BJ5">
            <v>37.689012619815401</v>
          </cell>
          <cell r="BK5">
            <v>29.075672235054402</v>
          </cell>
          <cell r="BL5">
            <v>72.9992544682664</v>
          </cell>
          <cell r="BM5">
            <v>71.474608292805698</v>
          </cell>
          <cell r="BN5">
            <v>100.321536904068</v>
          </cell>
          <cell r="BO5">
            <v>59.1488617704562</v>
          </cell>
          <cell r="BP5">
            <v>28.2845924104566</v>
          </cell>
          <cell r="BQ5">
            <v>28.379340693460801</v>
          </cell>
          <cell r="BR5">
            <v>414.683626392772</v>
          </cell>
          <cell r="BS5">
            <v>755.03077076892805</v>
          </cell>
          <cell r="BT5">
            <v>268.61137119622703</v>
          </cell>
          <cell r="BU5">
            <v>86.313822015711906</v>
          </cell>
          <cell r="BV5">
            <v>1123.24236030058</v>
          </cell>
          <cell r="BW5">
            <v>1128.66473017676</v>
          </cell>
        </row>
        <row r="6">
          <cell r="A6" t="str">
            <v>Albania</v>
          </cell>
          <cell r="B6">
            <v>1959.7176553500001</v>
          </cell>
          <cell r="C6">
            <v>1171.9089423999999</v>
          </cell>
          <cell r="D6">
            <v>2204.8595593499999</v>
          </cell>
          <cell r="E6">
            <v>854.84209950000002</v>
          </cell>
          <cell r="F6">
            <v>81.1251575</v>
          </cell>
          <cell r="G6">
            <v>931.09279749999996</v>
          </cell>
          <cell r="H6">
            <v>491.25438339999999</v>
          </cell>
          <cell r="I6">
            <v>307.14736360000001</v>
          </cell>
          <cell r="J6">
            <v>324.80498599999999</v>
          </cell>
          <cell r="K6">
            <v>77.590838500000004</v>
          </cell>
          <cell r="L6">
            <v>425.9245525</v>
          </cell>
          <cell r="M6">
            <v>2913.3758189</v>
          </cell>
          <cell r="N6">
            <v>1270.3895416</v>
          </cell>
          <cell r="O6">
            <v>2704.0910715</v>
          </cell>
          <cell r="P6">
            <v>500.57890709999998</v>
          </cell>
          <cell r="Q6">
            <v>3065.3144266999998</v>
          </cell>
          <cell r="R6">
            <v>1724.6972209</v>
          </cell>
          <cell r="T6" t="str">
            <v>Hong Kong (China)</v>
          </cell>
          <cell r="U6">
            <v>4541.0497975415301</v>
          </cell>
          <cell r="V6">
            <v>33458.153431905797</v>
          </cell>
          <cell r="W6">
            <v>9774.3314251465908</v>
          </cell>
          <cell r="X6">
            <v>21665.9818071093</v>
          </cell>
          <cell r="Y6">
            <v>7354.4487085563997</v>
          </cell>
          <cell r="Z6">
            <v>12940.2985691055</v>
          </cell>
          <cell r="AA6">
            <v>14951.469886049001</v>
          </cell>
          <cell r="AB6">
            <v>7346.4291477116503</v>
          </cell>
          <cell r="AC6">
            <v>6852.93478618066</v>
          </cell>
          <cell r="AD6">
            <v>5273.0359862099203</v>
          </cell>
          <cell r="AE6">
            <v>10379.0156377535</v>
          </cell>
          <cell r="AF6">
            <v>36071.227781166701</v>
          </cell>
          <cell r="AG6">
            <v>228165.61318953801</v>
          </cell>
          <cell r="AH6">
            <v>158463.98471222</v>
          </cell>
          <cell r="AI6">
            <v>16074.4666347451</v>
          </cell>
          <cell r="AJ6">
            <v>96951.794369616196</v>
          </cell>
          <cell r="AK6">
            <v>57333.726488179796</v>
          </cell>
          <cell r="AM6" t="str">
            <v>Angola</v>
          </cell>
          <cell r="AN6">
            <v>3548001.5619318001</v>
          </cell>
          <cell r="AO6">
            <v>20912780.972826</v>
          </cell>
          <cell r="AP6">
            <v>6274453.7896299204</v>
          </cell>
          <cell r="AQ6">
            <v>1379512.3686814499</v>
          </cell>
          <cell r="AR6">
            <v>4272516.2329561096</v>
          </cell>
          <cell r="AS6">
            <v>11136627.8425206</v>
          </cell>
          <cell r="AT6">
            <v>4868273.9793950301</v>
          </cell>
          <cell r="AU6">
            <v>12685584.945816301</v>
          </cell>
          <cell r="AV6">
            <v>5564687.6886420399</v>
          </cell>
          <cell r="AW6">
            <v>2140877.6628182498</v>
          </cell>
          <cell r="AX6">
            <v>5587491.7752279099</v>
          </cell>
          <cell r="AY6">
            <v>15020098.287799699</v>
          </cell>
          <cell r="AZ6">
            <v>26125884.4770221</v>
          </cell>
          <cell r="BA6">
            <v>10162079.7667672</v>
          </cell>
          <cell r="BB6">
            <v>8861909.9566126894</v>
          </cell>
          <cell r="BC6">
            <v>61018530.350102402</v>
          </cell>
          <cell r="BD6">
            <v>47123437.912832998</v>
          </cell>
          <cell r="BF6" t="str">
            <v>Angola</v>
          </cell>
          <cell r="BG6">
            <v>6391.1206425024902</v>
          </cell>
          <cell r="BH6">
            <v>51838.1211924526</v>
          </cell>
          <cell r="BI6">
            <v>4225.4973540906003</v>
          </cell>
          <cell r="BJ6">
            <v>632.79868445349098</v>
          </cell>
          <cell r="BK6">
            <v>1372.43175901686</v>
          </cell>
          <cell r="BL6">
            <v>5800.84999428026</v>
          </cell>
          <cell r="BM6">
            <v>8024.7235971197497</v>
          </cell>
          <cell r="BN6">
            <v>4685.9205123802203</v>
          </cell>
          <cell r="BO6">
            <v>1887.18077960849</v>
          </cell>
          <cell r="BP6">
            <v>763.62847196388304</v>
          </cell>
          <cell r="BQ6">
            <v>3312.6864413581502</v>
          </cell>
          <cell r="BR6">
            <v>21429.331128467398</v>
          </cell>
          <cell r="BS6">
            <v>14447.3795791877</v>
          </cell>
          <cell r="BT6">
            <v>10778.4616944913</v>
          </cell>
          <cell r="BU6">
            <v>2878.2846293522098</v>
          </cell>
          <cell r="BV6">
            <v>26026.345520721999</v>
          </cell>
          <cell r="BW6">
            <v>39661.3508814499</v>
          </cell>
        </row>
        <row r="7">
          <cell r="A7" t="str">
            <v>Andorra</v>
          </cell>
          <cell r="B7">
            <v>10.95168645</v>
          </cell>
          <cell r="C7">
            <v>79.859076799999997</v>
          </cell>
          <cell r="D7">
            <v>12.52466905</v>
          </cell>
          <cell r="E7">
            <v>46.924938099999999</v>
          </cell>
          <cell r="F7">
            <v>11.415255999999999</v>
          </cell>
          <cell r="G7">
            <v>105.3779801</v>
          </cell>
          <cell r="H7">
            <v>51.155472500000002</v>
          </cell>
          <cell r="I7">
            <v>44.310718199999997</v>
          </cell>
          <cell r="J7">
            <v>29.706352599999999</v>
          </cell>
          <cell r="K7">
            <v>13.2910472</v>
          </cell>
          <cell r="L7">
            <v>40.045974800000003</v>
          </cell>
          <cell r="M7">
            <v>408.96108029999999</v>
          </cell>
          <cell r="N7">
            <v>325.45274869999997</v>
          </cell>
          <cell r="O7">
            <v>783.28558420000002</v>
          </cell>
          <cell r="P7">
            <v>120.0927183</v>
          </cell>
          <cell r="Q7">
            <v>1420.0690122999999</v>
          </cell>
          <cell r="R7">
            <v>831.35641559999999</v>
          </cell>
          <cell r="T7" t="str">
            <v>Japan</v>
          </cell>
          <cell r="U7">
            <v>75062.46429371</v>
          </cell>
          <cell r="V7">
            <v>8706.5596436910491</v>
          </cell>
          <cell r="W7">
            <v>329616.28792055498</v>
          </cell>
          <cell r="X7">
            <v>42862.337165881501</v>
          </cell>
          <cell r="Y7">
            <v>136258.43108824801</v>
          </cell>
          <cell r="Z7">
            <v>768058.76157458604</v>
          </cell>
          <cell r="AA7">
            <v>575691.08255054802</v>
          </cell>
          <cell r="AB7">
            <v>447921.89370939397</v>
          </cell>
          <cell r="AC7">
            <v>874295.47703047295</v>
          </cell>
          <cell r="AD7">
            <v>76365.6430980976</v>
          </cell>
          <cell r="AE7">
            <v>308559.744950908</v>
          </cell>
          <cell r="AF7">
            <v>552594.68487760006</v>
          </cell>
          <cell r="AG7">
            <v>1092098.7865659399</v>
          </cell>
          <cell r="AH7">
            <v>463607.45983257599</v>
          </cell>
          <cell r="AI7">
            <v>441604.13800625398</v>
          </cell>
          <cell r="AJ7">
            <v>1146332.59753044</v>
          </cell>
          <cell r="AK7">
            <v>1974045.81044407</v>
          </cell>
          <cell r="AM7" t="str">
            <v>Antigua and Barbuda</v>
          </cell>
          <cell r="AN7">
            <v>47760.577658811002</v>
          </cell>
          <cell r="AO7">
            <v>18367.745269933999</v>
          </cell>
          <cell r="AP7">
            <v>78651.880736163002</v>
          </cell>
          <cell r="AQ7">
            <v>19768.653886784999</v>
          </cell>
          <cell r="AR7">
            <v>45435.774837595003</v>
          </cell>
          <cell r="AS7">
            <v>120453.27195657299</v>
          </cell>
          <cell r="AT7">
            <v>53028.756374381002</v>
          </cell>
          <cell r="AU7">
            <v>138924.37864669401</v>
          </cell>
          <cell r="AV7">
            <v>81983.900356650003</v>
          </cell>
          <cell r="AW7">
            <v>30632.622790017998</v>
          </cell>
          <cell r="AX7">
            <v>66464.887861324998</v>
          </cell>
          <cell r="AY7">
            <v>194898.81236903</v>
          </cell>
          <cell r="AZ7">
            <v>370540.09086651198</v>
          </cell>
          <cell r="BA7">
            <v>95361.370923637005</v>
          </cell>
          <cell r="BB7">
            <v>122102.424080406</v>
          </cell>
          <cell r="BC7">
            <v>541349.58148510405</v>
          </cell>
          <cell r="BD7">
            <v>502360.70846237498</v>
          </cell>
          <cell r="BF7" t="str">
            <v>Anguilla</v>
          </cell>
          <cell r="BG7">
            <v>10.034955732256</v>
          </cell>
          <cell r="BH7">
            <v>1.9919184311670299</v>
          </cell>
          <cell r="BI7">
            <v>11.7537431985438</v>
          </cell>
          <cell r="BJ7">
            <v>3.0029194062557099</v>
          </cell>
          <cell r="BK7">
            <v>2.8272090731526802</v>
          </cell>
          <cell r="BL7">
            <v>9.6417538613174703</v>
          </cell>
          <cell r="BM7">
            <v>7.9267481766538701</v>
          </cell>
          <cell r="BN7">
            <v>11.2571290635015</v>
          </cell>
          <cell r="BO7">
            <v>5.5493521515769597</v>
          </cell>
          <cell r="BP7">
            <v>2.5969647171919901</v>
          </cell>
          <cell r="BQ7">
            <v>3.4602349548097</v>
          </cell>
          <cell r="BR7">
            <v>64.775703374612604</v>
          </cell>
          <cell r="BS7">
            <v>68.371525494167301</v>
          </cell>
          <cell r="BT7">
            <v>27.013411430127899</v>
          </cell>
          <cell r="BU7">
            <v>14.5982149985551</v>
          </cell>
          <cell r="BV7">
            <v>104.503919273734</v>
          </cell>
          <cell r="BW7">
            <v>101.057762572014</v>
          </cell>
        </row>
        <row r="8">
          <cell r="A8" t="str">
            <v>Netherlands Antilles</v>
          </cell>
          <cell r="B8">
            <v>56.574717700000001</v>
          </cell>
          <cell r="C8">
            <v>120.46400680000001</v>
          </cell>
          <cell r="D8">
            <v>106.7389313</v>
          </cell>
          <cell r="E8">
            <v>10.227624</v>
          </cell>
          <cell r="F8">
            <v>11.443653599999999</v>
          </cell>
          <cell r="G8">
            <v>83.724269800000002</v>
          </cell>
          <cell r="H8">
            <v>28.165487599999999</v>
          </cell>
          <cell r="I8">
            <v>72.589348000000001</v>
          </cell>
          <cell r="J8">
            <v>52.796168899999998</v>
          </cell>
          <cell r="K8">
            <v>8.5195185000000002</v>
          </cell>
          <cell r="L8">
            <v>39.287525500000001</v>
          </cell>
          <cell r="M8">
            <v>154.67224949999999</v>
          </cell>
          <cell r="N8">
            <v>199.1952172</v>
          </cell>
          <cell r="O8">
            <v>467.51716099999999</v>
          </cell>
          <cell r="P8">
            <v>176.97132400000001</v>
          </cell>
          <cell r="Q8">
            <v>403.72097159999998</v>
          </cell>
          <cell r="R8">
            <v>242.78384030000001</v>
          </cell>
          <cell r="T8" t="str">
            <v>Korea</v>
          </cell>
          <cell r="U8">
            <v>43379.128415291001</v>
          </cell>
          <cell r="V8">
            <v>5598.4092243290697</v>
          </cell>
          <cell r="W8">
            <v>110635.927152977</v>
          </cell>
          <cell r="X8">
            <v>56784.393167557202</v>
          </cell>
          <cell r="Y8">
            <v>37378.721340543598</v>
          </cell>
          <cell r="Z8">
            <v>447183.52487944299</v>
          </cell>
          <cell r="AA8">
            <v>299074.57638989598</v>
          </cell>
          <cell r="AB8">
            <v>361985.72316157998</v>
          </cell>
          <cell r="AC8">
            <v>349285.68182669801</v>
          </cell>
          <cell r="AD8">
            <v>53469.8737851201</v>
          </cell>
          <cell r="AE8">
            <v>86487.330407407906</v>
          </cell>
          <cell r="AF8">
            <v>204287.12210210599</v>
          </cell>
          <cell r="AG8">
            <v>296539.40834083798</v>
          </cell>
          <cell r="AH8">
            <v>148750.510567355</v>
          </cell>
          <cell r="AI8">
            <v>106471.985262071</v>
          </cell>
          <cell r="AJ8">
            <v>390301.16628943</v>
          </cell>
          <cell r="AK8">
            <v>430946.29401329102</v>
          </cell>
          <cell r="AM8" t="str">
            <v>Argentina</v>
          </cell>
          <cell r="AN8">
            <v>38867107.003616899</v>
          </cell>
          <cell r="AO8">
            <v>15412850.612342</v>
          </cell>
          <cell r="AP8">
            <v>68491985.627280697</v>
          </cell>
          <cell r="AQ8">
            <v>22434574.219961502</v>
          </cell>
          <cell r="AR8">
            <v>18036470.2036056</v>
          </cell>
          <cell r="AS8">
            <v>53720360.576300398</v>
          </cell>
          <cell r="AT8">
            <v>18506519.693797398</v>
          </cell>
          <cell r="AU8">
            <v>17158044.814410102</v>
          </cell>
          <cell r="AV8">
            <v>19936342.578239001</v>
          </cell>
          <cell r="AW8">
            <v>6248302.2407777496</v>
          </cell>
          <cell r="AX8">
            <v>16828031.1799629</v>
          </cell>
          <cell r="AY8">
            <v>46110199.335313901</v>
          </cell>
          <cell r="AZ8">
            <v>91662079.468074098</v>
          </cell>
          <cell r="BA8">
            <v>37088933.685047597</v>
          </cell>
          <cell r="BB8">
            <v>16513893.8812286</v>
          </cell>
          <cell r="BC8">
            <v>121656530.53952301</v>
          </cell>
          <cell r="BD8">
            <v>156965637.90072599</v>
          </cell>
          <cell r="BF8" t="str">
            <v>Antigua and Barbuda</v>
          </cell>
          <cell r="BG8">
            <v>36.396076903218599</v>
          </cell>
          <cell r="BH8">
            <v>8.8512551424191308</v>
          </cell>
          <cell r="BI8">
            <v>46.124067441043401</v>
          </cell>
          <cell r="BJ8">
            <v>11.6863694078011</v>
          </cell>
          <cell r="BK8">
            <v>10.884666755075299</v>
          </cell>
          <cell r="BL8">
            <v>32.745719971801996</v>
          </cell>
          <cell r="BM8">
            <v>36.6313491533353</v>
          </cell>
          <cell r="BN8">
            <v>40.852038948593602</v>
          </cell>
          <cell r="BO8">
            <v>25.241093576473698</v>
          </cell>
          <cell r="BP8">
            <v>9.8007333756253008</v>
          </cell>
          <cell r="BQ8">
            <v>10.4142544220889</v>
          </cell>
          <cell r="BR8">
            <v>287.72312854443402</v>
          </cell>
          <cell r="BS8">
            <v>303.46967782837902</v>
          </cell>
          <cell r="BT8">
            <v>128.97541611334401</v>
          </cell>
          <cell r="BU8">
            <v>70.255013967740993</v>
          </cell>
          <cell r="BV8">
            <v>396.37874516717</v>
          </cell>
          <cell r="BW8">
            <v>438.87502545083203</v>
          </cell>
        </row>
        <row r="9">
          <cell r="A9" t="str">
            <v>Bonaire</v>
          </cell>
          <cell r="B9">
            <v>25.528346500000001</v>
          </cell>
          <cell r="C9">
            <v>37.746003899999998</v>
          </cell>
          <cell r="D9">
            <v>49.429252099999999</v>
          </cell>
          <cell r="E9">
            <v>6.6807917999999997</v>
          </cell>
          <cell r="F9">
            <v>8.3928285999999996</v>
          </cell>
          <cell r="G9">
            <v>46.282693999999999</v>
          </cell>
          <cell r="H9">
            <v>17.256115600000001</v>
          </cell>
          <cell r="I9">
            <v>26.482048299999999</v>
          </cell>
          <cell r="J9">
            <v>19.912022400000001</v>
          </cell>
          <cell r="K9">
            <v>5.5521091</v>
          </cell>
          <cell r="L9">
            <v>14.677367200000001</v>
          </cell>
          <cell r="M9">
            <v>45.313927300000003</v>
          </cell>
          <cell r="N9">
            <v>63.514129799999999</v>
          </cell>
          <cell r="O9">
            <v>33.823737100000002</v>
          </cell>
          <cell r="P9">
            <v>19.427631300000002</v>
          </cell>
          <cell r="Q9">
            <v>128.83762580000001</v>
          </cell>
          <cell r="R9">
            <v>76.997659100000007</v>
          </cell>
          <cell r="T9" t="str">
            <v>Mongolia</v>
          </cell>
          <cell r="U9">
            <v>1919.6719543212901</v>
          </cell>
          <cell r="V9">
            <v>6744.1538635039797</v>
          </cell>
          <cell r="W9">
            <v>590.77992458901394</v>
          </cell>
          <cell r="X9">
            <v>181.27073732721701</v>
          </cell>
          <cell r="Y9">
            <v>80.098338451138702</v>
          </cell>
          <cell r="Z9">
            <v>326.18257338242898</v>
          </cell>
          <cell r="AA9">
            <v>638.64021946579396</v>
          </cell>
          <cell r="AB9">
            <v>27.569231672302902</v>
          </cell>
          <cell r="AC9">
            <v>58.077361752458401</v>
          </cell>
          <cell r="AD9">
            <v>7.4424577034510202</v>
          </cell>
          <cell r="AE9">
            <v>2391.3398602971101</v>
          </cell>
          <cell r="AF9">
            <v>1308.8457756128701</v>
          </cell>
          <cell r="AG9">
            <v>1465.60934219713</v>
          </cell>
          <cell r="AH9">
            <v>2213.2097258838498</v>
          </cell>
          <cell r="AI9">
            <v>674.79024510366696</v>
          </cell>
          <cell r="AJ9">
            <v>1445.0461122243801</v>
          </cell>
          <cell r="AK9">
            <v>3193.1775502167002</v>
          </cell>
          <cell r="AM9" t="str">
            <v>Armenia</v>
          </cell>
          <cell r="AN9">
            <v>1602973.6623307499</v>
          </cell>
          <cell r="AO9">
            <v>281460.007996701</v>
          </cell>
          <cell r="AP9">
            <v>632395.12657421303</v>
          </cell>
          <cell r="AQ9">
            <v>118814.57079286101</v>
          </cell>
          <cell r="AR9">
            <v>218049.62213979001</v>
          </cell>
          <cell r="AS9">
            <v>595854.52648632205</v>
          </cell>
          <cell r="AT9">
            <v>350030.08114069502</v>
          </cell>
          <cell r="AU9">
            <v>799472.78463686001</v>
          </cell>
          <cell r="AV9">
            <v>264639.07950286998</v>
          </cell>
          <cell r="AW9">
            <v>192000.602383349</v>
          </cell>
          <cell r="AX9">
            <v>645205.46931897604</v>
          </cell>
          <cell r="AY9">
            <v>2299075.28491882</v>
          </cell>
          <cell r="AZ9">
            <v>1802353.3993122899</v>
          </cell>
          <cell r="BA9">
            <v>571506.276399603</v>
          </cell>
          <cell r="BB9">
            <v>589570.83951759804</v>
          </cell>
          <cell r="BC9">
            <v>2971949.9679743801</v>
          </cell>
          <cell r="BD9">
            <v>2362926.3686063499</v>
          </cell>
          <cell r="BF9" t="str">
            <v>Argentina</v>
          </cell>
          <cell r="BG9">
            <v>49331.962000377003</v>
          </cell>
          <cell r="BH9">
            <v>9122.2275709090409</v>
          </cell>
          <cell r="BI9">
            <v>45824.057590989003</v>
          </cell>
          <cell r="BJ9">
            <v>7056.1535366716898</v>
          </cell>
          <cell r="BK9">
            <v>14983.647449239101</v>
          </cell>
          <cell r="BL9">
            <v>33361.314711635801</v>
          </cell>
          <cell r="BM9">
            <v>31946.324375381701</v>
          </cell>
          <cell r="BN9">
            <v>32237.241452233899</v>
          </cell>
          <cell r="BO9">
            <v>27991.474142223298</v>
          </cell>
          <cell r="BP9">
            <v>7137.2647349231102</v>
          </cell>
          <cell r="BQ9">
            <v>5194.1163228464802</v>
          </cell>
          <cell r="BR9">
            <v>54361.657453928499</v>
          </cell>
          <cell r="BS9">
            <v>65214.699551362697</v>
          </cell>
          <cell r="BT9">
            <v>31328.356582999299</v>
          </cell>
          <cell r="BU9">
            <v>17491.9094648834</v>
          </cell>
          <cell r="BV9">
            <v>124381.65109792999</v>
          </cell>
          <cell r="BW9">
            <v>146153.375956623</v>
          </cell>
        </row>
        <row r="10">
          <cell r="A10" t="str">
            <v>Cura?ao/Netherlands Antilles</v>
          </cell>
          <cell r="B10">
            <v>21.131955949999998</v>
          </cell>
          <cell r="C10">
            <v>156.1381385</v>
          </cell>
          <cell r="D10">
            <v>36.16317265</v>
          </cell>
          <cell r="E10">
            <v>29.328628500000001</v>
          </cell>
          <cell r="F10">
            <v>30.537407600000002</v>
          </cell>
          <cell r="G10">
            <v>1531.5788637999999</v>
          </cell>
          <cell r="H10">
            <v>59.323111099999998</v>
          </cell>
          <cell r="I10">
            <v>51.348903700000001</v>
          </cell>
          <cell r="J10">
            <v>46.979431699999999</v>
          </cell>
          <cell r="K10">
            <v>22.734348799999999</v>
          </cell>
          <cell r="L10">
            <v>62.7908477</v>
          </cell>
          <cell r="M10">
            <v>304.35271490000002</v>
          </cell>
          <cell r="N10">
            <v>2323.2088211999999</v>
          </cell>
          <cell r="O10">
            <v>465.5016392</v>
          </cell>
          <cell r="P10">
            <v>121.1704376</v>
          </cell>
          <cell r="Q10">
            <v>1265.3711020999999</v>
          </cell>
          <cell r="R10">
            <v>768.44925249999994</v>
          </cell>
          <cell r="T10" t="str">
            <v>Chinese Taipei</v>
          </cell>
          <cell r="U10">
            <v>13510.915669292001</v>
          </cell>
          <cell r="V10">
            <v>5345.1341250038904</v>
          </cell>
          <cell r="W10">
            <v>19253.962160770501</v>
          </cell>
          <cell r="X10">
            <v>26596.123604020901</v>
          </cell>
          <cell r="Y10">
            <v>13251.884171648</v>
          </cell>
          <cell r="Z10">
            <v>195090.686997627</v>
          </cell>
          <cell r="AA10">
            <v>116507.372606959</v>
          </cell>
          <cell r="AB10">
            <v>236069.24914412401</v>
          </cell>
          <cell r="AC10">
            <v>82112.732940300193</v>
          </cell>
          <cell r="AD10">
            <v>15995.5906803621</v>
          </cell>
          <cell r="AE10">
            <v>51395.400546710203</v>
          </cell>
          <cell r="AF10">
            <v>86711.925950006407</v>
          </cell>
          <cell r="AG10">
            <v>137577.50989235</v>
          </cell>
          <cell r="AH10">
            <v>31625.2885992724</v>
          </cell>
          <cell r="AI10">
            <v>25477.4473643942</v>
          </cell>
          <cell r="AJ10">
            <v>121650.40811327301</v>
          </cell>
          <cell r="AK10">
            <v>159031.566846901</v>
          </cell>
          <cell r="AM10" t="str">
            <v>Aruba</v>
          </cell>
          <cell r="AN10">
            <v>26949.284941523001</v>
          </cell>
          <cell r="AO10">
            <v>67398.697804338997</v>
          </cell>
          <cell r="AP10">
            <v>85554.582769396104</v>
          </cell>
          <cell r="AQ10">
            <v>19705.102982591001</v>
          </cell>
          <cell r="AR10">
            <v>81233.050209171997</v>
          </cell>
          <cell r="AS10">
            <v>524387.57543580898</v>
          </cell>
          <cell r="AT10">
            <v>29455.121376927</v>
          </cell>
          <cell r="AU10">
            <v>86554.702498144004</v>
          </cell>
          <cell r="AV10">
            <v>44278.1124815</v>
          </cell>
          <cell r="AW10">
            <v>48237.112502008997</v>
          </cell>
          <cell r="AX10">
            <v>253613.525783452</v>
          </cell>
          <cell r="AY10">
            <v>399820.54022028198</v>
          </cell>
          <cell r="AZ10">
            <v>1066024.38923587</v>
          </cell>
          <cell r="BA10">
            <v>249673.89331408701</v>
          </cell>
          <cell r="BB10">
            <v>189228.81816059101</v>
          </cell>
          <cell r="BC10">
            <v>1032731.93309202</v>
          </cell>
          <cell r="BD10">
            <v>1069120.1630704999</v>
          </cell>
          <cell r="BF10" t="str">
            <v>Armenia</v>
          </cell>
          <cell r="BG10">
            <v>1638.1032151501699</v>
          </cell>
          <cell r="BH10">
            <v>575.70595294483405</v>
          </cell>
          <cell r="BI10">
            <v>740.97181646802005</v>
          </cell>
          <cell r="BJ10">
            <v>283.17570153922298</v>
          </cell>
          <cell r="BK10">
            <v>126.717081599403</v>
          </cell>
          <cell r="BL10">
            <v>444.118954487743</v>
          </cell>
          <cell r="BM10">
            <v>225.18484057003101</v>
          </cell>
          <cell r="BN10">
            <v>531.84654629254499</v>
          </cell>
          <cell r="BO10">
            <v>239.586210098104</v>
          </cell>
          <cell r="BP10">
            <v>130.44150406167401</v>
          </cell>
          <cell r="BQ10">
            <v>220.84621284819701</v>
          </cell>
          <cell r="BR10">
            <v>1652.35053324046</v>
          </cell>
          <cell r="BS10">
            <v>1942.28283182057</v>
          </cell>
          <cell r="BT10">
            <v>732.22258934111903</v>
          </cell>
          <cell r="BU10">
            <v>300.09605234281702</v>
          </cell>
          <cell r="BV10">
            <v>2234.73515029174</v>
          </cell>
          <cell r="BW10">
            <v>2445.87447391257</v>
          </cell>
        </row>
        <row r="11">
          <cell r="A11" t="str">
            <v>United Arab Emirates</v>
          </cell>
          <cell r="B11">
            <v>646.61525104999998</v>
          </cell>
          <cell r="C11">
            <v>62696.971454300001</v>
          </cell>
          <cell r="D11">
            <v>4771.6922615499998</v>
          </cell>
          <cell r="E11">
            <v>1416.8320686</v>
          </cell>
          <cell r="F11">
            <v>862.09548859999995</v>
          </cell>
          <cell r="G11">
            <v>176241.58941079999</v>
          </cell>
          <cell r="H11">
            <v>12495.974679299999</v>
          </cell>
          <cell r="I11">
            <v>6784.7131467999998</v>
          </cell>
          <cell r="J11">
            <v>2071.2898504999998</v>
          </cell>
          <cell r="K11">
            <v>642.55331200000001</v>
          </cell>
          <cell r="L11">
            <v>10348.563726</v>
          </cell>
          <cell r="M11">
            <v>69071.352867199996</v>
          </cell>
          <cell r="N11">
            <v>59334.596015399999</v>
          </cell>
          <cell r="O11">
            <v>44118.200979499998</v>
          </cell>
          <cell r="P11">
            <v>19277.664714300001</v>
          </cell>
          <cell r="Q11">
            <v>77963.700120599999</v>
          </cell>
          <cell r="R11">
            <v>37379.427206</v>
          </cell>
          <cell r="T11" t="str">
            <v>Rest of East Asia</v>
          </cell>
          <cell r="U11">
            <v>3773.93254295614</v>
          </cell>
          <cell r="V11">
            <v>6475.2184660782896</v>
          </cell>
          <cell r="W11">
            <v>2229.1613759889201</v>
          </cell>
          <cell r="X11">
            <v>6046.77098121974</v>
          </cell>
          <cell r="Y11">
            <v>1480.8877400277199</v>
          </cell>
          <cell r="Z11">
            <v>4690.1776728705199</v>
          </cell>
          <cell r="AA11">
            <v>1605.3267198384799</v>
          </cell>
          <cell r="AB11">
            <v>1112.93200520153</v>
          </cell>
          <cell r="AC11">
            <v>1526.70225949263</v>
          </cell>
          <cell r="AD11">
            <v>549.81798870483397</v>
          </cell>
          <cell r="AE11">
            <v>5195.0648708408298</v>
          </cell>
          <cell r="AF11">
            <v>10606.3500835867</v>
          </cell>
          <cell r="AG11">
            <v>40592.758939052001</v>
          </cell>
          <cell r="AH11">
            <v>53545.852202797498</v>
          </cell>
          <cell r="AI11">
            <v>4455.7845406383003</v>
          </cell>
          <cell r="AJ11">
            <v>14322.4713116821</v>
          </cell>
          <cell r="AK11">
            <v>20395.944401407902</v>
          </cell>
          <cell r="AM11" t="str">
            <v>Australia</v>
          </cell>
          <cell r="AN11">
            <v>65771567.701751098</v>
          </cell>
          <cell r="AO11">
            <v>115107034.627474</v>
          </cell>
          <cell r="AP11">
            <v>96848173.904668093</v>
          </cell>
          <cell r="AQ11">
            <v>17916209.571984299</v>
          </cell>
          <cell r="AR11">
            <v>52935922.385492198</v>
          </cell>
          <cell r="AS11">
            <v>98096921.471025601</v>
          </cell>
          <cell r="AT11">
            <v>100960526.88382199</v>
          </cell>
          <cell r="AU11">
            <v>58154542.361129202</v>
          </cell>
          <cell r="AV11">
            <v>59210044.040666103</v>
          </cell>
          <cell r="AW11">
            <v>18866352.403638899</v>
          </cell>
          <cell r="AX11">
            <v>48901249.373373203</v>
          </cell>
          <cell r="AY11">
            <v>181305245.411751</v>
          </cell>
          <cell r="AZ11">
            <v>278327359.560709</v>
          </cell>
          <cell r="BA11">
            <v>130749846.812244</v>
          </cell>
          <cell r="BB11">
            <v>81029005.842763796</v>
          </cell>
          <cell r="BC11">
            <v>758724233.37347901</v>
          </cell>
          <cell r="BD11">
            <v>439073591.28961998</v>
          </cell>
          <cell r="BF11" t="str">
            <v>Aruba</v>
          </cell>
          <cell r="BG11">
            <v>30.341532595557499</v>
          </cell>
          <cell r="BH11">
            <v>28.607511161986402</v>
          </cell>
          <cell r="BI11">
            <v>88.286557567942793</v>
          </cell>
          <cell r="BJ11">
            <v>22.4081294675088</v>
          </cell>
          <cell r="BK11">
            <v>33.937546340840598</v>
          </cell>
          <cell r="BL11">
            <v>403.61113855508</v>
          </cell>
          <cell r="BM11">
            <v>114.576593957241</v>
          </cell>
          <cell r="BN11">
            <v>116.631746793836</v>
          </cell>
          <cell r="BO11">
            <v>67.164910700745295</v>
          </cell>
          <cell r="BP11">
            <v>23.195079319009899</v>
          </cell>
          <cell r="BQ11">
            <v>23.317895057003199</v>
          </cell>
          <cell r="BR11">
            <v>474.74604150481798</v>
          </cell>
          <cell r="BS11">
            <v>584.66830880452903</v>
          </cell>
          <cell r="BT11">
            <v>263.82407690674103</v>
          </cell>
          <cell r="BU11">
            <v>126.67936861595599</v>
          </cell>
          <cell r="BV11">
            <v>961.49593379403495</v>
          </cell>
          <cell r="BW11">
            <v>1125.43243166465</v>
          </cell>
        </row>
        <row r="12">
          <cell r="A12" t="str">
            <v>Argentina</v>
          </cell>
          <cell r="B12">
            <v>90643.548558199996</v>
          </cell>
          <cell r="C12">
            <v>53899.851599200003</v>
          </cell>
          <cell r="D12">
            <v>131285.59281930001</v>
          </cell>
          <cell r="E12">
            <v>10554.627845999999</v>
          </cell>
          <cell r="F12">
            <v>21143.109825399999</v>
          </cell>
          <cell r="G12">
            <v>76010.677811999994</v>
          </cell>
          <cell r="H12">
            <v>30954.8367445</v>
          </cell>
          <cell r="I12">
            <v>33049.657604</v>
          </cell>
          <cell r="J12">
            <v>36375.074494</v>
          </cell>
          <cell r="K12">
            <v>5360.3448928999996</v>
          </cell>
          <cell r="L12">
            <v>20140.496105999999</v>
          </cell>
          <cell r="M12">
            <v>66724.857072900006</v>
          </cell>
          <cell r="N12">
            <v>16164.349480299999</v>
          </cell>
          <cell r="O12">
            <v>57576.947039899998</v>
          </cell>
          <cell r="P12">
            <v>259997.07396060001</v>
          </cell>
          <cell r="Q12">
            <v>187853.37221130001</v>
          </cell>
          <cell r="R12">
            <v>60705.220322599998</v>
          </cell>
          <cell r="T12" t="str">
            <v>Brunei Darussalam</v>
          </cell>
          <cell r="U12">
            <v>36.339844751801699</v>
          </cell>
          <cell r="V12">
            <v>10356.996889363199</v>
          </cell>
          <cell r="W12">
            <v>45.941899513741298</v>
          </cell>
          <cell r="X12">
            <v>58.409823030616799</v>
          </cell>
          <cell r="Y12">
            <v>68.289188755871095</v>
          </cell>
          <cell r="Z12">
            <v>1016.05142469097</v>
          </cell>
          <cell r="AA12">
            <v>138.01530536826101</v>
          </cell>
          <cell r="AB12">
            <v>44.346098958918901</v>
          </cell>
          <cell r="AC12">
            <v>49.058878826865097</v>
          </cell>
          <cell r="AD12">
            <v>118.67902715008</v>
          </cell>
          <cell r="AE12">
            <v>1275.8745945272301</v>
          </cell>
          <cell r="AF12">
            <v>1701.4497317175901</v>
          </cell>
          <cell r="AG12">
            <v>1175.4881502410799</v>
          </cell>
          <cell r="AH12">
            <v>743.54590107615002</v>
          </cell>
          <cell r="AI12">
            <v>1374.0663066581501</v>
          </cell>
          <cell r="AJ12">
            <v>2459.3132072499998</v>
          </cell>
          <cell r="AK12">
            <v>4960.1726024054997</v>
          </cell>
          <cell r="AM12" t="str">
            <v>Austria</v>
          </cell>
          <cell r="AN12">
            <v>15021757.6915373</v>
          </cell>
          <cell r="AO12">
            <v>3668365.8941208902</v>
          </cell>
          <cell r="AP12">
            <v>25921073.566997901</v>
          </cell>
          <cell r="AQ12">
            <v>12517072.011459</v>
          </cell>
          <cell r="AR12">
            <v>37233187.529099204</v>
          </cell>
          <cell r="AS12">
            <v>48410903.954620898</v>
          </cell>
          <cell r="AT12">
            <v>43621085.402267799</v>
          </cell>
          <cell r="AU12">
            <v>69864628.232131094</v>
          </cell>
          <cell r="AV12">
            <v>29596508.981112398</v>
          </cell>
          <cell r="AW12">
            <v>12823539.4471342</v>
          </cell>
          <cell r="AX12">
            <v>19586053.666822501</v>
          </cell>
          <cell r="AY12">
            <v>60998538.422375202</v>
          </cell>
          <cell r="AZ12">
            <v>119839810.313741</v>
          </cell>
          <cell r="BA12">
            <v>42246049.834852897</v>
          </cell>
          <cell r="BB12">
            <v>18609099.803204101</v>
          </cell>
          <cell r="BC12">
            <v>149728198.228578</v>
          </cell>
          <cell r="BD12">
            <v>135241923.54216301</v>
          </cell>
          <cell r="BF12" t="str">
            <v>Australia</v>
          </cell>
          <cell r="BG12">
            <v>55717.774655182198</v>
          </cell>
          <cell r="BH12">
            <v>103084.74500418</v>
          </cell>
          <cell r="BI12">
            <v>72946.473618022705</v>
          </cell>
          <cell r="BJ12">
            <v>8225.9516594656707</v>
          </cell>
          <cell r="BK12">
            <v>38360.926402486097</v>
          </cell>
          <cell r="BL12">
            <v>72618.042259532696</v>
          </cell>
          <cell r="BM12">
            <v>73797.411495121007</v>
          </cell>
          <cell r="BN12">
            <v>50008.322949553301</v>
          </cell>
          <cell r="BO12">
            <v>26876.737730702702</v>
          </cell>
          <cell r="BP12">
            <v>10536.075868362301</v>
          </cell>
          <cell r="BQ12">
            <v>10381.7028815799</v>
          </cell>
          <cell r="BR12">
            <v>288087.165184543</v>
          </cell>
          <cell r="BS12">
            <v>91085.296541840697</v>
          </cell>
          <cell r="BT12">
            <v>88932.945240560599</v>
          </cell>
          <cell r="BU12">
            <v>42004.436109529503</v>
          </cell>
          <cell r="BV12">
            <v>630983.92537695798</v>
          </cell>
          <cell r="BW12">
            <v>399443.777689184</v>
          </cell>
        </row>
        <row r="13">
          <cell r="A13" t="str">
            <v>Armenia</v>
          </cell>
          <cell r="B13">
            <v>1542.6426710000001</v>
          </cell>
          <cell r="C13">
            <v>1032.4101951</v>
          </cell>
          <cell r="D13">
            <v>1981.4200094</v>
          </cell>
          <cell r="E13">
            <v>496.94089059999999</v>
          </cell>
          <cell r="F13">
            <v>116.31322520000001</v>
          </cell>
          <cell r="G13">
            <v>1631.5888138</v>
          </cell>
          <cell r="H13">
            <v>678.37635750000004</v>
          </cell>
          <cell r="I13">
            <v>381.89539459999997</v>
          </cell>
          <cell r="J13">
            <v>377.41502020000001</v>
          </cell>
          <cell r="K13">
            <v>127.5901001</v>
          </cell>
          <cell r="L13">
            <v>505.28299750000002</v>
          </cell>
          <cell r="M13">
            <v>2751.6342291000001</v>
          </cell>
          <cell r="N13">
            <v>1076.3820100999999</v>
          </cell>
          <cell r="O13">
            <v>1946.0306315</v>
          </cell>
          <cell r="P13">
            <v>544.63281870000003</v>
          </cell>
          <cell r="Q13">
            <v>2949.9765329000002</v>
          </cell>
          <cell r="R13">
            <v>1718.8058582000001</v>
          </cell>
          <cell r="T13" t="str">
            <v>Cambodia</v>
          </cell>
          <cell r="U13">
            <v>6409.1668417826104</v>
          </cell>
          <cell r="V13">
            <v>229.13060046733901</v>
          </cell>
          <cell r="W13">
            <v>4536.0959179547399</v>
          </cell>
          <cell r="X13">
            <v>11950.867019301701</v>
          </cell>
          <cell r="Y13">
            <v>698.46825451949496</v>
          </cell>
          <cell r="Z13">
            <v>583.65752675937995</v>
          </cell>
          <cell r="AA13">
            <v>310.93176494742403</v>
          </cell>
          <cell r="AB13">
            <v>953.84365720176595</v>
          </cell>
          <cell r="AC13">
            <v>1398.82009123129</v>
          </cell>
          <cell r="AD13">
            <v>410.97371234073398</v>
          </cell>
          <cell r="AE13">
            <v>590.47062793369003</v>
          </cell>
          <cell r="AF13">
            <v>1661.26696020343</v>
          </cell>
          <cell r="AG13">
            <v>2781.9123048747701</v>
          </cell>
          <cell r="AH13">
            <v>2837.7826728075902</v>
          </cell>
          <cell r="AI13">
            <v>323.99477120544401</v>
          </cell>
          <cell r="AJ13">
            <v>956.36589399342995</v>
          </cell>
          <cell r="AK13">
            <v>4535.8286879990001</v>
          </cell>
          <cell r="AM13" t="str">
            <v>Azerbaijan</v>
          </cell>
          <cell r="AN13">
            <v>3775850.8090708801</v>
          </cell>
          <cell r="AO13">
            <v>2605603.4493273199</v>
          </cell>
          <cell r="AP13">
            <v>3011004.9207081501</v>
          </cell>
          <cell r="AQ13">
            <v>651074.92459240102</v>
          </cell>
          <cell r="AR13">
            <v>1511988.1164301401</v>
          </cell>
          <cell r="AS13">
            <v>4669261.9695015196</v>
          </cell>
          <cell r="AT13">
            <v>1703491.0537073701</v>
          </cell>
          <cell r="AU13">
            <v>5068586.9860786302</v>
          </cell>
          <cell r="AV13">
            <v>2001468.62503243</v>
          </cell>
          <cell r="AW13">
            <v>877861.51755423099</v>
          </cell>
          <cell r="AX13">
            <v>3392994.5724436599</v>
          </cell>
          <cell r="AY13">
            <v>8076233.2991930395</v>
          </cell>
          <cell r="AZ13">
            <v>11976165.9865983</v>
          </cell>
          <cell r="BA13">
            <v>3407929.80723225</v>
          </cell>
          <cell r="BB13">
            <v>3775707.5492275101</v>
          </cell>
          <cell r="BC13">
            <v>23473326.290580101</v>
          </cell>
          <cell r="BD13">
            <v>17456607.045131501</v>
          </cell>
          <cell r="BF13" t="str">
            <v>Austria</v>
          </cell>
          <cell r="BG13">
            <v>8699.8545611776008</v>
          </cell>
          <cell r="BH13">
            <v>6069.9736775845904</v>
          </cell>
          <cell r="BI13">
            <v>25113.857691019399</v>
          </cell>
          <cell r="BJ13">
            <v>4341.6836637910701</v>
          </cell>
          <cell r="BK13">
            <v>22567.301269810301</v>
          </cell>
          <cell r="BL13">
            <v>23827.791353752698</v>
          </cell>
          <cell r="BM13">
            <v>29317.048865937501</v>
          </cell>
          <cell r="BN13">
            <v>54947.803819085901</v>
          </cell>
          <cell r="BO13">
            <v>22570.857692649599</v>
          </cell>
          <cell r="BP13">
            <v>11993.949107038499</v>
          </cell>
          <cell r="BQ13">
            <v>22636.1204094106</v>
          </cell>
          <cell r="BR13">
            <v>54561.362937595397</v>
          </cell>
          <cell r="BS13">
            <v>51976.007678119102</v>
          </cell>
          <cell r="BT13">
            <v>35706.997128704897</v>
          </cell>
          <cell r="BU13">
            <v>14108.1337694391</v>
          </cell>
          <cell r="BV13">
            <v>159106.47896871399</v>
          </cell>
          <cell r="BW13">
            <v>113915.008858831</v>
          </cell>
        </row>
        <row r="14">
          <cell r="A14" t="str">
            <v>American Samoa</v>
          </cell>
          <cell r="B14">
            <v>33.002050949999997</v>
          </cell>
          <cell r="C14">
            <v>23.9554881</v>
          </cell>
          <cell r="D14">
            <v>45.448015349999999</v>
          </cell>
          <cell r="E14">
            <v>2.8407662999999999</v>
          </cell>
          <cell r="F14">
            <v>9.0436025999999998</v>
          </cell>
          <cell r="G14">
            <v>54.799274099999998</v>
          </cell>
          <cell r="H14">
            <v>42.628104700000002</v>
          </cell>
          <cell r="I14">
            <v>12.9940661</v>
          </cell>
          <cell r="J14">
            <v>6.6145439000000001</v>
          </cell>
          <cell r="K14">
            <v>1.7249492</v>
          </cell>
          <cell r="L14">
            <v>32.229983900000001</v>
          </cell>
          <cell r="M14">
            <v>136.56674599999999</v>
          </cell>
          <cell r="N14">
            <v>37.4841427</v>
          </cell>
          <cell r="O14">
            <v>129.14293620000001</v>
          </cell>
          <cell r="P14">
            <v>26.838120199999999</v>
          </cell>
          <cell r="Q14">
            <v>266.62756839999997</v>
          </cell>
          <cell r="R14">
            <v>378.22476239999997</v>
          </cell>
          <cell r="T14" t="str">
            <v>Indonesia</v>
          </cell>
          <cell r="U14">
            <v>95108.172812080506</v>
          </cell>
          <cell r="V14">
            <v>119144.77398868</v>
          </cell>
          <cell r="W14">
            <v>164149.696101662</v>
          </cell>
          <cell r="X14">
            <v>63743.284745770899</v>
          </cell>
          <cell r="Y14">
            <v>38807.6355780085</v>
          </cell>
          <cell r="Z14">
            <v>186991.87419363999</v>
          </cell>
          <cell r="AA14">
            <v>90946.1154539532</v>
          </cell>
          <cell r="AB14">
            <v>25146.571862591401</v>
          </cell>
          <cell r="AC14">
            <v>52800.415365232497</v>
          </cell>
          <cell r="AD14">
            <v>14878.4053063465</v>
          </cell>
          <cell r="AE14">
            <v>28476.2272819463</v>
          </cell>
          <cell r="AF14">
            <v>234844.24571810299</v>
          </cell>
          <cell r="AG14">
            <v>180912.01356432101</v>
          </cell>
          <cell r="AH14">
            <v>80040.613377231406</v>
          </cell>
          <cell r="AI14">
            <v>28726.973634476999</v>
          </cell>
          <cell r="AJ14">
            <v>63463.326662951498</v>
          </cell>
          <cell r="AK14">
            <v>259246.19559820899</v>
          </cell>
          <cell r="AM14" t="str">
            <v>Bahamas, The</v>
          </cell>
          <cell r="AN14">
            <v>220498.04377328599</v>
          </cell>
          <cell r="AO14">
            <v>92015.399913165005</v>
          </cell>
          <cell r="AP14">
            <v>703790.84386712802</v>
          </cell>
          <cell r="AQ14">
            <v>64037.153049897002</v>
          </cell>
          <cell r="AR14">
            <v>150600.74662924599</v>
          </cell>
          <cell r="AS14">
            <v>464274.26104276098</v>
          </cell>
          <cell r="AT14">
            <v>153051.63868726499</v>
          </cell>
          <cell r="AU14">
            <v>566187.36751982896</v>
          </cell>
          <cell r="AV14">
            <v>257515.869826512</v>
          </cell>
          <cell r="AW14">
            <v>117228.447870644</v>
          </cell>
          <cell r="AX14">
            <v>662336.88910657703</v>
          </cell>
          <cell r="AY14">
            <v>1105896.4302310899</v>
          </cell>
          <cell r="AZ14">
            <v>2718334.2384506301</v>
          </cell>
          <cell r="BA14">
            <v>528288.21293191402</v>
          </cell>
          <cell r="BB14">
            <v>552348.96731214004</v>
          </cell>
          <cell r="BC14">
            <v>3893485.01852785</v>
          </cell>
          <cell r="BD14">
            <v>2976331.8090666202</v>
          </cell>
          <cell r="BF14" t="str">
            <v>Azerbaijan</v>
          </cell>
          <cell r="BG14">
            <v>4525.64721953356</v>
          </cell>
          <cell r="BH14">
            <v>15265.630909678701</v>
          </cell>
          <cell r="BI14">
            <v>2741.0907920961799</v>
          </cell>
          <cell r="BJ14">
            <v>507.93645621390101</v>
          </cell>
          <cell r="BK14">
            <v>498.42132103238299</v>
          </cell>
          <cell r="BL14">
            <v>4343.7215417199004</v>
          </cell>
          <cell r="BM14">
            <v>2310.9973355690599</v>
          </cell>
          <cell r="BN14">
            <v>2767.9758496711302</v>
          </cell>
          <cell r="BO14">
            <v>1044.79447622473</v>
          </cell>
          <cell r="BP14">
            <v>438.82734987472401</v>
          </cell>
          <cell r="BQ14">
            <v>1300.2299496763401</v>
          </cell>
          <cell r="BR14">
            <v>11926.6612862322</v>
          </cell>
          <cell r="BS14">
            <v>8905.4833464929106</v>
          </cell>
          <cell r="BT14">
            <v>4675.3050916757102</v>
          </cell>
          <cell r="BU14">
            <v>1455.76966417157</v>
          </cell>
          <cell r="BV14">
            <v>12378.886727040301</v>
          </cell>
          <cell r="BW14">
            <v>12711.8287316635</v>
          </cell>
        </row>
        <row r="15">
          <cell r="A15" t="str">
            <v>Antarctica</v>
          </cell>
          <cell r="B15">
            <v>6.8030670999999998</v>
          </cell>
          <cell r="C15">
            <v>3.7015758999999999</v>
          </cell>
          <cell r="D15">
            <v>6.8182520000000002</v>
          </cell>
          <cell r="E15">
            <v>0.27469179999999999</v>
          </cell>
          <cell r="F15">
            <v>1.1309210999999999</v>
          </cell>
          <cell r="G15">
            <v>8.1340772000000001</v>
          </cell>
          <cell r="H15">
            <v>6.3855459999999997</v>
          </cell>
          <cell r="I15">
            <v>4.2351269</v>
          </cell>
          <cell r="J15">
            <v>1.3286069</v>
          </cell>
          <cell r="K15">
            <v>0.59102140000000003</v>
          </cell>
          <cell r="L15">
            <v>5.0385565000000003</v>
          </cell>
          <cell r="M15">
            <v>21.639882100000001</v>
          </cell>
          <cell r="N15">
            <v>5.7278802000000004</v>
          </cell>
          <cell r="O15">
            <v>20.233119500000001</v>
          </cell>
          <cell r="P15">
            <v>4.0933498000000004</v>
          </cell>
          <cell r="Q15">
            <v>41.848336500000002</v>
          </cell>
          <cell r="R15">
            <v>26.194795899999999</v>
          </cell>
          <cell r="T15" t="str">
            <v>Lao People's Democratic Republic</v>
          </cell>
          <cell r="U15">
            <v>7774.7656109134596</v>
          </cell>
          <cell r="V15">
            <v>666.51305515399895</v>
          </cell>
          <cell r="W15">
            <v>5444.1325979916001</v>
          </cell>
          <cell r="X15">
            <v>573.86795640570801</v>
          </cell>
          <cell r="Y15">
            <v>792.04724619500496</v>
          </cell>
          <cell r="Z15">
            <v>592.84800546462304</v>
          </cell>
          <cell r="AA15">
            <v>681.21821581794302</v>
          </cell>
          <cell r="AB15">
            <v>199.49810650702</v>
          </cell>
          <cell r="AC15">
            <v>63.470418999648302</v>
          </cell>
          <cell r="AD15">
            <v>139.19426591918099</v>
          </cell>
          <cell r="AE15">
            <v>718.42763207904397</v>
          </cell>
          <cell r="AF15">
            <v>1112.40900322877</v>
          </cell>
          <cell r="AG15">
            <v>1148.4662223472801</v>
          </cell>
          <cell r="AH15">
            <v>884.43004094740695</v>
          </cell>
          <cell r="AI15">
            <v>204.060439341452</v>
          </cell>
          <cell r="AJ15">
            <v>144.71132345216</v>
          </cell>
          <cell r="AK15">
            <v>2477.5398620165201</v>
          </cell>
          <cell r="AM15" t="str">
            <v>Bahrain</v>
          </cell>
          <cell r="AN15">
            <v>356056.59944858699</v>
          </cell>
          <cell r="AO15">
            <v>843309.44426166697</v>
          </cell>
          <cell r="AP15">
            <v>2339962.3022009302</v>
          </cell>
          <cell r="AQ15">
            <v>721797.43927542504</v>
          </cell>
          <cell r="AR15">
            <v>1742628.2361143599</v>
          </cell>
          <cell r="AS15">
            <v>5867253.61127056</v>
          </cell>
          <cell r="AT15">
            <v>3294193.3854924301</v>
          </cell>
          <cell r="AU15">
            <v>5033766.83698026</v>
          </cell>
          <cell r="AV15">
            <v>2191607.1906392998</v>
          </cell>
          <cell r="AW15">
            <v>670458.25818900403</v>
          </cell>
          <cell r="AX15">
            <v>1465067.5834236401</v>
          </cell>
          <cell r="AY15">
            <v>6291821.9844231801</v>
          </cell>
          <cell r="AZ15">
            <v>6153092.15530713</v>
          </cell>
          <cell r="BA15">
            <v>2370657.8408550001</v>
          </cell>
          <cell r="BB15">
            <v>2245699.9983371301</v>
          </cell>
          <cell r="BC15">
            <v>12319275.7254436</v>
          </cell>
          <cell r="BD15">
            <v>9220620.0704535097</v>
          </cell>
          <cell r="BF15" t="str">
            <v>Bahamas, The</v>
          </cell>
          <cell r="BG15">
            <v>178.04593936016599</v>
          </cell>
          <cell r="BH15">
            <v>53.085987996898702</v>
          </cell>
          <cell r="BI15">
            <v>295.08430367148702</v>
          </cell>
          <cell r="BJ15">
            <v>75.928765848334905</v>
          </cell>
          <cell r="BK15">
            <v>81.233123255974306</v>
          </cell>
          <cell r="BL15">
            <v>691.01863858975605</v>
          </cell>
          <cell r="BM15">
            <v>205.506217374442</v>
          </cell>
          <cell r="BN15">
            <v>302.00147872987998</v>
          </cell>
          <cell r="BO15">
            <v>216.86328705257401</v>
          </cell>
          <cell r="BP15">
            <v>68.679558070454604</v>
          </cell>
          <cell r="BQ15">
            <v>64.655501792038393</v>
          </cell>
          <cell r="BR15">
            <v>1569.67722187707</v>
          </cell>
          <cell r="BS15">
            <v>1607.19402076185</v>
          </cell>
          <cell r="BT15">
            <v>688.87050056870703</v>
          </cell>
          <cell r="BU15">
            <v>353.12118745556398</v>
          </cell>
          <cell r="BV15">
            <v>2676.38910827786</v>
          </cell>
          <cell r="BW15">
            <v>2838.3510125657899</v>
          </cell>
        </row>
        <row r="16">
          <cell r="A16" t="str">
            <v>Fr. So. Ant. Tr</v>
          </cell>
          <cell r="B16">
            <v>3.9306409499999999</v>
          </cell>
          <cell r="C16">
            <v>5.0008546000000003</v>
          </cell>
          <cell r="D16">
            <v>7.6336617499999999</v>
          </cell>
          <cell r="E16">
            <v>0.2319445</v>
          </cell>
          <cell r="F16">
            <v>2.9852420999999998</v>
          </cell>
          <cell r="G16">
            <v>5.8756437000000004</v>
          </cell>
          <cell r="H16">
            <v>2.8035356</v>
          </cell>
          <cell r="I16">
            <v>5.1770630999999998</v>
          </cell>
          <cell r="J16">
            <v>5.7118793999999999</v>
          </cell>
          <cell r="K16">
            <v>0.70032139999999998</v>
          </cell>
          <cell r="L16">
            <v>2.5872888000000001</v>
          </cell>
          <cell r="M16">
            <v>8.3138425999999992</v>
          </cell>
          <cell r="N16">
            <v>7.0009433000000003</v>
          </cell>
          <cell r="O16">
            <v>5.1222846000000004</v>
          </cell>
          <cell r="P16">
            <v>5.7440227999999998</v>
          </cell>
          <cell r="Q16">
            <v>66.566607300000001</v>
          </cell>
          <cell r="R16">
            <v>39.585607799999998</v>
          </cell>
          <cell r="T16" t="str">
            <v>Malaysia</v>
          </cell>
          <cell r="U16">
            <v>35345.9897146191</v>
          </cell>
          <cell r="V16">
            <v>41155.0351682166</v>
          </cell>
          <cell r="W16">
            <v>62230.491846338802</v>
          </cell>
          <cell r="X16">
            <v>7323.9094253237499</v>
          </cell>
          <cell r="Y16">
            <v>16931.457125172201</v>
          </cell>
          <cell r="Z16">
            <v>98268.686290829501</v>
          </cell>
          <cell r="AA16">
            <v>36329.379893972698</v>
          </cell>
          <cell r="AB16">
            <v>152749.089473956</v>
          </cell>
          <cell r="AC16">
            <v>56009.623686165003</v>
          </cell>
          <cell r="AD16">
            <v>11863.057104269499</v>
          </cell>
          <cell r="AE16">
            <v>25951.871233137001</v>
          </cell>
          <cell r="AF16">
            <v>49966.297965661703</v>
          </cell>
          <cell r="AG16">
            <v>129701.051404479</v>
          </cell>
          <cell r="AH16">
            <v>47076.191783026399</v>
          </cell>
          <cell r="AI16">
            <v>27211.507820123101</v>
          </cell>
          <cell r="AJ16">
            <v>82389.268619822702</v>
          </cell>
          <cell r="AK16">
            <v>72840.802696857601</v>
          </cell>
          <cell r="AM16" t="str">
            <v>Bangladesh</v>
          </cell>
          <cell r="AN16">
            <v>8099087.81984141</v>
          </cell>
          <cell r="AO16">
            <v>1134018.2542246899</v>
          </cell>
          <cell r="AP16">
            <v>10135248.5490747</v>
          </cell>
          <cell r="AQ16">
            <v>10018915.2167827</v>
          </cell>
          <cell r="AR16">
            <v>5931754.7661601696</v>
          </cell>
          <cell r="AS16">
            <v>17128590.922876202</v>
          </cell>
          <cell r="AT16">
            <v>7372704.3931341702</v>
          </cell>
          <cell r="AU16">
            <v>18826241.773328599</v>
          </cell>
          <cell r="AV16">
            <v>8082898.2098840103</v>
          </cell>
          <cell r="AW16">
            <v>2636755.85859448</v>
          </cell>
          <cell r="AX16">
            <v>4347085.8763279598</v>
          </cell>
          <cell r="AY16">
            <v>23380964.5657905</v>
          </cell>
          <cell r="AZ16">
            <v>32050351.840846401</v>
          </cell>
          <cell r="BA16">
            <v>8572204.1061780397</v>
          </cell>
          <cell r="BB16">
            <v>8970970.1264215894</v>
          </cell>
          <cell r="BC16">
            <v>54543847.7820848</v>
          </cell>
          <cell r="BD16">
            <v>40229948.135830499</v>
          </cell>
          <cell r="BF16" t="str">
            <v>Bahrain</v>
          </cell>
          <cell r="BG16">
            <v>217.763538207854</v>
          </cell>
          <cell r="BH16">
            <v>3982.0196887904999</v>
          </cell>
          <cell r="BI16">
            <v>2018.2368195409299</v>
          </cell>
          <cell r="BJ16">
            <v>680.798608953643</v>
          </cell>
          <cell r="BK16">
            <v>1017.77604296401</v>
          </cell>
          <cell r="BL16">
            <v>7875.3942010126702</v>
          </cell>
          <cell r="BM16">
            <v>2686.9418753383002</v>
          </cell>
          <cell r="BN16">
            <v>3430.2131656135298</v>
          </cell>
          <cell r="BO16">
            <v>1782.7903347609799</v>
          </cell>
          <cell r="BP16">
            <v>687.89941078460004</v>
          </cell>
          <cell r="BQ16">
            <v>1046.8966160098601</v>
          </cell>
          <cell r="BR16">
            <v>4040.4994004745599</v>
          </cell>
          <cell r="BS16">
            <v>2622.8150979407401</v>
          </cell>
          <cell r="BT16">
            <v>2227.1825980784902</v>
          </cell>
          <cell r="BU16">
            <v>839.39968808884896</v>
          </cell>
          <cell r="BV16">
            <v>9574.0707546520407</v>
          </cell>
          <cell r="BW16">
            <v>8324.5978297374495</v>
          </cell>
        </row>
        <row r="17">
          <cell r="A17" t="str">
            <v>Antigua and Barbuda</v>
          </cell>
          <cell r="B17">
            <v>23.947599700000001</v>
          </cell>
          <cell r="C17">
            <v>10.002004400000001</v>
          </cell>
          <cell r="D17">
            <v>36.238105900000001</v>
          </cell>
          <cell r="E17">
            <v>3.4500487999999998</v>
          </cell>
          <cell r="F17">
            <v>3.8602479999999999</v>
          </cell>
          <cell r="G17">
            <v>56.437719999999999</v>
          </cell>
          <cell r="H17">
            <v>30.13175</v>
          </cell>
          <cell r="I17">
            <v>6.4910388000000001</v>
          </cell>
          <cell r="J17">
            <v>140.66564439999999</v>
          </cell>
          <cell r="K17">
            <v>2.8738595999999998</v>
          </cell>
          <cell r="L17">
            <v>107.1374919</v>
          </cell>
          <cell r="M17">
            <v>233.4446078</v>
          </cell>
          <cell r="N17">
            <v>413.8885282</v>
          </cell>
          <cell r="O17">
            <v>449.7519987</v>
          </cell>
          <cell r="P17">
            <v>56.656419200000002</v>
          </cell>
          <cell r="Q17">
            <v>386.16638740000002</v>
          </cell>
          <cell r="R17">
            <v>301.18277239999998</v>
          </cell>
          <cell r="T17" t="str">
            <v>Philippines</v>
          </cell>
          <cell r="U17">
            <v>44278.015380203004</v>
          </cell>
          <cell r="V17">
            <v>7192.3910941419999</v>
          </cell>
          <cell r="W17">
            <v>73654.167310202305</v>
          </cell>
          <cell r="X17">
            <v>10912.651249881799</v>
          </cell>
          <cell r="Y17">
            <v>6314.1282098944903</v>
          </cell>
          <cell r="Z17">
            <v>26061.079639556501</v>
          </cell>
          <cell r="AA17">
            <v>9895.4329560097704</v>
          </cell>
          <cell r="AB17">
            <v>45421.057357154503</v>
          </cell>
          <cell r="AC17">
            <v>19070.322300039599</v>
          </cell>
          <cell r="AD17">
            <v>5033.8637695081497</v>
          </cell>
          <cell r="AE17">
            <v>13894.8333098557</v>
          </cell>
          <cell r="AF17">
            <v>29696.674066131502</v>
          </cell>
          <cell r="AG17">
            <v>73901.762915630694</v>
          </cell>
          <cell r="AH17">
            <v>27933.806836467102</v>
          </cell>
          <cell r="AI17">
            <v>19347.564049807799</v>
          </cell>
          <cell r="AJ17">
            <v>45624.079485011403</v>
          </cell>
          <cell r="AK17">
            <v>73507.981838890395</v>
          </cell>
          <cell r="AM17" t="str">
            <v>Barbados</v>
          </cell>
          <cell r="AN17">
            <v>124880.19083995699</v>
          </cell>
          <cell r="AO17">
            <v>45998.186727779997</v>
          </cell>
          <cell r="AP17">
            <v>371009.44583498599</v>
          </cell>
          <cell r="AQ17">
            <v>65130.223271023002</v>
          </cell>
          <cell r="AR17">
            <v>174081.59889446499</v>
          </cell>
          <cell r="AS17">
            <v>480108.13828768802</v>
          </cell>
          <cell r="AT17">
            <v>180630.257277497</v>
          </cell>
          <cell r="AU17">
            <v>525538.662093341</v>
          </cell>
          <cell r="AV17">
            <v>221562.90632990099</v>
          </cell>
          <cell r="AW17">
            <v>100366.612503467</v>
          </cell>
          <cell r="AX17">
            <v>183271.74037744501</v>
          </cell>
          <cell r="AY17">
            <v>576318.55447450397</v>
          </cell>
          <cell r="AZ17">
            <v>1100689.1236695501</v>
          </cell>
          <cell r="BA17">
            <v>299959.533125535</v>
          </cell>
          <cell r="BB17">
            <v>340650.692178472</v>
          </cell>
          <cell r="BC17">
            <v>2008443.56722769</v>
          </cell>
          <cell r="BD17">
            <v>1807993.2957679401</v>
          </cell>
          <cell r="BF17" t="str">
            <v>Bangladesh</v>
          </cell>
          <cell r="BG17">
            <v>23654.807271077199</v>
          </cell>
          <cell r="BH17">
            <v>2820.79018060215</v>
          </cell>
          <cell r="BI17">
            <v>14941.972776074101</v>
          </cell>
          <cell r="BJ17">
            <v>5360.23124646222</v>
          </cell>
          <cell r="BK17">
            <v>2302.1532222086398</v>
          </cell>
          <cell r="BL17">
            <v>9838.0393284001602</v>
          </cell>
          <cell r="BM17">
            <v>5914.78796214461</v>
          </cell>
          <cell r="BN17">
            <v>12624.602337083301</v>
          </cell>
          <cell r="BO17">
            <v>4651.6001762280503</v>
          </cell>
          <cell r="BP17">
            <v>2045.8931639889199</v>
          </cell>
          <cell r="BQ17">
            <v>2588.8093355973501</v>
          </cell>
          <cell r="BR17">
            <v>26738.8205609873</v>
          </cell>
          <cell r="BS17">
            <v>27980.792992064598</v>
          </cell>
          <cell r="BT17">
            <v>15315.4341416391</v>
          </cell>
          <cell r="BU17">
            <v>4849.8723286349596</v>
          </cell>
          <cell r="BV17">
            <v>39949.263912994902</v>
          </cell>
          <cell r="BW17">
            <v>32252.715467232301</v>
          </cell>
        </row>
        <row r="18">
          <cell r="A18" t="str">
            <v>Australia</v>
          </cell>
          <cell r="B18">
            <v>75205.103497699994</v>
          </cell>
          <cell r="C18">
            <v>65485.006231500003</v>
          </cell>
          <cell r="D18">
            <v>71166.868133900003</v>
          </cell>
          <cell r="E18">
            <v>6354.0379358999999</v>
          </cell>
          <cell r="F18">
            <v>20462.8896633</v>
          </cell>
          <cell r="G18">
            <v>138111.86256459999</v>
          </cell>
          <cell r="H18">
            <v>129989.718765</v>
          </cell>
          <cell r="I18">
            <v>22620.281144500001</v>
          </cell>
          <cell r="J18">
            <v>18794.445013199998</v>
          </cell>
          <cell r="K18">
            <v>4145.4877193000002</v>
          </cell>
          <cell r="L18">
            <v>86442.713478599995</v>
          </cell>
          <cell r="M18">
            <v>373099.36131850001</v>
          </cell>
          <cell r="N18">
            <v>96716.862700800004</v>
          </cell>
          <cell r="O18">
            <v>363179.24665639998</v>
          </cell>
          <cell r="P18">
            <v>69563.968236800007</v>
          </cell>
          <cell r="Q18">
            <v>718396.89708140003</v>
          </cell>
          <cell r="R18">
            <v>447159.55641329999</v>
          </cell>
          <cell r="T18" t="str">
            <v>Singapore</v>
          </cell>
          <cell r="U18">
            <v>751.67565795941596</v>
          </cell>
          <cell r="V18">
            <v>521.77567387694899</v>
          </cell>
          <cell r="W18">
            <v>10476.909646306</v>
          </cell>
          <cell r="X18">
            <v>2194.3574871003698</v>
          </cell>
          <cell r="Y18">
            <v>6512.2075360703302</v>
          </cell>
          <cell r="Z18">
            <v>116417.54258220999</v>
          </cell>
          <cell r="AA18">
            <v>12074.6052334618</v>
          </cell>
          <cell r="AB18">
            <v>76934.685391108505</v>
          </cell>
          <cell r="AC18">
            <v>29985.9831925986</v>
          </cell>
          <cell r="AD18">
            <v>6176.9831018284503</v>
          </cell>
          <cell r="AE18">
            <v>17833.792002788399</v>
          </cell>
          <cell r="AF18">
            <v>68758.946574251706</v>
          </cell>
          <cell r="AG18">
            <v>68649.883869496698</v>
          </cell>
          <cell r="AH18">
            <v>109449.811914098</v>
          </cell>
          <cell r="AI18">
            <v>37199.694486283297</v>
          </cell>
          <cell r="AJ18">
            <v>161408.956791459</v>
          </cell>
          <cell r="AK18">
            <v>97973.212742206102</v>
          </cell>
          <cell r="AM18" t="str">
            <v>Belarus</v>
          </cell>
          <cell r="AN18">
            <v>2825296.5167983798</v>
          </cell>
          <cell r="AO18">
            <v>348392.96513203502</v>
          </cell>
          <cell r="AP18">
            <v>254377.891591144</v>
          </cell>
          <cell r="AQ18">
            <v>418925.02261000202</v>
          </cell>
          <cell r="AR18">
            <v>234133.33586039799</v>
          </cell>
          <cell r="AS18">
            <v>1057509.1624304501</v>
          </cell>
          <cell r="AT18">
            <v>346945.08789872902</v>
          </cell>
          <cell r="AU18">
            <v>965709.15710686299</v>
          </cell>
          <cell r="AV18">
            <v>91272.277370627999</v>
          </cell>
          <cell r="AW18">
            <v>148308.24926318301</v>
          </cell>
          <cell r="AX18">
            <v>1214469.19414589</v>
          </cell>
          <cell r="AY18">
            <v>3205671.1923214099</v>
          </cell>
          <cell r="AZ18">
            <v>4185571.0206042202</v>
          </cell>
          <cell r="BA18">
            <v>244612.575193817</v>
          </cell>
          <cell r="BB18">
            <v>185163.651498352</v>
          </cell>
          <cell r="BC18">
            <v>4378164.5192561401</v>
          </cell>
          <cell r="BD18">
            <v>3250514.24404814</v>
          </cell>
          <cell r="BF18" t="str">
            <v>Barbados</v>
          </cell>
          <cell r="BG18">
            <v>114.146471015597</v>
          </cell>
          <cell r="BH18">
            <v>17.3073371879325</v>
          </cell>
          <cell r="BI18">
            <v>203.37000357043701</v>
          </cell>
          <cell r="BJ18">
            <v>50.084958678576299</v>
          </cell>
          <cell r="BK18">
            <v>58.707042679016197</v>
          </cell>
          <cell r="BL18">
            <v>163.13458628085101</v>
          </cell>
          <cell r="BM18">
            <v>109.55171325069099</v>
          </cell>
          <cell r="BN18">
            <v>162.51512630186201</v>
          </cell>
          <cell r="BO18">
            <v>100.02527744832101</v>
          </cell>
          <cell r="BP18">
            <v>41.635667486304499</v>
          </cell>
          <cell r="BQ18">
            <v>36.432060206337702</v>
          </cell>
          <cell r="BR18">
            <v>404.19498216273797</v>
          </cell>
          <cell r="BS18">
            <v>924.60998417413396</v>
          </cell>
          <cell r="BT18">
            <v>438.26388568574401</v>
          </cell>
          <cell r="BU18">
            <v>253.86914285723</v>
          </cell>
          <cell r="BV18">
            <v>1423.1281649149</v>
          </cell>
          <cell r="BW18">
            <v>1499.1789600152499</v>
          </cell>
        </row>
        <row r="19">
          <cell r="A19" t="str">
            <v>Austria</v>
          </cell>
          <cell r="B19">
            <v>8933.3668814499997</v>
          </cell>
          <cell r="C19">
            <v>22560.4271787</v>
          </cell>
          <cell r="D19">
            <v>24632.388367250001</v>
          </cell>
          <cell r="E19">
            <v>4757.1394507000005</v>
          </cell>
          <cell r="F19">
            <v>18800.781719999999</v>
          </cell>
          <cell r="G19">
            <v>45487.023788699997</v>
          </cell>
          <cell r="H19">
            <v>32411.949023199999</v>
          </cell>
          <cell r="I19">
            <v>45779.558232000003</v>
          </cell>
          <cell r="J19">
            <v>21017.979380100001</v>
          </cell>
          <cell r="K19">
            <v>6080.8697620000003</v>
          </cell>
          <cell r="L19">
            <v>12759.7559487</v>
          </cell>
          <cell r="M19">
            <v>62850.821783200001</v>
          </cell>
          <cell r="N19">
            <v>117360.39308759999</v>
          </cell>
          <cell r="O19">
            <v>40618.684315099999</v>
          </cell>
          <cell r="P19">
            <v>28641.1631447</v>
          </cell>
          <cell r="Q19">
            <v>175844.85540920001</v>
          </cell>
          <cell r="R19">
            <v>122115.9812122</v>
          </cell>
          <cell r="T19" t="str">
            <v>Thailand</v>
          </cell>
          <cell r="U19">
            <v>56431.7700213145</v>
          </cell>
          <cell r="V19">
            <v>15730.215692256101</v>
          </cell>
          <cell r="W19">
            <v>79983.699366332294</v>
          </cell>
          <cell r="X19">
            <v>29537.214032472999</v>
          </cell>
          <cell r="Y19">
            <v>15423.339061729999</v>
          </cell>
          <cell r="Z19">
            <v>142897.087900279</v>
          </cell>
          <cell r="AA19">
            <v>29395.076850311401</v>
          </cell>
          <cell r="AB19">
            <v>99052.992471371399</v>
          </cell>
          <cell r="AC19">
            <v>96689.109102584305</v>
          </cell>
          <cell r="AD19">
            <v>23049.939895051899</v>
          </cell>
          <cell r="AE19">
            <v>28423.885539815899</v>
          </cell>
          <cell r="AF19">
            <v>33603.813171655398</v>
          </cell>
          <cell r="AG19">
            <v>112868.090395534</v>
          </cell>
          <cell r="AH19">
            <v>58364.603243919402</v>
          </cell>
          <cell r="AI19">
            <v>15005.402460323399</v>
          </cell>
          <cell r="AJ19">
            <v>50614.095740955498</v>
          </cell>
          <cell r="AK19">
            <v>97681.180151635301</v>
          </cell>
          <cell r="AM19" t="str">
            <v>Belgium</v>
          </cell>
          <cell r="AN19">
            <v>19017508.070698399</v>
          </cell>
          <cell r="AO19">
            <v>3943787.5749828201</v>
          </cell>
          <cell r="AP19">
            <v>64639219.5465222</v>
          </cell>
          <cell r="AQ19">
            <v>25791886.866797701</v>
          </cell>
          <cell r="AR19">
            <v>34911307.530226499</v>
          </cell>
          <cell r="AS19">
            <v>150338579.86957601</v>
          </cell>
          <cell r="AT19">
            <v>65205557.830494598</v>
          </cell>
          <cell r="AU19">
            <v>66652816.173685402</v>
          </cell>
          <cell r="AV19">
            <v>55623771.6449949</v>
          </cell>
          <cell r="AW19">
            <v>12687164.6049674</v>
          </cell>
          <cell r="AX19">
            <v>23173075.0252904</v>
          </cell>
          <cell r="AY19">
            <v>77693544.792792499</v>
          </cell>
          <cell r="AZ19">
            <v>164231324.34981099</v>
          </cell>
          <cell r="BA19">
            <v>70315089.886903301</v>
          </cell>
          <cell r="BB19">
            <v>23052058.595585201</v>
          </cell>
          <cell r="BC19">
            <v>240876217.540869</v>
          </cell>
          <cell r="BD19">
            <v>317042357.03199899</v>
          </cell>
          <cell r="BF19" t="str">
            <v>Belarus</v>
          </cell>
          <cell r="BG19">
            <v>9006.2927445338591</v>
          </cell>
          <cell r="BH19">
            <v>3596.5523010689399</v>
          </cell>
          <cell r="BI19">
            <v>7566.6119024887503</v>
          </cell>
          <cell r="BJ19">
            <v>2213.4164281573198</v>
          </cell>
          <cell r="BK19">
            <v>2391.36585896919</v>
          </cell>
          <cell r="BL19">
            <v>11410.8180074135</v>
          </cell>
          <cell r="BM19">
            <v>6660.7501183045497</v>
          </cell>
          <cell r="BN19">
            <v>8489.2815922712107</v>
          </cell>
          <cell r="BO19">
            <v>4683.3062794217003</v>
          </cell>
          <cell r="BP19">
            <v>1787.87661647345</v>
          </cell>
          <cell r="BQ19">
            <v>1486.45854977661</v>
          </cell>
          <cell r="BR19">
            <v>11624.533002906501</v>
          </cell>
          <cell r="BS19">
            <v>11806.704592489399</v>
          </cell>
          <cell r="BT19">
            <v>6996.4545557343999</v>
          </cell>
          <cell r="BU19">
            <v>2040.17951498309</v>
          </cell>
          <cell r="BV19">
            <v>14750.3855274779</v>
          </cell>
          <cell r="BW19">
            <v>15139.5716600918</v>
          </cell>
        </row>
        <row r="20">
          <cell r="A20" t="str">
            <v>Azerbaijan</v>
          </cell>
          <cell r="B20">
            <v>2694.6585834000002</v>
          </cell>
          <cell r="C20">
            <v>28222.8983615</v>
          </cell>
          <cell r="D20">
            <v>5053.9100638999998</v>
          </cell>
          <cell r="E20">
            <v>74.855259799999999</v>
          </cell>
          <cell r="F20">
            <v>51.3620333</v>
          </cell>
          <cell r="G20">
            <v>3490.4449795999999</v>
          </cell>
          <cell r="H20">
            <v>256.71230420000001</v>
          </cell>
          <cell r="I20">
            <v>461.31127950000001</v>
          </cell>
          <cell r="J20">
            <v>10.0656894</v>
          </cell>
          <cell r="K20">
            <v>34.4918896</v>
          </cell>
          <cell r="L20">
            <v>1776.682319</v>
          </cell>
          <cell r="M20">
            <v>9895.0728952000009</v>
          </cell>
          <cell r="N20">
            <v>6823.2625644999998</v>
          </cell>
          <cell r="O20">
            <v>4441.3848834999999</v>
          </cell>
          <cell r="P20">
            <v>1235.8873607999999</v>
          </cell>
          <cell r="Q20">
            <v>3970.452342</v>
          </cell>
          <cell r="R20">
            <v>7677.9721202999999</v>
          </cell>
          <cell r="T20" t="str">
            <v>Viet Nam</v>
          </cell>
          <cell r="U20">
            <v>51339.430088760499</v>
          </cell>
          <cell r="V20">
            <v>16944.9503538395</v>
          </cell>
          <cell r="W20">
            <v>48274.566826371098</v>
          </cell>
          <cell r="X20">
            <v>58841.294462218197</v>
          </cell>
          <cell r="Y20">
            <v>8647.8588259334301</v>
          </cell>
          <cell r="Z20">
            <v>41356.403463704199</v>
          </cell>
          <cell r="AA20">
            <v>9746.4011274126096</v>
          </cell>
          <cell r="AB20">
            <v>64125.337004832203</v>
          </cell>
          <cell r="AC20">
            <v>16819.8150476628</v>
          </cell>
          <cell r="AD20">
            <v>13333.241817284001</v>
          </cell>
          <cell r="AE20">
            <v>13434.5513366225</v>
          </cell>
          <cell r="AF20">
            <v>29061.4452581238</v>
          </cell>
          <cell r="AG20">
            <v>30396.1023699176</v>
          </cell>
          <cell r="AH20">
            <v>8979.1600118834394</v>
          </cell>
          <cell r="AI20">
            <v>7872.44139512525</v>
          </cell>
          <cell r="AJ20">
            <v>13414.7739149964</v>
          </cell>
          <cell r="AK20">
            <v>33934.524432389197</v>
          </cell>
          <cell r="AM20" t="str">
            <v>Belize</v>
          </cell>
          <cell r="AN20">
            <v>149062.37525481399</v>
          </cell>
          <cell r="AO20">
            <v>18548.116197927</v>
          </cell>
          <cell r="AP20">
            <v>198958.39597626799</v>
          </cell>
          <cell r="AQ20">
            <v>22606.323805847001</v>
          </cell>
          <cell r="AR20">
            <v>51608.040581638998</v>
          </cell>
          <cell r="AS20">
            <v>116808.275909891</v>
          </cell>
          <cell r="AT20">
            <v>49364.744958089999</v>
          </cell>
          <cell r="AU20">
            <v>139854.658377324</v>
          </cell>
          <cell r="AV20">
            <v>67078.341231376995</v>
          </cell>
          <cell r="AW20">
            <v>34248.858387603999</v>
          </cell>
          <cell r="AX20">
            <v>65758.678936576005</v>
          </cell>
          <cell r="AY20">
            <v>197591.77716934899</v>
          </cell>
          <cell r="AZ20">
            <v>421544.61867622001</v>
          </cell>
          <cell r="BA20">
            <v>113929.733289333</v>
          </cell>
          <cell r="BB20">
            <v>124230.910633837</v>
          </cell>
          <cell r="BC20">
            <v>538574.68810027803</v>
          </cell>
          <cell r="BD20">
            <v>541273.69838378299</v>
          </cell>
          <cell r="BF20" t="str">
            <v>Belgium</v>
          </cell>
          <cell r="BG20">
            <v>9707.7542077331109</v>
          </cell>
          <cell r="BH20">
            <v>2935.9888894165501</v>
          </cell>
          <cell r="BI20">
            <v>53206.976415347999</v>
          </cell>
          <cell r="BJ20">
            <v>9448.8632405421595</v>
          </cell>
          <cell r="BK20">
            <v>21743.922516387702</v>
          </cell>
          <cell r="BL20">
            <v>43410.632778144303</v>
          </cell>
          <cell r="BM20">
            <v>48247.041202992899</v>
          </cell>
          <cell r="BN20">
            <v>44080.418445497802</v>
          </cell>
          <cell r="BO20">
            <v>22899.574532022099</v>
          </cell>
          <cell r="BP20">
            <v>10157.223651627401</v>
          </cell>
          <cell r="BQ20">
            <v>13083.269686760301</v>
          </cell>
          <cell r="BR20">
            <v>72344.933720835703</v>
          </cell>
          <cell r="BS20">
            <v>48489.726468273497</v>
          </cell>
          <cell r="BT20">
            <v>75533.578077546306</v>
          </cell>
          <cell r="BU20">
            <v>22984.800906548899</v>
          </cell>
          <cell r="BV20">
            <v>232013.323635715</v>
          </cell>
          <cell r="BW20">
            <v>164706.061471205</v>
          </cell>
        </row>
        <row r="21">
          <cell r="A21" t="str">
            <v>Burundi</v>
          </cell>
          <cell r="B21">
            <v>1059.4524234999999</v>
          </cell>
          <cell r="C21">
            <v>33.366753500000002</v>
          </cell>
          <cell r="D21">
            <v>751.85773359999996</v>
          </cell>
          <cell r="E21">
            <v>146.697768</v>
          </cell>
          <cell r="F21">
            <v>76.669935800000005</v>
          </cell>
          <cell r="G21">
            <v>434.80247129999998</v>
          </cell>
          <cell r="H21">
            <v>4.1586150999999996</v>
          </cell>
          <cell r="I21">
            <v>184.80460220000001</v>
          </cell>
          <cell r="J21">
            <v>112.643495</v>
          </cell>
          <cell r="K21">
            <v>30.4481553</v>
          </cell>
          <cell r="L21">
            <v>9.2367609999999996</v>
          </cell>
          <cell r="M21">
            <v>198.66975629999999</v>
          </cell>
          <cell r="N21">
            <v>753.53585229999999</v>
          </cell>
          <cell r="O21">
            <v>144.9314937</v>
          </cell>
          <cell r="P21">
            <v>63.255157799999999</v>
          </cell>
          <cell r="Q21">
            <v>173.98611120000001</v>
          </cell>
          <cell r="R21">
            <v>821.19538999999997</v>
          </cell>
          <cell r="T21" t="str">
            <v>Rest of Southeast Asia</v>
          </cell>
          <cell r="U21">
            <v>24184.427568348001</v>
          </cell>
          <cell r="V21">
            <v>12421.817825624301</v>
          </cell>
          <cell r="W21">
            <v>13463.406728133499</v>
          </cell>
          <cell r="X21">
            <v>3592.5450103756302</v>
          </cell>
          <cell r="Y21">
            <v>5961.1976336727503</v>
          </cell>
          <cell r="Z21">
            <v>4212.0567622797998</v>
          </cell>
          <cell r="AA21">
            <v>4279.4631546236196</v>
          </cell>
          <cell r="AB21">
            <v>3171.9271939885498</v>
          </cell>
          <cell r="AC21">
            <v>5359.5202550580498</v>
          </cell>
          <cell r="AD21">
            <v>13388.930973904</v>
          </cell>
          <cell r="AE21">
            <v>4172.0485398365099</v>
          </cell>
          <cell r="AF21">
            <v>13920.035320901899</v>
          </cell>
          <cell r="AG21">
            <v>10870.7177754206</v>
          </cell>
          <cell r="AH21">
            <v>7199.1671628383601</v>
          </cell>
          <cell r="AI21">
            <v>1101.3071626071901</v>
          </cell>
          <cell r="AJ21">
            <v>6293.8155749533698</v>
          </cell>
          <cell r="AK21">
            <v>20076.560232692202</v>
          </cell>
          <cell r="AM21" t="str">
            <v>Benin</v>
          </cell>
          <cell r="AN21">
            <v>449847.98935666197</v>
          </cell>
          <cell r="AO21">
            <v>70891.091268681907</v>
          </cell>
          <cell r="AP21">
            <v>578921.26691564498</v>
          </cell>
          <cell r="AQ21">
            <v>125879.203497564</v>
          </cell>
          <cell r="AR21">
            <v>310820.778905062</v>
          </cell>
          <cell r="AS21">
            <v>787249.50919078896</v>
          </cell>
          <cell r="AT21">
            <v>323266.87791878497</v>
          </cell>
          <cell r="AU21">
            <v>887597.37868639</v>
          </cell>
          <cell r="AV21">
            <v>397120.38037839701</v>
          </cell>
          <cell r="AW21">
            <v>179304.373500944</v>
          </cell>
          <cell r="AX21">
            <v>298925.77119664702</v>
          </cell>
          <cell r="AY21">
            <v>987442.05233899096</v>
          </cell>
          <cell r="AZ21">
            <v>2026270.6150515701</v>
          </cell>
          <cell r="BA21">
            <v>505594.68617605302</v>
          </cell>
          <cell r="BB21">
            <v>633974.47327620897</v>
          </cell>
          <cell r="BC21">
            <v>3852328.9105638498</v>
          </cell>
          <cell r="BD21">
            <v>2832736.4572864198</v>
          </cell>
          <cell r="BF21" t="str">
            <v>Belize</v>
          </cell>
          <cell r="BG21">
            <v>250.191022139099</v>
          </cell>
          <cell r="BH21">
            <v>9.1939538019027403</v>
          </cell>
          <cell r="BI21">
            <v>141.03175155995001</v>
          </cell>
          <cell r="BJ21">
            <v>27.702385255226499</v>
          </cell>
          <cell r="BK21">
            <v>48.946173467403703</v>
          </cell>
          <cell r="BL21">
            <v>133.836715391052</v>
          </cell>
          <cell r="BM21">
            <v>77.242952954204497</v>
          </cell>
          <cell r="BN21">
            <v>121.101570766691</v>
          </cell>
          <cell r="BO21">
            <v>86.483833020464203</v>
          </cell>
          <cell r="BP21">
            <v>26.3045140875561</v>
          </cell>
          <cell r="BQ21">
            <v>16.734476576270001</v>
          </cell>
          <cell r="BR21">
            <v>204.08126490814999</v>
          </cell>
          <cell r="BS21">
            <v>327.38862075508302</v>
          </cell>
          <cell r="BT21">
            <v>158.14020610575801</v>
          </cell>
          <cell r="BU21">
            <v>83.991402249371006</v>
          </cell>
          <cell r="BV21">
            <v>497.01693631816698</v>
          </cell>
          <cell r="BW21">
            <v>488.06614222138802</v>
          </cell>
        </row>
        <row r="22">
          <cell r="A22" t="str">
            <v>Belgium</v>
          </cell>
          <cell r="B22">
            <v>9671.8941429999995</v>
          </cell>
          <cell r="C22">
            <v>11428.0255117</v>
          </cell>
          <cell r="D22">
            <v>31347.099927200001</v>
          </cell>
          <cell r="E22">
            <v>11323.931034499999</v>
          </cell>
          <cell r="F22">
            <v>8336.6234270000004</v>
          </cell>
          <cell r="G22">
            <v>153680.07748060001</v>
          </cell>
          <cell r="H22">
            <v>27666.628613699999</v>
          </cell>
          <cell r="I22">
            <v>37231.316182499999</v>
          </cell>
          <cell r="J22">
            <v>32606.842163000001</v>
          </cell>
          <cell r="K22">
            <v>3093.6616210000002</v>
          </cell>
          <cell r="L22">
            <v>14009.006158100001</v>
          </cell>
          <cell r="M22">
            <v>80774.254567399999</v>
          </cell>
          <cell r="N22">
            <v>126755.0958698</v>
          </cell>
          <cell r="O22">
            <v>67491.693764600001</v>
          </cell>
          <cell r="P22">
            <v>29738.7681629</v>
          </cell>
          <cell r="Q22">
            <v>223332.71334730001</v>
          </cell>
          <cell r="R22">
            <v>180410.4492728</v>
          </cell>
          <cell r="T22" t="str">
            <v>Bangladesh</v>
          </cell>
          <cell r="U22">
            <v>57906.394247176999</v>
          </cell>
          <cell r="V22">
            <v>3655.2934171787001</v>
          </cell>
          <cell r="W22">
            <v>42095.504157050302</v>
          </cell>
          <cell r="X22">
            <v>43353.336827261803</v>
          </cell>
          <cell r="Y22">
            <v>2433.5859333574599</v>
          </cell>
          <cell r="Z22">
            <v>8115.9889525040599</v>
          </cell>
          <cell r="AA22">
            <v>14481.124838448801</v>
          </cell>
          <cell r="AB22">
            <v>857.91069392143197</v>
          </cell>
          <cell r="AC22">
            <v>3165.8434403446699</v>
          </cell>
          <cell r="AD22">
            <v>739.77933243182395</v>
          </cell>
          <cell r="AE22">
            <v>10888.3638741906</v>
          </cell>
          <cell r="AF22">
            <v>1200.89184702886</v>
          </cell>
          <cell r="AG22">
            <v>69801.646429157699</v>
          </cell>
          <cell r="AH22">
            <v>50480.984170033596</v>
          </cell>
          <cell r="AI22">
            <v>1147.4710573306199</v>
          </cell>
          <cell r="AJ22">
            <v>5007.82046657919</v>
          </cell>
          <cell r="AK22">
            <v>33332.897125270698</v>
          </cell>
          <cell r="AM22" t="str">
            <v>Bermuda</v>
          </cell>
          <cell r="AN22">
            <v>99061.682105075</v>
          </cell>
          <cell r="AO22">
            <v>50315.466890023999</v>
          </cell>
          <cell r="AP22">
            <v>169123.336747989</v>
          </cell>
          <cell r="AQ22">
            <v>32793.329777029998</v>
          </cell>
          <cell r="AR22">
            <v>58326.079664368102</v>
          </cell>
          <cell r="AS22">
            <v>171573.32982265</v>
          </cell>
          <cell r="AT22">
            <v>57860.127007378003</v>
          </cell>
          <cell r="AU22">
            <v>261084.85124534901</v>
          </cell>
          <cell r="AV22">
            <v>128149.175779767</v>
          </cell>
          <cell r="AW22">
            <v>56961.389990734999</v>
          </cell>
          <cell r="AX22">
            <v>228245.53100644899</v>
          </cell>
          <cell r="AY22">
            <v>676780.24511325802</v>
          </cell>
          <cell r="AZ22">
            <v>1552959.21178616</v>
          </cell>
          <cell r="BA22">
            <v>331424.64537924703</v>
          </cell>
          <cell r="BB22">
            <v>350381.53798674099</v>
          </cell>
          <cell r="BC22">
            <v>3549422.09778187</v>
          </cell>
          <cell r="BD22">
            <v>2178075.9450654201</v>
          </cell>
          <cell r="BF22" t="str">
            <v>Benin</v>
          </cell>
          <cell r="BG22">
            <v>2102.0558055727201</v>
          </cell>
          <cell r="BH22">
            <v>71.106941821528196</v>
          </cell>
          <cell r="BI22">
            <v>803.75667867843003</v>
          </cell>
          <cell r="BJ22">
            <v>199.98731733606999</v>
          </cell>
          <cell r="BK22">
            <v>166.17459594923301</v>
          </cell>
          <cell r="BL22">
            <v>464.22475151119698</v>
          </cell>
          <cell r="BM22">
            <v>370.95621774968902</v>
          </cell>
          <cell r="BN22">
            <v>600.37475877083398</v>
          </cell>
          <cell r="BO22">
            <v>313.76888507963798</v>
          </cell>
          <cell r="BP22">
            <v>104.300899879125</v>
          </cell>
          <cell r="BQ22">
            <v>137.398762048484</v>
          </cell>
          <cell r="BR22">
            <v>1225.43715607078</v>
          </cell>
          <cell r="BS22">
            <v>1762.0442898259</v>
          </cell>
          <cell r="BT22">
            <v>1188.04441701</v>
          </cell>
          <cell r="BU22">
            <v>375.90907202998301</v>
          </cell>
          <cell r="BV22">
            <v>1785.71195276559</v>
          </cell>
          <cell r="BW22">
            <v>2342.9993472220199</v>
          </cell>
        </row>
        <row r="23">
          <cell r="A23" t="str">
            <v>Brunei Darussalam</v>
          </cell>
          <cell r="B23">
            <v>4006.1154455999999</v>
          </cell>
          <cell r="C23">
            <v>132.19448779999999</v>
          </cell>
          <cell r="D23">
            <v>1302.1594047999999</v>
          </cell>
          <cell r="E23">
            <v>327.39481469999998</v>
          </cell>
          <cell r="F23">
            <v>143.06448409999999</v>
          </cell>
          <cell r="G23">
            <v>663.07577849999996</v>
          </cell>
          <cell r="H23">
            <v>166.06547990000001</v>
          </cell>
          <cell r="I23">
            <v>144.97244559999999</v>
          </cell>
          <cell r="J23">
            <v>82.013632400000006</v>
          </cell>
          <cell r="K23">
            <v>22.6712901</v>
          </cell>
          <cell r="L23">
            <v>43.591558499999998</v>
          </cell>
          <cell r="M23">
            <v>1101.7541768000001</v>
          </cell>
          <cell r="N23">
            <v>2706.3740962000002</v>
          </cell>
          <cell r="O23">
            <v>2324.5360323999998</v>
          </cell>
          <cell r="P23">
            <v>637.18718190000004</v>
          </cell>
          <cell r="Q23">
            <v>1147.3496923</v>
          </cell>
          <cell r="R23">
            <v>2598.0015542000001</v>
          </cell>
          <cell r="T23" t="str">
            <v>India</v>
          </cell>
          <cell r="U23">
            <v>345708.99897652899</v>
          </cell>
          <cell r="V23">
            <v>74192.835519777596</v>
          </cell>
          <cell r="W23">
            <v>255521.81497390301</v>
          </cell>
          <cell r="X23">
            <v>172808.05079697</v>
          </cell>
          <cell r="Y23">
            <v>37616.589621905703</v>
          </cell>
          <cell r="Z23">
            <v>500194.54002331302</v>
          </cell>
          <cell r="AA23">
            <v>224202.723721702</v>
          </cell>
          <cell r="AB23">
            <v>95355.419790785498</v>
          </cell>
          <cell r="AC23">
            <v>209692.86563862601</v>
          </cell>
          <cell r="AD23">
            <v>93464.603482836596</v>
          </cell>
          <cell r="AE23">
            <v>259918.172653191</v>
          </cell>
          <cell r="AF23">
            <v>457199.96521635202</v>
          </cell>
          <cell r="AG23">
            <v>456082.17228640901</v>
          </cell>
          <cell r="AH23">
            <v>311613.713347201</v>
          </cell>
          <cell r="AI23">
            <v>65294.527618421103</v>
          </cell>
          <cell r="AJ23">
            <v>296940.641055218</v>
          </cell>
          <cell r="AK23">
            <v>368525.492402362</v>
          </cell>
          <cell r="AM23" t="str">
            <v>Bhutan</v>
          </cell>
          <cell r="AN23">
            <v>240759.27488052301</v>
          </cell>
          <cell r="AO23">
            <v>63235.666430183002</v>
          </cell>
          <cell r="AP23">
            <v>115685.228314122</v>
          </cell>
          <cell r="AQ23">
            <v>26681.509622728001</v>
          </cell>
          <cell r="AR23">
            <v>70382.712766390003</v>
          </cell>
          <cell r="AS23">
            <v>157079.330553746</v>
          </cell>
          <cell r="AT23">
            <v>134907.05187803699</v>
          </cell>
          <cell r="AU23">
            <v>163466.33935198799</v>
          </cell>
          <cell r="AV23">
            <v>63647.347489202999</v>
          </cell>
          <cell r="AW23">
            <v>45538.738727497999</v>
          </cell>
          <cell r="AX23">
            <v>245266.13361673799</v>
          </cell>
          <cell r="AY23">
            <v>623790.35281973402</v>
          </cell>
          <cell r="AZ23">
            <v>341686.31535749597</v>
          </cell>
          <cell r="BA23">
            <v>169532.50856265199</v>
          </cell>
          <cell r="BB23">
            <v>182417.22446820699</v>
          </cell>
          <cell r="BC23">
            <v>385107.19093257899</v>
          </cell>
          <cell r="BD23">
            <v>694195.78238437697</v>
          </cell>
          <cell r="BF23" t="str">
            <v>Bermuda</v>
          </cell>
          <cell r="BG23">
            <v>60.6522020990691</v>
          </cell>
          <cell r="BH23">
            <v>12.627367524299199</v>
          </cell>
          <cell r="BI23">
            <v>68.420030327347106</v>
          </cell>
          <cell r="BJ23">
            <v>24.997020558741699</v>
          </cell>
          <cell r="BK23">
            <v>21.2096369115127</v>
          </cell>
          <cell r="BL23">
            <v>76.202105794633098</v>
          </cell>
          <cell r="BM23">
            <v>51.508760325615498</v>
          </cell>
          <cell r="BN23">
            <v>95.484432847667406</v>
          </cell>
          <cell r="BO23">
            <v>33.436341347482703</v>
          </cell>
          <cell r="BP23">
            <v>16.221423104398401</v>
          </cell>
          <cell r="BQ23">
            <v>27.313325775654398</v>
          </cell>
          <cell r="BR23">
            <v>456.20996973001098</v>
          </cell>
          <cell r="BS23">
            <v>705.46881767356297</v>
          </cell>
          <cell r="BT23">
            <v>298.76420668293099</v>
          </cell>
          <cell r="BU23">
            <v>174.840025887899</v>
          </cell>
          <cell r="BV23">
            <v>2624.4929652790702</v>
          </cell>
          <cell r="BW23">
            <v>2182.6600441205301</v>
          </cell>
        </row>
        <row r="24">
          <cell r="A24" t="str">
            <v>Burkina Faso</v>
          </cell>
          <cell r="B24">
            <v>3455.08952185</v>
          </cell>
          <cell r="C24">
            <v>72.455821200000003</v>
          </cell>
          <cell r="D24">
            <v>1758.59773275</v>
          </cell>
          <cell r="E24">
            <v>416.64711310000001</v>
          </cell>
          <cell r="F24">
            <v>46.489443999999999</v>
          </cell>
          <cell r="G24">
            <v>3260.02045</v>
          </cell>
          <cell r="H24">
            <v>29.442409399999999</v>
          </cell>
          <cell r="I24">
            <v>193.697349</v>
          </cell>
          <cell r="J24">
            <v>110.5800983</v>
          </cell>
          <cell r="K24">
            <v>30.322855000000001</v>
          </cell>
          <cell r="L24">
            <v>19.4252079</v>
          </cell>
          <cell r="M24">
            <v>818.81695219999995</v>
          </cell>
          <cell r="N24">
            <v>2329.4835914</v>
          </cell>
          <cell r="O24">
            <v>185.8033068</v>
          </cell>
          <cell r="P24">
            <v>530.2245355</v>
          </cell>
          <cell r="Q24">
            <v>2789.5908012</v>
          </cell>
          <cell r="R24">
            <v>2294.9802212999998</v>
          </cell>
          <cell r="T24" t="str">
            <v>Nepal</v>
          </cell>
          <cell r="U24">
            <v>6544.5838204691199</v>
          </cell>
          <cell r="V24">
            <v>97.545017649495307</v>
          </cell>
          <cell r="W24">
            <v>1804.3275115241599</v>
          </cell>
          <cell r="X24">
            <v>1273.0003213684099</v>
          </cell>
          <cell r="Y24">
            <v>464.23391033775198</v>
          </cell>
          <cell r="Z24">
            <v>345.32711017568897</v>
          </cell>
          <cell r="AA24">
            <v>1102.2592198636501</v>
          </cell>
          <cell r="AB24">
            <v>162.15307514072899</v>
          </cell>
          <cell r="AC24">
            <v>193.90113498564</v>
          </cell>
          <cell r="AD24">
            <v>120.83935013128099</v>
          </cell>
          <cell r="AE24">
            <v>814.34332656914103</v>
          </cell>
          <cell r="AF24">
            <v>3447.3664460628302</v>
          </cell>
          <cell r="AG24">
            <v>1893.6325736251599</v>
          </cell>
          <cell r="AH24">
            <v>1981.4084143666601</v>
          </cell>
          <cell r="AI24">
            <v>1509.63022412239</v>
          </cell>
          <cell r="AJ24">
            <v>2270.6974568897599</v>
          </cell>
          <cell r="AK24">
            <v>7136.6544316903501</v>
          </cell>
          <cell r="AM24" t="str">
            <v>Plurinational State of Bolivia</v>
          </cell>
          <cell r="AN24">
            <v>4700195.5373542598</v>
          </cell>
          <cell r="AO24">
            <v>6189911.0585957402</v>
          </cell>
          <cell r="AP24">
            <v>6177115.22009404</v>
          </cell>
          <cell r="AQ24">
            <v>1419827.5983873301</v>
          </cell>
          <cell r="AR24">
            <v>1305899.42624599</v>
          </cell>
          <cell r="AS24">
            <v>2817570.7627810598</v>
          </cell>
          <cell r="AT24">
            <v>586963.51685897901</v>
          </cell>
          <cell r="AU24">
            <v>761754.29318190098</v>
          </cell>
          <cell r="AV24">
            <v>83305.939113806497</v>
          </cell>
          <cell r="AW24">
            <v>285967.51214169001</v>
          </cell>
          <cell r="AX24">
            <v>1112853.7721645299</v>
          </cell>
          <cell r="AY24">
            <v>2030126.61896708</v>
          </cell>
          <cell r="AZ24">
            <v>5166988.8875872102</v>
          </cell>
          <cell r="BA24">
            <v>4145017.7806543098</v>
          </cell>
          <cell r="BB24">
            <v>1339863.03559416</v>
          </cell>
          <cell r="BC24">
            <v>4836609.5407740604</v>
          </cell>
          <cell r="BD24">
            <v>6313806.1692282101</v>
          </cell>
          <cell r="BF24" t="str">
            <v>Bhutan</v>
          </cell>
          <cell r="BG24">
            <v>1225.93823820731</v>
          </cell>
          <cell r="BH24">
            <v>1336.06718590521</v>
          </cell>
          <cell r="BI24">
            <v>1234.30445085567</v>
          </cell>
          <cell r="BJ24">
            <v>242.84284098635899</v>
          </cell>
          <cell r="BK24">
            <v>507.96033732512899</v>
          </cell>
          <cell r="BL24">
            <v>3240.3201835401901</v>
          </cell>
          <cell r="BM24">
            <v>969.29958256877205</v>
          </cell>
          <cell r="BN24">
            <v>595.61813277116903</v>
          </cell>
          <cell r="BO24">
            <v>338.87429354361802</v>
          </cell>
          <cell r="BP24">
            <v>264.53912013209799</v>
          </cell>
          <cell r="BQ24">
            <v>1508.85832625385</v>
          </cell>
          <cell r="BR24">
            <v>689.381690563755</v>
          </cell>
          <cell r="BS24">
            <v>838.63163431206101</v>
          </cell>
          <cell r="BT24">
            <v>734.285827938588</v>
          </cell>
          <cell r="BU24">
            <v>177.508926786171</v>
          </cell>
          <cell r="BV24">
            <v>1460.5671473012101</v>
          </cell>
          <cell r="BW24">
            <v>2729.3936352195501</v>
          </cell>
        </row>
        <row r="25">
          <cell r="A25" t="str">
            <v>Bangladesh</v>
          </cell>
          <cell r="B25">
            <v>68637.590584299993</v>
          </cell>
          <cell r="C25">
            <v>4390.7481275</v>
          </cell>
          <cell r="D25">
            <v>63729.634130400002</v>
          </cell>
          <cell r="E25">
            <v>41791.365509399999</v>
          </cell>
          <cell r="F25">
            <v>2777.1506214000001</v>
          </cell>
          <cell r="G25">
            <v>10973.7221023</v>
          </cell>
          <cell r="H25">
            <v>3890.1794340000001</v>
          </cell>
          <cell r="I25">
            <v>1308.8671118</v>
          </cell>
          <cell r="J25">
            <v>467.28634829999999</v>
          </cell>
          <cell r="K25">
            <v>351.39883279999998</v>
          </cell>
          <cell r="L25">
            <v>6586.3766224999999</v>
          </cell>
          <cell r="M25">
            <v>33715.071905800003</v>
          </cell>
          <cell r="N25">
            <v>41616.366937400002</v>
          </cell>
          <cell r="O25">
            <v>36420.410367900004</v>
          </cell>
          <cell r="P25">
            <v>1401.8747513000001</v>
          </cell>
          <cell r="Q25">
            <v>33442.036938199999</v>
          </cell>
          <cell r="R25">
            <v>21261.735457300001</v>
          </cell>
          <cell r="T25" t="str">
            <v>Pakistan</v>
          </cell>
          <cell r="U25">
            <v>92914.836905410906</v>
          </cell>
          <cell r="V25">
            <v>5745.1397906546299</v>
          </cell>
          <cell r="W25">
            <v>39843.4560107539</v>
          </cell>
          <cell r="X25">
            <v>40944.544993002703</v>
          </cell>
          <cell r="Y25">
            <v>4401.3188072601997</v>
          </cell>
          <cell r="Z25">
            <v>31545.9200739968</v>
          </cell>
          <cell r="AA25">
            <v>4383.6708158901001</v>
          </cell>
          <cell r="AB25">
            <v>2602.99254585891</v>
          </cell>
          <cell r="AC25">
            <v>6885.63382303252</v>
          </cell>
          <cell r="AD25">
            <v>6275.4826442049898</v>
          </cell>
          <cell r="AE25">
            <v>25740.7530918138</v>
          </cell>
          <cell r="AF25">
            <v>14135.4881457629</v>
          </cell>
          <cell r="AG25">
            <v>62778.320049395603</v>
          </cell>
          <cell r="AH25">
            <v>48045.407729211598</v>
          </cell>
          <cell r="AI25">
            <v>6048.0563798151798</v>
          </cell>
          <cell r="AJ25">
            <v>9506.4530777627806</v>
          </cell>
          <cell r="AK25">
            <v>64841.760498300297</v>
          </cell>
          <cell r="AM25" t="str">
            <v>Bosnia and Herzegovina</v>
          </cell>
          <cell r="AN25">
            <v>1690295.5088198101</v>
          </cell>
          <cell r="AO25">
            <v>228590.22353563301</v>
          </cell>
          <cell r="AP25">
            <v>1260792.0666445801</v>
          </cell>
          <cell r="AQ25">
            <v>826295.36466902902</v>
          </cell>
          <cell r="AR25">
            <v>851503.89676609403</v>
          </cell>
          <cell r="AS25">
            <v>1939238.5423305901</v>
          </cell>
          <cell r="AT25">
            <v>919064.09835586802</v>
          </cell>
          <cell r="AU25">
            <v>2318507.0153754102</v>
          </cell>
          <cell r="AV25">
            <v>965761.52037878602</v>
          </cell>
          <cell r="AW25">
            <v>457537.47008905199</v>
          </cell>
          <cell r="AX25">
            <v>1267612.7173206699</v>
          </cell>
          <cell r="AY25">
            <v>2347567.8215830601</v>
          </cell>
          <cell r="AZ25">
            <v>4117061.0919963298</v>
          </cell>
          <cell r="BA25">
            <v>825883.66104720999</v>
          </cell>
          <cell r="BB25">
            <v>1083199.4499240899</v>
          </cell>
          <cell r="BC25">
            <v>6691126.9621467702</v>
          </cell>
          <cell r="BD25">
            <v>7036735.8634760203</v>
          </cell>
          <cell r="BF25" t="str">
            <v>Plurinational State of Bolivia</v>
          </cell>
          <cell r="BG25">
            <v>4180.4239008963496</v>
          </cell>
          <cell r="BH25">
            <v>3422.6726115203601</v>
          </cell>
          <cell r="BI25">
            <v>2843.23219975439</v>
          </cell>
          <cell r="BJ25">
            <v>589.55529590129504</v>
          </cell>
          <cell r="BK25">
            <v>930.28250924409701</v>
          </cell>
          <cell r="BL25">
            <v>2347.4295095270199</v>
          </cell>
          <cell r="BM25">
            <v>2210.8996319784001</v>
          </cell>
          <cell r="BN25">
            <v>2170.1899227201802</v>
          </cell>
          <cell r="BO25">
            <v>1442.0837369440801</v>
          </cell>
          <cell r="BP25">
            <v>589.51755761889001</v>
          </cell>
          <cell r="BQ25">
            <v>356.01009920003798</v>
          </cell>
          <cell r="BR25">
            <v>3615.9095070622998</v>
          </cell>
          <cell r="BS25">
            <v>3763.33939934913</v>
          </cell>
          <cell r="BT25">
            <v>2560.9075629096901</v>
          </cell>
          <cell r="BU25">
            <v>1466.3352848718</v>
          </cell>
          <cell r="BV25">
            <v>7449.3493652755496</v>
          </cell>
          <cell r="BW25">
            <v>8433.61673252941</v>
          </cell>
        </row>
        <row r="26">
          <cell r="A26" t="str">
            <v>Bulgaria</v>
          </cell>
          <cell r="B26">
            <v>6031.8645352000003</v>
          </cell>
          <cell r="C26">
            <v>55.953630500000003</v>
          </cell>
          <cell r="D26">
            <v>6748.4261538000001</v>
          </cell>
          <cell r="E26">
            <v>2713.6862600999998</v>
          </cell>
          <cell r="F26">
            <v>1715.3120894000001</v>
          </cell>
          <cell r="G26">
            <v>11077.858801300001</v>
          </cell>
          <cell r="H26">
            <v>7118.2667183000003</v>
          </cell>
          <cell r="I26">
            <v>4884.6314382</v>
          </cell>
          <cell r="J26">
            <v>1536.2285389000001</v>
          </cell>
          <cell r="K26">
            <v>1565.588733</v>
          </cell>
          <cell r="L26">
            <v>6087.1299574000004</v>
          </cell>
          <cell r="M26">
            <v>11872.895056200001</v>
          </cell>
          <cell r="N26">
            <v>15326.300695800001</v>
          </cell>
          <cell r="O26">
            <v>9792.3879668999998</v>
          </cell>
          <cell r="P26">
            <v>4499.9811915</v>
          </cell>
          <cell r="Q26">
            <v>18793.09692</v>
          </cell>
          <cell r="R26">
            <v>14731.050014300001</v>
          </cell>
          <cell r="T26" t="str">
            <v>Sri Lanka</v>
          </cell>
          <cell r="U26">
            <v>10012.351775048101</v>
          </cell>
          <cell r="V26">
            <v>1281.40540039187</v>
          </cell>
          <cell r="W26">
            <v>12482.9958707567</v>
          </cell>
          <cell r="X26">
            <v>9868.1487428371292</v>
          </cell>
          <cell r="Y26">
            <v>1439.6352638313999</v>
          </cell>
          <cell r="Z26">
            <v>8149.3020594510399</v>
          </cell>
          <cell r="AA26">
            <v>1113.3018989470499</v>
          </cell>
          <cell r="AB26">
            <v>666.34646233830597</v>
          </cell>
          <cell r="AC26">
            <v>442.12685791639899</v>
          </cell>
          <cell r="AD26">
            <v>2062.2133535487001</v>
          </cell>
          <cell r="AE26">
            <v>2553.6866562391701</v>
          </cell>
          <cell r="AF26">
            <v>8286.1563218790598</v>
          </cell>
          <cell r="AG26">
            <v>12157.898235280099</v>
          </cell>
          <cell r="AH26">
            <v>17380.870914847299</v>
          </cell>
          <cell r="AI26">
            <v>1447.19299218685</v>
          </cell>
          <cell r="AJ26">
            <v>13302.8807159646</v>
          </cell>
          <cell r="AK26">
            <v>24195.473961321499</v>
          </cell>
          <cell r="AM26" t="str">
            <v>Botswana</v>
          </cell>
          <cell r="AN26">
            <v>356938.20732831402</v>
          </cell>
          <cell r="AO26">
            <v>1008768.17901342</v>
          </cell>
          <cell r="AP26">
            <v>709549.84267888102</v>
          </cell>
          <cell r="AQ26">
            <v>173225.453995819</v>
          </cell>
          <cell r="AR26">
            <v>434417.76995609299</v>
          </cell>
          <cell r="AS26">
            <v>1395032.2697399899</v>
          </cell>
          <cell r="AT26">
            <v>502527.06910831103</v>
          </cell>
          <cell r="AU26">
            <v>1619351.59517507</v>
          </cell>
          <cell r="AV26">
            <v>753547.94848605304</v>
          </cell>
          <cell r="AW26">
            <v>384522.47042497498</v>
          </cell>
          <cell r="AX26">
            <v>691982.25242439401</v>
          </cell>
          <cell r="AY26">
            <v>2645245.9353592098</v>
          </cell>
          <cell r="AZ26">
            <v>3735103.99824213</v>
          </cell>
          <cell r="BA26">
            <v>760627.65891120804</v>
          </cell>
          <cell r="BB26">
            <v>862439.57938142098</v>
          </cell>
          <cell r="BC26">
            <v>5952064.7095130105</v>
          </cell>
          <cell r="BD26">
            <v>5858653.9422535403</v>
          </cell>
          <cell r="BF26" t="str">
            <v>Bosnia and Herzegovina</v>
          </cell>
          <cell r="BG26">
            <v>1904.11499264793</v>
          </cell>
          <cell r="BH26">
            <v>1017.22366547806</v>
          </cell>
          <cell r="BI26">
            <v>1751.7815112549299</v>
          </cell>
          <cell r="BJ26">
            <v>689.50208894342302</v>
          </cell>
          <cell r="BK26">
            <v>599.17148902118402</v>
          </cell>
          <cell r="BL26">
            <v>1476.4112659646601</v>
          </cell>
          <cell r="BM26">
            <v>1361.0311186828201</v>
          </cell>
          <cell r="BN26">
            <v>1557.3169202602701</v>
          </cell>
          <cell r="BO26">
            <v>854.21659414888995</v>
          </cell>
          <cell r="BP26">
            <v>397.35147267484001</v>
          </cell>
          <cell r="BQ26">
            <v>576.55813607360301</v>
          </cell>
          <cell r="BR26">
            <v>1809.47857031281</v>
          </cell>
          <cell r="BS26">
            <v>3628.5654592085398</v>
          </cell>
          <cell r="BT26">
            <v>1839.04954812553</v>
          </cell>
          <cell r="BU26">
            <v>667.05193878018599</v>
          </cell>
          <cell r="BV26">
            <v>4788.0658842845396</v>
          </cell>
          <cell r="BW26">
            <v>5765.8448684582199</v>
          </cell>
        </row>
        <row r="27">
          <cell r="A27" t="str">
            <v>Bahrain</v>
          </cell>
          <cell r="B27">
            <v>54.937417250000003</v>
          </cell>
          <cell r="C27">
            <v>4605.6807760000002</v>
          </cell>
          <cell r="D27">
            <v>531.01830404999998</v>
          </cell>
          <cell r="E27">
            <v>1147.3432591999999</v>
          </cell>
          <cell r="F27">
            <v>303.94852209999999</v>
          </cell>
          <cell r="G27">
            <v>6926.1949285000001</v>
          </cell>
          <cell r="H27">
            <v>3266.5256276</v>
          </cell>
          <cell r="I27">
            <v>1919.7722391</v>
          </cell>
          <cell r="J27">
            <v>816.23311860000001</v>
          </cell>
          <cell r="K27">
            <v>397.86307909999999</v>
          </cell>
          <cell r="L27">
            <v>875.72052589999998</v>
          </cell>
          <cell r="M27">
            <v>5643.1884854999998</v>
          </cell>
          <cell r="N27">
            <v>3496.7494427000001</v>
          </cell>
          <cell r="O27">
            <v>4838.7313794000002</v>
          </cell>
          <cell r="P27">
            <v>1265.2749002999999</v>
          </cell>
          <cell r="Q27">
            <v>16524.862186800001</v>
          </cell>
          <cell r="R27">
            <v>7272.0698678999997</v>
          </cell>
          <cell r="T27" t="str">
            <v>Rest of South Asia</v>
          </cell>
          <cell r="U27">
            <v>7714.4639637214204</v>
          </cell>
          <cell r="V27">
            <v>541.77385574081995</v>
          </cell>
          <cell r="W27">
            <v>2549.7705138602</v>
          </cell>
          <cell r="X27">
            <v>1154.04091910185</v>
          </cell>
          <cell r="Y27">
            <v>486.00737330516102</v>
          </cell>
          <cell r="Z27">
            <v>1183.7585119386599</v>
          </cell>
          <cell r="AA27">
            <v>1261.85815823793</v>
          </cell>
          <cell r="AB27">
            <v>209.199480980109</v>
          </cell>
          <cell r="AC27">
            <v>373.24483037379099</v>
          </cell>
          <cell r="AD27">
            <v>134.070705236317</v>
          </cell>
          <cell r="AE27">
            <v>1403.1377382782</v>
          </cell>
          <cell r="AF27">
            <v>3099.9311290046298</v>
          </cell>
          <cell r="AG27">
            <v>2846.0057680833602</v>
          </cell>
          <cell r="AH27">
            <v>3339.2788614125202</v>
          </cell>
          <cell r="AI27">
            <v>1469.3960910877099</v>
          </cell>
          <cell r="AJ27">
            <v>2982.8742131834701</v>
          </cell>
          <cell r="AK27">
            <v>8992.8726530421991</v>
          </cell>
          <cell r="AM27" t="str">
            <v>Brazil</v>
          </cell>
          <cell r="AN27">
            <v>203967206.58475199</v>
          </cell>
          <cell r="AO27">
            <v>124709243.008341</v>
          </cell>
          <cell r="AP27">
            <v>281504362.87875402</v>
          </cell>
          <cell r="AQ27">
            <v>101082834.274207</v>
          </cell>
          <cell r="AR27">
            <v>92277725.6465725</v>
          </cell>
          <cell r="AS27">
            <v>469790515.20227897</v>
          </cell>
          <cell r="AT27">
            <v>165379165.25071901</v>
          </cell>
          <cell r="AU27">
            <v>234020472.593422</v>
          </cell>
          <cell r="AV27">
            <v>174154136.71756399</v>
          </cell>
          <cell r="AW27">
            <v>43124373.607321098</v>
          </cell>
          <cell r="AX27">
            <v>118120217.932579</v>
          </cell>
          <cell r="AY27">
            <v>187247509.75874299</v>
          </cell>
          <cell r="AZ27">
            <v>257248229.867118</v>
          </cell>
          <cell r="BA27">
            <v>159182858.94119501</v>
          </cell>
          <cell r="BB27">
            <v>140455589.90077499</v>
          </cell>
          <cell r="BC27">
            <v>567092617.63674903</v>
          </cell>
          <cell r="BD27">
            <v>689837070.54460299</v>
          </cell>
          <cell r="BF27" t="str">
            <v>Botswana</v>
          </cell>
          <cell r="BG27">
            <v>434.56269608074001</v>
          </cell>
          <cell r="BH27">
            <v>1162.18077423352</v>
          </cell>
          <cell r="BI27">
            <v>853.95690464180802</v>
          </cell>
          <cell r="BJ27">
            <v>220.72918282561301</v>
          </cell>
          <cell r="BK27">
            <v>244.60727147769001</v>
          </cell>
          <cell r="BL27">
            <v>731.43061652840004</v>
          </cell>
          <cell r="BM27">
            <v>855.45343169069599</v>
          </cell>
          <cell r="BN27">
            <v>832.948709068889</v>
          </cell>
          <cell r="BO27">
            <v>419.49561906439101</v>
          </cell>
          <cell r="BP27">
            <v>172.00366300027599</v>
          </cell>
          <cell r="BQ27">
            <v>349.70333260172401</v>
          </cell>
          <cell r="BR27">
            <v>2396.11376259087</v>
          </cell>
          <cell r="BS27">
            <v>2499.5990016370001</v>
          </cell>
          <cell r="BT27">
            <v>1264.8625772210301</v>
          </cell>
          <cell r="BU27">
            <v>344.29284151926697</v>
          </cell>
          <cell r="BV27">
            <v>4102.7697654753601</v>
          </cell>
          <cell r="BW27">
            <v>4501.5772584895403</v>
          </cell>
        </row>
        <row r="28">
          <cell r="A28" t="str">
            <v>Bahamas, The</v>
          </cell>
          <cell r="B28">
            <v>52.316921350000001</v>
          </cell>
          <cell r="C28">
            <v>120.0732989</v>
          </cell>
          <cell r="D28">
            <v>62.745273449999999</v>
          </cell>
          <cell r="E28">
            <v>1.9330461000000001</v>
          </cell>
          <cell r="F28">
            <v>2.1990973</v>
          </cell>
          <cell r="G28">
            <v>678.24521270000002</v>
          </cell>
          <cell r="H28">
            <v>16.5216669</v>
          </cell>
          <cell r="I28">
            <v>33.909939100000003</v>
          </cell>
          <cell r="J28">
            <v>1092.8478930000001</v>
          </cell>
          <cell r="K28">
            <v>62.141109299999997</v>
          </cell>
          <cell r="L28">
            <v>750.55008539999994</v>
          </cell>
          <cell r="M28">
            <v>1638.9828118999999</v>
          </cell>
          <cell r="N28">
            <v>4113.8613905000002</v>
          </cell>
          <cell r="O28">
            <v>941.27631050000002</v>
          </cell>
          <cell r="P28">
            <v>391.74678319999998</v>
          </cell>
          <cell r="Q28">
            <v>7294.3923025000004</v>
          </cell>
          <cell r="R28">
            <v>1808.6197709</v>
          </cell>
          <cell r="T28" t="str">
            <v>Canada</v>
          </cell>
          <cell r="U28">
            <v>74641.481388360698</v>
          </cell>
          <cell r="V28">
            <v>211836.149602869</v>
          </cell>
          <cell r="W28">
            <v>113664.859858829</v>
          </cell>
          <cell r="X28">
            <v>6827.5644921579196</v>
          </cell>
          <cell r="Y28">
            <v>69488.210805768496</v>
          </cell>
          <cell r="Z28">
            <v>203477.83135370599</v>
          </cell>
          <cell r="AA28">
            <v>108358.270313392</v>
          </cell>
          <cell r="AB28">
            <v>34815.5193902389</v>
          </cell>
          <cell r="AC28">
            <v>155302.63164359899</v>
          </cell>
          <cell r="AD28">
            <v>20132.089906612699</v>
          </cell>
          <cell r="AE28">
            <v>109434.964775848</v>
          </cell>
          <cell r="AF28">
            <v>281083.88454009203</v>
          </cell>
          <cell r="AG28">
            <v>348290.41234741401</v>
          </cell>
          <cell r="AH28">
            <v>113835.872992056</v>
          </cell>
          <cell r="AI28">
            <v>142762.40457296299</v>
          </cell>
          <cell r="AJ28">
            <v>495440.81645308499</v>
          </cell>
          <cell r="AK28">
            <v>715870.87868867</v>
          </cell>
          <cell r="AM28" t="str">
            <v>British Virgin Islands</v>
          </cell>
          <cell r="AN28">
            <v>34966.665404075</v>
          </cell>
          <cell r="AO28">
            <v>15819.117920696999</v>
          </cell>
          <cell r="AP28">
            <v>54453.340225170003</v>
          </cell>
          <cell r="AQ28">
            <v>16584.131498114999</v>
          </cell>
          <cell r="AR28">
            <v>39247.454597130003</v>
          </cell>
          <cell r="AS28">
            <v>101009.12199436</v>
          </cell>
          <cell r="AT28">
            <v>47022.612531626</v>
          </cell>
          <cell r="AU28">
            <v>126413.996508411</v>
          </cell>
          <cell r="AV28">
            <v>55350.054703544003</v>
          </cell>
          <cell r="AW28">
            <v>36601.297873755</v>
          </cell>
          <cell r="AX28">
            <v>38392.416964755997</v>
          </cell>
          <cell r="AY28">
            <v>136790.55945368501</v>
          </cell>
          <cell r="AZ28">
            <v>309573.24155065499</v>
          </cell>
          <cell r="BA28">
            <v>93804.252558748994</v>
          </cell>
          <cell r="BB28">
            <v>93933.793146533004</v>
          </cell>
          <cell r="BC28">
            <v>495718.58271303499</v>
          </cell>
          <cell r="BD28">
            <v>338773.12802994001</v>
          </cell>
          <cell r="BF28" t="str">
            <v>Brazil</v>
          </cell>
          <cell r="BG28">
            <v>124248.719833346</v>
          </cell>
          <cell r="BH28">
            <v>133830.95100056901</v>
          </cell>
          <cell r="BI28">
            <v>146269.25387208199</v>
          </cell>
          <cell r="BJ28">
            <v>52196.502196540503</v>
          </cell>
          <cell r="BK28">
            <v>41038.7065048933</v>
          </cell>
          <cell r="BL28">
            <v>196821.47683163401</v>
          </cell>
          <cell r="BM28">
            <v>98298.509177516898</v>
          </cell>
          <cell r="BN28">
            <v>127870.09091217601</v>
          </cell>
          <cell r="BO28">
            <v>107273.07047445</v>
          </cell>
          <cell r="BP28">
            <v>24052.428818267701</v>
          </cell>
          <cell r="BQ28">
            <v>6583.0977011468103</v>
          </cell>
          <cell r="BR28">
            <v>158950.60691653701</v>
          </cell>
          <cell r="BS28">
            <v>109188.96627797899</v>
          </cell>
          <cell r="BT28">
            <v>165244.22866227501</v>
          </cell>
          <cell r="BU28">
            <v>13700.190523347999</v>
          </cell>
          <cell r="BV28">
            <v>682290.77380326297</v>
          </cell>
          <cell r="BW28">
            <v>580186.28384239005</v>
          </cell>
        </row>
        <row r="29">
          <cell r="A29" t="str">
            <v>Bosnia and Herzegovina</v>
          </cell>
          <cell r="B29">
            <v>1480.8994296000001</v>
          </cell>
          <cell r="C29">
            <v>221.4156839</v>
          </cell>
          <cell r="D29">
            <v>1425.2682327</v>
          </cell>
          <cell r="E29">
            <v>930.38942410000004</v>
          </cell>
          <cell r="F29">
            <v>650.37100039999996</v>
          </cell>
          <cell r="G29">
            <v>1436.5121795</v>
          </cell>
          <cell r="H29">
            <v>1392.6903703999999</v>
          </cell>
          <cell r="I29">
            <v>632.25349259999996</v>
          </cell>
          <cell r="J29">
            <v>309.11392699999999</v>
          </cell>
          <cell r="K29">
            <v>342.61887109999998</v>
          </cell>
          <cell r="L29">
            <v>1453.8397434999999</v>
          </cell>
          <cell r="M29">
            <v>2024.8615431000001</v>
          </cell>
          <cell r="N29">
            <v>5923.3445671999998</v>
          </cell>
          <cell r="O29">
            <v>6085.4374871</v>
          </cell>
          <cell r="P29">
            <v>977.85956050000004</v>
          </cell>
          <cell r="Q29">
            <v>4006.2326656</v>
          </cell>
          <cell r="R29">
            <v>4632.7321007999999</v>
          </cell>
          <cell r="T29" t="str">
            <v>United States</v>
          </cell>
          <cell r="U29">
            <v>418056.462991048</v>
          </cell>
          <cell r="V29">
            <v>475028.832738269</v>
          </cell>
          <cell r="W29">
            <v>1019590.04045052</v>
          </cell>
          <cell r="X29">
            <v>313042.68188739999</v>
          </cell>
          <cell r="Y29">
            <v>779495.00750463002</v>
          </cell>
          <cell r="Z29">
            <v>2021799.4383881299</v>
          </cell>
          <cell r="AA29">
            <v>857967.26835148199</v>
          </cell>
          <cell r="AB29">
            <v>1018911.72303699</v>
          </cell>
          <cell r="AC29">
            <v>1761397.8460285701</v>
          </cell>
          <cell r="AD29">
            <v>308876.78952200903</v>
          </cell>
          <cell r="AE29">
            <v>897562.62818625104</v>
          </cell>
          <cell r="AF29">
            <v>2139655.86844844</v>
          </cell>
          <cell r="AG29">
            <v>3597945.04135491</v>
          </cell>
          <cell r="AH29">
            <v>1118276.67529545</v>
          </cell>
          <cell r="AI29">
            <v>1054372.0492035099</v>
          </cell>
          <cell r="AJ29">
            <v>4980543.8102249103</v>
          </cell>
          <cell r="AK29">
            <v>8485983.6510678697</v>
          </cell>
          <cell r="AM29" t="str">
            <v>Brunei Darussalam</v>
          </cell>
          <cell r="AN29">
            <v>435179.84509643097</v>
          </cell>
          <cell r="AO29">
            <v>4687081.8343812702</v>
          </cell>
          <cell r="AP29">
            <v>861641.29699918197</v>
          </cell>
          <cell r="AQ29">
            <v>385465.43943477201</v>
          </cell>
          <cell r="AR29">
            <v>671459.76636175695</v>
          </cell>
          <cell r="AS29">
            <v>1826892.28728394</v>
          </cell>
          <cell r="AT29">
            <v>788443.67040188203</v>
          </cell>
          <cell r="AU29">
            <v>1965815.62715195</v>
          </cell>
          <cell r="AV29">
            <v>824240.07474750199</v>
          </cell>
          <cell r="AW29">
            <v>354982.19567659398</v>
          </cell>
          <cell r="AX29">
            <v>986577.25543591497</v>
          </cell>
          <cell r="AY29">
            <v>2001228.2409731001</v>
          </cell>
          <cell r="AZ29">
            <v>3323825.5845498899</v>
          </cell>
          <cell r="BA29">
            <v>1506941.74595961</v>
          </cell>
          <cell r="BB29">
            <v>1131553.05410648</v>
          </cell>
          <cell r="BC29">
            <v>8367500.1365436902</v>
          </cell>
          <cell r="BD29">
            <v>5839258.2826354699</v>
          </cell>
          <cell r="BF29" t="str">
            <v>British Virgin Islands</v>
          </cell>
          <cell r="BG29">
            <v>14.268479402792799</v>
          </cell>
          <cell r="BH29">
            <v>3.2650206597852098</v>
          </cell>
          <cell r="BI29">
            <v>18.241291566027801</v>
          </cell>
          <cell r="BJ29">
            <v>4.8347533041084603</v>
          </cell>
          <cell r="BK29">
            <v>7.1517542821985298</v>
          </cell>
          <cell r="BL29">
            <v>35.253678553102397</v>
          </cell>
          <cell r="BM29">
            <v>19.336035567698499</v>
          </cell>
          <cell r="BN29">
            <v>35.663348916115098</v>
          </cell>
          <cell r="BO29">
            <v>17.095265354689701</v>
          </cell>
          <cell r="BP29">
            <v>6.2427332876059003</v>
          </cell>
          <cell r="BQ29">
            <v>5.5538821720436999</v>
          </cell>
          <cell r="BR29">
            <v>156.44460504477399</v>
          </cell>
          <cell r="BS29">
            <v>238.14113091185499</v>
          </cell>
          <cell r="BT29">
            <v>111.569581630355</v>
          </cell>
          <cell r="BU29">
            <v>61.239578934419001</v>
          </cell>
          <cell r="BV29">
            <v>404.13095594882498</v>
          </cell>
          <cell r="BW29">
            <v>276.24774268335602</v>
          </cell>
        </row>
        <row r="30">
          <cell r="A30" t="str">
            <v>Saint Barts</v>
          </cell>
          <cell r="B30">
            <v>6.9096012</v>
          </cell>
          <cell r="C30">
            <v>18.628831399999999</v>
          </cell>
          <cell r="D30">
            <v>20.0418655</v>
          </cell>
          <cell r="E30">
            <v>0.61722560000000004</v>
          </cell>
          <cell r="F30">
            <v>11.313760500000001</v>
          </cell>
          <cell r="G30">
            <v>35.371465700000002</v>
          </cell>
          <cell r="H30">
            <v>10.917494899999999</v>
          </cell>
          <cell r="I30">
            <v>19.3492772</v>
          </cell>
          <cell r="J30">
            <v>21.3267998</v>
          </cell>
          <cell r="K30">
            <v>1.5473440999999999</v>
          </cell>
          <cell r="L30">
            <v>9.6355926000000007</v>
          </cell>
          <cell r="M30">
            <v>30.809946</v>
          </cell>
          <cell r="N30">
            <v>26.162110200000001</v>
          </cell>
          <cell r="O30">
            <v>19.284534000000001</v>
          </cell>
          <cell r="P30">
            <v>21.514554400000002</v>
          </cell>
          <cell r="Q30">
            <v>246.7550396</v>
          </cell>
          <cell r="R30">
            <v>146.78410579999999</v>
          </cell>
          <cell r="T30" t="str">
            <v>Mexico</v>
          </cell>
          <cell r="U30">
            <v>55580.233264856899</v>
          </cell>
          <cell r="V30">
            <v>113980.780557604</v>
          </cell>
          <cell r="W30">
            <v>164289.886887525</v>
          </cell>
          <cell r="X30">
            <v>31321.9938047627</v>
          </cell>
          <cell r="Y30">
            <v>20944.044429821701</v>
          </cell>
          <cell r="Z30">
            <v>173697.980693166</v>
          </cell>
          <cell r="AA30">
            <v>71811.781481343307</v>
          </cell>
          <cell r="AB30">
            <v>122008.338890386</v>
          </cell>
          <cell r="AC30">
            <v>186471.68328503301</v>
          </cell>
          <cell r="AD30">
            <v>29081.572578756299</v>
          </cell>
          <cell r="AE30">
            <v>42976.886921688703</v>
          </cell>
          <cell r="AF30">
            <v>151573.24957755799</v>
          </cell>
          <cell r="AG30">
            <v>239155.02437678701</v>
          </cell>
          <cell r="AH30">
            <v>133979.83099113</v>
          </cell>
          <cell r="AI30">
            <v>70743.377088265202</v>
          </cell>
          <cell r="AJ30">
            <v>180919.73701221499</v>
          </cell>
          <cell r="AK30">
            <v>431687.81219407701</v>
          </cell>
          <cell r="AM30" t="str">
            <v>Bulgaria</v>
          </cell>
          <cell r="AN30">
            <v>5666153.4191779401</v>
          </cell>
          <cell r="AO30">
            <v>1376430.57565953</v>
          </cell>
          <cell r="AP30">
            <v>4937851.0508094104</v>
          </cell>
          <cell r="AQ30">
            <v>3920746.4667217098</v>
          </cell>
          <cell r="AR30">
            <v>3220820.5045967898</v>
          </cell>
          <cell r="AS30">
            <v>10386571.688702701</v>
          </cell>
          <cell r="AT30">
            <v>5713799.0461937096</v>
          </cell>
          <cell r="AU30">
            <v>10360160.593488701</v>
          </cell>
          <cell r="AV30">
            <v>3522628.9472171301</v>
          </cell>
          <cell r="AW30">
            <v>1635398.5687130201</v>
          </cell>
          <cell r="AX30">
            <v>4987757.6113470905</v>
          </cell>
          <cell r="AY30">
            <v>9297536.8584458698</v>
          </cell>
          <cell r="AZ30">
            <v>15079639.3766685</v>
          </cell>
          <cell r="BA30">
            <v>5729383.7269609896</v>
          </cell>
          <cell r="BB30">
            <v>5416007.86182395</v>
          </cell>
          <cell r="BC30">
            <v>24216878.9932716</v>
          </cell>
          <cell r="BD30">
            <v>17890021.427963901</v>
          </cell>
          <cell r="BF30" t="str">
            <v>Brunei Darussalam</v>
          </cell>
          <cell r="BG30">
            <v>207.876521831232</v>
          </cell>
          <cell r="BH30">
            <v>4462.6120381606197</v>
          </cell>
          <cell r="BI30">
            <v>526.11594664089102</v>
          </cell>
          <cell r="BJ30">
            <v>116.196912768188</v>
          </cell>
          <cell r="BK30">
            <v>169.212562825021</v>
          </cell>
          <cell r="BL30">
            <v>1726.30609955363</v>
          </cell>
          <cell r="BM30">
            <v>797.17290651808605</v>
          </cell>
          <cell r="BN30">
            <v>1082.5936765474701</v>
          </cell>
          <cell r="BO30">
            <v>380.85871794161199</v>
          </cell>
          <cell r="BP30">
            <v>153.65143786028199</v>
          </cell>
          <cell r="BQ30">
            <v>223.66729111264999</v>
          </cell>
          <cell r="BR30">
            <v>2205.08364525042</v>
          </cell>
          <cell r="BS30">
            <v>1554.4332855313501</v>
          </cell>
          <cell r="BT30">
            <v>898.07256643498602</v>
          </cell>
          <cell r="BU30">
            <v>245.558988954239</v>
          </cell>
          <cell r="BV30">
            <v>3193.66532017893</v>
          </cell>
          <cell r="BW30">
            <v>3605.0458131692799</v>
          </cell>
        </row>
        <row r="31">
          <cell r="A31" t="str">
            <v>Belarus</v>
          </cell>
          <cell r="B31">
            <v>2782.3186947999998</v>
          </cell>
          <cell r="C31">
            <v>9772.4973647999996</v>
          </cell>
          <cell r="D31">
            <v>4908.1118999999999</v>
          </cell>
          <cell r="E31">
            <v>4084.1482027000002</v>
          </cell>
          <cell r="F31">
            <v>1339.9002723999999</v>
          </cell>
          <cell r="G31">
            <v>17822.337555800001</v>
          </cell>
          <cell r="H31">
            <v>5005.6020649000002</v>
          </cell>
          <cell r="I31">
            <v>3208.6698075999998</v>
          </cell>
          <cell r="J31">
            <v>3223.2736424</v>
          </cell>
          <cell r="K31">
            <v>975.78486410000005</v>
          </cell>
          <cell r="L31">
            <v>4232.2221514000003</v>
          </cell>
          <cell r="M31">
            <v>12825.7917705</v>
          </cell>
          <cell r="N31">
            <v>3559.4422175</v>
          </cell>
          <cell r="O31">
            <v>13819.820975000001</v>
          </cell>
          <cell r="P31">
            <v>4921.5211181000004</v>
          </cell>
          <cell r="Q31">
            <v>13185.848625299999</v>
          </cell>
          <cell r="R31">
            <v>7570.4501108000004</v>
          </cell>
          <cell r="T31" t="str">
            <v>Rest of North America</v>
          </cell>
          <cell r="U31">
            <v>168.004106129636</v>
          </cell>
          <cell r="V31">
            <v>139.277021635572</v>
          </cell>
          <cell r="W31">
            <v>975.37759863889301</v>
          </cell>
          <cell r="X31">
            <v>78.990032930575893</v>
          </cell>
          <cell r="Y31">
            <v>258.35746733152399</v>
          </cell>
          <cell r="Z31">
            <v>531.53989394089194</v>
          </cell>
          <cell r="AA31">
            <v>193.61391375157001</v>
          </cell>
          <cell r="AB31">
            <v>199.54582110556899</v>
          </cell>
          <cell r="AC31">
            <v>387.97762903113801</v>
          </cell>
          <cell r="AD31">
            <v>83.611571097669398</v>
          </cell>
          <cell r="AE31">
            <v>474.740304700308</v>
          </cell>
          <cell r="AF31">
            <v>819.99402673182499</v>
          </cell>
          <cell r="AG31">
            <v>1369.01093926622</v>
          </cell>
          <cell r="AH31">
            <v>535.78143373642695</v>
          </cell>
          <cell r="AI31">
            <v>583.25210433998905</v>
          </cell>
          <cell r="AJ31">
            <v>2609.6906008097199</v>
          </cell>
          <cell r="AK31">
            <v>4722.1599395145904</v>
          </cell>
          <cell r="AM31" t="str">
            <v>Burkina Faso</v>
          </cell>
          <cell r="AN31">
            <v>935934.63115080202</v>
          </cell>
          <cell r="AO31">
            <v>107555.365828555</v>
          </cell>
          <cell r="AP31">
            <v>652430.80951668695</v>
          </cell>
          <cell r="AQ31">
            <v>149429.15506086801</v>
          </cell>
          <cell r="AR31">
            <v>347384.207899487</v>
          </cell>
          <cell r="AS31">
            <v>915470.02045586205</v>
          </cell>
          <cell r="AT31">
            <v>396039.47310248797</v>
          </cell>
          <cell r="AU31">
            <v>1049081.4890334799</v>
          </cell>
          <cell r="AV31">
            <v>492003.69168276101</v>
          </cell>
          <cell r="AW31">
            <v>166920.886418707</v>
          </cell>
          <cell r="AX31">
            <v>419076.33401634102</v>
          </cell>
          <cell r="AY31">
            <v>907787.46008940099</v>
          </cell>
          <cell r="AZ31">
            <v>2210399.1679734401</v>
          </cell>
          <cell r="BA31">
            <v>432662.24213234399</v>
          </cell>
          <cell r="BB31">
            <v>497158.49003069598</v>
          </cell>
          <cell r="BC31">
            <v>3483898.0444962499</v>
          </cell>
          <cell r="BD31">
            <v>3182624.2049291702</v>
          </cell>
          <cell r="BF31" t="str">
            <v>Bulgaria</v>
          </cell>
          <cell r="BG31">
            <v>4457.9862686630504</v>
          </cell>
          <cell r="BH31">
            <v>1811.4276981948401</v>
          </cell>
          <cell r="BI31">
            <v>6048.7876109723402</v>
          </cell>
          <cell r="BJ31">
            <v>2859.9335769663398</v>
          </cell>
          <cell r="BK31">
            <v>1733.0601606515299</v>
          </cell>
          <cell r="BL31">
            <v>6493.0650628428702</v>
          </cell>
          <cell r="BM31">
            <v>7457.1535960269002</v>
          </cell>
          <cell r="BN31">
            <v>5233.1929872831697</v>
          </cell>
          <cell r="BO31">
            <v>842.20298844747197</v>
          </cell>
          <cell r="BP31">
            <v>1272.3915200501799</v>
          </cell>
          <cell r="BQ31">
            <v>1988.52526944801</v>
          </cell>
          <cell r="BR31">
            <v>9011.4247196866108</v>
          </cell>
          <cell r="BS31">
            <v>10220.494657405001</v>
          </cell>
          <cell r="BT31">
            <v>7614.4626672060504</v>
          </cell>
          <cell r="BU31">
            <v>1991.39491366423</v>
          </cell>
          <cell r="BV31">
            <v>17096.0241935872</v>
          </cell>
          <cell r="BW31">
            <v>13079.0909851223</v>
          </cell>
        </row>
        <row r="32">
          <cell r="A32" t="str">
            <v>Belize</v>
          </cell>
          <cell r="B32">
            <v>570.10400855</v>
          </cell>
          <cell r="C32">
            <v>18.799291</v>
          </cell>
          <cell r="D32">
            <v>380.04074075</v>
          </cell>
          <cell r="E32">
            <v>15.356839000000001</v>
          </cell>
          <cell r="F32">
            <v>8.5011043999999991</v>
          </cell>
          <cell r="G32">
            <v>18.041743100000001</v>
          </cell>
          <cell r="H32">
            <v>14.234781399999999</v>
          </cell>
          <cell r="I32">
            <v>29.430328299999999</v>
          </cell>
          <cell r="J32">
            <v>35.740483699999999</v>
          </cell>
          <cell r="K32">
            <v>3.2713372999999999</v>
          </cell>
          <cell r="L32">
            <v>130.89491269999999</v>
          </cell>
          <cell r="M32">
            <v>83.909067800000003</v>
          </cell>
          <cell r="N32">
            <v>442.10936270000002</v>
          </cell>
          <cell r="O32">
            <v>100.9259934</v>
          </cell>
          <cell r="P32">
            <v>96.953564299999996</v>
          </cell>
          <cell r="Q32">
            <v>416.81543490000001</v>
          </cell>
          <cell r="R32">
            <v>346.63326119999999</v>
          </cell>
          <cell r="T32" t="str">
            <v>Argentina</v>
          </cell>
          <cell r="U32">
            <v>56001.105346505399</v>
          </cell>
          <cell r="V32">
            <v>30961.6803294784</v>
          </cell>
          <cell r="W32">
            <v>92928.953547499899</v>
          </cell>
          <cell r="X32">
            <v>18093.201393638501</v>
          </cell>
          <cell r="Y32">
            <v>17235.337176832902</v>
          </cell>
          <cell r="Z32">
            <v>71498.379967513305</v>
          </cell>
          <cell r="AA32">
            <v>17379.7036602226</v>
          </cell>
          <cell r="AB32">
            <v>3807.4560739427702</v>
          </cell>
          <cell r="AC32">
            <v>22410.293294354698</v>
          </cell>
          <cell r="AD32">
            <v>7208.9366903475602</v>
          </cell>
          <cell r="AE32">
            <v>32566.069913863299</v>
          </cell>
          <cell r="AF32">
            <v>44019.808823287698</v>
          </cell>
          <cell r="AG32">
            <v>102042.45814566201</v>
          </cell>
          <cell r="AH32">
            <v>34127.191170059799</v>
          </cell>
          <cell r="AI32">
            <v>29538.303611087598</v>
          </cell>
          <cell r="AJ32">
            <v>99807.446797508994</v>
          </cell>
          <cell r="AK32">
            <v>201997.38420807599</v>
          </cell>
          <cell r="AM32" t="str">
            <v>Burundi</v>
          </cell>
          <cell r="AN32">
            <v>548004.979524864</v>
          </cell>
          <cell r="AO32">
            <v>24546.671924589002</v>
          </cell>
          <cell r="AP32">
            <v>211156.52711078999</v>
          </cell>
          <cell r="AQ32">
            <v>42135.825801719002</v>
          </cell>
          <cell r="AR32">
            <v>100973.92372272701</v>
          </cell>
          <cell r="AS32">
            <v>214370.00296513099</v>
          </cell>
          <cell r="AT32">
            <v>95231.293856510005</v>
          </cell>
          <cell r="AU32">
            <v>263482.664066914</v>
          </cell>
          <cell r="AV32">
            <v>125493.615103271</v>
          </cell>
          <cell r="AW32">
            <v>64983.240798895</v>
          </cell>
          <cell r="AX32">
            <v>74790.335572480006</v>
          </cell>
          <cell r="AY32">
            <v>319220.29761440499</v>
          </cell>
          <cell r="AZ32">
            <v>558921.29551714403</v>
          </cell>
          <cell r="BA32">
            <v>116922.48879688801</v>
          </cell>
          <cell r="BB32">
            <v>159293.44618290901</v>
          </cell>
          <cell r="BC32">
            <v>855978.30962657998</v>
          </cell>
          <cell r="BD32">
            <v>917530.486599433</v>
          </cell>
          <cell r="BF32" t="str">
            <v>Burkina Faso</v>
          </cell>
          <cell r="BG32">
            <v>3330.9317544754899</v>
          </cell>
          <cell r="BH32">
            <v>424.57445761312499</v>
          </cell>
          <cell r="BI32">
            <v>1012.82343114155</v>
          </cell>
          <cell r="BJ32">
            <v>157.65591463535699</v>
          </cell>
          <cell r="BK32">
            <v>152.66822479040701</v>
          </cell>
          <cell r="BL32">
            <v>416.14173234717202</v>
          </cell>
          <cell r="BM32">
            <v>357.347289732447</v>
          </cell>
          <cell r="BN32">
            <v>532.83751101987298</v>
          </cell>
          <cell r="BO32">
            <v>274.47787798167599</v>
          </cell>
          <cell r="BP32">
            <v>113.818365308343</v>
          </cell>
          <cell r="BQ32">
            <v>283.58053650117199</v>
          </cell>
          <cell r="BR32">
            <v>1485.3934649218399</v>
          </cell>
          <cell r="BS32">
            <v>1604.4341557618</v>
          </cell>
          <cell r="BT32">
            <v>803.60670081356204</v>
          </cell>
          <cell r="BU32">
            <v>220.31263912076901</v>
          </cell>
          <cell r="BV32">
            <v>2391.1176864888698</v>
          </cell>
          <cell r="BW32">
            <v>3688.1069500669601</v>
          </cell>
        </row>
        <row r="33">
          <cell r="A33" t="str">
            <v>Bermuda</v>
          </cell>
          <cell r="B33">
            <v>91.716941899999995</v>
          </cell>
          <cell r="C33">
            <v>536.07526900000005</v>
          </cell>
          <cell r="D33">
            <v>6.5298496999999998</v>
          </cell>
          <cell r="E33">
            <v>0.1975672</v>
          </cell>
          <cell r="F33">
            <v>0.1060548</v>
          </cell>
          <cell r="G33">
            <v>10.576832899999999</v>
          </cell>
          <cell r="H33">
            <v>1.0261319</v>
          </cell>
          <cell r="I33">
            <v>5.2727987000000001</v>
          </cell>
          <cell r="J33">
            <v>303.45449619999999</v>
          </cell>
          <cell r="K33">
            <v>1.2145410999999999</v>
          </cell>
          <cell r="L33">
            <v>203.08401000000001</v>
          </cell>
          <cell r="M33">
            <v>187.9976254</v>
          </cell>
          <cell r="N33">
            <v>1836.2532000000001</v>
          </cell>
          <cell r="O33">
            <v>1730.3940263</v>
          </cell>
          <cell r="P33">
            <v>702.38061670000002</v>
          </cell>
          <cell r="Q33">
            <v>11380.4857558</v>
          </cell>
          <cell r="R33">
            <v>2390.3631298999999</v>
          </cell>
          <cell r="T33" t="str">
            <v>Plurinational State of Bolivia</v>
          </cell>
          <cell r="U33">
            <v>5848.5201445201101</v>
          </cell>
          <cell r="V33">
            <v>12836.962142231099</v>
          </cell>
          <cell r="W33">
            <v>6454.4747326037896</v>
          </cell>
          <cell r="X33">
            <v>926.63026006024995</v>
          </cell>
          <cell r="Y33">
            <v>1118.3152395320001</v>
          </cell>
          <cell r="Z33">
            <v>5492.3198461789998</v>
          </cell>
          <cell r="AA33">
            <v>2065.8308100280701</v>
          </cell>
          <cell r="AB33">
            <v>72.110992328389699</v>
          </cell>
          <cell r="AC33">
            <v>141.01654708833499</v>
          </cell>
          <cell r="AD33">
            <v>232.175804760771</v>
          </cell>
          <cell r="AE33">
            <v>1555.1021634522399</v>
          </cell>
          <cell r="AF33">
            <v>2636.3929159593699</v>
          </cell>
          <cell r="AG33">
            <v>4779.04258171529</v>
          </cell>
          <cell r="AH33">
            <v>4079.5043279627298</v>
          </cell>
          <cell r="AI33">
            <v>1235.5133108487501</v>
          </cell>
          <cell r="AJ33">
            <v>2942.5869961357498</v>
          </cell>
          <cell r="AK33">
            <v>9277.0515606860699</v>
          </cell>
          <cell r="AM33" t="str">
            <v>Cambodia</v>
          </cell>
          <cell r="AN33">
            <v>885337.59020415903</v>
          </cell>
          <cell r="AO33">
            <v>146590.72330969499</v>
          </cell>
          <cell r="AP33">
            <v>1015517.1559605499</v>
          </cell>
          <cell r="AQ33">
            <v>1618480.3997291101</v>
          </cell>
          <cell r="AR33">
            <v>630502.36659376102</v>
          </cell>
          <cell r="AS33">
            <v>1614378.5574700399</v>
          </cell>
          <cell r="AT33">
            <v>607581.53800473595</v>
          </cell>
          <cell r="AU33">
            <v>1624975.99397102</v>
          </cell>
          <cell r="AV33">
            <v>717526.71818329103</v>
          </cell>
          <cell r="AW33">
            <v>379110.95460525999</v>
          </cell>
          <cell r="AX33">
            <v>532993.76441265701</v>
          </cell>
          <cell r="AY33">
            <v>1609791.20617662</v>
          </cell>
          <cell r="AZ33">
            <v>3843949.2285879599</v>
          </cell>
          <cell r="BA33">
            <v>1138359.1615739099</v>
          </cell>
          <cell r="BB33">
            <v>1148601.5283643301</v>
          </cell>
          <cell r="BC33">
            <v>7204581.09570558</v>
          </cell>
          <cell r="BD33">
            <v>4384999.5778449699</v>
          </cell>
          <cell r="BF33" t="str">
            <v>Burundi</v>
          </cell>
          <cell r="BG33">
            <v>775.42981436320599</v>
          </cell>
          <cell r="BH33">
            <v>24.0192162146773</v>
          </cell>
          <cell r="BI33">
            <v>319.84679292433702</v>
          </cell>
          <cell r="BJ33">
            <v>48.995367053758798</v>
          </cell>
          <cell r="BK33">
            <v>41.727794487183701</v>
          </cell>
          <cell r="BL33">
            <v>105.621506645181</v>
          </cell>
          <cell r="BM33">
            <v>58.804264343657998</v>
          </cell>
          <cell r="BN33">
            <v>104.76917743963099</v>
          </cell>
          <cell r="BO33">
            <v>62.839123186135303</v>
          </cell>
          <cell r="BP33">
            <v>28.550495460299999</v>
          </cell>
          <cell r="BQ33">
            <v>65.334903085240896</v>
          </cell>
          <cell r="BR33">
            <v>237.33271322270801</v>
          </cell>
          <cell r="BS33">
            <v>304.55927822070299</v>
          </cell>
          <cell r="BT33">
            <v>135.04206711389801</v>
          </cell>
          <cell r="BU33">
            <v>43.889180483249298</v>
          </cell>
          <cell r="BV33">
            <v>571.26677575464601</v>
          </cell>
          <cell r="BW33">
            <v>767.44403285010696</v>
          </cell>
        </row>
        <row r="34">
          <cell r="A34" t="str">
            <v>Plurinational State of Bolivia</v>
          </cell>
          <cell r="B34">
            <v>3643.4334534</v>
          </cell>
          <cell r="C34">
            <v>9183.7177260000008</v>
          </cell>
          <cell r="D34">
            <v>11291.411597</v>
          </cell>
          <cell r="E34">
            <v>442.49904079999999</v>
          </cell>
          <cell r="F34">
            <v>1146.7827276999999</v>
          </cell>
          <cell r="G34">
            <v>8010.2909784000003</v>
          </cell>
          <cell r="H34">
            <v>728.68111959999999</v>
          </cell>
          <cell r="I34">
            <v>18.3732148</v>
          </cell>
          <cell r="J34">
            <v>8.6022873999999998</v>
          </cell>
          <cell r="K34">
            <v>129.91107769999999</v>
          </cell>
          <cell r="L34">
            <v>1062.2716776</v>
          </cell>
          <cell r="M34">
            <v>2847.4458590999998</v>
          </cell>
          <cell r="N34">
            <v>9408.8423726000001</v>
          </cell>
          <cell r="O34">
            <v>5570.0612831999997</v>
          </cell>
          <cell r="P34">
            <v>4194.2936440000003</v>
          </cell>
          <cell r="Q34">
            <v>4395.5072576000002</v>
          </cell>
          <cell r="R34">
            <v>2622.4552573999999</v>
          </cell>
          <cell r="T34" t="str">
            <v>Brazil</v>
          </cell>
          <cell r="U34">
            <v>211690.02916658399</v>
          </cell>
          <cell r="V34">
            <v>157053.69707353201</v>
          </cell>
          <cell r="W34">
            <v>311694.46642830898</v>
          </cell>
          <cell r="X34">
            <v>91846.524017430696</v>
          </cell>
          <cell r="Y34">
            <v>75315.3202397438</v>
          </cell>
          <cell r="Z34">
            <v>404418.43821516499</v>
          </cell>
          <cell r="AA34">
            <v>157686.849328943</v>
          </cell>
          <cell r="AB34">
            <v>114576.71279437</v>
          </cell>
          <cell r="AC34">
            <v>205514.41659083599</v>
          </cell>
          <cell r="AD34">
            <v>40972.584724583001</v>
          </cell>
          <cell r="AE34">
            <v>117493.44379524799</v>
          </cell>
          <cell r="AF34">
            <v>235107.90873506799</v>
          </cell>
          <cell r="AG34">
            <v>422297.954233856</v>
          </cell>
          <cell r="AH34">
            <v>197914.821507888</v>
          </cell>
          <cell r="AI34">
            <v>208519.60374543001</v>
          </cell>
          <cell r="AJ34">
            <v>437526.80321723199</v>
          </cell>
          <cell r="AK34">
            <v>821930.08498208504</v>
          </cell>
          <cell r="AM34" t="str">
            <v>Cameroon</v>
          </cell>
          <cell r="AN34">
            <v>1203980.58522798</v>
          </cell>
          <cell r="AO34">
            <v>775939.66746079398</v>
          </cell>
          <cell r="AP34">
            <v>1880367.3764235701</v>
          </cell>
          <cell r="AQ34">
            <v>402979.93758887198</v>
          </cell>
          <cell r="AR34">
            <v>1604137.92324823</v>
          </cell>
          <cell r="AS34">
            <v>2894880.2031415799</v>
          </cell>
          <cell r="AT34">
            <v>1262328.0996997801</v>
          </cell>
          <cell r="AU34">
            <v>3335838.6311224801</v>
          </cell>
          <cell r="AV34">
            <v>1460472.5883444001</v>
          </cell>
          <cell r="AW34">
            <v>622491.09841971996</v>
          </cell>
          <cell r="AX34">
            <v>1201889.7079863499</v>
          </cell>
          <cell r="AY34">
            <v>3615828.6243962999</v>
          </cell>
          <cell r="AZ34">
            <v>7017561.13947652</v>
          </cell>
          <cell r="BA34">
            <v>1783603.5008928799</v>
          </cell>
          <cell r="BB34">
            <v>2179460.9001305401</v>
          </cell>
          <cell r="BC34">
            <v>14418762.3219033</v>
          </cell>
          <cell r="BD34">
            <v>10226937.0524747</v>
          </cell>
          <cell r="BF34" t="str">
            <v>Cape Verde</v>
          </cell>
          <cell r="BG34">
            <v>137.168440880395</v>
          </cell>
          <cell r="BH34">
            <v>15.0989157278047</v>
          </cell>
          <cell r="BI34">
            <v>98.167806650455901</v>
          </cell>
          <cell r="BJ34">
            <v>22.1599388189255</v>
          </cell>
          <cell r="BK34">
            <v>19.286129076948701</v>
          </cell>
          <cell r="BL34">
            <v>47.4802471975228</v>
          </cell>
          <cell r="BM34">
            <v>34.102795969765502</v>
          </cell>
          <cell r="BN34">
            <v>73.314084391094795</v>
          </cell>
          <cell r="BO34">
            <v>32.189979106932</v>
          </cell>
          <cell r="BP34">
            <v>14.671635971529801</v>
          </cell>
          <cell r="BQ34">
            <v>19.943083453736001</v>
          </cell>
          <cell r="BR34">
            <v>358.11867292440002</v>
          </cell>
          <cell r="BS34">
            <v>373.422894159122</v>
          </cell>
          <cell r="BT34">
            <v>282.82023202698701</v>
          </cell>
          <cell r="BU34">
            <v>91.988549163227802</v>
          </cell>
          <cell r="BV34">
            <v>434.32618213981902</v>
          </cell>
          <cell r="BW34">
            <v>539.49304851000102</v>
          </cell>
        </row>
        <row r="35">
          <cell r="A35" t="str">
            <v>Brazil</v>
          </cell>
          <cell r="B35">
            <v>149876.60564374999</v>
          </cell>
          <cell r="C35">
            <v>211001.31206349999</v>
          </cell>
          <cell r="D35">
            <v>234842.43417754999</v>
          </cell>
          <cell r="E35">
            <v>44682.357200999999</v>
          </cell>
          <cell r="F35">
            <v>42073.2798024</v>
          </cell>
          <cell r="G35">
            <v>213370.1477147</v>
          </cell>
          <cell r="H35">
            <v>100574.54349359999</v>
          </cell>
          <cell r="I35">
            <v>100745.61021490001</v>
          </cell>
          <cell r="J35">
            <v>92010.230644900003</v>
          </cell>
          <cell r="K35">
            <v>38153.111929500003</v>
          </cell>
          <cell r="L35">
            <v>112064.45840790001</v>
          </cell>
          <cell r="M35">
            <v>220505.82696569999</v>
          </cell>
          <cell r="N35">
            <v>469169.26955580001</v>
          </cell>
          <cell r="O35">
            <v>134946.17359379999</v>
          </cell>
          <cell r="P35">
            <v>138105.6780632</v>
          </cell>
          <cell r="Q35">
            <v>533564.61604750005</v>
          </cell>
          <cell r="R35">
            <v>739263.28063189995</v>
          </cell>
          <cell r="T35" t="str">
            <v>Chile</v>
          </cell>
          <cell r="U35">
            <v>20228.492674487701</v>
          </cell>
          <cell r="V35">
            <v>34445.453808760998</v>
          </cell>
          <cell r="W35">
            <v>39067.6889441413</v>
          </cell>
          <cell r="X35">
            <v>4669.5037774657003</v>
          </cell>
          <cell r="Y35">
            <v>14561.3460545076</v>
          </cell>
          <cell r="Z35">
            <v>33603.529345343202</v>
          </cell>
          <cell r="AA35">
            <v>34692.528634510498</v>
          </cell>
          <cell r="AB35">
            <v>2214.9454949836199</v>
          </cell>
          <cell r="AC35">
            <v>2588.8300848794001</v>
          </cell>
          <cell r="AD35">
            <v>739.66931513176405</v>
          </cell>
          <cell r="AE35">
            <v>11882.5289058076</v>
          </cell>
          <cell r="AF35">
            <v>41579.5483911388</v>
          </cell>
          <cell r="AG35">
            <v>51907.4045446624</v>
          </cell>
          <cell r="AH35">
            <v>35125.824254365602</v>
          </cell>
          <cell r="AI35">
            <v>16798.2187718735</v>
          </cell>
          <cell r="AJ35">
            <v>70950.707412520103</v>
          </cell>
          <cell r="AK35">
            <v>76834.19474608</v>
          </cell>
          <cell r="AM35" t="str">
            <v>Canada</v>
          </cell>
          <cell r="AN35">
            <v>115462354.17828301</v>
          </cell>
          <cell r="AO35">
            <v>173435379.61875901</v>
          </cell>
          <cell r="AP35">
            <v>145536748.062565</v>
          </cell>
          <cell r="AQ35">
            <v>33378096.000324398</v>
          </cell>
          <cell r="AR35">
            <v>169168982.244589</v>
          </cell>
          <cell r="AS35">
            <v>231100636.351019</v>
          </cell>
          <cell r="AT35">
            <v>123574062.455697</v>
          </cell>
          <cell r="AU35">
            <v>189250613.557872</v>
          </cell>
          <cell r="AV35">
            <v>181697042.018482</v>
          </cell>
          <cell r="AW35">
            <v>64087638.937393703</v>
          </cell>
          <cell r="AX35">
            <v>51469302.268711299</v>
          </cell>
          <cell r="AY35">
            <v>245241722.978315</v>
          </cell>
          <cell r="AZ35">
            <v>445741015.16660601</v>
          </cell>
          <cell r="BA35">
            <v>151185469.09660101</v>
          </cell>
          <cell r="BB35">
            <v>63538732.451497801</v>
          </cell>
          <cell r="BC35">
            <v>766502783.97976696</v>
          </cell>
          <cell r="BD35">
            <v>587628688.37941599</v>
          </cell>
          <cell r="BF35" t="str">
            <v>Cambodia</v>
          </cell>
          <cell r="BG35">
            <v>5011.4070953397104</v>
          </cell>
          <cell r="BH35">
            <v>249.295172019739</v>
          </cell>
          <cell r="BI35">
            <v>1445.4712612548601</v>
          </cell>
          <cell r="BJ35">
            <v>528.02754770240597</v>
          </cell>
          <cell r="BK35">
            <v>246.098889332363</v>
          </cell>
          <cell r="BL35">
            <v>1264.5558015393401</v>
          </cell>
          <cell r="BM35">
            <v>616.50322729496997</v>
          </cell>
          <cell r="BN35">
            <v>1111.52291993473</v>
          </cell>
          <cell r="BO35">
            <v>450.16004180562499</v>
          </cell>
          <cell r="BP35">
            <v>259.542284815887</v>
          </cell>
          <cell r="BQ35">
            <v>297.52772749212698</v>
          </cell>
          <cell r="BR35">
            <v>2934.0814926596699</v>
          </cell>
          <cell r="BS35">
            <v>3425.0881490290399</v>
          </cell>
          <cell r="BT35">
            <v>1675.56482239244</v>
          </cell>
          <cell r="BU35">
            <v>504.83222160905501</v>
          </cell>
          <cell r="BV35">
            <v>3654.96842084428</v>
          </cell>
          <cell r="BW35">
            <v>3124.0136155615701</v>
          </cell>
        </row>
        <row r="36">
          <cell r="A36" t="str">
            <v>Barbados</v>
          </cell>
          <cell r="B36">
            <v>39.062494800000003</v>
          </cell>
          <cell r="C36">
            <v>293.31342519999998</v>
          </cell>
          <cell r="D36">
            <v>126.39732359999999</v>
          </cell>
          <cell r="E36">
            <v>86.847987799999999</v>
          </cell>
          <cell r="F36">
            <v>20.4588809</v>
          </cell>
          <cell r="G36">
            <v>223.20474780000001</v>
          </cell>
          <cell r="H36">
            <v>116.6181553</v>
          </cell>
          <cell r="I36">
            <v>117.36919090000001</v>
          </cell>
          <cell r="J36">
            <v>101.0164595</v>
          </cell>
          <cell r="K36">
            <v>16.487826900000002</v>
          </cell>
          <cell r="L36">
            <v>106.49826160000001</v>
          </cell>
          <cell r="M36">
            <v>754.71863189999999</v>
          </cell>
          <cell r="N36">
            <v>511.58739009999999</v>
          </cell>
          <cell r="O36">
            <v>1583.9561345</v>
          </cell>
          <cell r="P36">
            <v>387.31475870000003</v>
          </cell>
          <cell r="Q36">
            <v>2184.1311449</v>
          </cell>
          <cell r="R36">
            <v>1107.2654909</v>
          </cell>
          <cell r="T36" t="str">
            <v>Colombia</v>
          </cell>
          <cell r="U36">
            <v>23826.561100289098</v>
          </cell>
          <cell r="V36">
            <v>41363.117821362503</v>
          </cell>
          <cell r="W36">
            <v>42914.6036085753</v>
          </cell>
          <cell r="X36">
            <v>13388.693573267599</v>
          </cell>
          <cell r="Y36">
            <v>8371.57242394079</v>
          </cell>
          <cell r="Z36">
            <v>44313.576149601002</v>
          </cell>
          <cell r="AA36">
            <v>13853.3629923636</v>
          </cell>
          <cell r="AB36">
            <v>3220.1030457377501</v>
          </cell>
          <cell r="AC36">
            <v>9466.3934330912198</v>
          </cell>
          <cell r="AD36">
            <v>6787.1467307630601</v>
          </cell>
          <cell r="AE36">
            <v>18359.390897925299</v>
          </cell>
          <cell r="AF36">
            <v>66979.420621034806</v>
          </cell>
          <cell r="AG36">
            <v>82169.443123143807</v>
          </cell>
          <cell r="AH36">
            <v>36248.706373754001</v>
          </cell>
          <cell r="AI36">
            <v>26775.4523090531</v>
          </cell>
          <cell r="AJ36">
            <v>84134.957470021996</v>
          </cell>
          <cell r="AK36">
            <v>96656.020217350204</v>
          </cell>
          <cell r="AM36" t="str">
            <v>Cape Verde</v>
          </cell>
          <cell r="AN36">
            <v>161829.31820367399</v>
          </cell>
          <cell r="AO36">
            <v>29133.495674849</v>
          </cell>
          <cell r="AP36">
            <v>149063.259588471</v>
          </cell>
          <cell r="AQ36">
            <v>36086.846016283998</v>
          </cell>
          <cell r="AR36">
            <v>83500.619308070003</v>
          </cell>
          <cell r="AS36">
            <v>194514.57285100201</v>
          </cell>
          <cell r="AT36">
            <v>84786.422442114999</v>
          </cell>
          <cell r="AU36">
            <v>248307.40002048601</v>
          </cell>
          <cell r="AV36">
            <v>103957.598477491</v>
          </cell>
          <cell r="AW36">
            <v>45109.460190805003</v>
          </cell>
          <cell r="AX36">
            <v>89832.552353720996</v>
          </cell>
          <cell r="AY36">
            <v>320616.939154892</v>
          </cell>
          <cell r="AZ36">
            <v>558167.79096226895</v>
          </cell>
          <cell r="BA36">
            <v>177142.14752168101</v>
          </cell>
          <cell r="BB36">
            <v>222668.36460192699</v>
          </cell>
          <cell r="BC36">
            <v>855025.48821985803</v>
          </cell>
          <cell r="BD36">
            <v>747140.17814873997</v>
          </cell>
          <cell r="BF36" t="str">
            <v>Cameroon</v>
          </cell>
          <cell r="BG36">
            <v>5788.7803930157797</v>
          </cell>
          <cell r="BH36">
            <v>965.07457291953995</v>
          </cell>
          <cell r="BI36">
            <v>3394.44972197273</v>
          </cell>
          <cell r="BJ36">
            <v>571.72730097099895</v>
          </cell>
          <cell r="BK36">
            <v>606.42358397860301</v>
          </cell>
          <cell r="BL36">
            <v>2095.0796826399301</v>
          </cell>
          <cell r="BM36">
            <v>1391.42599941513</v>
          </cell>
          <cell r="BN36">
            <v>1815.30398058634</v>
          </cell>
          <cell r="BO36">
            <v>762.49149356553096</v>
          </cell>
          <cell r="BP36">
            <v>388.93175211854202</v>
          </cell>
          <cell r="BQ36">
            <v>714.45944114096096</v>
          </cell>
          <cell r="BR36">
            <v>3527.4894802450799</v>
          </cell>
          <cell r="BS36">
            <v>5856.9246122944096</v>
          </cell>
          <cell r="BT36">
            <v>2712.2015152498202</v>
          </cell>
          <cell r="BU36">
            <v>891.739237045236</v>
          </cell>
          <cell r="BV36">
            <v>5551.3283802078004</v>
          </cell>
          <cell r="BW36">
            <v>6668.6945912419196</v>
          </cell>
        </row>
        <row r="37">
          <cell r="A37" t="str">
            <v>Brunei</v>
          </cell>
          <cell r="B37">
            <v>118.78829725</v>
          </cell>
          <cell r="C37">
            <v>7120.6564667000002</v>
          </cell>
          <cell r="D37">
            <v>154.60355985000001</v>
          </cell>
          <cell r="E37">
            <v>24.648955900000001</v>
          </cell>
          <cell r="F37">
            <v>24.544826100000002</v>
          </cell>
          <cell r="G37">
            <v>4113.3312494000002</v>
          </cell>
          <cell r="H37">
            <v>53.508169700000003</v>
          </cell>
          <cell r="I37">
            <v>84.774322999999995</v>
          </cell>
          <cell r="J37">
            <v>42.278731999999998</v>
          </cell>
          <cell r="K37">
            <v>11.9915927</v>
          </cell>
          <cell r="L37">
            <v>242.58280439999999</v>
          </cell>
          <cell r="M37">
            <v>1809.8648212000001</v>
          </cell>
          <cell r="N37">
            <v>1293.0253924000001</v>
          </cell>
          <cell r="O37">
            <v>1033.6988652</v>
          </cell>
          <cell r="P37">
            <v>355.70249150000001</v>
          </cell>
          <cell r="Q37">
            <v>2127.7844203999998</v>
          </cell>
          <cell r="R37">
            <v>3722.7921581999999</v>
          </cell>
          <cell r="T37" t="str">
            <v>Ecuador</v>
          </cell>
          <cell r="U37">
            <v>16568.0125141274</v>
          </cell>
          <cell r="V37">
            <v>20093.2379277904</v>
          </cell>
          <cell r="W37">
            <v>17048.198102440401</v>
          </cell>
          <cell r="X37">
            <v>2128.81360822845</v>
          </cell>
          <cell r="Y37">
            <v>2801.6310295135099</v>
          </cell>
          <cell r="Z37">
            <v>9510.7986006457995</v>
          </cell>
          <cell r="AA37">
            <v>2310.3011844572802</v>
          </cell>
          <cell r="AB37">
            <v>586.54670581123298</v>
          </cell>
          <cell r="AC37">
            <v>890.00019297672702</v>
          </cell>
          <cell r="AD37">
            <v>3513.8873222783</v>
          </cell>
          <cell r="AE37">
            <v>2289.0595729153401</v>
          </cell>
          <cell r="AF37">
            <v>19715.339644998799</v>
          </cell>
          <cell r="AG37">
            <v>18219.149954981302</v>
          </cell>
          <cell r="AH37">
            <v>9612.25660131722</v>
          </cell>
          <cell r="AI37">
            <v>4411.23692879396</v>
          </cell>
          <cell r="AJ37">
            <v>17078.974182658199</v>
          </cell>
          <cell r="AK37">
            <v>25899.1823241313</v>
          </cell>
          <cell r="AM37" t="str">
            <v>Cayman Islands</v>
          </cell>
          <cell r="AN37">
            <v>62272.285613984001</v>
          </cell>
          <cell r="AO37">
            <v>56631.596763670997</v>
          </cell>
          <cell r="AP37">
            <v>108780.988538868</v>
          </cell>
          <cell r="AQ37">
            <v>23395.976123107001</v>
          </cell>
          <cell r="AR37">
            <v>49654.756527372003</v>
          </cell>
          <cell r="AS37">
            <v>137282.53158678001</v>
          </cell>
          <cell r="AT37">
            <v>50788.301025418099</v>
          </cell>
          <cell r="AU37">
            <v>178341.69786650501</v>
          </cell>
          <cell r="AV37">
            <v>136347.56256883801</v>
          </cell>
          <cell r="AW37">
            <v>42083.243614068997</v>
          </cell>
          <cell r="AX37">
            <v>225615.463279035</v>
          </cell>
          <cell r="AY37">
            <v>394612.76775828801</v>
          </cell>
          <cell r="AZ37">
            <v>928965.96450377302</v>
          </cell>
          <cell r="BA37">
            <v>279262.72550377098</v>
          </cell>
          <cell r="BB37">
            <v>265727.994281477</v>
          </cell>
          <cell r="BC37">
            <v>2275225.1417530901</v>
          </cell>
          <cell r="BD37">
            <v>1297582.29296218</v>
          </cell>
          <cell r="BF37" t="str">
            <v>Canada</v>
          </cell>
          <cell r="BG37">
            <v>64806.606736159301</v>
          </cell>
          <cell r="BH37">
            <v>134465.14469658901</v>
          </cell>
          <cell r="BI37">
            <v>75458.312582007798</v>
          </cell>
          <cell r="BJ37">
            <v>11609.4915254895</v>
          </cell>
          <cell r="BK37">
            <v>64576.014780656304</v>
          </cell>
          <cell r="BL37">
            <v>124724.186328551</v>
          </cell>
          <cell r="BM37">
            <v>65301.634851482697</v>
          </cell>
          <cell r="BN37">
            <v>65528.4011110172</v>
          </cell>
          <cell r="BO37">
            <v>116256.77588291399</v>
          </cell>
          <cell r="BP37">
            <v>18995.7999013632</v>
          </cell>
          <cell r="BQ37">
            <v>39149.488888991997</v>
          </cell>
          <cell r="BR37">
            <v>213274.017054797</v>
          </cell>
          <cell r="BS37">
            <v>175963.77587106999</v>
          </cell>
          <cell r="BT37">
            <v>109011.224822326</v>
          </cell>
          <cell r="BU37">
            <v>29850.7838609994</v>
          </cell>
          <cell r="BV37">
            <v>622173.32651007699</v>
          </cell>
          <cell r="BW37">
            <v>609476.209228097</v>
          </cell>
        </row>
        <row r="38">
          <cell r="A38" t="str">
            <v>Bhutan</v>
          </cell>
          <cell r="B38">
            <v>348.85231034999998</v>
          </cell>
          <cell r="C38">
            <v>2.9406023000000001</v>
          </cell>
          <cell r="D38">
            <v>96.629036749999997</v>
          </cell>
          <cell r="E38">
            <v>13.5631641</v>
          </cell>
          <cell r="F38">
            <v>8.3711035000000003</v>
          </cell>
          <cell r="G38">
            <v>211.7931667</v>
          </cell>
          <cell r="H38">
            <v>302.9078475</v>
          </cell>
          <cell r="I38">
            <v>13.654118</v>
          </cell>
          <cell r="J38">
            <v>12.7329033</v>
          </cell>
          <cell r="K38">
            <v>12.216798000000001</v>
          </cell>
          <cell r="L38">
            <v>313.01226320000001</v>
          </cell>
          <cell r="M38">
            <v>782.54404999999997</v>
          </cell>
          <cell r="N38">
            <v>221.30341970000001</v>
          </cell>
          <cell r="O38">
            <v>493.40244039999999</v>
          </cell>
          <cell r="P38">
            <v>36.192136400000003</v>
          </cell>
          <cell r="Q38">
            <v>195.49363159999999</v>
          </cell>
          <cell r="R38">
            <v>259.60364850000002</v>
          </cell>
          <cell r="T38" t="str">
            <v>Paraguay</v>
          </cell>
          <cell r="U38">
            <v>8987.2330444987401</v>
          </cell>
          <cell r="V38">
            <v>96.579717907590194</v>
          </cell>
          <cell r="W38">
            <v>10721.205372394399</v>
          </cell>
          <cell r="X38">
            <v>1557.5335113414999</v>
          </cell>
          <cell r="Y38">
            <v>1131.13018157382</v>
          </cell>
          <cell r="Z38">
            <v>1531.54393945215</v>
          </cell>
          <cell r="AA38">
            <v>1108.3051839823099</v>
          </cell>
          <cell r="AB38">
            <v>169.478272450112</v>
          </cell>
          <cell r="AC38">
            <v>121.928171273963</v>
          </cell>
          <cell r="AD38">
            <v>421.00149743140202</v>
          </cell>
          <cell r="AE38">
            <v>3107.7077404675101</v>
          </cell>
          <cell r="AF38">
            <v>4649.9731201885797</v>
          </cell>
          <cell r="AG38">
            <v>10296.5440451992</v>
          </cell>
          <cell r="AH38">
            <v>3014.51630199397</v>
          </cell>
          <cell r="AI38">
            <v>1795.64268873483</v>
          </cell>
          <cell r="AJ38">
            <v>2229.95915070409</v>
          </cell>
          <cell r="AK38">
            <v>7649.0134291280901</v>
          </cell>
          <cell r="AM38" t="str">
            <v>Central African Republic</v>
          </cell>
          <cell r="AN38">
            <v>194939.60286953099</v>
          </cell>
          <cell r="AO38">
            <v>30279.159502570001</v>
          </cell>
          <cell r="AP38">
            <v>127000.573506602</v>
          </cell>
          <cell r="AQ38">
            <v>24157.861430738001</v>
          </cell>
          <cell r="AR38">
            <v>73087.101274714005</v>
          </cell>
          <cell r="AS38">
            <v>154431.37285557599</v>
          </cell>
          <cell r="AT38">
            <v>67040.142425801096</v>
          </cell>
          <cell r="AU38">
            <v>172762.466864271</v>
          </cell>
          <cell r="AV38">
            <v>78351.258483515005</v>
          </cell>
          <cell r="AW38">
            <v>37730.827755359998</v>
          </cell>
          <cell r="AX38">
            <v>72607.818427082006</v>
          </cell>
          <cell r="AY38">
            <v>190435.91033849801</v>
          </cell>
          <cell r="AZ38">
            <v>427156.80046313099</v>
          </cell>
          <cell r="BA38">
            <v>96916.776507464994</v>
          </cell>
          <cell r="BB38">
            <v>119739.627602315</v>
          </cell>
          <cell r="BC38">
            <v>674784.04566071404</v>
          </cell>
          <cell r="BD38">
            <v>548995.06449750694</v>
          </cell>
          <cell r="BF38" t="str">
            <v>Cayman Islands</v>
          </cell>
          <cell r="BG38">
            <v>26.150295843926799</v>
          </cell>
          <cell r="BH38">
            <v>16.556159585566199</v>
          </cell>
          <cell r="BI38">
            <v>41.275464596943799</v>
          </cell>
          <cell r="BJ38">
            <v>16.2738712433062</v>
          </cell>
          <cell r="BK38">
            <v>14.695780050291599</v>
          </cell>
          <cell r="BL38">
            <v>83.946034044548</v>
          </cell>
          <cell r="BM38">
            <v>62.673430636001001</v>
          </cell>
          <cell r="BN38">
            <v>78.695688169826198</v>
          </cell>
          <cell r="BO38">
            <v>27.740926641897801</v>
          </cell>
          <cell r="BP38">
            <v>14.7245796842373</v>
          </cell>
          <cell r="BQ38">
            <v>27.882605692222199</v>
          </cell>
          <cell r="BR38">
            <v>491.81121798040601</v>
          </cell>
          <cell r="BS38">
            <v>520.04558859521103</v>
          </cell>
          <cell r="BT38">
            <v>266.80299579399502</v>
          </cell>
          <cell r="BU38">
            <v>135.78221400556899</v>
          </cell>
          <cell r="BV38">
            <v>1679.06501645699</v>
          </cell>
          <cell r="BW38">
            <v>1404.7237216149099</v>
          </cell>
        </row>
        <row r="39">
          <cell r="A39" t="str">
            <v>Botswana</v>
          </cell>
          <cell r="B39">
            <v>126.36158880000001</v>
          </cell>
          <cell r="C39">
            <v>22.2858406</v>
          </cell>
          <cell r="D39">
            <v>1351.537583</v>
          </cell>
          <cell r="E39">
            <v>355.29674799999998</v>
          </cell>
          <cell r="F39">
            <v>80.598375700000005</v>
          </cell>
          <cell r="G39">
            <v>6186.3284858999996</v>
          </cell>
          <cell r="H39">
            <v>1832.4448764000001</v>
          </cell>
          <cell r="I39">
            <v>465.86957819999998</v>
          </cell>
          <cell r="J39">
            <v>648.18497060000004</v>
          </cell>
          <cell r="K39">
            <v>62.911096100000002</v>
          </cell>
          <cell r="L39">
            <v>505.7493748</v>
          </cell>
          <cell r="M39">
            <v>1933.303279</v>
          </cell>
          <cell r="N39">
            <v>2044.0375005999999</v>
          </cell>
          <cell r="O39">
            <v>536.5747265</v>
          </cell>
          <cell r="P39">
            <v>210.2698432</v>
          </cell>
          <cell r="Q39">
            <v>1352.3065965000001</v>
          </cell>
          <cell r="R39">
            <v>3267.7923482000001</v>
          </cell>
          <cell r="T39" t="str">
            <v>Peru</v>
          </cell>
          <cell r="U39">
            <v>35322.632440271402</v>
          </cell>
          <cell r="V39">
            <v>23751.030870609498</v>
          </cell>
          <cell r="W39">
            <v>44003.059595786603</v>
          </cell>
          <cell r="X39">
            <v>24239.867425244702</v>
          </cell>
          <cell r="Y39">
            <v>11010.5408928493</v>
          </cell>
          <cell r="Z39">
            <v>55485.341292901001</v>
          </cell>
          <cell r="AA39">
            <v>19656.210334977201</v>
          </cell>
          <cell r="AB39">
            <v>6234.4696097234</v>
          </cell>
          <cell r="AC39">
            <v>16504.454557903398</v>
          </cell>
          <cell r="AD39">
            <v>4081.4340178725101</v>
          </cell>
          <cell r="AE39">
            <v>11342.3871535979</v>
          </cell>
          <cell r="AF39">
            <v>36932.849229094398</v>
          </cell>
          <cell r="AG39">
            <v>23782.858383480001</v>
          </cell>
          <cell r="AH39">
            <v>23044.3571513481</v>
          </cell>
          <cell r="AI39">
            <v>11850.27484688</v>
          </cell>
          <cell r="AJ39">
            <v>31155.1505770978</v>
          </cell>
          <cell r="AK39">
            <v>42730.777568868703</v>
          </cell>
          <cell r="AM39" t="str">
            <v>Chad</v>
          </cell>
          <cell r="AN39">
            <v>568413.61796218494</v>
          </cell>
          <cell r="AO39">
            <v>108988.370680654</v>
          </cell>
          <cell r="AP39">
            <v>493918.99393054098</v>
          </cell>
          <cell r="AQ39">
            <v>118306.500051243</v>
          </cell>
          <cell r="AR39">
            <v>359784.43362559302</v>
          </cell>
          <cell r="AS39">
            <v>918971.20740769105</v>
          </cell>
          <cell r="AT39">
            <v>396592.81170384301</v>
          </cell>
          <cell r="AU39">
            <v>1007701.78381069</v>
          </cell>
          <cell r="AV39">
            <v>449531.82878400799</v>
          </cell>
          <cell r="AW39">
            <v>190343.08574011599</v>
          </cell>
          <cell r="AX39">
            <v>448423.17382171599</v>
          </cell>
          <cell r="AY39">
            <v>1034274.75204137</v>
          </cell>
          <cell r="AZ39">
            <v>2144856.3584999102</v>
          </cell>
          <cell r="BA39">
            <v>497158.57069021801</v>
          </cell>
          <cell r="BB39">
            <v>606968.25503518898</v>
          </cell>
          <cell r="BC39">
            <v>4548138.3171214797</v>
          </cell>
          <cell r="BD39">
            <v>3600366.5008159401</v>
          </cell>
          <cell r="BF39" t="str">
            <v>Central African Republic</v>
          </cell>
          <cell r="BG39">
            <v>534.46976056824894</v>
          </cell>
          <cell r="BH39">
            <v>23.040829505205799</v>
          </cell>
          <cell r="BI39">
            <v>254.009418246173</v>
          </cell>
          <cell r="BJ39">
            <v>44.417456449007197</v>
          </cell>
          <cell r="BK39">
            <v>39.486107006110799</v>
          </cell>
          <cell r="BL39">
            <v>71.573842305432095</v>
          </cell>
          <cell r="BM39">
            <v>48.057283854759</v>
          </cell>
          <cell r="BN39">
            <v>83.597708661138299</v>
          </cell>
          <cell r="BO39">
            <v>52.648275581944198</v>
          </cell>
          <cell r="BP39">
            <v>26.2160960924355</v>
          </cell>
          <cell r="BQ39">
            <v>51.457124501315903</v>
          </cell>
          <cell r="BR39">
            <v>123.202538260994</v>
          </cell>
          <cell r="BS39">
            <v>300.48118670162398</v>
          </cell>
          <cell r="BT39">
            <v>90.523972271226199</v>
          </cell>
          <cell r="BU39">
            <v>30.142258612185099</v>
          </cell>
          <cell r="BV39">
            <v>343.27367411269501</v>
          </cell>
          <cell r="BW39">
            <v>413.35796876167899</v>
          </cell>
        </row>
        <row r="40">
          <cell r="A40" t="str">
            <v>Bouvet Island</v>
          </cell>
          <cell r="B40">
            <v>0.35243115000000003</v>
          </cell>
          <cell r="C40">
            <v>0.67019220000000002</v>
          </cell>
          <cell r="D40">
            <v>0.66409914999999997</v>
          </cell>
          <cell r="E40">
            <v>4.4668899999999997E-2</v>
          </cell>
          <cell r="F40">
            <v>8.3749799999999999E-2</v>
          </cell>
          <cell r="G40">
            <v>1.8443143</v>
          </cell>
          <cell r="H40">
            <v>0.1834633</v>
          </cell>
          <cell r="I40">
            <v>0.26955030000000002</v>
          </cell>
          <cell r="J40">
            <v>0.1466325</v>
          </cell>
          <cell r="K40">
            <v>4.0608400000000003E-2</v>
          </cell>
          <cell r="L40">
            <v>0.221391</v>
          </cell>
          <cell r="M40">
            <v>0.68887640000000006</v>
          </cell>
          <cell r="N40">
            <v>0.80619410000000002</v>
          </cell>
          <cell r="O40">
            <v>0.44147189999999997</v>
          </cell>
          <cell r="P40">
            <v>0.30516559999999998</v>
          </cell>
          <cell r="Q40">
            <v>2.1193580999999999</v>
          </cell>
          <cell r="R40">
            <v>1.2521405000000001</v>
          </cell>
          <cell r="T40" t="str">
            <v>Uruguay</v>
          </cell>
          <cell r="U40">
            <v>8425.3833063263501</v>
          </cell>
          <cell r="V40">
            <v>265.337126758512</v>
          </cell>
          <cell r="W40">
            <v>9788.1350817124403</v>
          </cell>
          <cell r="X40">
            <v>2151.9461023436602</v>
          </cell>
          <cell r="Y40">
            <v>1490.2361918802601</v>
          </cell>
          <cell r="Z40">
            <v>5351.0191629900601</v>
          </cell>
          <cell r="AA40">
            <v>1006.05807707796</v>
          </cell>
          <cell r="AB40">
            <v>435.60731840639897</v>
          </cell>
          <cell r="AC40">
            <v>1142.5959444032401</v>
          </cell>
          <cell r="AD40">
            <v>936.35819212391004</v>
          </cell>
          <cell r="AE40">
            <v>3515.1715571544701</v>
          </cell>
          <cell r="AF40">
            <v>9263.2886408595095</v>
          </cell>
          <cell r="AG40">
            <v>12505.206938446199</v>
          </cell>
          <cell r="AH40">
            <v>5054.1940003565196</v>
          </cell>
          <cell r="AI40">
            <v>2547.2110775773899</v>
          </cell>
          <cell r="AJ40">
            <v>6642.2220763488203</v>
          </cell>
          <cell r="AK40">
            <v>24138.5175728055</v>
          </cell>
          <cell r="AM40" t="str">
            <v>Chile</v>
          </cell>
          <cell r="AN40">
            <v>24963329.260234699</v>
          </cell>
          <cell r="AO40">
            <v>28479091.2179056</v>
          </cell>
          <cell r="AP40">
            <v>39346547.879245304</v>
          </cell>
          <cell r="AQ40">
            <v>5448914.5153660402</v>
          </cell>
          <cell r="AR40">
            <v>16061613.0603511</v>
          </cell>
          <cell r="AS40">
            <v>40563191.226422101</v>
          </cell>
          <cell r="AT40">
            <v>11656276.786605399</v>
          </cell>
          <cell r="AU40">
            <v>4352756.2724549398</v>
          </cell>
          <cell r="AV40">
            <v>1707315.33791712</v>
          </cell>
          <cell r="AW40">
            <v>1753335.06557864</v>
          </cell>
          <cell r="AX40">
            <v>14143678.423748899</v>
          </cell>
          <cell r="AY40">
            <v>38724719.810610101</v>
          </cell>
          <cell r="AZ40">
            <v>52404691.741648898</v>
          </cell>
          <cell r="BA40">
            <v>34797293.400318399</v>
          </cell>
          <cell r="BB40">
            <v>12529238.247185299</v>
          </cell>
          <cell r="BC40">
            <v>70905780.553765595</v>
          </cell>
          <cell r="BD40">
            <v>64074282.826650403</v>
          </cell>
          <cell r="BF40" t="str">
            <v>Chad</v>
          </cell>
          <cell r="BG40">
            <v>2140.97694674988</v>
          </cell>
          <cell r="BH40">
            <v>810.87520187688494</v>
          </cell>
          <cell r="BI40">
            <v>1073.57076065823</v>
          </cell>
          <cell r="BJ40">
            <v>188.62846186308201</v>
          </cell>
          <cell r="BK40">
            <v>158.24874288865701</v>
          </cell>
          <cell r="BL40">
            <v>438.830045578186</v>
          </cell>
          <cell r="BM40">
            <v>404.43135286074698</v>
          </cell>
          <cell r="BN40">
            <v>577.84686142468604</v>
          </cell>
          <cell r="BO40">
            <v>273.40502184880899</v>
          </cell>
          <cell r="BP40">
            <v>116.180327405092</v>
          </cell>
          <cell r="BQ40">
            <v>303.48668659098502</v>
          </cell>
          <cell r="BR40">
            <v>1415.8789030647399</v>
          </cell>
          <cell r="BS40">
            <v>1847.93042574183</v>
          </cell>
          <cell r="BT40">
            <v>672.04693911680397</v>
          </cell>
          <cell r="BU40">
            <v>195.414725521018</v>
          </cell>
          <cell r="BV40">
            <v>2508.5056442247201</v>
          </cell>
          <cell r="BW40">
            <v>2709.0428541522401</v>
          </cell>
        </row>
        <row r="41">
          <cell r="A41" t="str">
            <v>Central African Republic</v>
          </cell>
          <cell r="B41">
            <v>663.83780879999995</v>
          </cell>
          <cell r="C41">
            <v>4.0923525999999999</v>
          </cell>
          <cell r="D41">
            <v>678.90694080000003</v>
          </cell>
          <cell r="E41">
            <v>42.268571799999997</v>
          </cell>
          <cell r="F41">
            <v>56.763361699999997</v>
          </cell>
          <cell r="G41">
            <v>23.6324155</v>
          </cell>
          <cell r="H41">
            <v>1.6571026</v>
          </cell>
          <cell r="I41">
            <v>5.9236446000000003</v>
          </cell>
          <cell r="J41">
            <v>11.360079900000001</v>
          </cell>
          <cell r="K41">
            <v>4.0662731000000001</v>
          </cell>
          <cell r="L41">
            <v>19.0117297</v>
          </cell>
          <cell r="M41">
            <v>47.284872200000002</v>
          </cell>
          <cell r="N41">
            <v>181.7125241</v>
          </cell>
          <cell r="O41">
            <v>68.667719099999999</v>
          </cell>
          <cell r="P41">
            <v>37.4045165</v>
          </cell>
          <cell r="Q41">
            <v>480.9514997</v>
          </cell>
          <cell r="R41">
            <v>344.54557829999999</v>
          </cell>
          <cell r="T41" t="str">
            <v>Bolivarian Republic of Venezuela</v>
          </cell>
          <cell r="U41">
            <v>31716.1793855982</v>
          </cell>
          <cell r="V41">
            <v>57169.031302679701</v>
          </cell>
          <cell r="W41">
            <v>65791.893131555495</v>
          </cell>
          <cell r="X41">
            <v>8211.4851652513607</v>
          </cell>
          <cell r="Y41">
            <v>10906.5106314363</v>
          </cell>
          <cell r="Z41">
            <v>64961.892862957502</v>
          </cell>
          <cell r="AA41">
            <v>24703.624187750698</v>
          </cell>
          <cell r="AB41">
            <v>3874.9487097544802</v>
          </cell>
          <cell r="AC41">
            <v>33021.299557648803</v>
          </cell>
          <cell r="AD41">
            <v>3315.4457327474101</v>
          </cell>
          <cell r="AE41">
            <v>6614.61571642131</v>
          </cell>
          <cell r="AF41">
            <v>82251.416289262401</v>
          </cell>
          <cell r="AG41">
            <v>107095.08058150001</v>
          </cell>
          <cell r="AH41">
            <v>37302.318276386199</v>
          </cell>
          <cell r="AI41">
            <v>49544.4347137324</v>
          </cell>
          <cell r="AJ41">
            <v>91607.100078350602</v>
          </cell>
          <cell r="AK41">
            <v>153889.12236287299</v>
          </cell>
          <cell r="AM41" t="str">
            <v>People's Republic of China</v>
          </cell>
          <cell r="AN41">
            <v>1478979911.0481</v>
          </cell>
          <cell r="AO41">
            <v>844056277.09395504</v>
          </cell>
          <cell r="AP41">
            <v>1240927305.7535801</v>
          </cell>
          <cell r="AQ41">
            <v>1179356788.0197201</v>
          </cell>
          <cell r="AR41">
            <v>597539277.81957495</v>
          </cell>
          <cell r="AS41">
            <v>3166723583.9064698</v>
          </cell>
          <cell r="AT41">
            <v>2216272967.5454202</v>
          </cell>
          <cell r="AU41">
            <v>3496433906.6755199</v>
          </cell>
          <cell r="AV41">
            <v>1066081530.23991</v>
          </cell>
          <cell r="AW41">
            <v>426458361.87980998</v>
          </cell>
          <cell r="AX41">
            <v>1013904331.2384501</v>
          </cell>
          <cell r="AY41">
            <v>2094466314.16856</v>
          </cell>
          <cell r="AZ41">
            <v>1310970271.8712599</v>
          </cell>
          <cell r="BA41">
            <v>1080347931.6001599</v>
          </cell>
          <cell r="BB41">
            <v>303628827.771671</v>
          </cell>
          <cell r="BC41">
            <v>1759353553.21823</v>
          </cell>
          <cell r="BD41">
            <v>1694941586.6977</v>
          </cell>
          <cell r="BF41" t="str">
            <v>Chile</v>
          </cell>
          <cell r="BG41">
            <v>15586.4939166355</v>
          </cell>
          <cell r="BH41">
            <v>17983.851987675898</v>
          </cell>
          <cell r="BI41">
            <v>20418.696316684101</v>
          </cell>
          <cell r="BJ41">
            <v>3353.6887756267902</v>
          </cell>
          <cell r="BK41">
            <v>7386.02167612622</v>
          </cell>
          <cell r="BL41">
            <v>17243.435197072999</v>
          </cell>
          <cell r="BM41">
            <v>16199.702822600801</v>
          </cell>
          <cell r="BN41">
            <v>15299.6441321367</v>
          </cell>
          <cell r="BO41">
            <v>10353.6946511358</v>
          </cell>
          <cell r="BP41">
            <v>3181.9855188005099</v>
          </cell>
          <cell r="BQ41">
            <v>2753.2778257160899</v>
          </cell>
          <cell r="BR41">
            <v>32604.066562578701</v>
          </cell>
          <cell r="BS41">
            <v>32800.426886666697</v>
          </cell>
          <cell r="BT41">
            <v>23057.1727839798</v>
          </cell>
          <cell r="BU41">
            <v>9826.6969277218504</v>
          </cell>
          <cell r="BV41">
            <v>64991.962483852301</v>
          </cell>
          <cell r="BW41">
            <v>65697.948936957793</v>
          </cell>
        </row>
        <row r="42">
          <cell r="A42" t="str">
            <v>Canada</v>
          </cell>
          <cell r="B42">
            <v>59538.270717550004</v>
          </cell>
          <cell r="C42">
            <v>151990.0257577</v>
          </cell>
          <cell r="D42">
            <v>88158.552591550004</v>
          </cell>
          <cell r="E42">
            <v>3972.8312893000002</v>
          </cell>
          <cell r="F42">
            <v>50477.069523799997</v>
          </cell>
          <cell r="G42">
            <v>142926.65889960001</v>
          </cell>
          <cell r="H42">
            <v>87042.017352700001</v>
          </cell>
          <cell r="I42">
            <v>52171.456178400003</v>
          </cell>
          <cell r="J42">
            <v>159141.4340107</v>
          </cell>
          <cell r="K42">
            <v>15566.378679199999</v>
          </cell>
          <cell r="L42">
            <v>38290.1178525</v>
          </cell>
          <cell r="M42">
            <v>276826.97051130002</v>
          </cell>
          <cell r="N42">
            <v>347179.29844350001</v>
          </cell>
          <cell r="O42">
            <v>120326.4558845</v>
          </cell>
          <cell r="P42">
            <v>109563.64312730001</v>
          </cell>
          <cell r="Q42">
            <v>629200.08370299998</v>
          </cell>
          <cell r="R42">
            <v>592202.97675260005</v>
          </cell>
          <cell r="T42" t="str">
            <v>Rest of South America</v>
          </cell>
          <cell r="U42">
            <v>1214.3073680162099</v>
          </cell>
          <cell r="V42">
            <v>1043.0362340757999</v>
          </cell>
          <cell r="W42">
            <v>2430.0904780921201</v>
          </cell>
          <cell r="X42">
            <v>220.86186192449799</v>
          </cell>
          <cell r="Y42">
            <v>265.561017374865</v>
          </cell>
          <cell r="Z42">
            <v>1761.94712948351</v>
          </cell>
          <cell r="AA42">
            <v>2723.8534323471599</v>
          </cell>
          <cell r="AB42">
            <v>253.89042966636299</v>
          </cell>
          <cell r="AC42">
            <v>509.36163310922001</v>
          </cell>
          <cell r="AD42">
            <v>328.152888394012</v>
          </cell>
          <cell r="AE42">
            <v>661.60810871896695</v>
          </cell>
          <cell r="AF42">
            <v>2487.60028154559</v>
          </cell>
          <cell r="AG42">
            <v>2835.3987870102301</v>
          </cell>
          <cell r="AH42">
            <v>993.997576944549</v>
          </cell>
          <cell r="AI42">
            <v>709.95069391584798</v>
          </cell>
          <cell r="AJ42">
            <v>2541.34123780257</v>
          </cell>
          <cell r="AK42">
            <v>3423.2970359240899</v>
          </cell>
          <cell r="AM42" t="str">
            <v>Colombia</v>
          </cell>
          <cell r="AN42">
            <v>28987960.374047399</v>
          </cell>
          <cell r="AO42">
            <v>14978046.0318314</v>
          </cell>
          <cell r="AP42">
            <v>34289784.267662302</v>
          </cell>
          <cell r="AQ42">
            <v>11380981.933781199</v>
          </cell>
          <cell r="AR42">
            <v>7934694.9373131003</v>
          </cell>
          <cell r="AS42">
            <v>62901688.060850799</v>
          </cell>
          <cell r="AT42">
            <v>16841498.643460602</v>
          </cell>
          <cell r="AU42">
            <v>9550150.0238963701</v>
          </cell>
          <cell r="AV42">
            <v>4520431.4410492498</v>
          </cell>
          <cell r="AW42">
            <v>5652786.9417957496</v>
          </cell>
          <cell r="AX42">
            <v>10060071.745965701</v>
          </cell>
          <cell r="AY42">
            <v>5179601.0680949902</v>
          </cell>
          <cell r="AZ42">
            <v>67138042.713927105</v>
          </cell>
          <cell r="BA42">
            <v>9484978.5875559505</v>
          </cell>
          <cell r="BB42">
            <v>8727576.3246112093</v>
          </cell>
          <cell r="BC42">
            <v>20457856.1181802</v>
          </cell>
          <cell r="BD42">
            <v>109891420.574341</v>
          </cell>
          <cell r="BF42" t="str">
            <v>People's Republic of China</v>
          </cell>
          <cell r="BG42">
            <v>926008.64441025804</v>
          </cell>
          <cell r="BH42">
            <v>906879.507077288</v>
          </cell>
          <cell r="BI42">
            <v>872611.07489475305</v>
          </cell>
          <cell r="BJ42">
            <v>1060110.9535757799</v>
          </cell>
          <cell r="BK42">
            <v>362415.52751416003</v>
          </cell>
          <cell r="BL42">
            <v>2148482.7750993199</v>
          </cell>
          <cell r="BM42">
            <v>1967677.4809705401</v>
          </cell>
          <cell r="BN42">
            <v>3358225.0331907198</v>
          </cell>
          <cell r="BO42">
            <v>1083652.6544027601</v>
          </cell>
          <cell r="BP42">
            <v>605242.248135512</v>
          </cell>
          <cell r="BQ42">
            <v>359330.46252642502</v>
          </cell>
          <cell r="BR42">
            <v>1949778.6033580201</v>
          </cell>
          <cell r="BS42">
            <v>1128180.4277077599</v>
          </cell>
          <cell r="BT42">
            <v>579689.37011198804</v>
          </cell>
          <cell r="BU42">
            <v>38237.081112005602</v>
          </cell>
          <cell r="BV42">
            <v>2560515.68391171</v>
          </cell>
          <cell r="BW42">
            <v>2205152.08924371</v>
          </cell>
        </row>
        <row r="43">
          <cell r="A43" t="str">
            <v>Cocos (Keeling) Islands</v>
          </cell>
          <cell r="B43">
            <v>1.8218694</v>
          </cell>
          <cell r="C43">
            <v>2.3156496999999998</v>
          </cell>
          <cell r="D43">
            <v>1.7942209</v>
          </cell>
          <cell r="E43">
            <v>0.41096779999999999</v>
          </cell>
          <cell r="F43">
            <v>0.30087920000000001</v>
          </cell>
          <cell r="G43">
            <v>3.3335830999999998</v>
          </cell>
          <cell r="H43">
            <v>2.4685883999999998</v>
          </cell>
          <cell r="I43">
            <v>7.3158246</v>
          </cell>
          <cell r="J43">
            <v>0.69121370000000004</v>
          </cell>
          <cell r="K43">
            <v>0.40069260000000001</v>
          </cell>
          <cell r="L43">
            <v>2.0955124999999999</v>
          </cell>
          <cell r="M43">
            <v>9.7905023999999994</v>
          </cell>
          <cell r="N43">
            <v>2.2203061000000002</v>
          </cell>
          <cell r="O43">
            <v>8.7888336000000002</v>
          </cell>
          <cell r="P43">
            <v>1.5859882999999999</v>
          </cell>
          <cell r="Q43">
            <v>18.2312732</v>
          </cell>
          <cell r="R43">
            <v>11.4671409</v>
          </cell>
          <cell r="T43" t="str">
            <v>Costa Rica</v>
          </cell>
          <cell r="U43">
            <v>6587.7598129841299</v>
          </cell>
          <cell r="V43">
            <v>166.361304750682</v>
          </cell>
          <cell r="W43">
            <v>8197.7415656152498</v>
          </cell>
          <cell r="X43">
            <v>365.79666489518502</v>
          </cell>
          <cell r="Y43">
            <v>994.896745091605</v>
          </cell>
          <cell r="Z43">
            <v>2887.71329071639</v>
          </cell>
          <cell r="AA43">
            <v>922.45702936682403</v>
          </cell>
          <cell r="AB43">
            <v>2160.8027412746401</v>
          </cell>
          <cell r="AC43">
            <v>2468.2585516762301</v>
          </cell>
          <cell r="AD43">
            <v>2958.3175979555499</v>
          </cell>
          <cell r="AE43">
            <v>2252.3576195851601</v>
          </cell>
          <cell r="AF43">
            <v>6461.4375536003299</v>
          </cell>
          <cell r="AG43">
            <v>9653.7902706291898</v>
          </cell>
          <cell r="AH43">
            <v>4126.8194287149099</v>
          </cell>
          <cell r="AI43">
            <v>3247.94458076716</v>
          </cell>
          <cell r="AJ43">
            <v>11355.393356521499</v>
          </cell>
          <cell r="AK43">
            <v>15172.939298146601</v>
          </cell>
          <cell r="AM43" t="str">
            <v>Republic of the Congo</v>
          </cell>
          <cell r="AN43">
            <v>531104.19716895395</v>
          </cell>
          <cell r="AO43">
            <v>2388335.8440066399</v>
          </cell>
          <cell r="AP43">
            <v>730837.13549196895</v>
          </cell>
          <cell r="AQ43">
            <v>170536.010184099</v>
          </cell>
          <cell r="AR43">
            <v>559582.054911074</v>
          </cell>
          <cell r="AS43">
            <v>1386292.1635524901</v>
          </cell>
          <cell r="AT43">
            <v>736349.39937592298</v>
          </cell>
          <cell r="AU43">
            <v>1575634.3265046801</v>
          </cell>
          <cell r="AV43">
            <v>663673.80134439503</v>
          </cell>
          <cell r="AW43">
            <v>276339.975234268</v>
          </cell>
          <cell r="AX43">
            <v>836502.74428825104</v>
          </cell>
          <cell r="AY43">
            <v>1926830.0351684201</v>
          </cell>
          <cell r="AZ43">
            <v>2971704.71477259</v>
          </cell>
          <cell r="BA43">
            <v>1116843.2176445799</v>
          </cell>
          <cell r="BB43">
            <v>1033353.94847988</v>
          </cell>
          <cell r="BC43">
            <v>6371592.2832836797</v>
          </cell>
          <cell r="BD43">
            <v>4239316.7440062296</v>
          </cell>
          <cell r="BF43" t="str">
            <v>Hong Kong (China)</v>
          </cell>
          <cell r="BG43">
            <v>944.83420340565704</v>
          </cell>
          <cell r="BH43">
            <v>7030.0786900681396</v>
          </cell>
          <cell r="BI43">
            <v>12903.2277946293</v>
          </cell>
          <cell r="BJ43">
            <v>3254.6037692546902</v>
          </cell>
          <cell r="BK43">
            <v>1760.2398025565301</v>
          </cell>
          <cell r="BL43">
            <v>19028.222902172602</v>
          </cell>
          <cell r="BM43">
            <v>4705.3880235941797</v>
          </cell>
          <cell r="BN43">
            <v>13350.8885468513</v>
          </cell>
          <cell r="BO43">
            <v>3258.1384525367898</v>
          </cell>
          <cell r="BP43">
            <v>1948.57034011878</v>
          </cell>
          <cell r="BQ43">
            <v>1725.4983886130501</v>
          </cell>
          <cell r="BR43">
            <v>34305.609932968102</v>
          </cell>
          <cell r="BS43">
            <v>144604.33520778801</v>
          </cell>
          <cell r="BT43">
            <v>57957.251119535103</v>
          </cell>
          <cell r="BU43">
            <v>16026.970865648</v>
          </cell>
          <cell r="BV43">
            <v>144573.09528593699</v>
          </cell>
          <cell r="BW43">
            <v>112167.611268629</v>
          </cell>
        </row>
        <row r="44">
          <cell r="A44" t="str">
            <v>Switzerland</v>
          </cell>
          <cell r="B44">
            <v>3256.6178500000001</v>
          </cell>
          <cell r="C44">
            <v>904.02900460000001</v>
          </cell>
          <cell r="D44">
            <v>25331.6421787</v>
          </cell>
          <cell r="E44">
            <v>3302.6133073999999</v>
          </cell>
          <cell r="F44">
            <v>9364.8106291000004</v>
          </cell>
          <cell r="G44">
            <v>208072.928644</v>
          </cell>
          <cell r="H44">
            <v>20950.753444900001</v>
          </cell>
          <cell r="I44">
            <v>130164.82254009999</v>
          </cell>
          <cell r="J44">
            <v>4611.1167550999999</v>
          </cell>
          <cell r="K44">
            <v>10038.425926800001</v>
          </cell>
          <cell r="L44">
            <v>45377.9290692</v>
          </cell>
          <cell r="M44">
            <v>80712.595818300004</v>
          </cell>
          <cell r="N44">
            <v>200366.8174308</v>
          </cell>
          <cell r="O44">
            <v>74483.371008300004</v>
          </cell>
          <cell r="P44">
            <v>41142.409968799999</v>
          </cell>
          <cell r="Q44">
            <v>306500.42752249999</v>
          </cell>
          <cell r="R44">
            <v>216426.22086239999</v>
          </cell>
          <cell r="T44" t="str">
            <v>Guatemala</v>
          </cell>
          <cell r="U44">
            <v>12491.4419965753</v>
          </cell>
          <cell r="V44">
            <v>1155.97470666192</v>
          </cell>
          <cell r="W44">
            <v>16472.106121869201</v>
          </cell>
          <cell r="X44">
            <v>5344.1294440707597</v>
          </cell>
          <cell r="Y44">
            <v>1311.8716339288001</v>
          </cell>
          <cell r="Z44">
            <v>6190.0524909351398</v>
          </cell>
          <cell r="AA44">
            <v>2009.97790863095</v>
          </cell>
          <cell r="AB44">
            <v>403.36599622793102</v>
          </cell>
          <cell r="AC44">
            <v>970.40569899884304</v>
          </cell>
          <cell r="AD44">
            <v>1491.8207407800201</v>
          </cell>
          <cell r="AE44">
            <v>2453.12275175284</v>
          </cell>
          <cell r="AF44">
            <v>5425.1012535070204</v>
          </cell>
          <cell r="AG44">
            <v>13182.565769770399</v>
          </cell>
          <cell r="AH44">
            <v>1278.13269229766</v>
          </cell>
          <cell r="AI44">
            <v>3762.07472278775</v>
          </cell>
          <cell r="AJ44">
            <v>8214.1242007442106</v>
          </cell>
          <cell r="AK44">
            <v>21596.9678014284</v>
          </cell>
          <cell r="AM44" t="str">
            <v>Costa Rica</v>
          </cell>
          <cell r="AN44">
            <v>3478547.5867068199</v>
          </cell>
          <cell r="AO44">
            <v>485669.981924892</v>
          </cell>
          <cell r="AP44">
            <v>4071648.1398699102</v>
          </cell>
          <cell r="AQ44">
            <v>1706979.0317635101</v>
          </cell>
          <cell r="AR44">
            <v>2065033.69540884</v>
          </cell>
          <cell r="AS44">
            <v>5871887.1260546502</v>
          </cell>
          <cell r="AT44">
            <v>2447170.9820975401</v>
          </cell>
          <cell r="AU44">
            <v>7614216.3871104904</v>
          </cell>
          <cell r="AV44">
            <v>2422803.1066317698</v>
          </cell>
          <cell r="AW44">
            <v>1037176.13388228</v>
          </cell>
          <cell r="AX44">
            <v>1689632.4016467901</v>
          </cell>
          <cell r="AY44">
            <v>5236530.1847739303</v>
          </cell>
          <cell r="AZ44">
            <v>12427606.7435285</v>
          </cell>
          <cell r="BA44">
            <v>3330781.3482586602</v>
          </cell>
          <cell r="BB44">
            <v>3283324.77885888</v>
          </cell>
          <cell r="BC44">
            <v>19280408.466878898</v>
          </cell>
          <cell r="BD44">
            <v>16571639.6011615</v>
          </cell>
          <cell r="BF44" t="str">
            <v>Macao</v>
          </cell>
          <cell r="BG44">
            <v>24.2197244881648</v>
          </cell>
          <cell r="BH44">
            <v>194.803925880771</v>
          </cell>
          <cell r="BI44">
            <v>303.350381213741</v>
          </cell>
          <cell r="BJ44">
            <v>74.935936593155105</v>
          </cell>
          <cell r="BK44">
            <v>99.737474183624599</v>
          </cell>
          <cell r="BL44">
            <v>1351.00708345613</v>
          </cell>
          <cell r="BM44">
            <v>271.60041052535399</v>
          </cell>
          <cell r="BN44">
            <v>535.67905673416499</v>
          </cell>
          <cell r="BO44">
            <v>261.96942468742799</v>
          </cell>
          <cell r="BP44">
            <v>60.210882202397599</v>
          </cell>
          <cell r="BQ44">
            <v>100.388114979631</v>
          </cell>
          <cell r="BR44">
            <v>6403.4661653140402</v>
          </cell>
          <cell r="BS44">
            <v>8187.1655800415701</v>
          </cell>
          <cell r="BT44">
            <v>1688.8908190227</v>
          </cell>
          <cell r="BU44">
            <v>453.62164174175899</v>
          </cell>
          <cell r="BV44">
            <v>20185.034586994901</v>
          </cell>
          <cell r="BW44">
            <v>14210.8936888512</v>
          </cell>
        </row>
        <row r="45">
          <cell r="A45" t="str">
            <v>Chile</v>
          </cell>
          <cell r="B45">
            <v>17620.403825000001</v>
          </cell>
          <cell r="C45">
            <v>580.48272880000002</v>
          </cell>
          <cell r="D45">
            <v>18776.605568999999</v>
          </cell>
          <cell r="E45">
            <v>357.57307609999998</v>
          </cell>
          <cell r="F45">
            <v>13942.4768019</v>
          </cell>
          <cell r="G45">
            <v>52292.297412</v>
          </cell>
          <cell r="H45">
            <v>43227.854824299997</v>
          </cell>
          <cell r="I45">
            <v>1119.1049611999999</v>
          </cell>
          <cell r="J45">
            <v>541.89015649999999</v>
          </cell>
          <cell r="K45">
            <v>80.594382100000004</v>
          </cell>
          <cell r="L45">
            <v>19522.409503499999</v>
          </cell>
          <cell r="M45">
            <v>38586.547523399997</v>
          </cell>
          <cell r="N45">
            <v>64049.166035499999</v>
          </cell>
          <cell r="O45">
            <v>43117.6507805</v>
          </cell>
          <cell r="P45">
            <v>16279.9779461</v>
          </cell>
          <cell r="Q45">
            <v>119112.3009555</v>
          </cell>
          <cell r="R45">
            <v>18354.363594300001</v>
          </cell>
          <cell r="T45" t="str">
            <v>Honduras</v>
          </cell>
          <cell r="U45">
            <v>5047.8430004110796</v>
          </cell>
          <cell r="V45">
            <v>244.967831031939</v>
          </cell>
          <cell r="W45">
            <v>6583.7563935124399</v>
          </cell>
          <cell r="X45">
            <v>4830.1186957971604</v>
          </cell>
          <cell r="Y45">
            <v>553.969845911981</v>
          </cell>
          <cell r="Z45">
            <v>2429.4140231855799</v>
          </cell>
          <cell r="AA45">
            <v>859.90900553059305</v>
          </cell>
          <cell r="AB45">
            <v>1498.52123364727</v>
          </cell>
          <cell r="AC45">
            <v>714.50082805473505</v>
          </cell>
          <cell r="AD45">
            <v>358.42331302216297</v>
          </cell>
          <cell r="AE45">
            <v>1527.53713221419</v>
          </cell>
          <cell r="AF45">
            <v>2228.9685144975401</v>
          </cell>
          <cell r="AG45">
            <v>4874.8770953593203</v>
          </cell>
          <cell r="AH45">
            <v>1552.4692609338399</v>
          </cell>
          <cell r="AI45">
            <v>706.13639898590202</v>
          </cell>
          <cell r="AJ45">
            <v>3282.1888209133799</v>
          </cell>
          <cell r="AK45">
            <v>5475.2270496320198</v>
          </cell>
          <cell r="AM45" t="str">
            <v>Croatia</v>
          </cell>
          <cell r="AN45">
            <v>2958848.7177490699</v>
          </cell>
          <cell r="AO45">
            <v>707977.32148615597</v>
          </cell>
          <cell r="AP45">
            <v>3989332.8347912501</v>
          </cell>
          <cell r="AQ45">
            <v>2155613.8480665102</v>
          </cell>
          <cell r="AR45">
            <v>3106524.1578782201</v>
          </cell>
          <cell r="AS45">
            <v>8703710.3155805301</v>
          </cell>
          <cell r="AT45">
            <v>3313355.05686168</v>
          </cell>
          <cell r="AU45">
            <v>8813299.4852835406</v>
          </cell>
          <cell r="AV45">
            <v>3476749.5555402399</v>
          </cell>
          <cell r="AW45">
            <v>1537614.5692523001</v>
          </cell>
          <cell r="AX45">
            <v>4522549.9887291798</v>
          </cell>
          <cell r="AY45">
            <v>11118607.5412305</v>
          </cell>
          <cell r="AZ45">
            <v>15846098.3071387</v>
          </cell>
          <cell r="BA45">
            <v>3526215.9299261598</v>
          </cell>
          <cell r="BB45">
            <v>3856064.32642772</v>
          </cell>
          <cell r="BC45">
            <v>22161129.554574899</v>
          </cell>
          <cell r="BD45">
            <v>22133633.506338902</v>
          </cell>
          <cell r="BF45" t="str">
            <v>Colombia</v>
          </cell>
          <cell r="BG45">
            <v>25369.0447016773</v>
          </cell>
          <cell r="BH45">
            <v>18512.813020977101</v>
          </cell>
          <cell r="BI45">
            <v>26081.460800505902</v>
          </cell>
          <cell r="BJ45">
            <v>5649.5429721520604</v>
          </cell>
          <cell r="BK45">
            <v>9820.2327849062494</v>
          </cell>
          <cell r="BL45">
            <v>23355.000075216401</v>
          </cell>
          <cell r="BM45">
            <v>24336.033390120701</v>
          </cell>
          <cell r="BN45">
            <v>23046.702055084199</v>
          </cell>
          <cell r="BO45">
            <v>14919.459502285899</v>
          </cell>
          <cell r="BP45">
            <v>5151.2940282011696</v>
          </cell>
          <cell r="BQ45">
            <v>3412.6139622580299</v>
          </cell>
          <cell r="BR45">
            <v>57596.831387963299</v>
          </cell>
          <cell r="BS45">
            <v>48689.752724490398</v>
          </cell>
          <cell r="BT45">
            <v>23660.498959513599</v>
          </cell>
          <cell r="BU45">
            <v>13561.2969726351</v>
          </cell>
          <cell r="BV45">
            <v>90124.305496092406</v>
          </cell>
          <cell r="BW45">
            <v>106896.608821257</v>
          </cell>
        </row>
        <row r="46">
          <cell r="A46" t="str">
            <v>People's Republic of China</v>
          </cell>
          <cell r="B46">
            <v>1552623.1015403499</v>
          </cell>
          <cell r="C46">
            <v>217679.4994416</v>
          </cell>
          <cell r="D46">
            <v>2115978.2677307501</v>
          </cell>
          <cell r="E46">
            <v>1353595.8421988001</v>
          </cell>
          <cell r="F46">
            <v>235753.24795709999</v>
          </cell>
          <cell r="G46">
            <v>4888614.0386709999</v>
          </cell>
          <cell r="H46">
            <v>2521494.6931794002</v>
          </cell>
          <cell r="I46">
            <v>3919586.3072696999</v>
          </cell>
          <cell r="J46">
            <v>1342974.8217621001</v>
          </cell>
          <cell r="K46">
            <v>878306.66188829998</v>
          </cell>
          <cell r="L46">
            <v>1094106.4449591001</v>
          </cell>
          <cell r="M46">
            <v>3282942.5285013001</v>
          </cell>
          <cell r="N46">
            <v>2219876.4588839998</v>
          </cell>
          <cell r="O46">
            <v>1312117.8693309</v>
          </cell>
          <cell r="P46">
            <v>594613.93873119995</v>
          </cell>
          <cell r="Q46">
            <v>3931571.2546059</v>
          </cell>
          <cell r="R46">
            <v>2384385.0656480002</v>
          </cell>
          <cell r="T46" t="str">
            <v>Nicaragua</v>
          </cell>
          <cell r="U46">
            <v>3564.6571589976102</v>
          </cell>
          <cell r="V46">
            <v>17.6854921708461</v>
          </cell>
          <cell r="W46">
            <v>3667.1972169227902</v>
          </cell>
          <cell r="X46">
            <v>2236.3972014885699</v>
          </cell>
          <cell r="Y46">
            <v>448.57815380358801</v>
          </cell>
          <cell r="Z46">
            <v>1063.2608312715599</v>
          </cell>
          <cell r="AA46">
            <v>616.87186796973299</v>
          </cell>
          <cell r="AB46">
            <v>1244.4024229343199</v>
          </cell>
          <cell r="AC46">
            <v>140.34416969119101</v>
          </cell>
          <cell r="AD46">
            <v>46.779993770345101</v>
          </cell>
          <cell r="AE46">
            <v>1228.39835362551</v>
          </cell>
          <cell r="AF46">
            <v>1416.32574008864</v>
          </cell>
          <cell r="AG46">
            <v>3683.12914599745</v>
          </cell>
          <cell r="AH46">
            <v>1078.0718314460901</v>
          </cell>
          <cell r="AI46">
            <v>428.32326672140402</v>
          </cell>
          <cell r="AJ46">
            <v>1568.0568374813199</v>
          </cell>
          <cell r="AK46">
            <v>1410.7395940757399</v>
          </cell>
          <cell r="AM46" t="str">
            <v>Cuba</v>
          </cell>
          <cell r="AN46">
            <v>2192830.53781508</v>
          </cell>
          <cell r="AO46">
            <v>666384.35459796095</v>
          </cell>
          <cell r="AP46">
            <v>4925414.5242177704</v>
          </cell>
          <cell r="AQ46">
            <v>588432.96975901001</v>
          </cell>
          <cell r="AR46">
            <v>1644369.20817178</v>
          </cell>
          <cell r="AS46">
            <v>4292349.9033533297</v>
          </cell>
          <cell r="AT46">
            <v>1774402.2016392399</v>
          </cell>
          <cell r="AU46">
            <v>4887106.3734370796</v>
          </cell>
          <cell r="AV46">
            <v>2298284.6961838198</v>
          </cell>
          <cell r="AW46">
            <v>1083934.13243914</v>
          </cell>
          <cell r="AX46">
            <v>2331479.4960330902</v>
          </cell>
          <cell r="AY46">
            <v>5882114.3135914002</v>
          </cell>
          <cell r="AZ46">
            <v>14060023.3636351</v>
          </cell>
          <cell r="BA46">
            <v>2982615.7599485698</v>
          </cell>
          <cell r="BB46">
            <v>3558556.0298902602</v>
          </cell>
          <cell r="BC46">
            <v>23706756.239041202</v>
          </cell>
          <cell r="BD46">
            <v>35734445.4880215</v>
          </cell>
          <cell r="BF46" t="str">
            <v>Comoros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</row>
        <row r="47">
          <cell r="A47" t="str">
            <v>C?te d'Ivoire</v>
          </cell>
          <cell r="B47">
            <v>10593.7192918</v>
          </cell>
          <cell r="C47">
            <v>2021.6044810000001</v>
          </cell>
          <cell r="D47">
            <v>10846.565604400001</v>
          </cell>
          <cell r="E47">
            <v>867.16429110000001</v>
          </cell>
          <cell r="F47">
            <v>410.85608409999998</v>
          </cell>
          <cell r="G47">
            <v>7862.5518610999998</v>
          </cell>
          <cell r="H47">
            <v>986.37608379999995</v>
          </cell>
          <cell r="I47">
            <v>934.68255280000005</v>
          </cell>
          <cell r="J47">
            <v>529.95959000000005</v>
          </cell>
          <cell r="K47">
            <v>140.86393050000001</v>
          </cell>
          <cell r="L47">
            <v>232.22616500000001</v>
          </cell>
          <cell r="M47">
            <v>2570.9150469000001</v>
          </cell>
          <cell r="N47">
            <v>6356.5991831000001</v>
          </cell>
          <cell r="O47">
            <v>4707.6157193999998</v>
          </cell>
          <cell r="P47">
            <v>5908.3304055999997</v>
          </cell>
          <cell r="Q47">
            <v>8919.5601781000005</v>
          </cell>
          <cell r="R47">
            <v>9282.2484662999996</v>
          </cell>
          <cell r="T47" t="str">
            <v>Panama</v>
          </cell>
          <cell r="U47">
            <v>7509.8325362391497</v>
          </cell>
          <cell r="V47">
            <v>111.53198663840899</v>
          </cell>
          <cell r="W47">
            <v>6690.4909263261497</v>
          </cell>
          <cell r="X47">
            <v>2048.4382493640301</v>
          </cell>
          <cell r="Y47">
            <v>610.22348098546104</v>
          </cell>
          <cell r="Z47">
            <v>1791.68695323204</v>
          </cell>
          <cell r="AA47">
            <v>686.80875598605303</v>
          </cell>
          <cell r="AB47">
            <v>1026.4366104881201</v>
          </cell>
          <cell r="AC47">
            <v>2602.2301444545201</v>
          </cell>
          <cell r="AD47">
            <v>520.55003273993202</v>
          </cell>
          <cell r="AE47">
            <v>2186.63380449651</v>
          </cell>
          <cell r="AF47">
            <v>11866.0653992398</v>
          </cell>
          <cell r="AG47">
            <v>9532.9959585283505</v>
          </cell>
          <cell r="AH47">
            <v>8490.1694990626602</v>
          </cell>
          <cell r="AI47">
            <v>3379.0816636599402</v>
          </cell>
          <cell r="AJ47">
            <v>12379.533317273301</v>
          </cell>
          <cell r="AK47">
            <v>15363.604233833201</v>
          </cell>
          <cell r="AM47" t="str">
            <v>Cyprus</v>
          </cell>
          <cell r="AN47">
            <v>733100.064615582</v>
          </cell>
          <cell r="AO47">
            <v>215782.25900083201</v>
          </cell>
          <cell r="AP47">
            <v>1606870.8293813099</v>
          </cell>
          <cell r="AQ47">
            <v>336591.38469580997</v>
          </cell>
          <cell r="AR47">
            <v>754675.34922523797</v>
          </cell>
          <cell r="AS47">
            <v>2044483.5626308899</v>
          </cell>
          <cell r="AT47">
            <v>811396.31823993404</v>
          </cell>
          <cell r="AU47">
            <v>2506981.2100684401</v>
          </cell>
          <cell r="AV47">
            <v>1159846.5004151</v>
          </cell>
          <cell r="AW47">
            <v>524497.19479931903</v>
          </cell>
          <cell r="AX47">
            <v>1098395.4891381499</v>
          </cell>
          <cell r="AY47">
            <v>2820016.14947853</v>
          </cell>
          <cell r="AZ47">
            <v>6775749.2285368396</v>
          </cell>
          <cell r="BA47">
            <v>1334266.2190185001</v>
          </cell>
          <cell r="BB47">
            <v>1548068.7478839799</v>
          </cell>
          <cell r="BC47">
            <v>9697412.2412868906</v>
          </cell>
          <cell r="BD47">
            <v>8755667.9260322694</v>
          </cell>
          <cell r="BF47" t="str">
            <v>Republic of the Congo</v>
          </cell>
          <cell r="BG47">
            <v>657.84788210037595</v>
          </cell>
          <cell r="BH47">
            <v>8029.2524039355503</v>
          </cell>
          <cell r="BI47">
            <v>431.82932905860298</v>
          </cell>
          <cell r="BJ47">
            <v>68.105792448554396</v>
          </cell>
          <cell r="BK47">
            <v>115.38050410121301</v>
          </cell>
          <cell r="BL47">
            <v>1284.9686954736001</v>
          </cell>
          <cell r="BM47">
            <v>943.84287578086503</v>
          </cell>
          <cell r="BN47">
            <v>833.46104571272497</v>
          </cell>
          <cell r="BO47">
            <v>367.942369566455</v>
          </cell>
          <cell r="BP47">
            <v>114.835802168583</v>
          </cell>
          <cell r="BQ47">
            <v>347.87771785657901</v>
          </cell>
          <cell r="BR47">
            <v>2296.08692444905</v>
          </cell>
          <cell r="BS47">
            <v>1470.3130715673899</v>
          </cell>
          <cell r="BT47">
            <v>1353.18647802755</v>
          </cell>
          <cell r="BU47">
            <v>260.29609445999301</v>
          </cell>
          <cell r="BV47">
            <v>1928.00413510622</v>
          </cell>
          <cell r="BW47">
            <v>1642.49452956188</v>
          </cell>
        </row>
        <row r="48">
          <cell r="A48" t="str">
            <v>Cameroon</v>
          </cell>
          <cell r="B48">
            <v>5248.3019326499998</v>
          </cell>
          <cell r="C48">
            <v>3019.9244109000001</v>
          </cell>
          <cell r="D48">
            <v>4870.4716538499997</v>
          </cell>
          <cell r="E48">
            <v>842.42660780000006</v>
          </cell>
          <cell r="F48">
            <v>1182.9509555</v>
          </cell>
          <cell r="G48">
            <v>3374.433286</v>
          </cell>
          <cell r="H48">
            <v>775.88559969999994</v>
          </cell>
          <cell r="I48">
            <v>968.77751290000003</v>
          </cell>
          <cell r="J48">
            <v>544.81989980000003</v>
          </cell>
          <cell r="K48">
            <v>149.0756887</v>
          </cell>
          <cell r="L48">
            <v>667.81015760000003</v>
          </cell>
          <cell r="M48">
            <v>3033.8467200999999</v>
          </cell>
          <cell r="N48">
            <v>9604.4265314000004</v>
          </cell>
          <cell r="O48">
            <v>3459.9259575999999</v>
          </cell>
          <cell r="P48">
            <v>389.66746690000002</v>
          </cell>
          <cell r="Q48">
            <v>5964.0322347000001</v>
          </cell>
          <cell r="R48">
            <v>6202.8370082000001</v>
          </cell>
          <cell r="T48" t="str">
            <v>El Salvador</v>
          </cell>
          <cell r="U48">
            <v>3891.6222161041101</v>
          </cell>
          <cell r="V48">
            <v>2.4077179154507502</v>
          </cell>
          <cell r="W48">
            <v>5058.5177333599304</v>
          </cell>
          <cell r="X48">
            <v>4229.1357781248998</v>
          </cell>
          <cell r="Y48">
            <v>868.10339253676705</v>
          </cell>
          <cell r="Z48">
            <v>2266.5894934533198</v>
          </cell>
          <cell r="AA48">
            <v>807.51131773762995</v>
          </cell>
          <cell r="AB48">
            <v>576.75527503685896</v>
          </cell>
          <cell r="AC48">
            <v>1057.20044690553</v>
          </cell>
          <cell r="AD48">
            <v>277.28041534765299</v>
          </cell>
          <cell r="AE48">
            <v>1857.35970584191</v>
          </cell>
          <cell r="AF48">
            <v>1799.7100455637101</v>
          </cell>
          <cell r="AG48">
            <v>5564.3732027549904</v>
          </cell>
          <cell r="AH48">
            <v>2623.9147687279701</v>
          </cell>
          <cell r="AI48">
            <v>2078.4645932447802</v>
          </cell>
          <cell r="AJ48">
            <v>2661.9764184217502</v>
          </cell>
          <cell r="AK48">
            <v>6907.1796528757004</v>
          </cell>
          <cell r="AM48" t="str">
            <v>Czech Republic</v>
          </cell>
          <cell r="AN48">
            <v>17264080.972337801</v>
          </cell>
          <cell r="AO48">
            <v>6151867.5521934098</v>
          </cell>
          <cell r="AP48">
            <v>28240441.108910602</v>
          </cell>
          <cell r="AQ48">
            <v>14225911.919549501</v>
          </cell>
          <cell r="AR48">
            <v>18590637.522530898</v>
          </cell>
          <cell r="AS48">
            <v>48873414.793731801</v>
          </cell>
          <cell r="AT48">
            <v>36114516.574517302</v>
          </cell>
          <cell r="AU48">
            <v>57872291.268547297</v>
          </cell>
          <cell r="AV48">
            <v>36569380.813942701</v>
          </cell>
          <cell r="AW48">
            <v>9830879.0278944802</v>
          </cell>
          <cell r="AX48">
            <v>24531313.1439652</v>
          </cell>
          <cell r="AY48">
            <v>44298682.6293993</v>
          </cell>
          <cell r="AZ48">
            <v>57223048.529548898</v>
          </cell>
          <cell r="BA48">
            <v>30909492.736183599</v>
          </cell>
          <cell r="BB48">
            <v>10774152.9415197</v>
          </cell>
          <cell r="BC48">
            <v>70919017.665687203</v>
          </cell>
          <cell r="BD48">
            <v>51350988.3437512</v>
          </cell>
          <cell r="BF48" t="str">
            <v>Cook Islands</v>
          </cell>
          <cell r="BG48">
            <v>21.943462980391701</v>
          </cell>
          <cell r="BH48">
            <v>4.4400843332011499</v>
          </cell>
          <cell r="BI48">
            <v>10.388313737971</v>
          </cell>
          <cell r="BJ48">
            <v>1.4053895431008601</v>
          </cell>
          <cell r="BK48">
            <v>1.91186459005081</v>
          </cell>
          <cell r="BL48">
            <v>8.5814924977650104</v>
          </cell>
          <cell r="BM48">
            <v>3.8049926194069901</v>
          </cell>
          <cell r="BN48">
            <v>8.2217816802723291</v>
          </cell>
          <cell r="BO48">
            <v>3.6713695226234302</v>
          </cell>
          <cell r="BP48">
            <v>1.2021700301651701</v>
          </cell>
          <cell r="BQ48">
            <v>2.8181428354981701</v>
          </cell>
          <cell r="BR48">
            <v>24.875785094432501</v>
          </cell>
          <cell r="BS48">
            <v>160.28106791976001</v>
          </cell>
          <cell r="BT48">
            <v>61.5885506388422</v>
          </cell>
          <cell r="BU48">
            <v>13.783173583063901</v>
          </cell>
          <cell r="BV48">
            <v>91.478906921053706</v>
          </cell>
          <cell r="BW48">
            <v>102.314082973824</v>
          </cell>
        </row>
        <row r="49">
          <cell r="A49" t="str">
            <v>Democratic Republic of the Congo</v>
          </cell>
          <cell r="B49">
            <v>6266.8814663499998</v>
          </cell>
          <cell r="C49">
            <v>4921.7170661</v>
          </cell>
          <cell r="D49">
            <v>4439.6496352499998</v>
          </cell>
          <cell r="E49">
            <v>2823.2463026999999</v>
          </cell>
          <cell r="F49">
            <v>1465.594529</v>
          </cell>
          <cell r="G49">
            <v>11698.100555200001</v>
          </cell>
          <cell r="H49">
            <v>5648.5464293000005</v>
          </cell>
          <cell r="I49">
            <v>3439.9794797999998</v>
          </cell>
          <cell r="J49">
            <v>2065.7019286</v>
          </cell>
          <cell r="K49">
            <v>585.47631200000001</v>
          </cell>
          <cell r="L49">
            <v>75.058611900000002</v>
          </cell>
          <cell r="M49">
            <v>3401.2265751</v>
          </cell>
          <cell r="N49">
            <v>6408.9467708000002</v>
          </cell>
          <cell r="O49">
            <v>5234.3609716999999</v>
          </cell>
          <cell r="P49">
            <v>2301.2220459999999</v>
          </cell>
          <cell r="Q49">
            <v>4222.8513595000004</v>
          </cell>
          <cell r="R49">
            <v>3551.3574987000002</v>
          </cell>
          <cell r="T49" t="str">
            <v>Rest of Central America</v>
          </cell>
          <cell r="U49">
            <v>363.62564006176501</v>
          </cell>
          <cell r="V49">
            <v>7.0452590864606703</v>
          </cell>
          <cell r="W49">
            <v>517.70807456069394</v>
          </cell>
          <cell r="X49">
            <v>66.123328170366804</v>
          </cell>
          <cell r="Y49">
            <v>53.945979515941303</v>
          </cell>
          <cell r="Z49">
            <v>78.068733501516206</v>
          </cell>
          <cell r="AA49">
            <v>58.908610649811898</v>
          </cell>
          <cell r="AB49">
            <v>21.445146831645602</v>
          </cell>
          <cell r="AC49">
            <v>47.639512253696203</v>
          </cell>
          <cell r="AD49">
            <v>21.194497556818501</v>
          </cell>
          <cell r="AE49">
            <v>61.586414731116598</v>
          </cell>
          <cell r="AF49">
            <v>248.98118037866101</v>
          </cell>
          <cell r="AG49">
            <v>489.66826222702798</v>
          </cell>
          <cell r="AH49">
            <v>230.21667611368099</v>
          </cell>
          <cell r="AI49">
            <v>115.112445852641</v>
          </cell>
          <cell r="AJ49">
            <v>138.74620386842</v>
          </cell>
          <cell r="AK49">
            <v>516.65444522942005</v>
          </cell>
          <cell r="AM49" t="str">
            <v>C?te d'Ivoire</v>
          </cell>
          <cell r="AN49">
            <v>3203939.5597864501</v>
          </cell>
          <cell r="AO49">
            <v>335988.37164529401</v>
          </cell>
          <cell r="AP49">
            <v>2626236.1678963201</v>
          </cell>
          <cell r="AQ49">
            <v>394969.718845681</v>
          </cell>
          <cell r="AR49">
            <v>1657201.3483993199</v>
          </cell>
          <cell r="AS49">
            <v>2979584.1114339801</v>
          </cell>
          <cell r="AT49">
            <v>1174321.7416495499</v>
          </cell>
          <cell r="AU49">
            <v>2904100.5172836198</v>
          </cell>
          <cell r="AV49">
            <v>1279567.53260397</v>
          </cell>
          <cell r="AW49">
            <v>475494.41677046398</v>
          </cell>
          <cell r="AX49">
            <v>1102201.7818024899</v>
          </cell>
          <cell r="AY49">
            <v>2535355.5646859198</v>
          </cell>
          <cell r="AZ49">
            <v>6106940.8230202701</v>
          </cell>
          <cell r="BA49">
            <v>1869976.45561947</v>
          </cell>
          <cell r="BB49">
            <v>1817286.80321318</v>
          </cell>
          <cell r="BC49">
            <v>11176380.0953978</v>
          </cell>
          <cell r="BD49">
            <v>8048782.10084516</v>
          </cell>
          <cell r="BF49" t="str">
            <v>Costa Rica</v>
          </cell>
          <cell r="BG49">
            <v>4091.2583942656602</v>
          </cell>
          <cell r="BH49">
            <v>260.65764613722001</v>
          </cell>
          <cell r="BI49">
            <v>4936.3154865195502</v>
          </cell>
          <cell r="BJ49">
            <v>926.18120140030203</v>
          </cell>
          <cell r="BK49">
            <v>1752.1178248690601</v>
          </cell>
          <cell r="BL49">
            <v>3727.5793114238099</v>
          </cell>
          <cell r="BM49">
            <v>2506.8888240691199</v>
          </cell>
          <cell r="BN49">
            <v>5002.3389404694999</v>
          </cell>
          <cell r="BO49">
            <v>2174.80088223347</v>
          </cell>
          <cell r="BP49">
            <v>833.28947821497695</v>
          </cell>
          <cell r="BQ49">
            <v>335.34252452362102</v>
          </cell>
          <cell r="BR49">
            <v>5575.5756926035601</v>
          </cell>
          <cell r="BS49">
            <v>7956.0613465801698</v>
          </cell>
          <cell r="BT49">
            <v>4140.8130687510502</v>
          </cell>
          <cell r="BU49">
            <v>2383.3662416577599</v>
          </cell>
          <cell r="BV49">
            <v>13516.6663068567</v>
          </cell>
          <cell r="BW49">
            <v>15570.8945321586</v>
          </cell>
        </row>
        <row r="50">
          <cell r="A50" t="str">
            <v>Republic of the Congo</v>
          </cell>
          <cell r="B50">
            <v>625.85417765</v>
          </cell>
          <cell r="C50">
            <v>6188.2168811000001</v>
          </cell>
          <cell r="D50">
            <v>469.87817135</v>
          </cell>
          <cell r="E50">
            <v>25.535723399999998</v>
          </cell>
          <cell r="F50">
            <v>436.78461870000001</v>
          </cell>
          <cell r="G50">
            <v>466.62976040000001</v>
          </cell>
          <cell r="H50">
            <v>1636.1931655999999</v>
          </cell>
          <cell r="I50">
            <v>69.705169900000001</v>
          </cell>
          <cell r="J50">
            <v>1930.5583924</v>
          </cell>
          <cell r="K50">
            <v>7.6205506999999999</v>
          </cell>
          <cell r="L50">
            <v>95.512067999999999</v>
          </cell>
          <cell r="M50">
            <v>613.2480802</v>
          </cell>
          <cell r="N50">
            <v>308.13941490000002</v>
          </cell>
          <cell r="O50">
            <v>776.63669170000003</v>
          </cell>
          <cell r="P50">
            <v>255.20333339999999</v>
          </cell>
          <cell r="Q50">
            <v>1726.98137</v>
          </cell>
          <cell r="R50">
            <v>960.67268509999997</v>
          </cell>
          <cell r="T50" t="str">
            <v>Dominican Republic</v>
          </cell>
          <cell r="U50">
            <v>6242.2953841939097</v>
          </cell>
          <cell r="V50">
            <v>629.87305257808896</v>
          </cell>
          <cell r="W50">
            <v>11914.319005032599</v>
          </cell>
          <cell r="X50">
            <v>2991.64717380199</v>
          </cell>
          <cell r="Y50">
            <v>750.45931638876095</v>
          </cell>
          <cell r="Z50">
            <v>5769.2394669666601</v>
          </cell>
          <cell r="AA50">
            <v>3107.9064507274402</v>
          </cell>
          <cell r="AB50">
            <v>1067.6488035730799</v>
          </cell>
          <cell r="AC50">
            <v>503.937024369808</v>
          </cell>
          <cell r="AD50">
            <v>1404.3508529260801</v>
          </cell>
          <cell r="AE50">
            <v>3802.8411469994599</v>
          </cell>
          <cell r="AF50">
            <v>9584.3078192576304</v>
          </cell>
          <cell r="AG50">
            <v>13413.5310350573</v>
          </cell>
          <cell r="AH50">
            <v>9975.4981046405792</v>
          </cell>
          <cell r="AI50">
            <v>3141.6982135532999</v>
          </cell>
          <cell r="AJ50">
            <v>5606.05150266898</v>
          </cell>
          <cell r="AK50">
            <v>17702.731241630099</v>
          </cell>
          <cell r="AM50" t="str">
            <v>Korea</v>
          </cell>
          <cell r="AN50">
            <v>706384.541253531</v>
          </cell>
          <cell r="AO50">
            <v>593697.819396473</v>
          </cell>
          <cell r="AP50">
            <v>782398.77020771895</v>
          </cell>
          <cell r="AQ50">
            <v>251196.19188395599</v>
          </cell>
          <cell r="AR50">
            <v>482143.729535483</v>
          </cell>
          <cell r="AS50">
            <v>1295131.17352583</v>
          </cell>
          <cell r="AT50">
            <v>737783.44635515194</v>
          </cell>
          <cell r="AU50">
            <v>1579366.3450775</v>
          </cell>
          <cell r="AV50">
            <v>573797.36959045299</v>
          </cell>
          <cell r="AW50">
            <v>237356.21990056301</v>
          </cell>
          <cell r="AX50">
            <v>835263.89908569702</v>
          </cell>
          <cell r="AY50">
            <v>1159914.8200095701</v>
          </cell>
          <cell r="AZ50">
            <v>1941657.5881312401</v>
          </cell>
          <cell r="BA50">
            <v>734255.99043091398</v>
          </cell>
          <cell r="BB50">
            <v>667419.923166272</v>
          </cell>
          <cell r="BC50">
            <v>6406413.8676430304</v>
          </cell>
          <cell r="BD50">
            <v>3305410.8181298301</v>
          </cell>
          <cell r="BF50" t="str">
            <v>Croatia</v>
          </cell>
          <cell r="BG50">
            <v>2456.3930335482701</v>
          </cell>
          <cell r="BH50">
            <v>515.000098627542</v>
          </cell>
          <cell r="BI50">
            <v>3999.5906944235398</v>
          </cell>
          <cell r="BJ50">
            <v>975.60747913925604</v>
          </cell>
          <cell r="BK50">
            <v>975.27871739115301</v>
          </cell>
          <cell r="BL50">
            <v>4696.5070727162301</v>
          </cell>
          <cell r="BM50">
            <v>1870.9771988080499</v>
          </cell>
          <cell r="BN50">
            <v>1840.32775712537</v>
          </cell>
          <cell r="BO50">
            <v>498.73255771152202</v>
          </cell>
          <cell r="BP50">
            <v>774.78224960902799</v>
          </cell>
          <cell r="BQ50">
            <v>1163.8355865667199</v>
          </cell>
          <cell r="BR50">
            <v>6004.9873883008104</v>
          </cell>
          <cell r="BS50">
            <v>10418.210270669601</v>
          </cell>
          <cell r="BT50">
            <v>6037.6009385829102</v>
          </cell>
          <cell r="BU50">
            <v>1373.37037375614</v>
          </cell>
          <cell r="BV50">
            <v>12922.2039875797</v>
          </cell>
          <cell r="BW50">
            <v>15535.7615593757</v>
          </cell>
        </row>
        <row r="51">
          <cell r="A51" t="str">
            <v>Cook Islands</v>
          </cell>
          <cell r="B51">
            <v>28.1724596</v>
          </cell>
          <cell r="C51">
            <v>5.1577187000000002</v>
          </cell>
          <cell r="D51">
            <v>28.583327499999999</v>
          </cell>
          <cell r="E51">
            <v>0.33068009999999998</v>
          </cell>
          <cell r="F51">
            <v>1.213193</v>
          </cell>
          <cell r="G51">
            <v>18.6222289</v>
          </cell>
          <cell r="H51">
            <v>8.6447310999999996</v>
          </cell>
          <cell r="I51">
            <v>2.2710729000000001</v>
          </cell>
          <cell r="J51">
            <v>4.0971570000000002</v>
          </cell>
          <cell r="K51">
            <v>0.4019818</v>
          </cell>
          <cell r="L51">
            <v>29.305861799999999</v>
          </cell>
          <cell r="M51">
            <v>115.2724135</v>
          </cell>
          <cell r="N51">
            <v>173.57065</v>
          </cell>
          <cell r="O51">
            <v>187.7594594</v>
          </cell>
          <cell r="P51">
            <v>68.502035599999999</v>
          </cell>
          <cell r="Q51">
            <v>211.26640269999999</v>
          </cell>
          <cell r="R51">
            <v>135.46311</v>
          </cell>
          <cell r="T51" t="str">
            <v>Jamaica</v>
          </cell>
          <cell r="U51">
            <v>1217.9095720345799</v>
          </cell>
          <cell r="V51">
            <v>152.88937683956399</v>
          </cell>
          <cell r="W51">
            <v>2127.1593263930799</v>
          </cell>
          <cell r="X51">
            <v>38.776677292920397</v>
          </cell>
          <cell r="Y51">
            <v>242.46238608708299</v>
          </cell>
          <cell r="Z51">
            <v>1103.0302353919601</v>
          </cell>
          <cell r="AA51">
            <v>699.29961702676803</v>
          </cell>
          <cell r="AB51">
            <v>31.215880972574801</v>
          </cell>
          <cell r="AC51">
            <v>49.181095802084499</v>
          </cell>
          <cell r="AD51">
            <v>12.2691001285617</v>
          </cell>
          <cell r="AE51">
            <v>1089.4107362370301</v>
          </cell>
          <cell r="AF51">
            <v>1895.76114682971</v>
          </cell>
          <cell r="AG51">
            <v>5453.5647228031003</v>
          </cell>
          <cell r="AH51">
            <v>2443.8611546633001</v>
          </cell>
          <cell r="AI51">
            <v>1192.2068199938401</v>
          </cell>
          <cell r="AJ51">
            <v>2935.7159899716899</v>
          </cell>
          <cell r="AK51">
            <v>5013.7305306719099</v>
          </cell>
          <cell r="AM51" t="str">
            <v>Democratic Republic of the Congo</v>
          </cell>
          <cell r="AN51">
            <v>1616078.7088588299</v>
          </cell>
          <cell r="AO51">
            <v>1183455.0332388999</v>
          </cell>
          <cell r="AP51">
            <v>2619202.4472590899</v>
          </cell>
          <cell r="AQ51">
            <v>534235.39062541304</v>
          </cell>
          <cell r="AR51">
            <v>1699147.78156871</v>
          </cell>
          <cell r="AS51">
            <v>4287790.9281548802</v>
          </cell>
          <cell r="AT51">
            <v>1839846.5118444101</v>
          </cell>
          <cell r="AU51">
            <v>4614561.3944100402</v>
          </cell>
          <cell r="AV51">
            <v>2033203.23040553</v>
          </cell>
          <cell r="AW51">
            <v>837720.485527621</v>
          </cell>
          <cell r="AX51">
            <v>1948659.5917245001</v>
          </cell>
          <cell r="AY51">
            <v>4753479.14689105</v>
          </cell>
          <cell r="AZ51">
            <v>9755521.8520874102</v>
          </cell>
          <cell r="BA51">
            <v>2987052.5146349398</v>
          </cell>
          <cell r="BB51">
            <v>3052285.7885474698</v>
          </cell>
          <cell r="BC51">
            <v>20270572.109061301</v>
          </cell>
          <cell r="BD51">
            <v>12574586.539177099</v>
          </cell>
          <cell r="BF51" t="str">
            <v>Cuba</v>
          </cell>
          <cell r="BG51">
            <v>4513.7091721992201</v>
          </cell>
          <cell r="BH51">
            <v>635.00067388455898</v>
          </cell>
          <cell r="BI51">
            <v>4557.6561418047804</v>
          </cell>
          <cell r="BJ51">
            <v>697.47625549669999</v>
          </cell>
          <cell r="BK51">
            <v>1474.9054882289799</v>
          </cell>
          <cell r="BL51">
            <v>3551.2369848045801</v>
          </cell>
          <cell r="BM51">
            <v>2684.11584936182</v>
          </cell>
          <cell r="BN51">
            <v>3215.48834283012</v>
          </cell>
          <cell r="BO51">
            <v>1988.6475672065999</v>
          </cell>
          <cell r="BP51">
            <v>712.657838796438</v>
          </cell>
          <cell r="BQ51">
            <v>486.86608031996599</v>
          </cell>
          <cell r="BR51">
            <v>7297.59129528208</v>
          </cell>
          <cell r="BS51">
            <v>11325.776765471601</v>
          </cell>
          <cell r="BT51">
            <v>5319.4972889248202</v>
          </cell>
          <cell r="BU51">
            <v>3077.6393758785498</v>
          </cell>
          <cell r="BV51">
            <v>20823.991546093301</v>
          </cell>
          <cell r="BW51">
            <v>32354.167212549801</v>
          </cell>
        </row>
        <row r="52">
          <cell r="A52" t="str">
            <v>Colombia</v>
          </cell>
          <cell r="B52">
            <v>22719.710369299999</v>
          </cell>
          <cell r="C52">
            <v>29509.346515599998</v>
          </cell>
          <cell r="D52">
            <v>40245.896956199998</v>
          </cell>
          <cell r="E52">
            <v>8159.0900609</v>
          </cell>
          <cell r="F52">
            <v>7556.9874298000004</v>
          </cell>
          <cell r="G52">
            <v>49847.449917700003</v>
          </cell>
          <cell r="H52">
            <v>8107.0915009</v>
          </cell>
          <cell r="I52">
            <v>4190.3858624000004</v>
          </cell>
          <cell r="J52">
            <v>2669.7312259999999</v>
          </cell>
          <cell r="K52">
            <v>1740.355967</v>
          </cell>
          <cell r="L52">
            <v>20017.798175299999</v>
          </cell>
          <cell r="M52">
            <v>57962.664550599999</v>
          </cell>
          <cell r="N52">
            <v>48233.762483799997</v>
          </cell>
          <cell r="O52">
            <v>58447.035239600002</v>
          </cell>
          <cell r="P52">
            <v>19262.414488999999</v>
          </cell>
          <cell r="Q52">
            <v>79588.996327200002</v>
          </cell>
          <cell r="R52">
            <v>109925.4622127</v>
          </cell>
          <cell r="T52" t="str">
            <v>Puerto Rico</v>
          </cell>
          <cell r="U52">
            <v>2290.1759718375602</v>
          </cell>
          <cell r="V52">
            <v>189.752999494211</v>
          </cell>
          <cell r="W52">
            <v>6013.53852163995</v>
          </cell>
          <cell r="X52">
            <v>2176.3369513079501</v>
          </cell>
          <cell r="Y52">
            <v>2225.5653665673499</v>
          </cell>
          <cell r="Z52">
            <v>14338.791487680001</v>
          </cell>
          <cell r="AA52">
            <v>1981.13876438947</v>
          </cell>
          <cell r="AB52">
            <v>6266.4347844416798</v>
          </cell>
          <cell r="AC52">
            <v>5081.6483603014003</v>
          </cell>
          <cell r="AD52">
            <v>3695.9871480106299</v>
          </cell>
          <cell r="AE52">
            <v>5435.1689895159298</v>
          </cell>
          <cell r="AF52">
            <v>10053.921728858601</v>
          </cell>
          <cell r="AG52">
            <v>31777.1925055871</v>
          </cell>
          <cell r="AH52">
            <v>4120.6740538944896</v>
          </cell>
          <cell r="AI52">
            <v>7829.8011591065197</v>
          </cell>
          <cell r="AJ52">
            <v>28926.085149497401</v>
          </cell>
          <cell r="AK52">
            <v>57323.866309543897</v>
          </cell>
          <cell r="AM52" t="str">
            <v>Denmark</v>
          </cell>
          <cell r="AN52">
            <v>18376433.3773215</v>
          </cell>
          <cell r="AO52">
            <v>11925405.2410239</v>
          </cell>
          <cell r="AP52">
            <v>38326480.2366428</v>
          </cell>
          <cell r="AQ52">
            <v>5382371.5972046601</v>
          </cell>
          <cell r="AR52">
            <v>18401222.176712502</v>
          </cell>
          <cell r="AS52">
            <v>34783219.667971998</v>
          </cell>
          <cell r="AT52">
            <v>16330884.1874179</v>
          </cell>
          <cell r="AU52">
            <v>46792944.690598801</v>
          </cell>
          <cell r="AV52">
            <v>6807229.8219667897</v>
          </cell>
          <cell r="AW52">
            <v>8101330.3309077797</v>
          </cell>
          <cell r="AX52">
            <v>11736493.913044799</v>
          </cell>
          <cell r="AY52">
            <v>50993941.7964499</v>
          </cell>
          <cell r="AZ52">
            <v>76356209.694808707</v>
          </cell>
          <cell r="BA52">
            <v>49319962.850696102</v>
          </cell>
          <cell r="BB52">
            <v>26215965.999652099</v>
          </cell>
          <cell r="BC52">
            <v>139920690.482288</v>
          </cell>
          <cell r="BD52">
            <v>165408296.28449899</v>
          </cell>
          <cell r="BF52" t="str">
            <v>Cura?ao/Netherlands Antilles</v>
          </cell>
          <cell r="BG52">
            <v>43.540428297440897</v>
          </cell>
          <cell r="BH52">
            <v>24.234930712557599</v>
          </cell>
          <cell r="BI52">
            <v>199.31385293802001</v>
          </cell>
          <cell r="BJ52">
            <v>43.817520733771801</v>
          </cell>
          <cell r="BK52">
            <v>96.676149578723198</v>
          </cell>
          <cell r="BL52">
            <v>380.67393673819299</v>
          </cell>
          <cell r="BM52">
            <v>153.150605416503</v>
          </cell>
          <cell r="BN52">
            <v>272.08050181352002</v>
          </cell>
          <cell r="BO52">
            <v>169.947482809359</v>
          </cell>
          <cell r="BP52">
            <v>48.692900382788899</v>
          </cell>
          <cell r="BQ52">
            <v>45.206825287850997</v>
          </cell>
          <cell r="BR52">
            <v>673.06859000627503</v>
          </cell>
          <cell r="BS52">
            <v>650.28679868713198</v>
          </cell>
          <cell r="BT52">
            <v>660.06004725499599</v>
          </cell>
          <cell r="BU52">
            <v>238.20808753721599</v>
          </cell>
          <cell r="BV52">
            <v>1317.64878103516</v>
          </cell>
          <cell r="BW52">
            <v>1261.27637070526</v>
          </cell>
        </row>
        <row r="53">
          <cell r="A53" t="str">
            <v>Comoros</v>
          </cell>
          <cell r="B53">
            <v>350.83932229999999</v>
          </cell>
          <cell r="C53">
            <v>17.8552426</v>
          </cell>
          <cell r="D53">
            <v>258.6019311</v>
          </cell>
          <cell r="E53">
            <v>37.280501999999998</v>
          </cell>
          <cell r="F53">
            <v>20.866146199999999</v>
          </cell>
          <cell r="G53">
            <v>80.602341899999999</v>
          </cell>
          <cell r="H53">
            <v>4.3038572999999998</v>
          </cell>
          <cell r="I53">
            <v>44.413463</v>
          </cell>
          <cell r="J53">
            <v>26.869138199999998</v>
          </cell>
          <cell r="K53">
            <v>7.8480995</v>
          </cell>
          <cell r="L53">
            <v>2.1966402999999999</v>
          </cell>
          <cell r="M53">
            <v>6.3270920999999998</v>
          </cell>
          <cell r="N53">
            <v>130.2253178</v>
          </cell>
          <cell r="O53">
            <v>105.04269549999999</v>
          </cell>
          <cell r="P53">
            <v>53.403334299999997</v>
          </cell>
          <cell r="Q53">
            <v>272.52237719999999</v>
          </cell>
          <cell r="R53">
            <v>117.4939469</v>
          </cell>
          <cell r="T53" t="str">
            <v>Trinidad and Tobago</v>
          </cell>
          <cell r="U53">
            <v>719.73684319768097</v>
          </cell>
          <cell r="V53">
            <v>9846.8128543509793</v>
          </cell>
          <cell r="W53">
            <v>3506.9469645231102</v>
          </cell>
          <cell r="X53">
            <v>147.25163939531501</v>
          </cell>
          <cell r="Y53">
            <v>330.86303788615902</v>
          </cell>
          <cell r="Z53">
            <v>10560.8200257097</v>
          </cell>
          <cell r="AA53">
            <v>2070.4065198959902</v>
          </cell>
          <cell r="AB53">
            <v>406.17387669625498</v>
          </cell>
          <cell r="AC53">
            <v>246.90696012492401</v>
          </cell>
          <cell r="AD53">
            <v>129.647347276159</v>
          </cell>
          <cell r="AE53">
            <v>978.74690760249496</v>
          </cell>
          <cell r="AF53">
            <v>2335.4912803734401</v>
          </cell>
          <cell r="AG53">
            <v>3838.8294849835002</v>
          </cell>
          <cell r="AH53">
            <v>2626.0758828973599</v>
          </cell>
          <cell r="AI53">
            <v>1407.49570526755</v>
          </cell>
          <cell r="AJ53">
            <v>5375.7739004096202</v>
          </cell>
          <cell r="AK53">
            <v>5106.8482718370096</v>
          </cell>
          <cell r="AM53" t="str">
            <v>Djibouti</v>
          </cell>
          <cell r="AN53">
            <v>77415.467747664996</v>
          </cell>
          <cell r="AO53">
            <v>23947.168250807001</v>
          </cell>
          <cell r="AP53">
            <v>93683.563069981901</v>
          </cell>
          <cell r="AQ53">
            <v>26495.974197019001</v>
          </cell>
          <cell r="AR53">
            <v>52666.576590743003</v>
          </cell>
          <cell r="AS53">
            <v>137653.65229132</v>
          </cell>
          <cell r="AT53">
            <v>58159.651975620996</v>
          </cell>
          <cell r="AU53">
            <v>153399.26556337799</v>
          </cell>
          <cell r="AV53">
            <v>73644.864342586996</v>
          </cell>
          <cell r="AW53">
            <v>39401.499741895997</v>
          </cell>
          <cell r="AX53">
            <v>90444.973410524006</v>
          </cell>
          <cell r="AY53">
            <v>224457.526874509</v>
          </cell>
          <cell r="AZ53">
            <v>407617.86385110498</v>
          </cell>
          <cell r="BA53">
            <v>143476.62590466501</v>
          </cell>
          <cell r="BB53">
            <v>204743.849751239</v>
          </cell>
          <cell r="BC53">
            <v>582951.40240278095</v>
          </cell>
          <cell r="BD53">
            <v>597123.58751074097</v>
          </cell>
          <cell r="BF53" t="str">
            <v>Cyprus</v>
          </cell>
          <cell r="BG53">
            <v>776.52819940250197</v>
          </cell>
          <cell r="BH53">
            <v>212.848235027198</v>
          </cell>
          <cell r="BI53">
            <v>1292.9288920005299</v>
          </cell>
          <cell r="BJ53">
            <v>100.303187089454</v>
          </cell>
          <cell r="BK53">
            <v>444.69374101460699</v>
          </cell>
          <cell r="BL53">
            <v>769.78433354262097</v>
          </cell>
          <cell r="BM53">
            <v>358.05603688491198</v>
          </cell>
          <cell r="BN53">
            <v>146.10002377860101</v>
          </cell>
          <cell r="BO53">
            <v>27.069171081964999</v>
          </cell>
          <cell r="BP53">
            <v>230.40110031074499</v>
          </cell>
          <cell r="BQ53">
            <v>524.30994639104495</v>
          </cell>
          <cell r="BR53">
            <v>1990.36423932453</v>
          </cell>
          <cell r="BS53">
            <v>4661.1332013528299</v>
          </cell>
          <cell r="BT53">
            <v>2568.59174351415</v>
          </cell>
          <cell r="BU53">
            <v>1479.17215198234</v>
          </cell>
          <cell r="BV53">
            <v>6671.9584932303896</v>
          </cell>
          <cell r="BW53">
            <v>6800.40766096473</v>
          </cell>
        </row>
        <row r="54">
          <cell r="A54" t="str">
            <v>Cape Verde</v>
          </cell>
          <cell r="B54">
            <v>140.42385895000001</v>
          </cell>
          <cell r="C54">
            <v>75.115254399999998</v>
          </cell>
          <cell r="D54">
            <v>117.23821845000001</v>
          </cell>
          <cell r="E54">
            <v>46.994038099999997</v>
          </cell>
          <cell r="F54">
            <v>24.091301099999999</v>
          </cell>
          <cell r="G54">
            <v>96.575177699999998</v>
          </cell>
          <cell r="H54">
            <v>3.5947339999999999</v>
          </cell>
          <cell r="I54">
            <v>59.3262657</v>
          </cell>
          <cell r="J54">
            <v>34.668573299999998</v>
          </cell>
          <cell r="K54">
            <v>10.020209899999999</v>
          </cell>
          <cell r="L54">
            <v>28.323419900000001</v>
          </cell>
          <cell r="M54">
            <v>278.20523179999998</v>
          </cell>
          <cell r="N54">
            <v>403.94280889999999</v>
          </cell>
          <cell r="O54">
            <v>288.31867340000002</v>
          </cell>
          <cell r="P54">
            <v>127.6304837</v>
          </cell>
          <cell r="Q54">
            <v>422.84599700000001</v>
          </cell>
          <cell r="R54">
            <v>470.51488999999998</v>
          </cell>
          <cell r="T54" t="str">
            <v>Caribbean</v>
          </cell>
          <cell r="U54">
            <v>7045.0258611653699</v>
          </cell>
          <cell r="V54">
            <v>2607.74378073158</v>
          </cell>
          <cell r="W54">
            <v>15661.714042863199</v>
          </cell>
          <cell r="X54">
            <v>4877.3035501108498</v>
          </cell>
          <cell r="Y54">
            <v>2453.0373703534601</v>
          </cell>
          <cell r="Z54">
            <v>21249.052248480999</v>
          </cell>
          <cell r="AA54">
            <v>2985.0619067754101</v>
          </cell>
          <cell r="AB54">
            <v>1249.56150490495</v>
          </cell>
          <cell r="AC54">
            <v>5039.4327586788404</v>
          </cell>
          <cell r="AD54">
            <v>1946.7624522362501</v>
          </cell>
          <cell r="AE54">
            <v>8282.08179931429</v>
          </cell>
          <cell r="AF54">
            <v>12345.486751538599</v>
          </cell>
          <cell r="AG54">
            <v>27299.396416642299</v>
          </cell>
          <cell r="AH54">
            <v>14968.4746796176</v>
          </cell>
          <cell r="AI54">
            <v>9493.3881463882899</v>
          </cell>
          <cell r="AJ54">
            <v>32945.620308516998</v>
          </cell>
          <cell r="AK54">
            <v>52218.289751837998</v>
          </cell>
          <cell r="AM54" t="str">
            <v>Dominican Republic</v>
          </cell>
          <cell r="AN54">
            <v>1796223.5871331601</v>
          </cell>
          <cell r="AO54">
            <v>1241939.1135444399</v>
          </cell>
          <cell r="AP54">
            <v>4146772.08582045</v>
          </cell>
          <cell r="AQ54">
            <v>3081676.7498226399</v>
          </cell>
          <cell r="AR54">
            <v>1877714.5575164999</v>
          </cell>
          <cell r="AS54">
            <v>5400505.9172023898</v>
          </cell>
          <cell r="AT54">
            <v>2183632.8389931698</v>
          </cell>
          <cell r="AU54">
            <v>6538340.7697024401</v>
          </cell>
          <cell r="AV54">
            <v>2510867.0329374601</v>
          </cell>
          <cell r="AW54">
            <v>1408507.7893556401</v>
          </cell>
          <cell r="AX54">
            <v>2469586.0544042699</v>
          </cell>
          <cell r="AY54">
            <v>6071636.8304433804</v>
          </cell>
          <cell r="AZ54">
            <v>15416449.7790599</v>
          </cell>
          <cell r="BA54">
            <v>3912314.3896245202</v>
          </cell>
          <cell r="BB54">
            <v>3968246.56400355</v>
          </cell>
          <cell r="BC54">
            <v>24128334.462918401</v>
          </cell>
          <cell r="BD54">
            <v>16502544.575807501</v>
          </cell>
          <cell r="BF54" t="str">
            <v>Czech Republic</v>
          </cell>
          <cell r="BG54">
            <v>10587.681852191001</v>
          </cell>
          <cell r="BH54">
            <v>4268.1770803507898</v>
          </cell>
          <cell r="BI54">
            <v>14579.3893570531</v>
          </cell>
          <cell r="BJ54">
            <v>5635.85122385868</v>
          </cell>
          <cell r="BK54">
            <v>11997.701737933299</v>
          </cell>
          <cell r="BL54">
            <v>30766.439488985401</v>
          </cell>
          <cell r="BM54">
            <v>24917.140344808198</v>
          </cell>
          <cell r="BN54">
            <v>55705.480209889902</v>
          </cell>
          <cell r="BO54">
            <v>37377.0678253039</v>
          </cell>
          <cell r="BP54">
            <v>7727.2157883319196</v>
          </cell>
          <cell r="BQ54">
            <v>11623.364192286501</v>
          </cell>
          <cell r="BR54">
            <v>36161.5527166088</v>
          </cell>
          <cell r="BS54">
            <v>27065.477285780798</v>
          </cell>
          <cell r="BT54">
            <v>23529.230117011299</v>
          </cell>
          <cell r="BU54">
            <v>7606.3227640718496</v>
          </cell>
          <cell r="BV54">
            <v>68805.807275801999</v>
          </cell>
          <cell r="BW54">
            <v>48232.793193779798</v>
          </cell>
        </row>
        <row r="55">
          <cell r="A55" t="str">
            <v>Costa Rica</v>
          </cell>
          <cell r="B55">
            <v>5145.7419079000001</v>
          </cell>
          <cell r="C55">
            <v>8.5569699999999999E-2</v>
          </cell>
          <cell r="D55">
            <v>11458.0879403</v>
          </cell>
          <cell r="E55">
            <v>498.56711130000002</v>
          </cell>
          <cell r="F55">
            <v>1219.2947033999999</v>
          </cell>
          <cell r="G55">
            <v>5134.8955745000003</v>
          </cell>
          <cell r="H55">
            <v>658.27789370000005</v>
          </cell>
          <cell r="I55">
            <v>7559.7905240999999</v>
          </cell>
          <cell r="J55">
            <v>707.34676790000003</v>
          </cell>
          <cell r="K55">
            <v>577.0876505</v>
          </cell>
          <cell r="L55">
            <v>2114.0508791000002</v>
          </cell>
          <cell r="M55">
            <v>8059.5239680000004</v>
          </cell>
          <cell r="N55">
            <v>11683.2703612</v>
          </cell>
          <cell r="O55">
            <v>3459.8090327</v>
          </cell>
          <cell r="P55">
            <v>5760.9447135999999</v>
          </cell>
          <cell r="Q55">
            <v>18703.942739300001</v>
          </cell>
          <cell r="R55">
            <v>12438.2551666</v>
          </cell>
          <cell r="T55" t="str">
            <v>Austria</v>
          </cell>
          <cell r="U55">
            <v>9698.5233311515003</v>
          </cell>
          <cell r="V55">
            <v>3102.52439347374</v>
          </cell>
          <cell r="W55">
            <v>27253.447410198401</v>
          </cell>
          <cell r="X55">
            <v>7791.2941627607397</v>
          </cell>
          <cell r="Y55">
            <v>23866.827068518702</v>
          </cell>
          <cell r="Z55">
            <v>55501.874323372002</v>
          </cell>
          <cell r="AA55">
            <v>46583.5868253156</v>
          </cell>
          <cell r="AB55">
            <v>32581.894169138901</v>
          </cell>
          <cell r="AC55">
            <v>58557.027364240901</v>
          </cell>
          <cell r="AD55">
            <v>11711.961667051801</v>
          </cell>
          <cell r="AE55">
            <v>16815.526659016701</v>
          </cell>
          <cell r="AF55">
            <v>65901.908302781696</v>
          </cell>
          <cell r="AG55">
            <v>108850.05267965401</v>
          </cell>
          <cell r="AH55">
            <v>60288.091014775899</v>
          </cell>
          <cell r="AI55">
            <v>49845.885325084397</v>
          </cell>
          <cell r="AJ55">
            <v>130061.04359280699</v>
          </cell>
          <cell r="AK55">
            <v>139194.130104007</v>
          </cell>
          <cell r="AM55" t="str">
            <v>Ecuador</v>
          </cell>
          <cell r="AN55">
            <v>11008205.626390301</v>
          </cell>
          <cell r="AO55">
            <v>17004454.549152099</v>
          </cell>
          <cell r="AP55">
            <v>13012344.2331002</v>
          </cell>
          <cell r="AQ55">
            <v>3279799.7801487599</v>
          </cell>
          <cell r="AR55">
            <v>5224028.7682635197</v>
          </cell>
          <cell r="AS55">
            <v>17220515.561741099</v>
          </cell>
          <cell r="AT55">
            <v>3507069.9716829001</v>
          </cell>
          <cell r="AU55">
            <v>3311274.0089388099</v>
          </cell>
          <cell r="AV55">
            <v>2891117.6887911302</v>
          </cell>
          <cell r="AW55">
            <v>215982.34182168401</v>
          </cell>
          <cell r="AX55">
            <v>3338659.2326293001</v>
          </cell>
          <cell r="AY55">
            <v>12388369.1009789</v>
          </cell>
          <cell r="AZ55">
            <v>5455011.3227917999</v>
          </cell>
          <cell r="BA55">
            <v>10613062.317001101</v>
          </cell>
          <cell r="BB55">
            <v>3213116.4217200899</v>
          </cell>
          <cell r="BC55">
            <v>12969183.545724399</v>
          </cell>
          <cell r="BD55">
            <v>16601279.072979501</v>
          </cell>
          <cell r="BF55" t="str">
            <v>C?te d'Ivoire</v>
          </cell>
          <cell r="BG55">
            <v>8358.9185447628406</v>
          </cell>
          <cell r="BH55">
            <v>1239.88973332398</v>
          </cell>
          <cell r="BI55">
            <v>3370.6052465745702</v>
          </cell>
          <cell r="BJ55">
            <v>707.06230676217297</v>
          </cell>
          <cell r="BK55">
            <v>702.15208398603102</v>
          </cell>
          <cell r="BL55">
            <v>2774.6958836682702</v>
          </cell>
          <cell r="BM55">
            <v>1397.6740126274101</v>
          </cell>
          <cell r="BN55">
            <v>1949.4432245626101</v>
          </cell>
          <cell r="BO55">
            <v>1179.9744190172501</v>
          </cell>
          <cell r="BP55">
            <v>372.64497669850999</v>
          </cell>
          <cell r="BQ55">
            <v>707.27352235650596</v>
          </cell>
          <cell r="BR55">
            <v>2657.6367625938701</v>
          </cell>
          <cell r="BS55">
            <v>4318.5587174539296</v>
          </cell>
          <cell r="BT55">
            <v>3864.84392430968</v>
          </cell>
          <cell r="BU55">
            <v>1284.70783486509</v>
          </cell>
          <cell r="BV55">
            <v>6786.8825090415103</v>
          </cell>
          <cell r="BW55">
            <v>8377.2769568749009</v>
          </cell>
        </row>
        <row r="56">
          <cell r="A56" t="str">
            <v>Cuba</v>
          </cell>
          <cell r="B56">
            <v>2736.1793544000002</v>
          </cell>
          <cell r="C56">
            <v>8428.2611338000006</v>
          </cell>
          <cell r="D56">
            <v>3734.1340160999998</v>
          </cell>
          <cell r="E56">
            <v>5094.5069940000003</v>
          </cell>
          <cell r="F56">
            <v>1222.9721244</v>
          </cell>
          <cell r="G56">
            <v>11234.1970569</v>
          </cell>
          <cell r="H56">
            <v>5554.1853098000001</v>
          </cell>
          <cell r="I56">
            <v>3272.504578</v>
          </cell>
          <cell r="J56">
            <v>3173.6638426999998</v>
          </cell>
          <cell r="K56">
            <v>1446.0943499</v>
          </cell>
          <cell r="L56">
            <v>4258.8049478000003</v>
          </cell>
          <cell r="M56">
            <v>12049.426431</v>
          </cell>
          <cell r="N56">
            <v>10105.3138428</v>
          </cell>
          <cell r="O56">
            <v>26647.260697999998</v>
          </cell>
          <cell r="P56">
            <v>5241.0060743000004</v>
          </cell>
          <cell r="Q56">
            <v>31061.025847000001</v>
          </cell>
          <cell r="R56">
            <v>18183.8488956</v>
          </cell>
          <cell r="T56" t="str">
            <v>Belgium</v>
          </cell>
          <cell r="U56">
            <v>11434.0400330463</v>
          </cell>
          <cell r="V56">
            <v>22678.7295679421</v>
          </cell>
          <cell r="W56">
            <v>61602.135174411502</v>
          </cell>
          <cell r="X56">
            <v>19336.891865596499</v>
          </cell>
          <cell r="Y56">
            <v>21091.5448057184</v>
          </cell>
          <cell r="Z56">
            <v>168755.11686596699</v>
          </cell>
          <cell r="AA56">
            <v>51846.069680774701</v>
          </cell>
          <cell r="AB56">
            <v>28904.261556632999</v>
          </cell>
          <cell r="AC56">
            <v>72608.064903732899</v>
          </cell>
          <cell r="AD56">
            <v>32018.332455672298</v>
          </cell>
          <cell r="AE56">
            <v>22686.591027073198</v>
          </cell>
          <cell r="AF56">
            <v>87262.925465739594</v>
          </cell>
          <cell r="AG56">
            <v>123947.577410367</v>
          </cell>
          <cell r="AH56">
            <v>107117.009381032</v>
          </cell>
          <cell r="AI56">
            <v>73991.126117049105</v>
          </cell>
          <cell r="AJ56">
            <v>207832.294583407</v>
          </cell>
          <cell r="AK56">
            <v>210081.73150461999</v>
          </cell>
          <cell r="AM56" t="str">
            <v>Egypt</v>
          </cell>
          <cell r="AN56">
            <v>12210107.165452</v>
          </cell>
          <cell r="AO56">
            <v>4686404.4249776602</v>
          </cell>
          <cell r="AP56">
            <v>18614960.423097301</v>
          </cell>
          <cell r="AQ56">
            <v>6707221.7215419998</v>
          </cell>
          <cell r="AR56">
            <v>8359445.7197599197</v>
          </cell>
          <cell r="AS56">
            <v>24906224.2942454</v>
          </cell>
          <cell r="AT56">
            <v>9253888.9928095303</v>
          </cell>
          <cell r="AU56">
            <v>24562838.277681001</v>
          </cell>
          <cell r="AV56">
            <v>11139691.7359234</v>
          </cell>
          <cell r="AW56">
            <v>5541184.0156197604</v>
          </cell>
          <cell r="AX56">
            <v>10789800.9328051</v>
          </cell>
          <cell r="AY56">
            <v>25480586.006561998</v>
          </cell>
          <cell r="AZ56">
            <v>67033003.428171702</v>
          </cell>
          <cell r="BA56">
            <v>14589434.791996</v>
          </cell>
          <cell r="BB56">
            <v>16109937.903162099</v>
          </cell>
          <cell r="BC56">
            <v>110859034.958946</v>
          </cell>
          <cell r="BD56">
            <v>83381229.374338403</v>
          </cell>
          <cell r="BF56" t="str">
            <v>Korea</v>
          </cell>
          <cell r="BG56">
            <v>3026.0440551768302</v>
          </cell>
          <cell r="BH56">
            <v>920.28329355652795</v>
          </cell>
          <cell r="BI56">
            <v>1506.8273969029301</v>
          </cell>
          <cell r="BJ56">
            <v>315.69982435574099</v>
          </cell>
          <cell r="BK56">
            <v>333.30697223275399</v>
          </cell>
          <cell r="BL56">
            <v>1744.5671511284099</v>
          </cell>
          <cell r="BM56">
            <v>1111.8685291505401</v>
          </cell>
          <cell r="BN56">
            <v>1693.3243428400001</v>
          </cell>
          <cell r="BO56">
            <v>621.81298627787498</v>
          </cell>
          <cell r="BP56">
            <v>288.01359127790403</v>
          </cell>
          <cell r="BQ56">
            <v>455.30502051620101</v>
          </cell>
          <cell r="BR56">
            <v>2414.3359236102101</v>
          </cell>
          <cell r="BS56">
            <v>323.90477832100999</v>
          </cell>
          <cell r="BT56">
            <v>74.627226893537696</v>
          </cell>
          <cell r="BU56">
            <v>38.635994706784402</v>
          </cell>
          <cell r="BV56">
            <v>3882.0344224506098</v>
          </cell>
          <cell r="BW56">
            <v>4691.0370221906296</v>
          </cell>
        </row>
        <row r="57">
          <cell r="A57" t="str">
            <v>Christmas Island</v>
          </cell>
          <cell r="B57">
            <v>6.4405069499999996</v>
          </cell>
          <cell r="C57">
            <v>8.1893843000000004</v>
          </cell>
          <cell r="D57">
            <v>5.6265190499999997</v>
          </cell>
          <cell r="E57">
            <v>0.39589629999999998</v>
          </cell>
          <cell r="F57">
            <v>0.94623849999999998</v>
          </cell>
          <cell r="G57">
            <v>40.458036300000003</v>
          </cell>
          <cell r="H57">
            <v>7.9694326999999996</v>
          </cell>
          <cell r="I57">
            <v>2.8895217999999998</v>
          </cell>
          <cell r="J57">
            <v>0.84943020000000002</v>
          </cell>
          <cell r="K57">
            <v>0.33758139999999998</v>
          </cell>
          <cell r="L57">
            <v>7.4001130000000002</v>
          </cell>
          <cell r="M57">
            <v>34.6561697</v>
          </cell>
          <cell r="N57">
            <v>7.8223497999999996</v>
          </cell>
          <cell r="O57">
            <v>31.080040499999999</v>
          </cell>
          <cell r="P57">
            <v>5.5960017000000004</v>
          </cell>
          <cell r="Q57">
            <v>64.464539000000002</v>
          </cell>
          <cell r="R57">
            <v>40.553514100000001</v>
          </cell>
          <cell r="T57" t="str">
            <v>Bulgaria</v>
          </cell>
          <cell r="U57">
            <v>5123.2821162227901</v>
          </cell>
          <cell r="V57">
            <v>2127.2110866344701</v>
          </cell>
          <cell r="W57">
            <v>8777.5903345264906</v>
          </cell>
          <cell r="X57">
            <v>4909.1080596706397</v>
          </cell>
          <cell r="Y57">
            <v>2052.8907363650201</v>
          </cell>
          <cell r="Z57">
            <v>14738.898660294901</v>
          </cell>
          <cell r="AA57">
            <v>10869.7163130393</v>
          </cell>
          <cell r="AB57">
            <v>5057.2672797041296</v>
          </cell>
          <cell r="AC57">
            <v>5008.2931587555004</v>
          </cell>
          <cell r="AD57">
            <v>1635.55907943289</v>
          </cell>
          <cell r="AE57">
            <v>10964.177762258199</v>
          </cell>
          <cell r="AF57">
            <v>11950.220234713601</v>
          </cell>
          <cell r="AG57">
            <v>10673.5719111243</v>
          </cell>
          <cell r="AH57">
            <v>11505.5067541027</v>
          </cell>
          <cell r="AI57">
            <v>4959.4830898006203</v>
          </cell>
          <cell r="AJ57">
            <v>14713.7800504467</v>
          </cell>
          <cell r="AK57">
            <v>16649.2698123761</v>
          </cell>
          <cell r="AM57" t="str">
            <v>El Salvador</v>
          </cell>
          <cell r="AN57">
            <v>1252980.8887376101</v>
          </cell>
          <cell r="AO57">
            <v>194110.40270552901</v>
          </cell>
          <cell r="AP57">
            <v>1734239.3388116001</v>
          </cell>
          <cell r="AQ57">
            <v>1662384.11702314</v>
          </cell>
          <cell r="AR57">
            <v>801935.54146790504</v>
          </cell>
          <cell r="AS57">
            <v>2238577.6672495399</v>
          </cell>
          <cell r="AT57">
            <v>853493.87839572004</v>
          </cell>
          <cell r="AU57">
            <v>2317896.74926324</v>
          </cell>
          <cell r="AV57">
            <v>1011245.51375314</v>
          </cell>
          <cell r="AW57">
            <v>485815.55396963999</v>
          </cell>
          <cell r="AX57">
            <v>893278.719620566</v>
          </cell>
          <cell r="AY57">
            <v>2257919.2940448201</v>
          </cell>
          <cell r="AZ57">
            <v>5797434.9313584501</v>
          </cell>
          <cell r="BA57">
            <v>1456197.1329667901</v>
          </cell>
          <cell r="BB57">
            <v>1544362.9564114499</v>
          </cell>
          <cell r="BC57">
            <v>9279014.3620652091</v>
          </cell>
          <cell r="BD57">
            <v>7883959.7166332901</v>
          </cell>
          <cell r="BF57" t="str">
            <v>Democratic Republic of the Congo</v>
          </cell>
          <cell r="BG57">
            <v>5886.8511378993899</v>
          </cell>
          <cell r="BH57">
            <v>7493.4405842096603</v>
          </cell>
          <cell r="BI57">
            <v>3406.7866309156798</v>
          </cell>
          <cell r="BJ57">
            <v>603.134665514076</v>
          </cell>
          <cell r="BK57">
            <v>627.80099565014802</v>
          </cell>
          <cell r="BL57">
            <v>1603.2761723777901</v>
          </cell>
          <cell r="BM57">
            <v>1380.1291915643701</v>
          </cell>
          <cell r="BN57">
            <v>1732.80897543796</v>
          </cell>
          <cell r="BO57">
            <v>901.24147309781495</v>
          </cell>
          <cell r="BP57">
            <v>420.17219130611301</v>
          </cell>
          <cell r="BQ57">
            <v>917.99654900472501</v>
          </cell>
          <cell r="BR57">
            <v>3825.5766488714698</v>
          </cell>
          <cell r="BS57">
            <v>4595.5617541536603</v>
          </cell>
          <cell r="BT57">
            <v>3593.3196473804001</v>
          </cell>
          <cell r="BU57">
            <v>1135.38253435707</v>
          </cell>
          <cell r="BV57">
            <v>5511.1154903192401</v>
          </cell>
          <cell r="BW57">
            <v>6955.7107105880496</v>
          </cell>
        </row>
        <row r="58">
          <cell r="A58" t="str">
            <v>Cayman Islands</v>
          </cell>
          <cell r="B58">
            <v>10.7762878</v>
          </cell>
          <cell r="C58">
            <v>10.8680158</v>
          </cell>
          <cell r="D58">
            <v>18.771295899999998</v>
          </cell>
          <cell r="E58">
            <v>1.67035E-2</v>
          </cell>
          <cell r="F58">
            <v>3.6482100000000003E-2</v>
          </cell>
          <cell r="G58">
            <v>22.973400000000002</v>
          </cell>
          <cell r="H58">
            <v>0.1440225</v>
          </cell>
          <cell r="I58">
            <v>1.5013597000000001</v>
          </cell>
          <cell r="J58">
            <v>57.1360885</v>
          </cell>
          <cell r="K58">
            <v>2.8904068000000001</v>
          </cell>
          <cell r="L58">
            <v>89.887205199999997</v>
          </cell>
          <cell r="M58">
            <v>780.42938319999996</v>
          </cell>
          <cell r="N58">
            <v>1184.9262636999999</v>
          </cell>
          <cell r="O58">
            <v>392.39089089999999</v>
          </cell>
          <cell r="P58">
            <v>219.07507480000001</v>
          </cell>
          <cell r="Q58">
            <v>6464.9772739</v>
          </cell>
          <cell r="R58">
            <v>1082.9415935</v>
          </cell>
          <cell r="T58" t="str">
            <v>Croatia</v>
          </cell>
          <cell r="U58">
            <v>2317.5539601944802</v>
          </cell>
          <cell r="V58">
            <v>842.97827549332601</v>
          </cell>
          <cell r="W58">
            <v>5389.8554587874696</v>
          </cell>
          <cell r="X58">
            <v>2524.7642449631999</v>
          </cell>
          <cell r="Y58">
            <v>2153.4043896838002</v>
          </cell>
          <cell r="Z58">
            <v>7524.5587805738196</v>
          </cell>
          <cell r="AA58">
            <v>2685.8984717686699</v>
          </cell>
          <cell r="AB58">
            <v>2425.2230369200602</v>
          </cell>
          <cell r="AC58">
            <v>2953.0010839844099</v>
          </cell>
          <cell r="AD58">
            <v>1301.4553996052</v>
          </cell>
          <cell r="AE58">
            <v>2877.64218598665</v>
          </cell>
          <cell r="AF58">
            <v>7609.1185480837703</v>
          </cell>
          <cell r="AG58">
            <v>15292.8228503475</v>
          </cell>
          <cell r="AH58">
            <v>10213.8822662619</v>
          </cell>
          <cell r="AI58">
            <v>4097.4093502475198</v>
          </cell>
          <cell r="AJ58">
            <v>12065.5989415566</v>
          </cell>
          <cell r="AK58">
            <v>19326.980496102198</v>
          </cell>
          <cell r="AM58" t="str">
            <v>Eritrea</v>
          </cell>
          <cell r="AN58">
            <v>260633.33927070501</v>
          </cell>
          <cell r="AO58">
            <v>24100.148875258001</v>
          </cell>
          <cell r="AP58">
            <v>219660.68415045901</v>
          </cell>
          <cell r="AQ58">
            <v>52015.169839025999</v>
          </cell>
          <cell r="AR58">
            <v>113838.62264282</v>
          </cell>
          <cell r="AS58">
            <v>268589.60298509302</v>
          </cell>
          <cell r="AT58">
            <v>112596.926428766</v>
          </cell>
          <cell r="AU58">
            <v>306074.9142924</v>
          </cell>
          <cell r="AV58">
            <v>144061.29952068799</v>
          </cell>
          <cell r="AW58">
            <v>70120.048162370003</v>
          </cell>
          <cell r="AX58">
            <v>121629.59466888801</v>
          </cell>
          <cell r="AY58">
            <v>444324.55451113399</v>
          </cell>
          <cell r="AZ58">
            <v>846507.90098057501</v>
          </cell>
          <cell r="BA58">
            <v>215728.58908112801</v>
          </cell>
          <cell r="BB58">
            <v>302950.74088981998</v>
          </cell>
          <cell r="BC58">
            <v>1367975.4060827401</v>
          </cell>
          <cell r="BD58">
            <v>1270801.6572903099</v>
          </cell>
          <cell r="BF58" t="str">
            <v>Denmark</v>
          </cell>
          <cell r="BG58">
            <v>10339.9099418305</v>
          </cell>
          <cell r="BH58">
            <v>8632.5330351761004</v>
          </cell>
          <cell r="BI58">
            <v>25862.630501177198</v>
          </cell>
          <cell r="BJ58">
            <v>2745.0734126714901</v>
          </cell>
          <cell r="BK58">
            <v>7623.34903054184</v>
          </cell>
          <cell r="BL58">
            <v>16951.694806359701</v>
          </cell>
          <cell r="BM58">
            <v>11143.240696864699</v>
          </cell>
          <cell r="BN58">
            <v>52750.865589857502</v>
          </cell>
          <cell r="BO58">
            <v>4405.6738009316796</v>
          </cell>
          <cell r="BP58">
            <v>7198.5424723941096</v>
          </cell>
          <cell r="BQ58">
            <v>5138.1272483230296</v>
          </cell>
          <cell r="BR58">
            <v>24256.168220362099</v>
          </cell>
          <cell r="BS58">
            <v>34405.365182532201</v>
          </cell>
          <cell r="BT58">
            <v>47546.1497666012</v>
          </cell>
          <cell r="BU58">
            <v>16334.3070574826</v>
          </cell>
          <cell r="BV58">
            <v>122236.29143303299</v>
          </cell>
          <cell r="BW58">
            <v>110359.353408105</v>
          </cell>
        </row>
        <row r="59">
          <cell r="A59" t="str">
            <v>Cyprus</v>
          </cell>
          <cell r="B59">
            <v>257.32898465</v>
          </cell>
          <cell r="C59">
            <v>83.894568199999995</v>
          </cell>
          <cell r="D59">
            <v>664.37440764999997</v>
          </cell>
          <cell r="E59">
            <v>84.494316999999995</v>
          </cell>
          <cell r="F59">
            <v>87.519881999999996</v>
          </cell>
          <cell r="G59">
            <v>1737.8735392999999</v>
          </cell>
          <cell r="H59">
            <v>167.35156119999999</v>
          </cell>
          <cell r="I59">
            <v>430.80436370000001</v>
          </cell>
          <cell r="J59">
            <v>335.84768000000003</v>
          </cell>
          <cell r="K59">
            <v>123.07260669999999</v>
          </cell>
          <cell r="L59">
            <v>732.52285289999998</v>
          </cell>
          <cell r="M59">
            <v>1931.6206861999999</v>
          </cell>
          <cell r="N59">
            <v>3963.4844539000001</v>
          </cell>
          <cell r="O59">
            <v>7768.0814683999997</v>
          </cell>
          <cell r="P59">
            <v>3082.4530782000002</v>
          </cell>
          <cell r="Q59">
            <v>12430.624162</v>
          </cell>
          <cell r="R59">
            <v>5451.3448139000002</v>
          </cell>
          <cell r="T59" t="str">
            <v>Cyprus</v>
          </cell>
          <cell r="U59">
            <v>789.56837691931503</v>
          </cell>
          <cell r="V59">
            <v>99.775487800803504</v>
          </cell>
          <cell r="W59">
            <v>2215.0422109210599</v>
          </cell>
          <cell r="X59">
            <v>86.243921911378393</v>
          </cell>
          <cell r="Y59">
            <v>536.09028797750602</v>
          </cell>
          <cell r="Z59">
            <v>1237.4560019944499</v>
          </cell>
          <cell r="AA59">
            <v>645.82291181295705</v>
          </cell>
          <cell r="AB59">
            <v>169.965257729218</v>
          </cell>
          <cell r="AC59">
            <v>206.44370064104001</v>
          </cell>
          <cell r="AD59">
            <v>188.52456992718299</v>
          </cell>
          <cell r="AE59">
            <v>1193.0352926871101</v>
          </cell>
          <cell r="AF59">
            <v>3213.5156484530098</v>
          </cell>
          <cell r="AG59">
            <v>7968.1810872713404</v>
          </cell>
          <cell r="AH59">
            <v>6909.1104022500203</v>
          </cell>
          <cell r="AI59">
            <v>2224.6795877917398</v>
          </cell>
          <cell r="AJ59">
            <v>8954.0863260694205</v>
          </cell>
          <cell r="AK59">
            <v>10656.3043047356</v>
          </cell>
          <cell r="AM59" t="str">
            <v>Estonia</v>
          </cell>
          <cell r="AN59">
            <v>2414886.2181027299</v>
          </cell>
          <cell r="AO59">
            <v>424741.18414055498</v>
          </cell>
          <cell r="AP59">
            <v>3036243.7125148699</v>
          </cell>
          <cell r="AQ59">
            <v>2213659.4927027998</v>
          </cell>
          <cell r="AR59">
            <v>3025817.1153861401</v>
          </cell>
          <cell r="AS59">
            <v>2071366.7488633799</v>
          </cell>
          <cell r="AT59">
            <v>1323736.9177414801</v>
          </cell>
          <cell r="AU59">
            <v>3368829.2109650802</v>
          </cell>
          <cell r="AV59">
            <v>743825.17774882796</v>
          </cell>
          <cell r="AW59">
            <v>1091742.5367536601</v>
          </cell>
          <cell r="AX59">
            <v>1758588.09997567</v>
          </cell>
          <cell r="AY59">
            <v>4026160.53153431</v>
          </cell>
          <cell r="AZ59">
            <v>6252590.9367919201</v>
          </cell>
          <cell r="BA59">
            <v>6775855.5632789796</v>
          </cell>
          <cell r="BB59">
            <v>1530227.80208473</v>
          </cell>
          <cell r="BC59">
            <v>7492854.5390373701</v>
          </cell>
          <cell r="BD59">
            <v>7119872.7430855101</v>
          </cell>
          <cell r="BF59" t="str">
            <v>Djibouti</v>
          </cell>
          <cell r="BG59">
            <v>62.041272134684803</v>
          </cell>
          <cell r="BH59">
            <v>31.4463447346597</v>
          </cell>
          <cell r="BI59">
            <v>70.447624869455893</v>
          </cell>
          <cell r="BJ59">
            <v>21.750829030082201</v>
          </cell>
          <cell r="BK59">
            <v>15.82630624408</v>
          </cell>
          <cell r="BL59">
            <v>48.258437103430602</v>
          </cell>
          <cell r="BM59">
            <v>23.992876036316702</v>
          </cell>
          <cell r="BN59">
            <v>52.0218780581625</v>
          </cell>
          <cell r="BO59">
            <v>23.666532980525599</v>
          </cell>
          <cell r="BP59">
            <v>14.0725043103998</v>
          </cell>
          <cell r="BQ59">
            <v>27.677072524990201</v>
          </cell>
          <cell r="BR59">
            <v>366.80586477014202</v>
          </cell>
          <cell r="BS59">
            <v>316.19522700275502</v>
          </cell>
          <cell r="BT59">
            <v>373.68742176883399</v>
          </cell>
          <cell r="BU59">
            <v>133.82499268248301</v>
          </cell>
          <cell r="BV59">
            <v>411.62738318484202</v>
          </cell>
          <cell r="BW59">
            <v>568.85203899569206</v>
          </cell>
        </row>
        <row r="60">
          <cell r="A60" t="str">
            <v>Czech Republic</v>
          </cell>
          <cell r="B60">
            <v>5649.1530165499998</v>
          </cell>
          <cell r="C60">
            <v>1051.7030877</v>
          </cell>
          <cell r="D60">
            <v>16315.38023235</v>
          </cell>
          <cell r="E60">
            <v>3940.3139394999998</v>
          </cell>
          <cell r="F60">
            <v>8011.5104715999996</v>
          </cell>
          <cell r="G60">
            <v>28080.818386399998</v>
          </cell>
          <cell r="H60">
            <v>25093.272584800001</v>
          </cell>
          <cell r="I60">
            <v>64292.816825599999</v>
          </cell>
          <cell r="J60">
            <v>51862.657705500002</v>
          </cell>
          <cell r="K60">
            <v>8185.5841122000002</v>
          </cell>
          <cell r="L60">
            <v>21984.3723331</v>
          </cell>
          <cell r="M60">
            <v>34581.821721599998</v>
          </cell>
          <cell r="N60">
            <v>39665.337751699997</v>
          </cell>
          <cell r="O60">
            <v>35779.292241299998</v>
          </cell>
          <cell r="P60">
            <v>12786.7007992</v>
          </cell>
          <cell r="Q60">
            <v>72420.653344200007</v>
          </cell>
          <cell r="R60">
            <v>50713.2514304</v>
          </cell>
          <cell r="T60" t="str">
            <v>Czech Republic</v>
          </cell>
          <cell r="U60">
            <v>7245.7729554591797</v>
          </cell>
          <cell r="V60">
            <v>3671.85896445248</v>
          </cell>
          <cell r="W60">
            <v>15786.7550233443</v>
          </cell>
          <cell r="X60">
            <v>6410.5866156243501</v>
          </cell>
          <cell r="Y60">
            <v>9849.3113536818801</v>
          </cell>
          <cell r="Z60">
            <v>40678.908222988401</v>
          </cell>
          <cell r="AA60">
            <v>31247.824553001301</v>
          </cell>
          <cell r="AB60">
            <v>49512.539908375897</v>
          </cell>
          <cell r="AC60">
            <v>70696.781125749796</v>
          </cell>
          <cell r="AD60">
            <v>7750.71038237218</v>
          </cell>
          <cell r="AE60">
            <v>17344.114617451301</v>
          </cell>
          <cell r="AF60">
            <v>41205.347387187001</v>
          </cell>
          <cell r="AG60">
            <v>44350.166023931502</v>
          </cell>
          <cell r="AH60">
            <v>26627.1810774759</v>
          </cell>
          <cell r="AI60">
            <v>29241.842134388899</v>
          </cell>
          <cell r="AJ60">
            <v>70010.316916420707</v>
          </cell>
          <cell r="AK60">
            <v>48371.283689505799</v>
          </cell>
          <cell r="AM60" t="str">
            <v>Ethiopia</v>
          </cell>
          <cell r="AN60">
            <v>3736071.0229574102</v>
          </cell>
          <cell r="AO60">
            <v>649909.06274290604</v>
          </cell>
          <cell r="AP60">
            <v>589761.752849565</v>
          </cell>
          <cell r="AQ60">
            <v>768621.45095053897</v>
          </cell>
          <cell r="AR60">
            <v>293069.042832701</v>
          </cell>
          <cell r="AS60">
            <v>277017.84451870702</v>
          </cell>
          <cell r="AT60">
            <v>298927.03876399301</v>
          </cell>
          <cell r="AU60">
            <v>278092.01104262698</v>
          </cell>
          <cell r="AV60">
            <v>282158.54153262702</v>
          </cell>
          <cell r="AW60">
            <v>686228.74663987802</v>
          </cell>
          <cell r="AX60">
            <v>541192.35446796799</v>
          </cell>
          <cell r="AY60">
            <v>1472830.17658895</v>
          </cell>
          <cell r="AZ60">
            <v>3767226.41262352</v>
          </cell>
          <cell r="BA60">
            <v>1084321.7399554499</v>
          </cell>
          <cell r="BB60">
            <v>672182.41528743797</v>
          </cell>
          <cell r="BC60">
            <v>644426.96219511703</v>
          </cell>
          <cell r="BD60">
            <v>3661781.86033969</v>
          </cell>
          <cell r="BF60" t="str">
            <v>Dominica</v>
          </cell>
          <cell r="BG60">
            <v>66.065320290781003</v>
          </cell>
          <cell r="BH60">
            <v>4.6327080946328598</v>
          </cell>
          <cell r="BI60">
            <v>35.815453439114997</v>
          </cell>
          <cell r="BJ60">
            <v>6.0618413109696201</v>
          </cell>
          <cell r="BK60">
            <v>6.6244690896689002</v>
          </cell>
          <cell r="BL60">
            <v>21.605999902453199</v>
          </cell>
          <cell r="BM60">
            <v>17.3516436283121</v>
          </cell>
          <cell r="BN60">
            <v>20.874771009169098</v>
          </cell>
          <cell r="BO60">
            <v>11.543353192971001</v>
          </cell>
          <cell r="BP60">
            <v>4.6615650716490702</v>
          </cell>
          <cell r="BQ60">
            <v>7.5589740763303803</v>
          </cell>
          <cell r="BR60">
            <v>74.086275280415606</v>
          </cell>
          <cell r="BS60">
            <v>83.153286900717305</v>
          </cell>
          <cell r="BT60">
            <v>64.965730760748102</v>
          </cell>
          <cell r="BU60">
            <v>39.223334745545003</v>
          </cell>
          <cell r="BV60">
            <v>150.33020245342399</v>
          </cell>
          <cell r="BW60">
            <v>171.54206618378399</v>
          </cell>
        </row>
        <row r="61">
          <cell r="A61" t="str">
            <v>Germany</v>
          </cell>
          <cell r="B61">
            <v>73510.009632050002</v>
          </cell>
          <cell r="C61">
            <v>15549.4035577</v>
          </cell>
          <cell r="D61">
            <v>211035.33531635001</v>
          </cell>
          <cell r="E61">
            <v>27765.675114199999</v>
          </cell>
          <cell r="F61">
            <v>103166.495589</v>
          </cell>
          <cell r="G61">
            <v>466856.4114335</v>
          </cell>
          <cell r="H61">
            <v>290331.64042249997</v>
          </cell>
          <cell r="I61">
            <v>575616.49763310002</v>
          </cell>
          <cell r="J61">
            <v>511594.48278580001</v>
          </cell>
          <cell r="K61">
            <v>56455.054930600003</v>
          </cell>
          <cell r="L61">
            <v>133300.21072169999</v>
          </cell>
          <cell r="M61">
            <v>358698.30785679998</v>
          </cell>
          <cell r="N61">
            <v>699724.47661590006</v>
          </cell>
          <cell r="O61">
            <v>383070.61157429998</v>
          </cell>
          <cell r="P61">
            <v>276860.4864309</v>
          </cell>
          <cell r="Q61">
            <v>1581504.3686498001</v>
          </cell>
          <cell r="R61">
            <v>1156241.4334102999</v>
          </cell>
          <cell r="T61" t="str">
            <v>Denmark</v>
          </cell>
          <cell r="U61">
            <v>11897.198157394299</v>
          </cell>
          <cell r="V61">
            <v>7414.8915450485501</v>
          </cell>
          <cell r="W61">
            <v>33331.514428614297</v>
          </cell>
          <cell r="X61">
            <v>5661.4678621174698</v>
          </cell>
          <cell r="Y61">
            <v>8065.57849436381</v>
          </cell>
          <cell r="Z61">
            <v>36694.522850653797</v>
          </cell>
          <cell r="AA61">
            <v>12838.097638909399</v>
          </cell>
          <cell r="AB61">
            <v>29687.858906431102</v>
          </cell>
          <cell r="AC61">
            <v>32427.581196773099</v>
          </cell>
          <cell r="AD61">
            <v>11702.2626713219</v>
          </cell>
          <cell r="AE61">
            <v>13214.274968223401</v>
          </cell>
          <cell r="AF61">
            <v>26408.546039545399</v>
          </cell>
          <cell r="AG61">
            <v>57507.5128360362</v>
          </cell>
          <cell r="AH61">
            <v>40447.189668482002</v>
          </cell>
          <cell r="AI61">
            <v>34068.627610082098</v>
          </cell>
          <cell r="AJ61">
            <v>105073.531557451</v>
          </cell>
          <cell r="AK61">
            <v>138162.28144506601</v>
          </cell>
          <cell r="AM61" t="str">
            <v>Fiji</v>
          </cell>
          <cell r="AN61">
            <v>296977.09247689397</v>
          </cell>
          <cell r="AO61">
            <v>36246.379678748002</v>
          </cell>
          <cell r="AP61">
            <v>407919.59937742498</v>
          </cell>
          <cell r="AQ61">
            <v>118603.397346511</v>
          </cell>
          <cell r="AR61">
            <v>220608.09023001799</v>
          </cell>
          <cell r="AS61">
            <v>440086.54455906298</v>
          </cell>
          <cell r="AT61">
            <v>182378.265435287</v>
          </cell>
          <cell r="AU61">
            <v>487515.18041489302</v>
          </cell>
          <cell r="AV61">
            <v>226054.66736384199</v>
          </cell>
          <cell r="AW61">
            <v>111511.952353613</v>
          </cell>
          <cell r="AX61">
            <v>162491.90644895099</v>
          </cell>
          <cell r="AY61">
            <v>479926.39528588601</v>
          </cell>
          <cell r="AZ61">
            <v>1012277.60027056</v>
          </cell>
          <cell r="BA61">
            <v>280116.91147708899</v>
          </cell>
          <cell r="BB61">
            <v>354234.74770646897</v>
          </cell>
          <cell r="BC61">
            <v>1880376.17825749</v>
          </cell>
          <cell r="BD61">
            <v>1635446.6169111801</v>
          </cell>
          <cell r="BF61" t="str">
            <v>Dominican Republic</v>
          </cell>
          <cell r="BG61">
            <v>4984.0781539156796</v>
          </cell>
          <cell r="BH61">
            <v>598.10102219921703</v>
          </cell>
          <cell r="BI61">
            <v>5568.2432454955097</v>
          </cell>
          <cell r="BJ61">
            <v>1377.57234609344</v>
          </cell>
          <cell r="BK61">
            <v>1873.5902768568899</v>
          </cell>
          <cell r="BL61">
            <v>4840.33386407343</v>
          </cell>
          <cell r="BM61">
            <v>3409.8846528981398</v>
          </cell>
          <cell r="BN61">
            <v>4654.1103736333298</v>
          </cell>
          <cell r="BO61">
            <v>2722.68249676089</v>
          </cell>
          <cell r="BP61">
            <v>1277.6426486231201</v>
          </cell>
          <cell r="BQ61">
            <v>555.24683078497299</v>
          </cell>
          <cell r="BR61">
            <v>9810.7290095276803</v>
          </cell>
          <cell r="BS61">
            <v>11140.9234478697</v>
          </cell>
          <cell r="BT61">
            <v>5210.1725352204103</v>
          </cell>
          <cell r="BU61">
            <v>2954.7772645968198</v>
          </cell>
          <cell r="BV61">
            <v>15882.033311774499</v>
          </cell>
          <cell r="BW61">
            <v>15764.904448896799</v>
          </cell>
        </row>
        <row r="62">
          <cell r="A62" t="str">
            <v>Djibouti</v>
          </cell>
          <cell r="B62">
            <v>44.867621700000001</v>
          </cell>
          <cell r="C62">
            <v>0.36384139999999998</v>
          </cell>
          <cell r="D62">
            <v>46.472548500000002</v>
          </cell>
          <cell r="E62">
            <v>5.3900758</v>
          </cell>
          <cell r="F62">
            <v>16.929693700000001</v>
          </cell>
          <cell r="G62">
            <v>38.0676159</v>
          </cell>
          <cell r="H62">
            <v>7.0530315000000003</v>
          </cell>
          <cell r="I62">
            <v>4.0596116000000002</v>
          </cell>
          <cell r="J62">
            <v>2.7032159999999998</v>
          </cell>
          <cell r="K62">
            <v>1.9962202</v>
          </cell>
          <cell r="L62">
            <v>98.006230900000006</v>
          </cell>
          <cell r="M62">
            <v>106.988997</v>
          </cell>
          <cell r="N62">
            <v>506.44014779999998</v>
          </cell>
          <cell r="O62">
            <v>1370.3025299999999</v>
          </cell>
          <cell r="P62">
            <v>206.87602820000001</v>
          </cell>
          <cell r="Q62">
            <v>462.71197000000001</v>
          </cell>
          <cell r="R62">
            <v>1325.9147662</v>
          </cell>
          <cell r="T62" t="str">
            <v>Estonia</v>
          </cell>
          <cell r="U62">
            <v>1590.16979782724</v>
          </cell>
          <cell r="V62">
            <v>2613.0869219579599</v>
          </cell>
          <cell r="W62">
            <v>2434.1471472199501</v>
          </cell>
          <cell r="X62">
            <v>935.18935492416404</v>
          </cell>
          <cell r="Y62">
            <v>2410.4051983139998</v>
          </cell>
          <cell r="Z62">
            <v>2875.9204563882899</v>
          </cell>
          <cell r="AA62">
            <v>2170.09450200633</v>
          </cell>
          <cell r="AB62">
            <v>4609.1154007463401</v>
          </cell>
          <cell r="AC62">
            <v>1965.8367896045399</v>
          </cell>
          <cell r="AD62">
            <v>825.11724694106999</v>
          </cell>
          <cell r="AE62">
            <v>2836.44754936047</v>
          </cell>
          <cell r="AF62">
            <v>4108.0893572167997</v>
          </cell>
          <cell r="AG62">
            <v>5582.3675437336797</v>
          </cell>
          <cell r="AH62">
            <v>6006.7174258728801</v>
          </cell>
          <cell r="AI62">
            <v>2432.30796997163</v>
          </cell>
          <cell r="AJ62">
            <v>6881.1942393105901</v>
          </cell>
          <cell r="AK62">
            <v>9136.3847398098405</v>
          </cell>
          <cell r="AM62" t="str">
            <v>Finland</v>
          </cell>
          <cell r="AN62">
            <v>15932969.164760901</v>
          </cell>
          <cell r="AO62">
            <v>2129208.1422709702</v>
          </cell>
          <cell r="AP62">
            <v>18292621.275763799</v>
          </cell>
          <cell r="AQ62">
            <v>3735303.9658089099</v>
          </cell>
          <cell r="AR62">
            <v>53862168.162360199</v>
          </cell>
          <cell r="AS62">
            <v>33092533.518674999</v>
          </cell>
          <cell r="AT62">
            <v>26345271.352213699</v>
          </cell>
          <cell r="AU62">
            <v>75750846.134006903</v>
          </cell>
          <cell r="AV62">
            <v>8452429.6891749892</v>
          </cell>
          <cell r="AW62">
            <v>3750721.8739740099</v>
          </cell>
          <cell r="AX62">
            <v>8427729.8816664498</v>
          </cell>
          <cell r="AY62">
            <v>37272451.084415302</v>
          </cell>
          <cell r="AZ62">
            <v>52888509.718334697</v>
          </cell>
          <cell r="BA62">
            <v>29476670.9478084</v>
          </cell>
          <cell r="BB62">
            <v>12189550.9944841</v>
          </cell>
          <cell r="BC62">
            <v>77467861.819867194</v>
          </cell>
          <cell r="BD62">
            <v>87842506.729261801</v>
          </cell>
          <cell r="BF62" t="str">
            <v>Ecuador</v>
          </cell>
          <cell r="BG62">
            <v>10445.935237879999</v>
          </cell>
          <cell r="BH62">
            <v>5193.0796258931496</v>
          </cell>
          <cell r="BI62">
            <v>8850.3688236916805</v>
          </cell>
          <cell r="BJ62">
            <v>1626.68412758061</v>
          </cell>
          <cell r="BK62">
            <v>3233.2308980033799</v>
          </cell>
          <cell r="BL62">
            <v>7608.4177319793198</v>
          </cell>
          <cell r="BM62">
            <v>6961.4739942347496</v>
          </cell>
          <cell r="BN62">
            <v>7426.2272159295599</v>
          </cell>
          <cell r="BO62">
            <v>4674.8589309034896</v>
          </cell>
          <cell r="BP62">
            <v>1402.2234496751601</v>
          </cell>
          <cell r="BQ62">
            <v>832.51105730298605</v>
          </cell>
          <cell r="BR62">
            <v>16194.142789282299</v>
          </cell>
          <cell r="BS62">
            <v>12888.5900549528</v>
          </cell>
          <cell r="BT62">
            <v>6181.8785229247997</v>
          </cell>
          <cell r="BU62">
            <v>3394.0965664083201</v>
          </cell>
          <cell r="BV62">
            <v>21013.861151423</v>
          </cell>
          <cell r="BW62">
            <v>22803.913125577899</v>
          </cell>
        </row>
        <row r="63">
          <cell r="A63" t="str">
            <v>Dominica</v>
          </cell>
          <cell r="B63">
            <v>50.746347749999998</v>
          </cell>
          <cell r="C63">
            <v>10.4516306</v>
          </cell>
          <cell r="D63">
            <v>52.512262249999999</v>
          </cell>
          <cell r="E63">
            <v>1.8076227</v>
          </cell>
          <cell r="F63">
            <v>0.86318329999999999</v>
          </cell>
          <cell r="G63">
            <v>68.559436700000006</v>
          </cell>
          <cell r="H63">
            <v>1.4862914</v>
          </cell>
          <cell r="I63">
            <v>12.5620908</v>
          </cell>
          <cell r="J63">
            <v>1.2679556999999999</v>
          </cell>
          <cell r="K63">
            <v>0.29242970000000001</v>
          </cell>
          <cell r="L63">
            <v>50.109987599999997</v>
          </cell>
          <cell r="M63">
            <v>57.127516200000002</v>
          </cell>
          <cell r="N63">
            <v>82.146949699999993</v>
          </cell>
          <cell r="O63">
            <v>160.42274860000001</v>
          </cell>
          <cell r="P63">
            <v>52.688839299999998</v>
          </cell>
          <cell r="Q63">
            <v>132.81547280000001</v>
          </cell>
          <cell r="R63">
            <v>253.69552849999999</v>
          </cell>
          <cell r="T63" t="str">
            <v>Finland</v>
          </cell>
          <cell r="U63">
            <v>9212.7864498806794</v>
          </cell>
          <cell r="V63">
            <v>2843.1458973039798</v>
          </cell>
          <cell r="W63">
            <v>14742.6716792306</v>
          </cell>
          <cell r="X63">
            <v>2104.8229745163098</v>
          </cell>
          <cell r="Y63">
            <v>29493.261466253902</v>
          </cell>
          <cell r="Z63">
            <v>33565.466091729599</v>
          </cell>
          <cell r="AA63">
            <v>20881.721797827799</v>
          </cell>
          <cell r="AB63">
            <v>15296.4006225418</v>
          </cell>
          <cell r="AC63">
            <v>19405.665812826301</v>
          </cell>
          <cell r="AD63">
            <v>3796.66614777323</v>
          </cell>
          <cell r="AE63">
            <v>18940.635669814299</v>
          </cell>
          <cell r="AF63">
            <v>38691.770918727503</v>
          </cell>
          <cell r="AG63">
            <v>67681.572510266604</v>
          </cell>
          <cell r="AH63">
            <v>31154.553697943498</v>
          </cell>
          <cell r="AI63">
            <v>29553.434532741099</v>
          </cell>
          <cell r="AJ63">
            <v>72753.185497855404</v>
          </cell>
          <cell r="AK63">
            <v>107740.611379539</v>
          </cell>
          <cell r="AM63" t="str">
            <v>France</v>
          </cell>
          <cell r="AN63">
            <v>137556738.22393399</v>
          </cell>
          <cell r="AO63">
            <v>14442076.6435744</v>
          </cell>
          <cell r="AP63">
            <v>216344335.220983</v>
          </cell>
          <cell r="AQ63">
            <v>68213872.896036804</v>
          </cell>
          <cell r="AR63">
            <v>127164050.00490899</v>
          </cell>
          <cell r="AS63">
            <v>367041008.551121</v>
          </cell>
          <cell r="AT63">
            <v>185173228.641675</v>
          </cell>
          <cell r="AU63">
            <v>312739303.97801203</v>
          </cell>
          <cell r="AV63">
            <v>241236691.12920699</v>
          </cell>
          <cell r="AW63">
            <v>42325215.347467199</v>
          </cell>
          <cell r="AX63">
            <v>89122771.403264001</v>
          </cell>
          <cell r="AY63">
            <v>281765865.34947598</v>
          </cell>
          <cell r="AZ63">
            <v>538833951.65028799</v>
          </cell>
          <cell r="BA63">
            <v>203337826.54999799</v>
          </cell>
          <cell r="BB63">
            <v>86876732.311395004</v>
          </cell>
          <cell r="BC63">
            <v>1148485006.0720899</v>
          </cell>
          <cell r="BD63">
            <v>926894732.79692698</v>
          </cell>
          <cell r="BF63" t="str">
            <v>Egypt</v>
          </cell>
          <cell r="BG63">
            <v>31571.197169814099</v>
          </cell>
          <cell r="BH63">
            <v>19000.2501323127</v>
          </cell>
          <cell r="BI63">
            <v>23438.945748373801</v>
          </cell>
          <cell r="BJ63">
            <v>6723.1920592359602</v>
          </cell>
          <cell r="BK63">
            <v>6405.7161067410398</v>
          </cell>
          <cell r="BL63">
            <v>19179.523105265202</v>
          </cell>
          <cell r="BM63">
            <v>13285.834974679699</v>
          </cell>
          <cell r="BN63">
            <v>14350.591312841199</v>
          </cell>
          <cell r="BO63">
            <v>8334.3645544828705</v>
          </cell>
          <cell r="BP63">
            <v>5139.5815916596703</v>
          </cell>
          <cell r="BQ63">
            <v>10415.5295899828</v>
          </cell>
          <cell r="BR63">
            <v>26255.566633815499</v>
          </cell>
          <cell r="BS63">
            <v>37934.201903706402</v>
          </cell>
          <cell r="BT63">
            <v>20513.657934371</v>
          </cell>
          <cell r="BU63">
            <v>8665.6902270352002</v>
          </cell>
          <cell r="BV63">
            <v>61921.608082390499</v>
          </cell>
          <cell r="BW63">
            <v>61871.761485167597</v>
          </cell>
        </row>
        <row r="64">
          <cell r="A64" t="str">
            <v>Denmark</v>
          </cell>
          <cell r="B64">
            <v>463733.28542640002</v>
          </cell>
          <cell r="C64">
            <v>159065.6101809</v>
          </cell>
          <cell r="D64">
            <v>938865.92447930004</v>
          </cell>
          <cell r="E64">
            <v>58309.771568299999</v>
          </cell>
          <cell r="F64">
            <v>182772.75008160001</v>
          </cell>
          <cell r="G64">
            <v>1322891.960399</v>
          </cell>
          <cell r="H64">
            <v>344986.28338199999</v>
          </cell>
          <cell r="I64">
            <v>1288513.2854144</v>
          </cell>
          <cell r="J64">
            <v>71244.261626399995</v>
          </cell>
          <cell r="K64">
            <v>266315.17352840002</v>
          </cell>
          <cell r="L64">
            <v>355769.40030819998</v>
          </cell>
          <cell r="M64">
            <v>864663.45572860003</v>
          </cell>
          <cell r="N64">
            <v>2870914.9992364999</v>
          </cell>
          <cell r="O64">
            <v>3166091.9355751998</v>
          </cell>
          <cell r="P64">
            <v>848637.64346269995</v>
          </cell>
          <cell r="Q64">
            <v>4771145.5980900005</v>
          </cell>
          <cell r="R64">
            <v>4601032.7612162</v>
          </cell>
          <cell r="T64" t="str">
            <v>France</v>
          </cell>
          <cell r="U64">
            <v>70804.675181314495</v>
          </cell>
          <cell r="V64">
            <v>8718.8603143680593</v>
          </cell>
          <cell r="W64">
            <v>252091.43705454801</v>
          </cell>
          <cell r="X64">
            <v>42159.723700459399</v>
          </cell>
          <cell r="Y64">
            <v>71034.082304177296</v>
          </cell>
          <cell r="Z64">
            <v>298136.63004168199</v>
          </cell>
          <cell r="AA64">
            <v>136390.30713512001</v>
          </cell>
          <cell r="AB64">
            <v>109670.218928035</v>
          </cell>
          <cell r="AC64">
            <v>272650.78207052598</v>
          </cell>
          <cell r="AD64">
            <v>59404.443726710997</v>
          </cell>
          <cell r="AE64">
            <v>105675.281242175</v>
          </cell>
          <cell r="AF64">
            <v>389329.89362117799</v>
          </cell>
          <cell r="AG64">
            <v>631028.70231334295</v>
          </cell>
          <cell r="AH64">
            <v>258329.89555931199</v>
          </cell>
          <cell r="AI64">
            <v>352651.13189716602</v>
          </cell>
          <cell r="AJ64">
            <v>911550.28566946299</v>
          </cell>
          <cell r="AK64">
            <v>1082500.1174774601</v>
          </cell>
          <cell r="AM64" t="str">
            <v>French Polynesia</v>
          </cell>
          <cell r="AN64">
            <v>243323.129633984</v>
          </cell>
          <cell r="AO64">
            <v>93070.515123999998</v>
          </cell>
          <cell r="AP64">
            <v>500257.404041367</v>
          </cell>
          <cell r="AQ64">
            <v>106613.039612005</v>
          </cell>
          <cell r="AR64">
            <v>310687.24456743302</v>
          </cell>
          <cell r="AS64">
            <v>742683.13485999894</v>
          </cell>
          <cell r="AT64">
            <v>318481.435290439</v>
          </cell>
          <cell r="AU64">
            <v>824055.67329396401</v>
          </cell>
          <cell r="AV64">
            <v>372117.537397924</v>
          </cell>
          <cell r="AW64">
            <v>503394.11519874202</v>
          </cell>
          <cell r="AX64">
            <v>305712.49887925101</v>
          </cell>
          <cell r="AY64">
            <v>839048.10685943603</v>
          </cell>
          <cell r="AZ64">
            <v>1772398.51550321</v>
          </cell>
          <cell r="BA64">
            <v>468972.24609662901</v>
          </cell>
          <cell r="BB64">
            <v>548867.29841672594</v>
          </cell>
          <cell r="BC64">
            <v>3718394.6666131602</v>
          </cell>
          <cell r="BD64">
            <v>2922519.29795451</v>
          </cell>
          <cell r="BF64" t="str">
            <v>El Salvador</v>
          </cell>
          <cell r="BG64">
            <v>2736.4842190992699</v>
          </cell>
          <cell r="BH64">
            <v>97.642935355907696</v>
          </cell>
          <cell r="BI64">
            <v>2863.3882909718</v>
          </cell>
          <cell r="BJ64">
            <v>641.862280818199</v>
          </cell>
          <cell r="BK64">
            <v>974.72412974419694</v>
          </cell>
          <cell r="BL64">
            <v>1975.40945225309</v>
          </cell>
          <cell r="BM64">
            <v>1246.50798387546</v>
          </cell>
          <cell r="BN64">
            <v>2022.97878551809</v>
          </cell>
          <cell r="BO64">
            <v>1140.3790770077401</v>
          </cell>
          <cell r="BP64">
            <v>537.51088048833697</v>
          </cell>
          <cell r="BQ64">
            <v>247.23216996009</v>
          </cell>
          <cell r="BR64">
            <v>2001.61544072372</v>
          </cell>
          <cell r="BS64">
            <v>4577.3834904608102</v>
          </cell>
          <cell r="BT64">
            <v>1655.40530478393</v>
          </cell>
          <cell r="BU64">
            <v>974.88368035988299</v>
          </cell>
          <cell r="BV64">
            <v>5659.8667683696603</v>
          </cell>
          <cell r="BW64">
            <v>6104.4127490095198</v>
          </cell>
        </row>
        <row r="65">
          <cell r="A65" t="str">
            <v>Dominican Republic</v>
          </cell>
          <cell r="B65">
            <v>7245.0361930999998</v>
          </cell>
          <cell r="C65">
            <v>5659.7846153999999</v>
          </cell>
          <cell r="D65">
            <v>9674.0218361999996</v>
          </cell>
          <cell r="E65">
            <v>2352.9107233</v>
          </cell>
          <cell r="F65">
            <v>1584.5573734</v>
          </cell>
          <cell r="G65">
            <v>6481.8552122000001</v>
          </cell>
          <cell r="H65">
            <v>1314.4256128</v>
          </cell>
          <cell r="I65">
            <v>4260.4301025000004</v>
          </cell>
          <cell r="J65">
            <v>46.411194899999998</v>
          </cell>
          <cell r="K65">
            <v>70.223543699999993</v>
          </cell>
          <cell r="L65">
            <v>7.2278000000000004E-3</v>
          </cell>
          <cell r="M65">
            <v>15789.6356622</v>
          </cell>
          <cell r="N65">
            <v>13896.2760452</v>
          </cell>
          <cell r="O65">
            <v>8696.3787936999997</v>
          </cell>
          <cell r="P65">
            <v>6011.6578990999997</v>
          </cell>
          <cell r="Q65">
            <v>26257.143188499998</v>
          </cell>
          <cell r="R65">
            <v>11004.706160399999</v>
          </cell>
          <cell r="T65" t="str">
            <v>Germany</v>
          </cell>
          <cell r="U65">
            <v>62160.5634169353</v>
          </cell>
          <cell r="V65">
            <v>25574.661135507598</v>
          </cell>
          <cell r="W65">
            <v>254157.819718007</v>
          </cell>
          <cell r="X65">
            <v>73628.817436441896</v>
          </cell>
          <cell r="Y65">
            <v>143916.243370888</v>
          </cell>
          <cell r="Z65">
            <v>599299.69236851204</v>
          </cell>
          <cell r="AA65">
            <v>355927.68272283202</v>
          </cell>
          <cell r="AB65">
            <v>363873.213880667</v>
          </cell>
          <cell r="AC65">
            <v>872589.68169021397</v>
          </cell>
          <cell r="AD65">
            <v>113743.75465587201</v>
          </cell>
          <cell r="AE65">
            <v>166213.09529172999</v>
          </cell>
          <cell r="AF65">
            <v>372049.58287743002</v>
          </cell>
          <cell r="AG65">
            <v>737711.21236458595</v>
          </cell>
          <cell r="AH65">
            <v>402749.02717466798</v>
          </cell>
          <cell r="AI65">
            <v>435240.943674048</v>
          </cell>
          <cell r="AJ65">
            <v>1217767.7853745399</v>
          </cell>
          <cell r="AK65">
            <v>1295759.1934225999</v>
          </cell>
          <cell r="AM65" t="str">
            <v>Gabon</v>
          </cell>
          <cell r="AN65">
            <v>1024603.9545671199</v>
          </cell>
          <cell r="AO65">
            <v>1730142.40210806</v>
          </cell>
          <cell r="AP65">
            <v>1247787.4803305899</v>
          </cell>
          <cell r="AQ65">
            <v>295126.25530165201</v>
          </cell>
          <cell r="AR65">
            <v>974276.22667792195</v>
          </cell>
          <cell r="AS65">
            <v>2260828.4695336302</v>
          </cell>
          <cell r="AT65">
            <v>1025557.8437097</v>
          </cell>
          <cell r="AU65">
            <v>2727009.7059508101</v>
          </cell>
          <cell r="AV65">
            <v>1176518.4009728199</v>
          </cell>
          <cell r="AW65">
            <v>480123.34098286001</v>
          </cell>
          <cell r="AX65">
            <v>1033800.89611471</v>
          </cell>
          <cell r="AY65">
            <v>3087208.94646041</v>
          </cell>
          <cell r="AZ65">
            <v>4911193.7256517904</v>
          </cell>
          <cell r="BA65">
            <v>1396093.8335253899</v>
          </cell>
          <cell r="BB65">
            <v>1650426.35153289</v>
          </cell>
          <cell r="BC65">
            <v>10983371.7805597</v>
          </cell>
          <cell r="BD65">
            <v>8068224.37750684</v>
          </cell>
          <cell r="BF65" t="str">
            <v>Equatorial Guinea</v>
          </cell>
          <cell r="BG65">
            <v>264.23323716778799</v>
          </cell>
          <cell r="BH65">
            <v>12224.794092337001</v>
          </cell>
          <cell r="BI65">
            <v>56.523520776351397</v>
          </cell>
          <cell r="BJ65">
            <v>7.9244008354368898</v>
          </cell>
          <cell r="BK65">
            <v>49.7278608944032</v>
          </cell>
          <cell r="BL65">
            <v>659.38187024898798</v>
          </cell>
          <cell r="BM65">
            <v>1223.5660971216901</v>
          </cell>
          <cell r="BN65">
            <v>368.01635151131501</v>
          </cell>
          <cell r="BO65">
            <v>130.45883355151199</v>
          </cell>
          <cell r="BP65">
            <v>69.735145232093203</v>
          </cell>
          <cell r="BQ65">
            <v>379.87103668836602</v>
          </cell>
          <cell r="BR65">
            <v>2789.4875536536802</v>
          </cell>
          <cell r="BS65">
            <v>680.17233369528299</v>
          </cell>
          <cell r="BT65">
            <v>744.87447484143104</v>
          </cell>
          <cell r="BU65">
            <v>66.376409924917994</v>
          </cell>
          <cell r="BV65">
            <v>1174.59763498454</v>
          </cell>
          <cell r="BW65">
            <v>549.61868216073594</v>
          </cell>
        </row>
        <row r="66">
          <cell r="A66" t="str">
            <v>Algeria</v>
          </cell>
          <cell r="B66">
            <v>21004.20613785</v>
          </cell>
          <cell r="C66">
            <v>45068.020988199998</v>
          </cell>
          <cell r="D66">
            <v>19559.564951150001</v>
          </cell>
          <cell r="E66">
            <v>718.80825779999998</v>
          </cell>
          <cell r="F66">
            <v>556.64680150000004</v>
          </cell>
          <cell r="G66">
            <v>26068.709533400001</v>
          </cell>
          <cell r="H66">
            <v>1321.4769139</v>
          </cell>
          <cell r="I66">
            <v>3570.5919807</v>
          </cell>
          <cell r="J66">
            <v>490.48753190000002</v>
          </cell>
          <cell r="K66">
            <v>32.222698700000002</v>
          </cell>
          <cell r="L66">
            <v>4656.3556732999996</v>
          </cell>
          <cell r="M66">
            <v>36933.6209992</v>
          </cell>
          <cell r="N66">
            <v>37685.3976625</v>
          </cell>
          <cell r="O66">
            <v>32465.048212400001</v>
          </cell>
          <cell r="P66">
            <v>8022.2940177</v>
          </cell>
          <cell r="Q66">
            <v>7182.5600703999999</v>
          </cell>
          <cell r="R66">
            <v>12982.649378300001</v>
          </cell>
          <cell r="T66" t="str">
            <v>Greece</v>
          </cell>
          <cell r="U66">
            <v>12018.543310604</v>
          </cell>
          <cell r="V66">
            <v>1956.08295784855</v>
          </cell>
          <cell r="W66">
            <v>22166.685618878499</v>
          </cell>
          <cell r="X66">
            <v>3990.4304470060601</v>
          </cell>
          <cell r="Y66">
            <v>4021.0517557569901</v>
          </cell>
          <cell r="Z66">
            <v>36647.568986052996</v>
          </cell>
          <cell r="AA66">
            <v>10797.4626996753</v>
          </cell>
          <cell r="AB66">
            <v>2806.8155393136999</v>
          </cell>
          <cell r="AC66">
            <v>2844.0235345661999</v>
          </cell>
          <cell r="AD66">
            <v>3369.6716193224502</v>
          </cell>
          <cell r="AE66">
            <v>9851.1956870390404</v>
          </cell>
          <cell r="AF66">
            <v>18488.889630407699</v>
          </cell>
          <cell r="AG66">
            <v>65449.450682021699</v>
          </cell>
          <cell r="AH66">
            <v>41511.4632521112</v>
          </cell>
          <cell r="AI66">
            <v>27283.183543436298</v>
          </cell>
          <cell r="AJ66">
            <v>62977.8708745974</v>
          </cell>
          <cell r="AK66">
            <v>70770.381168475797</v>
          </cell>
          <cell r="AM66" t="str">
            <v>Gambia, The</v>
          </cell>
          <cell r="AN66">
            <v>189513.905436901</v>
          </cell>
          <cell r="AO66">
            <v>18479.569422436001</v>
          </cell>
          <cell r="AP66">
            <v>120242.284349682</v>
          </cell>
          <cell r="AQ66">
            <v>17741.572824243998</v>
          </cell>
          <cell r="AR66">
            <v>59081.935222938999</v>
          </cell>
          <cell r="AS66">
            <v>116315.40783832999</v>
          </cell>
          <cell r="AT66">
            <v>48707.969523965003</v>
          </cell>
          <cell r="AU66">
            <v>128829.024997756</v>
          </cell>
          <cell r="AV66">
            <v>57457.478968647003</v>
          </cell>
          <cell r="AW66">
            <v>24479.329739060999</v>
          </cell>
          <cell r="AX66">
            <v>49370.670607542001</v>
          </cell>
          <cell r="AY66">
            <v>149730.785171895</v>
          </cell>
          <cell r="AZ66">
            <v>383965.50532911503</v>
          </cell>
          <cell r="BA66">
            <v>106933.911037048</v>
          </cell>
          <cell r="BB66">
            <v>119107.415803424</v>
          </cell>
          <cell r="BC66">
            <v>520704.909706362</v>
          </cell>
          <cell r="BD66">
            <v>375607.19339928502</v>
          </cell>
          <cell r="BF66" t="str">
            <v>Eritrea</v>
          </cell>
          <cell r="BG66">
            <v>520.37030590607299</v>
          </cell>
          <cell r="BH66">
            <v>32.538019461843497</v>
          </cell>
          <cell r="BI66">
            <v>310.377361567295</v>
          </cell>
          <cell r="BJ66">
            <v>67.559778502590703</v>
          </cell>
          <cell r="BK66">
            <v>46.917862257859298</v>
          </cell>
          <cell r="BL66">
            <v>79.622538437639804</v>
          </cell>
          <cell r="BM66">
            <v>56.702217304071802</v>
          </cell>
          <cell r="BN66">
            <v>100.436033054964</v>
          </cell>
          <cell r="BO66">
            <v>69.897581373021794</v>
          </cell>
          <cell r="BP66">
            <v>34.543815450468301</v>
          </cell>
          <cell r="BQ66">
            <v>57.712060387455701</v>
          </cell>
          <cell r="BR66">
            <v>569.12418067862598</v>
          </cell>
          <cell r="BS66">
            <v>733.39667012264204</v>
          </cell>
          <cell r="BT66">
            <v>459.31727365960597</v>
          </cell>
          <cell r="BU66">
            <v>178.38362553903099</v>
          </cell>
          <cell r="BV66">
            <v>862.09005221251005</v>
          </cell>
          <cell r="BW66">
            <v>1185.5734148726999</v>
          </cell>
        </row>
        <row r="67">
          <cell r="A67" t="str">
            <v>Ecuador</v>
          </cell>
          <cell r="B67">
            <v>11747.2563773</v>
          </cell>
          <cell r="C67">
            <v>11919.267180299999</v>
          </cell>
          <cell r="D67">
            <v>13810.4366852</v>
          </cell>
          <cell r="E67">
            <v>2105.9227913999998</v>
          </cell>
          <cell r="F67">
            <v>2308.4553526</v>
          </cell>
          <cell r="G67">
            <v>13346.4071014</v>
          </cell>
          <cell r="H67">
            <v>2711.7071956</v>
          </cell>
          <cell r="I67">
            <v>1230.8753962000001</v>
          </cell>
          <cell r="J67">
            <v>1020.7769587</v>
          </cell>
          <cell r="K67">
            <v>420.10611640000002</v>
          </cell>
          <cell r="L67">
            <v>6466.7275706999999</v>
          </cell>
          <cell r="M67">
            <v>19941.4438519</v>
          </cell>
          <cell r="N67">
            <v>13457.902820400001</v>
          </cell>
          <cell r="O67">
            <v>20117.7771287</v>
          </cell>
          <cell r="P67">
            <v>6830.3442308000003</v>
          </cell>
          <cell r="Q67">
            <v>25665.066482400001</v>
          </cell>
          <cell r="R67">
            <v>34209.518968600001</v>
          </cell>
          <cell r="T67" t="str">
            <v>Hungary</v>
          </cell>
          <cell r="U67">
            <v>7858.6349248319902</v>
          </cell>
          <cell r="V67">
            <v>1199.1650579658501</v>
          </cell>
          <cell r="W67">
            <v>14246.2590310981</v>
          </cell>
          <cell r="X67">
            <v>3255.6135395957399</v>
          </cell>
          <cell r="Y67">
            <v>5357.7879649699998</v>
          </cell>
          <cell r="Z67">
            <v>32431.2061272918</v>
          </cell>
          <cell r="AA67">
            <v>10563.9648049314</v>
          </cell>
          <cell r="AB67">
            <v>32120.160758199101</v>
          </cell>
          <cell r="AC67">
            <v>38121.840641832503</v>
          </cell>
          <cell r="AD67">
            <v>3157.20018077853</v>
          </cell>
          <cell r="AE67">
            <v>7566.9677882405604</v>
          </cell>
          <cell r="AF67">
            <v>14234.8908001988</v>
          </cell>
          <cell r="AG67">
            <v>26699.791301286201</v>
          </cell>
          <cell r="AH67">
            <v>14631.3769250531</v>
          </cell>
          <cell r="AI67">
            <v>10922.5378144184</v>
          </cell>
          <cell r="AJ67">
            <v>35115.467044903402</v>
          </cell>
          <cell r="AK67">
            <v>49982.529298698399</v>
          </cell>
          <cell r="AM67" t="str">
            <v>Georgia</v>
          </cell>
          <cell r="AN67">
            <v>2533216.1882235198</v>
          </cell>
          <cell r="AO67">
            <v>377959.617199086</v>
          </cell>
          <cell r="AP67">
            <v>1539664.82818862</v>
          </cell>
          <cell r="AQ67">
            <v>487806.70597961801</v>
          </cell>
          <cell r="AR67">
            <v>121832.26456866199</v>
          </cell>
          <cell r="AS67">
            <v>1383410.62745101</v>
          </cell>
          <cell r="AT67">
            <v>753979.596470032</v>
          </cell>
          <cell r="AU67">
            <v>797820.24348395597</v>
          </cell>
          <cell r="AV67">
            <v>87249.961780460493</v>
          </cell>
          <cell r="AW67">
            <v>207033.91500511399</v>
          </cell>
          <cell r="AX67">
            <v>699103.53257236502</v>
          </cell>
          <cell r="AY67">
            <v>2105255.97603771</v>
          </cell>
          <cell r="AZ67">
            <v>2873845.45545075</v>
          </cell>
          <cell r="BA67">
            <v>1993731.5434272401</v>
          </cell>
          <cell r="BB67">
            <v>800370.40175846999</v>
          </cell>
          <cell r="BC67">
            <v>1987786.2500950701</v>
          </cell>
          <cell r="BD67">
            <v>5623501.7455732599</v>
          </cell>
          <cell r="BF67" t="str">
            <v>Estonia</v>
          </cell>
          <cell r="BG67">
            <v>1671.68545880026</v>
          </cell>
          <cell r="BH67">
            <v>625.87009910071401</v>
          </cell>
          <cell r="BI67">
            <v>2088.7893076938699</v>
          </cell>
          <cell r="BJ67">
            <v>744.04608189631097</v>
          </cell>
          <cell r="BK67">
            <v>2500.5061582666499</v>
          </cell>
          <cell r="BL67">
            <v>1333.0714011023099</v>
          </cell>
          <cell r="BM67">
            <v>1609.5596438857699</v>
          </cell>
          <cell r="BN67">
            <v>2919.1316543265002</v>
          </cell>
          <cell r="BO67">
            <v>545.58933727421402</v>
          </cell>
          <cell r="BP67">
            <v>990.26982052653796</v>
          </cell>
          <cell r="BQ67">
            <v>1202.4683729713599</v>
          </cell>
          <cell r="BR67">
            <v>3796.1066000292599</v>
          </cell>
          <cell r="BS67">
            <v>2517.9278810585502</v>
          </cell>
          <cell r="BT67">
            <v>5641.6520183060802</v>
          </cell>
          <cell r="BU67">
            <v>1201.6682021832801</v>
          </cell>
          <cell r="BV67">
            <v>7125.9337527028401</v>
          </cell>
          <cell r="BW67">
            <v>5549.9372841164704</v>
          </cell>
        </row>
        <row r="68">
          <cell r="A68" t="str">
            <v>Egypt</v>
          </cell>
          <cell r="B68">
            <v>43690.201471</v>
          </cell>
          <cell r="C68">
            <v>37779.584164599997</v>
          </cell>
          <cell r="D68">
            <v>45993.905563799999</v>
          </cell>
          <cell r="E68">
            <v>6422.8044258999998</v>
          </cell>
          <cell r="F68">
            <v>5413.3489767000001</v>
          </cell>
          <cell r="G68">
            <v>58588.695909399998</v>
          </cell>
          <cell r="H68">
            <v>16142.9315286</v>
          </cell>
          <cell r="I68">
            <v>5032.0957596999997</v>
          </cell>
          <cell r="J68">
            <v>2670.3863024000002</v>
          </cell>
          <cell r="K68">
            <v>4416.9803505999998</v>
          </cell>
          <cell r="L68">
            <v>10979.690709099999</v>
          </cell>
          <cell r="M68">
            <v>33768.389833499998</v>
          </cell>
          <cell r="N68">
            <v>16457.595454300001</v>
          </cell>
          <cell r="O68">
            <v>27069.753592199999</v>
          </cell>
          <cell r="P68">
            <v>11298.338304299999</v>
          </cell>
          <cell r="Q68">
            <v>112961.4453168</v>
          </cell>
          <cell r="R68">
            <v>59676.233416900002</v>
          </cell>
          <cell r="T68" t="str">
            <v>Ireland</v>
          </cell>
          <cell r="U68">
            <v>7350.3996061157504</v>
          </cell>
          <cell r="V68">
            <v>1859.5420061836501</v>
          </cell>
          <cell r="W68">
            <v>19182.2819994743</v>
          </cell>
          <cell r="X68">
            <v>1580.08692493127</v>
          </cell>
          <cell r="Y68">
            <v>4711.4818733129396</v>
          </cell>
          <cell r="Z68">
            <v>84566.099458675904</v>
          </cell>
          <cell r="AA68">
            <v>3119.9795017276901</v>
          </cell>
          <cell r="AB68">
            <v>19471.824660377501</v>
          </cell>
          <cell r="AC68">
            <v>7758.9788202178797</v>
          </cell>
          <cell r="AD68">
            <v>10103.9935468698</v>
          </cell>
          <cell r="AE68">
            <v>9613.8009554299406</v>
          </cell>
          <cell r="AF68">
            <v>20477.130489437099</v>
          </cell>
          <cell r="AG68">
            <v>49768.822203064803</v>
          </cell>
          <cell r="AH68">
            <v>24304.248557182898</v>
          </cell>
          <cell r="AI68">
            <v>32956.259917518597</v>
          </cell>
          <cell r="AJ68">
            <v>162581.664526034</v>
          </cell>
          <cell r="AK68">
            <v>52988.8321705134</v>
          </cell>
          <cell r="AM68" t="str">
            <v>Germany</v>
          </cell>
          <cell r="AN68">
            <v>95009083.656990305</v>
          </cell>
          <cell r="AO68">
            <v>25179909.444605801</v>
          </cell>
          <cell r="AP68">
            <v>262278011.75376099</v>
          </cell>
          <cell r="AQ68">
            <v>62334086.267194703</v>
          </cell>
          <cell r="AR68">
            <v>201889878.180875</v>
          </cell>
          <cell r="AS68">
            <v>610712537.30280399</v>
          </cell>
          <cell r="AT68">
            <v>478816945.32047999</v>
          </cell>
          <cell r="AU68">
            <v>789118217.75435996</v>
          </cell>
          <cell r="AV68">
            <v>648718073.13124096</v>
          </cell>
          <cell r="AW68">
            <v>70992045.830300003</v>
          </cell>
          <cell r="AX68">
            <v>174367898.154046</v>
          </cell>
          <cell r="AY68">
            <v>378796256.806741</v>
          </cell>
          <cell r="AZ68">
            <v>792300298.078578</v>
          </cell>
          <cell r="BA68">
            <v>356537820.45408303</v>
          </cell>
          <cell r="BB68">
            <v>153348795.16753799</v>
          </cell>
          <cell r="BC68">
            <v>1740109598.1210201</v>
          </cell>
          <cell r="BD68">
            <v>1503513615.67732</v>
          </cell>
          <cell r="BF68" t="str">
            <v>Ethiopia</v>
          </cell>
          <cell r="BG68">
            <v>15560.8114368898</v>
          </cell>
          <cell r="BH68">
            <v>427.48350207973402</v>
          </cell>
          <cell r="BI68">
            <v>5996.7330054126196</v>
          </cell>
          <cell r="BJ68">
            <v>969.44449727188896</v>
          </cell>
          <cell r="BK68">
            <v>714.94428135629903</v>
          </cell>
          <cell r="BL68">
            <v>1391.05857078383</v>
          </cell>
          <cell r="BM68">
            <v>976.39775809249602</v>
          </cell>
          <cell r="BN68">
            <v>2449.0521655984999</v>
          </cell>
          <cell r="BO68">
            <v>1191.35487168958</v>
          </cell>
          <cell r="BP68">
            <v>577.70431537096897</v>
          </cell>
          <cell r="BQ68">
            <v>1143.5386946912499</v>
          </cell>
          <cell r="BR68">
            <v>10672.1483569169</v>
          </cell>
          <cell r="BS68">
            <v>10622.3439303836</v>
          </cell>
          <cell r="BT68">
            <v>3951.3199287181901</v>
          </cell>
          <cell r="BU68">
            <v>1105.0257144811101</v>
          </cell>
          <cell r="BV68">
            <v>10003.012959780801</v>
          </cell>
          <cell r="BW68">
            <v>10674.8611134538</v>
          </cell>
        </row>
        <row r="69">
          <cell r="A69" t="str">
            <v>Eritrea</v>
          </cell>
          <cell r="B69">
            <v>257.33377819999998</v>
          </cell>
          <cell r="C69">
            <v>80.349552299999999</v>
          </cell>
          <cell r="D69">
            <v>273.21213280000001</v>
          </cell>
          <cell r="E69">
            <v>22.186620300000001</v>
          </cell>
          <cell r="F69">
            <v>5.0589348999999997</v>
          </cell>
          <cell r="G69">
            <v>515.3554504</v>
          </cell>
          <cell r="H69">
            <v>28.4503892</v>
          </cell>
          <cell r="I69">
            <v>25.477556100000001</v>
          </cell>
          <cell r="J69">
            <v>27.6641087</v>
          </cell>
          <cell r="K69">
            <v>4.9397717999999999</v>
          </cell>
          <cell r="L69">
            <v>33.553038100000002</v>
          </cell>
          <cell r="M69">
            <v>825.29961500000002</v>
          </cell>
          <cell r="N69">
            <v>171.2101528</v>
          </cell>
          <cell r="O69">
            <v>602.5063073</v>
          </cell>
          <cell r="P69">
            <v>165.45036820000001</v>
          </cell>
          <cell r="Q69">
            <v>457.46132210000002</v>
          </cell>
          <cell r="R69">
            <v>263.27209390000002</v>
          </cell>
          <cell r="T69" t="str">
            <v>Italy</v>
          </cell>
          <cell r="U69">
            <v>46135.802966085801</v>
          </cell>
          <cell r="V69">
            <v>13809.601724288101</v>
          </cell>
          <cell r="W69">
            <v>184960.831039301</v>
          </cell>
          <cell r="X69">
            <v>129601.509763254</v>
          </cell>
          <cell r="Y69">
            <v>72648.285721383203</v>
          </cell>
          <cell r="Z69">
            <v>273883.32727743499</v>
          </cell>
          <cell r="AA69">
            <v>200425.41398661799</v>
          </cell>
          <cell r="AB69">
            <v>99720.047409799095</v>
          </cell>
          <cell r="AC69">
            <v>231175.364674607</v>
          </cell>
          <cell r="AD69">
            <v>77207.398552715196</v>
          </cell>
          <cell r="AE69">
            <v>95745.589234533603</v>
          </cell>
          <cell r="AF69">
            <v>286038.71793016698</v>
          </cell>
          <cell r="AG69">
            <v>593989.04223464895</v>
          </cell>
          <cell r="AH69">
            <v>246727.04172678301</v>
          </cell>
          <cell r="AI69">
            <v>200304.74716649699</v>
          </cell>
          <cell r="AJ69">
            <v>616034.70201256196</v>
          </cell>
          <cell r="AK69">
            <v>781943.72375365696</v>
          </cell>
          <cell r="AM69" t="str">
            <v>Ghana</v>
          </cell>
          <cell r="AN69">
            <v>1921640.2790754</v>
          </cell>
          <cell r="AO69">
            <v>617567.66385910998</v>
          </cell>
          <cell r="AP69">
            <v>2529922.80384319</v>
          </cell>
          <cell r="AQ69">
            <v>389075.77324354101</v>
          </cell>
          <cell r="AR69">
            <v>1568230.3246285</v>
          </cell>
          <cell r="AS69">
            <v>2668288.5150889801</v>
          </cell>
          <cell r="AT69">
            <v>1107614.0658865599</v>
          </cell>
          <cell r="AU69">
            <v>3575035.4458316299</v>
          </cell>
          <cell r="AV69">
            <v>1550048.57809615</v>
          </cell>
          <cell r="AW69">
            <v>713252.04078037199</v>
          </cell>
          <cell r="AX69">
            <v>2629425.9249881902</v>
          </cell>
          <cell r="AY69">
            <v>5422787.9425354302</v>
          </cell>
          <cell r="AZ69">
            <v>12129953.735221799</v>
          </cell>
          <cell r="BA69">
            <v>2115731.9917946998</v>
          </cell>
          <cell r="BB69">
            <v>2450458.5652803699</v>
          </cell>
          <cell r="BC69">
            <v>14947123.1583205</v>
          </cell>
          <cell r="BD69">
            <v>14505202.920391699</v>
          </cell>
          <cell r="BF69" t="str">
            <v>Fiji</v>
          </cell>
          <cell r="BG69">
            <v>566.28938504269502</v>
          </cell>
          <cell r="BH69">
            <v>55.549736294456302</v>
          </cell>
          <cell r="BI69">
            <v>348.49013170902401</v>
          </cell>
          <cell r="BJ69">
            <v>72.242452810958596</v>
          </cell>
          <cell r="BK69">
            <v>65.4522745896803</v>
          </cell>
          <cell r="BL69">
            <v>430.13037041938099</v>
          </cell>
          <cell r="BM69">
            <v>150.47248459344701</v>
          </cell>
          <cell r="BN69">
            <v>242.88425343650499</v>
          </cell>
          <cell r="BO69">
            <v>139.348038364384</v>
          </cell>
          <cell r="BP69">
            <v>46.960681804966299</v>
          </cell>
          <cell r="BQ69">
            <v>54.371199712553803</v>
          </cell>
          <cell r="BR69">
            <v>519.14201661893105</v>
          </cell>
          <cell r="BS69">
            <v>988.33387468284297</v>
          </cell>
          <cell r="BT69">
            <v>641.29704936681003</v>
          </cell>
          <cell r="BU69">
            <v>190.31186209994999</v>
          </cell>
          <cell r="BV69">
            <v>1314.6916597057</v>
          </cell>
          <cell r="BW69">
            <v>1326.58833813415</v>
          </cell>
        </row>
        <row r="70">
          <cell r="A70" t="str">
            <v>Western Sahara</v>
          </cell>
          <cell r="B70">
            <v>1.0807872000000001</v>
          </cell>
          <cell r="C70">
            <v>1.0589972999999999</v>
          </cell>
          <cell r="D70">
            <v>1.0337082</v>
          </cell>
          <cell r="E70">
            <v>0.26087759999999999</v>
          </cell>
          <cell r="F70">
            <v>4.9395700000000001E-2</v>
          </cell>
          <cell r="G70">
            <v>1.0054867000000001</v>
          </cell>
          <cell r="H70">
            <v>0.14346419999999999</v>
          </cell>
          <cell r="I70">
            <v>0.32097330000000002</v>
          </cell>
          <cell r="J70">
            <v>0.1195837</v>
          </cell>
          <cell r="K70">
            <v>0.54294989999999999</v>
          </cell>
          <cell r="L70">
            <v>0.66353850000000003</v>
          </cell>
          <cell r="M70">
            <v>0.54310349999999996</v>
          </cell>
          <cell r="N70">
            <v>0.32206400000000002</v>
          </cell>
          <cell r="O70">
            <v>0.9810835</v>
          </cell>
          <cell r="P70">
            <v>0.30415409999999998</v>
          </cell>
          <cell r="Q70">
            <v>1.5489264</v>
          </cell>
          <cell r="R70">
            <v>0.73568800000000001</v>
          </cell>
          <cell r="T70" t="str">
            <v>Latvia</v>
          </cell>
          <cell r="U70">
            <v>3045.0965414790599</v>
          </cell>
          <cell r="V70">
            <v>320.46134700201702</v>
          </cell>
          <cell r="W70">
            <v>3646.0596644206798</v>
          </cell>
          <cell r="X70">
            <v>644.75559122027005</v>
          </cell>
          <cell r="Y70">
            <v>3780.0047698364701</v>
          </cell>
          <cell r="Z70">
            <v>2904.55195231878</v>
          </cell>
          <cell r="AA70">
            <v>2075.82512600275</v>
          </cell>
          <cell r="AB70">
            <v>2194.9143928609001</v>
          </cell>
          <cell r="AC70">
            <v>1504.3099172315401</v>
          </cell>
          <cell r="AD70">
            <v>837.85724036018996</v>
          </cell>
          <cell r="AE70">
            <v>1897.99338302156</v>
          </cell>
          <cell r="AF70">
            <v>6274.2263470372</v>
          </cell>
          <cell r="AG70">
            <v>7728.8893426981003</v>
          </cell>
          <cell r="AH70">
            <v>7404.1881911436103</v>
          </cell>
          <cell r="AI70">
            <v>2875.9983689334699</v>
          </cell>
          <cell r="AJ70">
            <v>8076.2447249053303</v>
          </cell>
          <cell r="AK70">
            <v>11792.6045446344</v>
          </cell>
          <cell r="AM70" t="str">
            <v>Greece</v>
          </cell>
          <cell r="AN70">
            <v>25304282.212363601</v>
          </cell>
          <cell r="AO70">
            <v>2207533.26281104</v>
          </cell>
          <cell r="AP70">
            <v>27923741.636897199</v>
          </cell>
          <cell r="AQ70">
            <v>9752868.9147048909</v>
          </cell>
          <cell r="AR70">
            <v>7163506.1926270695</v>
          </cell>
          <cell r="AS70">
            <v>24028692.419410501</v>
          </cell>
          <cell r="AT70">
            <v>9647864.8135828301</v>
          </cell>
          <cell r="AU70">
            <v>6322581.2082497301</v>
          </cell>
          <cell r="AV70">
            <v>1941142.55731748</v>
          </cell>
          <cell r="AW70">
            <v>3054011.2001171699</v>
          </cell>
          <cell r="AX70">
            <v>8321511.6459161099</v>
          </cell>
          <cell r="AY70">
            <v>41540169.845942996</v>
          </cell>
          <cell r="AZ70">
            <v>83477276.260092005</v>
          </cell>
          <cell r="BA70">
            <v>20887421.566196699</v>
          </cell>
          <cell r="BB70">
            <v>8746714.5386161506</v>
          </cell>
          <cell r="BC70">
            <v>68020973.419707701</v>
          </cell>
          <cell r="BD70">
            <v>81993024.775541097</v>
          </cell>
          <cell r="BF70" t="str">
            <v>Finland</v>
          </cell>
          <cell r="BG70">
            <v>9594.1741575532506</v>
          </cell>
          <cell r="BH70">
            <v>3547.3625542883501</v>
          </cell>
          <cell r="BI70">
            <v>13501.0267354597</v>
          </cell>
          <cell r="BJ70">
            <v>1927.0392559868101</v>
          </cell>
          <cell r="BK70">
            <v>25243.826451971199</v>
          </cell>
          <cell r="BL70">
            <v>21253.8868211228</v>
          </cell>
          <cell r="BM70">
            <v>20143.515030449598</v>
          </cell>
          <cell r="BN70">
            <v>27675.7582999228</v>
          </cell>
          <cell r="BO70">
            <v>3924.4792977263601</v>
          </cell>
          <cell r="BP70">
            <v>2832.3123317160098</v>
          </cell>
          <cell r="BQ70">
            <v>4356.8824993346798</v>
          </cell>
          <cell r="BR70">
            <v>35171.020372479601</v>
          </cell>
          <cell r="BS70">
            <v>20565.308742793601</v>
          </cell>
          <cell r="BT70">
            <v>31942.010831124499</v>
          </cell>
          <cell r="BU70">
            <v>9264.8258578485802</v>
          </cell>
          <cell r="BV70">
            <v>93364.087764290205</v>
          </cell>
          <cell r="BW70">
            <v>85977.486186904905</v>
          </cell>
        </row>
        <row r="71">
          <cell r="A71" t="str">
            <v>Spain</v>
          </cell>
          <cell r="B71">
            <v>99902.633218550007</v>
          </cell>
          <cell r="C71">
            <v>38648.824118500001</v>
          </cell>
          <cell r="D71">
            <v>127528.81621675</v>
          </cell>
          <cell r="E71">
            <v>20041.089144900001</v>
          </cell>
          <cell r="F71">
            <v>30739.778660200001</v>
          </cell>
          <cell r="G71">
            <v>199731.34312149999</v>
          </cell>
          <cell r="H71">
            <v>79905.906145400004</v>
          </cell>
          <cell r="I71">
            <v>79715.197656699995</v>
          </cell>
          <cell r="J71">
            <v>85098.626284400001</v>
          </cell>
          <cell r="K71">
            <v>13441.7109561</v>
          </cell>
          <cell r="L71">
            <v>36526.711874599998</v>
          </cell>
          <cell r="M71">
            <v>177320.98317550001</v>
          </cell>
          <cell r="N71">
            <v>318347.45655479998</v>
          </cell>
          <cell r="O71">
            <v>203930.33079949999</v>
          </cell>
          <cell r="P71">
            <v>77693.212178600006</v>
          </cell>
          <cell r="Q71">
            <v>443201.16630420001</v>
          </cell>
          <cell r="R71">
            <v>430842.54644950002</v>
          </cell>
          <cell r="T71" t="str">
            <v>Lithuania</v>
          </cell>
          <cell r="U71">
            <v>3908.5909688519901</v>
          </cell>
          <cell r="V71">
            <v>324.716854381404</v>
          </cell>
          <cell r="W71">
            <v>7667.4328433855899</v>
          </cell>
          <cell r="X71">
            <v>2557.8783266822902</v>
          </cell>
          <cell r="Y71">
            <v>2809.7973648170901</v>
          </cell>
          <cell r="Z71">
            <v>17201.1803536191</v>
          </cell>
          <cell r="AA71">
            <v>2583.0067803296602</v>
          </cell>
          <cell r="AB71">
            <v>3430.40346173119</v>
          </cell>
          <cell r="AC71">
            <v>3609.1175445201102</v>
          </cell>
          <cell r="AD71">
            <v>2869.3343130206299</v>
          </cell>
          <cell r="AE71">
            <v>1953.49024835719</v>
          </cell>
          <cell r="AF71">
            <v>6007.9804152042898</v>
          </cell>
          <cell r="AG71">
            <v>12324.471478245099</v>
          </cell>
          <cell r="AH71">
            <v>10577.6033614192</v>
          </cell>
          <cell r="AI71">
            <v>2820.0057167104301</v>
          </cell>
          <cell r="AJ71">
            <v>7753.2549320564704</v>
          </cell>
          <cell r="AK71">
            <v>13027.6785205858</v>
          </cell>
          <cell r="AM71" t="str">
            <v>Memo: Greenland</v>
          </cell>
          <cell r="AN71">
            <v>302257.94477192499</v>
          </cell>
          <cell r="AO71">
            <v>27952.043255019002</v>
          </cell>
          <cell r="AP71">
            <v>360809.82286630402</v>
          </cell>
          <cell r="AQ71">
            <v>47784.880423517003</v>
          </cell>
          <cell r="AR71">
            <v>24086.477298113001</v>
          </cell>
          <cell r="AS71">
            <v>16922.943430078001</v>
          </cell>
          <cell r="AT71">
            <v>5273.7251703153997</v>
          </cell>
          <cell r="AU71">
            <v>9861.9633080211006</v>
          </cell>
          <cell r="AV71">
            <v>1078.50988432962</v>
          </cell>
          <cell r="AW71">
            <v>2559.1748926085402</v>
          </cell>
          <cell r="AX71">
            <v>152582.523512518</v>
          </cell>
          <cell r="AY71">
            <v>483347.569871485</v>
          </cell>
          <cell r="AZ71">
            <v>573853.46282651799</v>
          </cell>
          <cell r="BA71">
            <v>567023.92890000797</v>
          </cell>
          <cell r="BB71">
            <v>225140.739023028</v>
          </cell>
          <cell r="BC71">
            <v>529385.68452893104</v>
          </cell>
          <cell r="BD71">
            <v>2047534.3966842999</v>
          </cell>
          <cell r="BF71" t="str">
            <v>Netherlands Antilles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</row>
        <row r="72">
          <cell r="A72" t="str">
            <v>Estonia</v>
          </cell>
          <cell r="B72">
            <v>2321.7850394500001</v>
          </cell>
          <cell r="C72">
            <v>423.0918977</v>
          </cell>
          <cell r="D72">
            <v>3371.7901149499999</v>
          </cell>
          <cell r="E72">
            <v>1255.568217</v>
          </cell>
          <cell r="F72">
            <v>3661.0662301000002</v>
          </cell>
          <cell r="G72">
            <v>5393.6291039999996</v>
          </cell>
          <cell r="H72">
            <v>2995.0755743</v>
          </cell>
          <cell r="I72">
            <v>8249.6012671999997</v>
          </cell>
          <cell r="J72">
            <v>2000.4108450000001</v>
          </cell>
          <cell r="K72">
            <v>1341.9700508000001</v>
          </cell>
          <cell r="L72">
            <v>1980.4059408999999</v>
          </cell>
          <cell r="M72">
            <v>3907.1780290000002</v>
          </cell>
          <cell r="N72">
            <v>6352.4277511999999</v>
          </cell>
          <cell r="O72">
            <v>7110.1855083</v>
          </cell>
          <cell r="P72">
            <v>2568.7040953000001</v>
          </cell>
          <cell r="Q72">
            <v>9968.0508953000008</v>
          </cell>
          <cell r="R72">
            <v>7880.9127169000003</v>
          </cell>
          <cell r="T72" t="str">
            <v>Luxembourg</v>
          </cell>
          <cell r="U72">
            <v>581.31532077319503</v>
          </cell>
          <cell r="V72">
            <v>168.48309716217801</v>
          </cell>
          <cell r="W72">
            <v>3174.59862168161</v>
          </cell>
          <cell r="X72">
            <v>2141.5611837982101</v>
          </cell>
          <cell r="Y72">
            <v>2027.79366046829</v>
          </cell>
          <cell r="Z72">
            <v>8014.6502664412501</v>
          </cell>
          <cell r="AA72">
            <v>11525.233302344801</v>
          </cell>
          <cell r="AB72">
            <v>3004.07978251949</v>
          </cell>
          <cell r="AC72">
            <v>3756.6616678263699</v>
          </cell>
          <cell r="AD72">
            <v>1811.4569630722301</v>
          </cell>
          <cell r="AE72">
            <v>1733.738215914</v>
          </cell>
          <cell r="AF72">
            <v>14827.0453255587</v>
          </cell>
          <cell r="AG72">
            <v>16830.501867551298</v>
          </cell>
          <cell r="AH72">
            <v>9539.8794230633994</v>
          </cell>
          <cell r="AI72">
            <v>17053.041393514599</v>
          </cell>
          <cell r="AJ72">
            <v>86806.9431678205</v>
          </cell>
          <cell r="AK72">
            <v>29113.618820175499</v>
          </cell>
          <cell r="AM72" t="str">
            <v>Guatemala</v>
          </cell>
          <cell r="AN72">
            <v>2895349.90955217</v>
          </cell>
          <cell r="AO72">
            <v>634972.99447667005</v>
          </cell>
          <cell r="AP72">
            <v>4269661.3480999302</v>
          </cell>
          <cell r="AQ72">
            <v>2355220.3575611701</v>
          </cell>
          <cell r="AR72">
            <v>1940676.63972608</v>
          </cell>
          <cell r="AS72">
            <v>5445061.28570526</v>
          </cell>
          <cell r="AT72">
            <v>2057357.5507452099</v>
          </cell>
          <cell r="AU72">
            <v>5363570.8699272098</v>
          </cell>
          <cell r="AV72">
            <v>2390624.7721029599</v>
          </cell>
          <cell r="AW72">
            <v>1248476.4251758901</v>
          </cell>
          <cell r="AX72">
            <v>2124812.1924084998</v>
          </cell>
          <cell r="AY72">
            <v>5732687.7461133096</v>
          </cell>
          <cell r="AZ72">
            <v>14675168.4107465</v>
          </cell>
          <cell r="BA72">
            <v>3163652.4928746298</v>
          </cell>
          <cell r="BB72">
            <v>3241214.2725995299</v>
          </cell>
          <cell r="BC72">
            <v>21736297.3273817</v>
          </cell>
          <cell r="BD72">
            <v>16522398.3283948</v>
          </cell>
          <cell r="BF72" t="str">
            <v>France</v>
          </cell>
          <cell r="BG72">
            <v>77225.241498930205</v>
          </cell>
          <cell r="BH72">
            <v>26405.920010179299</v>
          </cell>
          <cell r="BI72">
            <v>198216.452456753</v>
          </cell>
          <cell r="BJ72">
            <v>30310.379663075899</v>
          </cell>
          <cell r="BK72">
            <v>89273.223956736794</v>
          </cell>
          <cell r="BL72">
            <v>228503.70047003601</v>
          </cell>
          <cell r="BM72">
            <v>133523.52710452201</v>
          </cell>
          <cell r="BN72">
            <v>204805.14612389199</v>
          </cell>
          <cell r="BO72">
            <v>180149.72512111801</v>
          </cell>
          <cell r="BP72">
            <v>43237.177316422603</v>
          </cell>
          <cell r="BQ72">
            <v>90741.755720495697</v>
          </cell>
          <cell r="BR72">
            <v>313385.82648936502</v>
          </cell>
          <cell r="BS72">
            <v>417909.35893033701</v>
          </cell>
          <cell r="BT72">
            <v>206357.46085533701</v>
          </cell>
          <cell r="BU72">
            <v>112077.470930043</v>
          </cell>
          <cell r="BV72">
            <v>1018591.75660974</v>
          </cell>
          <cell r="BW72">
            <v>833047.63830400305</v>
          </cell>
        </row>
        <row r="73">
          <cell r="A73" t="str">
            <v>Chinese Taipei</v>
          </cell>
          <cell r="B73">
            <v>7556.3291140499996</v>
          </cell>
          <cell r="C73">
            <v>182.02362780000001</v>
          </cell>
          <cell r="D73">
            <v>26337.37234885</v>
          </cell>
          <cell r="E73">
            <v>13246.171465400001</v>
          </cell>
          <cell r="F73">
            <v>9046.9397336000002</v>
          </cell>
          <cell r="G73">
            <v>94659.6318187</v>
          </cell>
          <cell r="H73">
            <v>58090.003551399997</v>
          </cell>
          <cell r="I73">
            <v>208901.60839119999</v>
          </cell>
          <cell r="J73">
            <v>20378.716222399999</v>
          </cell>
          <cell r="K73">
            <v>12260.286064600001</v>
          </cell>
          <cell r="L73">
            <v>16913.833586500001</v>
          </cell>
          <cell r="M73">
            <v>34008.729056700002</v>
          </cell>
          <cell r="N73">
            <v>102406.9074887</v>
          </cell>
          <cell r="O73">
            <v>34309.491937799998</v>
          </cell>
          <cell r="P73">
            <v>18933.914599600001</v>
          </cell>
          <cell r="Q73">
            <v>97553.929587999999</v>
          </cell>
          <cell r="R73">
            <v>106880.2588405</v>
          </cell>
          <cell r="T73" t="str">
            <v>Malta</v>
          </cell>
          <cell r="U73">
            <v>228.58535339409599</v>
          </cell>
          <cell r="V73">
            <v>47.167579984004</v>
          </cell>
          <cell r="W73">
            <v>962.20347013130799</v>
          </cell>
          <cell r="X73">
            <v>145.539142779321</v>
          </cell>
          <cell r="Y73">
            <v>193.978241294024</v>
          </cell>
          <cell r="Z73">
            <v>1015.45431915442</v>
          </cell>
          <cell r="AA73">
            <v>186.218281835357</v>
          </cell>
          <cell r="AB73">
            <v>1332.51162358691</v>
          </cell>
          <cell r="AC73">
            <v>432.90583479874999</v>
          </cell>
          <cell r="AD73">
            <v>273.07855934128901</v>
          </cell>
          <cell r="AE73">
            <v>655.26528909174499</v>
          </cell>
          <cell r="AF73">
            <v>652.013697630774</v>
          </cell>
          <cell r="AG73">
            <v>3373.3352396426299</v>
          </cell>
          <cell r="AH73">
            <v>2578.7189854539802</v>
          </cell>
          <cell r="AI73">
            <v>1513.7450304190399</v>
          </cell>
          <cell r="AJ73">
            <v>4978.5123193566296</v>
          </cell>
          <cell r="AK73">
            <v>5785.4277984426899</v>
          </cell>
          <cell r="AM73" t="str">
            <v>Guinea</v>
          </cell>
          <cell r="AN73">
            <v>318827.49842956499</v>
          </cell>
          <cell r="AO73">
            <v>565834.41266167804</v>
          </cell>
          <cell r="AP73">
            <v>353714.85747965198</v>
          </cell>
          <cell r="AQ73">
            <v>62540.026530477997</v>
          </cell>
          <cell r="AR73">
            <v>153602.95282003601</v>
          </cell>
          <cell r="AS73">
            <v>369393.32134925202</v>
          </cell>
          <cell r="AT73">
            <v>157229.78934185501</v>
          </cell>
          <cell r="AU73">
            <v>514293.71605357801</v>
          </cell>
          <cell r="AV73">
            <v>233439.023362268</v>
          </cell>
          <cell r="AW73">
            <v>113020.14261691501</v>
          </cell>
          <cell r="AX73">
            <v>332692.39926220803</v>
          </cell>
          <cell r="AY73">
            <v>858587.46463438403</v>
          </cell>
          <cell r="AZ73">
            <v>1628337.0723915901</v>
          </cell>
          <cell r="BA73">
            <v>378301.50156167801</v>
          </cell>
          <cell r="BB73">
            <v>432453.98666032398</v>
          </cell>
          <cell r="BC73">
            <v>2306991.6734976</v>
          </cell>
          <cell r="BD73">
            <v>2040944.67739747</v>
          </cell>
          <cell r="BF73" t="str">
            <v>French Polynesia</v>
          </cell>
          <cell r="BG73">
            <v>188.57072551630799</v>
          </cell>
          <cell r="BH73">
            <v>75.510871917923296</v>
          </cell>
          <cell r="BI73">
            <v>192.51222459546901</v>
          </cell>
          <cell r="BJ73">
            <v>33.0758798581113</v>
          </cell>
          <cell r="BK73">
            <v>34.9879470641064</v>
          </cell>
          <cell r="BL73">
            <v>193.84490371789701</v>
          </cell>
          <cell r="BM73">
            <v>85.727724761315002</v>
          </cell>
          <cell r="BN73">
            <v>121.07905611598299</v>
          </cell>
          <cell r="BO73">
            <v>75.204121633013102</v>
          </cell>
          <cell r="BP73">
            <v>34.5697101129091</v>
          </cell>
          <cell r="BQ73">
            <v>46.787046650171298</v>
          </cell>
          <cell r="BR73">
            <v>625.62222046044894</v>
          </cell>
          <cell r="BS73">
            <v>898.34094656422496</v>
          </cell>
          <cell r="BT73">
            <v>573.40835875919197</v>
          </cell>
          <cell r="BU73">
            <v>178.151008387323</v>
          </cell>
          <cell r="BV73">
            <v>1979.9289407936601</v>
          </cell>
          <cell r="BW73">
            <v>2519.9044947945199</v>
          </cell>
        </row>
        <row r="74">
          <cell r="A74" t="str">
            <v>Ethiopia</v>
          </cell>
          <cell r="B74">
            <v>23416.335262100001</v>
          </cell>
          <cell r="C74">
            <v>42.387943999999997</v>
          </cell>
          <cell r="D74">
            <v>14705.1348416</v>
          </cell>
          <cell r="E74">
            <v>1488.0077556000001</v>
          </cell>
          <cell r="F74">
            <v>572.76864990000001</v>
          </cell>
          <cell r="G74">
            <v>5212.1113791999996</v>
          </cell>
          <cell r="H74">
            <v>1306.792091</v>
          </cell>
          <cell r="I74">
            <v>1665.3615904000001</v>
          </cell>
          <cell r="J74">
            <v>1147.2674414999999</v>
          </cell>
          <cell r="K74">
            <v>450.26508389999998</v>
          </cell>
          <cell r="L74">
            <v>1516.1864607</v>
          </cell>
          <cell r="M74">
            <v>8449.7206932999998</v>
          </cell>
          <cell r="N74">
            <v>16502.969348999999</v>
          </cell>
          <cell r="O74">
            <v>8831.9021114000006</v>
          </cell>
          <cell r="P74">
            <v>1899.8204247000001</v>
          </cell>
          <cell r="Q74">
            <v>8676.215193</v>
          </cell>
          <cell r="R74">
            <v>6900.7926848999996</v>
          </cell>
          <cell r="T74" t="str">
            <v>Netherlands</v>
          </cell>
          <cell r="U74">
            <v>39640.863753940001</v>
          </cell>
          <cell r="V74">
            <v>21270.598305597701</v>
          </cell>
          <cell r="W74">
            <v>107201.234050998</v>
          </cell>
          <cell r="X74">
            <v>27395.401145209798</v>
          </cell>
          <cell r="Y74">
            <v>34313.416589340603</v>
          </cell>
          <cell r="Z74">
            <v>190648.98151956999</v>
          </cell>
          <cell r="AA74">
            <v>55691.3567834352</v>
          </cell>
          <cell r="AB74">
            <v>62807.470607842202</v>
          </cell>
          <cell r="AC74">
            <v>69026.392209424506</v>
          </cell>
          <cell r="AD74">
            <v>20182.418902179899</v>
          </cell>
          <cell r="AE74">
            <v>38758.369474761399</v>
          </cell>
          <cell r="AF74">
            <v>132380.20984567399</v>
          </cell>
          <cell r="AG74">
            <v>176745.72177784899</v>
          </cell>
          <cell r="AH74">
            <v>109478.685059115</v>
          </cell>
          <cell r="AI74">
            <v>115788.701386749</v>
          </cell>
          <cell r="AJ74">
            <v>337987.33254433598</v>
          </cell>
          <cell r="AK74">
            <v>322213.293240247</v>
          </cell>
          <cell r="AM74" t="str">
            <v>Memo: Guyana</v>
          </cell>
          <cell r="AN74">
            <v>5597809.4632538203</v>
          </cell>
          <cell r="AO74">
            <v>2684451.1219738</v>
          </cell>
          <cell r="AP74">
            <v>15406793.755581301</v>
          </cell>
          <cell r="AQ74">
            <v>3445398.8674602001</v>
          </cell>
          <cell r="AR74">
            <v>10648017.158827299</v>
          </cell>
          <cell r="AS74">
            <v>27779068.826461099</v>
          </cell>
          <cell r="AT74">
            <v>12214790.5771544</v>
          </cell>
          <cell r="AU74">
            <v>31543200.576912399</v>
          </cell>
          <cell r="AV74">
            <v>14048085.6577872</v>
          </cell>
          <cell r="AW74">
            <v>5691388.6927001104</v>
          </cell>
          <cell r="AX74">
            <v>7900581.1065077102</v>
          </cell>
          <cell r="AY74">
            <v>35841093.875834703</v>
          </cell>
          <cell r="AZ74">
            <v>57677805.071688399</v>
          </cell>
          <cell r="BA74">
            <v>19758711.845493</v>
          </cell>
          <cell r="BB74">
            <v>18617747.673312198</v>
          </cell>
          <cell r="BC74">
            <v>135977847.70800799</v>
          </cell>
          <cell r="BD74">
            <v>95307801.953200802</v>
          </cell>
          <cell r="BF74" t="str">
            <v>Gabon</v>
          </cell>
          <cell r="BG74">
            <v>628.60796716557604</v>
          </cell>
          <cell r="BH74">
            <v>4052.02676595704</v>
          </cell>
          <cell r="BI74">
            <v>602.31165953476</v>
          </cell>
          <cell r="BJ74">
            <v>100.891059893887</v>
          </cell>
          <cell r="BK74">
            <v>169.37931940742601</v>
          </cell>
          <cell r="BL74">
            <v>584.10595305641095</v>
          </cell>
          <cell r="BM74">
            <v>695.58584609598995</v>
          </cell>
          <cell r="BN74">
            <v>672.56498413308805</v>
          </cell>
          <cell r="BO74">
            <v>279.626138023176</v>
          </cell>
          <cell r="BP74">
            <v>111.176058956681</v>
          </cell>
          <cell r="BQ74">
            <v>348.945585145488</v>
          </cell>
          <cell r="BR74">
            <v>2086.0738808378701</v>
          </cell>
          <cell r="BS74">
            <v>1385.5147542812199</v>
          </cell>
          <cell r="BT74">
            <v>1349.34728534278</v>
          </cell>
          <cell r="BU74">
            <v>351.10784152413999</v>
          </cell>
          <cell r="BV74">
            <v>3485.84443451369</v>
          </cell>
          <cell r="BW74">
            <v>4222.3524865720001</v>
          </cell>
        </row>
        <row r="75">
          <cell r="A75" t="str">
            <v>Liechtenstein</v>
          </cell>
          <cell r="B75">
            <v>3.3681130499999998</v>
          </cell>
          <cell r="C75">
            <v>1398.3243308999999</v>
          </cell>
          <cell r="D75">
            <v>3.9437082499999998</v>
          </cell>
          <cell r="E75">
            <v>819.67880090000006</v>
          </cell>
          <cell r="F75">
            <v>196.67319610000001</v>
          </cell>
          <cell r="G75">
            <v>1840.9446773</v>
          </cell>
          <cell r="H75">
            <v>898.81060319999995</v>
          </cell>
          <cell r="I75">
            <v>538.60812050000004</v>
          </cell>
          <cell r="J75">
            <v>522.23177899999996</v>
          </cell>
          <cell r="K75">
            <v>233.07022549999999</v>
          </cell>
          <cell r="L75">
            <v>704.30755499999998</v>
          </cell>
          <cell r="M75">
            <v>618.61250250000001</v>
          </cell>
          <cell r="N75">
            <v>159.9338386</v>
          </cell>
          <cell r="O75">
            <v>640.52914920000001</v>
          </cell>
          <cell r="P75">
            <v>283.69956330000002</v>
          </cell>
          <cell r="Q75">
            <v>2563.2284227999999</v>
          </cell>
          <cell r="R75">
            <v>1499.1557883999999</v>
          </cell>
          <cell r="T75" t="str">
            <v>Poland</v>
          </cell>
          <cell r="U75">
            <v>25452.195901101499</v>
          </cell>
          <cell r="V75">
            <v>14505.5053859196</v>
          </cell>
          <cell r="W75">
            <v>78854.928427705396</v>
          </cell>
          <cell r="X75">
            <v>14238.414838627001</v>
          </cell>
          <cell r="Y75">
            <v>27847.936747544802</v>
          </cell>
          <cell r="Z75">
            <v>101154.756987915</v>
          </cell>
          <cell r="AA75">
            <v>53984.597511942397</v>
          </cell>
          <cell r="AB75">
            <v>51955.5397786057</v>
          </cell>
          <cell r="AC75">
            <v>69925.176310483395</v>
          </cell>
          <cell r="AD75">
            <v>25128.472020753801</v>
          </cell>
          <cell r="AE75">
            <v>34316.019481683797</v>
          </cell>
          <cell r="AF75">
            <v>108684.682910552</v>
          </cell>
          <cell r="AG75">
            <v>130401.508646628</v>
          </cell>
          <cell r="AH75">
            <v>77266.385876046101</v>
          </cell>
          <cell r="AI75">
            <v>47043.286703798003</v>
          </cell>
          <cell r="AJ75">
            <v>129011.71954842701</v>
          </cell>
          <cell r="AK75">
            <v>144899.82814786199</v>
          </cell>
          <cell r="AM75" t="str">
            <v>Haiti</v>
          </cell>
          <cell r="AN75">
            <v>421044.87723485898</v>
          </cell>
          <cell r="AO75">
            <v>83084.400333415106</v>
          </cell>
          <cell r="AP75">
            <v>583532.97381061304</v>
          </cell>
          <cell r="AQ75">
            <v>538256.82867561397</v>
          </cell>
          <cell r="AR75">
            <v>316400.43828145199</v>
          </cell>
          <cell r="AS75">
            <v>837720.14002177503</v>
          </cell>
          <cell r="AT75">
            <v>325745.14977209701</v>
          </cell>
          <cell r="AU75">
            <v>897473.87008520402</v>
          </cell>
          <cell r="AV75">
            <v>403189.64954163303</v>
          </cell>
          <cell r="AW75">
            <v>186928.96105991499</v>
          </cell>
          <cell r="AX75">
            <v>295063.17756178201</v>
          </cell>
          <cell r="AY75">
            <v>1218986.58583575</v>
          </cell>
          <cell r="AZ75">
            <v>2240622.8885493898</v>
          </cell>
          <cell r="BA75">
            <v>580106.60249059496</v>
          </cell>
          <cell r="BB75">
            <v>696418.74682879495</v>
          </cell>
          <cell r="BC75">
            <v>3930142.9558104598</v>
          </cell>
          <cell r="BD75">
            <v>2826700.4805926699</v>
          </cell>
          <cell r="BF75" t="str">
            <v>Gambia, The</v>
          </cell>
          <cell r="BG75">
            <v>139.941368691581</v>
          </cell>
          <cell r="BH75">
            <v>14.9653119731356</v>
          </cell>
          <cell r="BI75">
            <v>64.8348400553717</v>
          </cell>
          <cell r="BJ75">
            <v>18.222940263421801</v>
          </cell>
          <cell r="BK75">
            <v>11.6074838097599</v>
          </cell>
          <cell r="BL75">
            <v>23.020326029254498</v>
          </cell>
          <cell r="BM75">
            <v>19.6011180589066</v>
          </cell>
          <cell r="BN75">
            <v>35.450636419420597</v>
          </cell>
          <cell r="BO75">
            <v>17.256665441344499</v>
          </cell>
          <cell r="BP75">
            <v>9.3094714113305699</v>
          </cell>
          <cell r="BQ75">
            <v>15.0380967869297</v>
          </cell>
          <cell r="BR75">
            <v>93.567704679478695</v>
          </cell>
          <cell r="BS75">
            <v>200.31973774608099</v>
          </cell>
          <cell r="BT75">
            <v>137.22162356462999</v>
          </cell>
          <cell r="BU75">
            <v>44.928460249440697</v>
          </cell>
          <cell r="BV75">
            <v>162.50269802966201</v>
          </cell>
          <cell r="BW75">
            <v>182.65881188236</v>
          </cell>
        </row>
        <row r="76">
          <cell r="A76" t="str">
            <v>Finland</v>
          </cell>
          <cell r="B76">
            <v>11761.167234299999</v>
          </cell>
          <cell r="C76">
            <v>54.136133700000002</v>
          </cell>
          <cell r="D76">
            <v>13997.904804100001</v>
          </cell>
          <cell r="E76">
            <v>1197.1540453</v>
          </cell>
          <cell r="F76">
            <v>26195.698095899999</v>
          </cell>
          <cell r="G76">
            <v>29283.2351844</v>
          </cell>
          <cell r="H76">
            <v>18989.708576199999</v>
          </cell>
          <cell r="I76">
            <v>40670.2182665</v>
          </cell>
          <cell r="J76">
            <v>6192.2731611999998</v>
          </cell>
          <cell r="K76">
            <v>1762.1409934999999</v>
          </cell>
          <cell r="L76">
            <v>11936.4199608</v>
          </cell>
          <cell r="M76">
            <v>38929.911248900004</v>
          </cell>
          <cell r="N76">
            <v>50180.9781172</v>
          </cell>
          <cell r="O76">
            <v>28522.885858500002</v>
          </cell>
          <cell r="P76">
            <v>18201.681394200001</v>
          </cell>
          <cell r="Q76">
            <v>94262.705087499999</v>
          </cell>
          <cell r="R76">
            <v>103723.3075011</v>
          </cell>
          <cell r="T76" t="str">
            <v>Portugal</v>
          </cell>
          <cell r="U76">
            <v>7735.5111632693197</v>
          </cell>
          <cell r="V76">
            <v>1878.8553494400501</v>
          </cell>
          <cell r="W76">
            <v>23735.039758611401</v>
          </cell>
          <cell r="X76">
            <v>17981.099420676801</v>
          </cell>
          <cell r="Y76">
            <v>11740.2925705857</v>
          </cell>
          <cell r="Z76">
            <v>35620.065549090199</v>
          </cell>
          <cell r="AA76">
            <v>14752.408114843</v>
          </cell>
          <cell r="AB76">
            <v>11313.4524715071</v>
          </cell>
          <cell r="AC76">
            <v>19190.960605722201</v>
          </cell>
          <cell r="AD76">
            <v>6478.3992534129002</v>
          </cell>
          <cell r="AE76">
            <v>12545.781662961999</v>
          </cell>
          <cell r="AF76">
            <v>31931.132188563501</v>
          </cell>
          <cell r="AG76">
            <v>63169.967139258901</v>
          </cell>
          <cell r="AH76">
            <v>27422.908353814899</v>
          </cell>
          <cell r="AI76">
            <v>28092.8363129233</v>
          </cell>
          <cell r="AJ76">
            <v>73717.403404997196</v>
          </cell>
          <cell r="AK76">
            <v>63532.367961033597</v>
          </cell>
          <cell r="AM76" t="str">
            <v>Honduras</v>
          </cell>
          <cell r="AN76">
            <v>1911889.6465741401</v>
          </cell>
          <cell r="AO76">
            <v>248491.611690138</v>
          </cell>
          <cell r="AP76">
            <v>1934040.71469213</v>
          </cell>
          <cell r="AQ76">
            <v>1702603.3554018501</v>
          </cell>
          <cell r="AR76">
            <v>1181615.0733147601</v>
          </cell>
          <cell r="AS76">
            <v>3225278.7325632898</v>
          </cell>
          <cell r="AT76">
            <v>1421841.4322631999</v>
          </cell>
          <cell r="AU76">
            <v>3421741.96787768</v>
          </cell>
          <cell r="AV76">
            <v>1491779.17365951</v>
          </cell>
          <cell r="AW76">
            <v>604686.42448340706</v>
          </cell>
          <cell r="AX76">
            <v>1099642.59770931</v>
          </cell>
          <cell r="AY76">
            <v>2549976.37093222</v>
          </cell>
          <cell r="AZ76">
            <v>5201777.3559385603</v>
          </cell>
          <cell r="BA76">
            <v>1349695.15777765</v>
          </cell>
          <cell r="BB76">
            <v>1239159.11695704</v>
          </cell>
          <cell r="BC76">
            <v>7923284.1377868997</v>
          </cell>
          <cell r="BD76">
            <v>6780364.3720634198</v>
          </cell>
          <cell r="BF76" t="str">
            <v>Georgia</v>
          </cell>
          <cell r="BG76">
            <v>1654.3803254429499</v>
          </cell>
          <cell r="BH76">
            <v>487.76800223412698</v>
          </cell>
          <cell r="BI76">
            <v>954.59128745813905</v>
          </cell>
          <cell r="BJ76">
            <v>683.10262848196805</v>
          </cell>
          <cell r="BK76">
            <v>226.87784229865301</v>
          </cell>
          <cell r="BL76">
            <v>1086.97149573713</v>
          </cell>
          <cell r="BM76">
            <v>384.51455716711399</v>
          </cell>
          <cell r="BN76">
            <v>724.15998456495299</v>
          </cell>
          <cell r="BO76">
            <v>412.56728832582598</v>
          </cell>
          <cell r="BP76">
            <v>172.591345948802</v>
          </cell>
          <cell r="BQ76">
            <v>213.26965962713001</v>
          </cell>
          <cell r="BR76">
            <v>2508.9371539707399</v>
          </cell>
          <cell r="BS76">
            <v>3671.7427702211198</v>
          </cell>
          <cell r="BT76">
            <v>1674.4816699386499</v>
          </cell>
          <cell r="BU76">
            <v>516.44680839391106</v>
          </cell>
          <cell r="BV76">
            <v>4424.8873886012498</v>
          </cell>
          <cell r="BW76">
            <v>4630.3854288263001</v>
          </cell>
        </row>
        <row r="77">
          <cell r="A77" t="str">
            <v>Fiji</v>
          </cell>
          <cell r="B77">
            <v>313.2452437</v>
          </cell>
          <cell r="C77">
            <v>7.6437000000000005E-2</v>
          </cell>
          <cell r="D77">
            <v>672.31724259999999</v>
          </cell>
          <cell r="E77">
            <v>511.74940140000001</v>
          </cell>
          <cell r="F77">
            <v>194.6694181</v>
          </cell>
          <cell r="G77">
            <v>458.21301269999998</v>
          </cell>
          <cell r="H77">
            <v>34.993586200000003</v>
          </cell>
          <cell r="I77">
            <v>22.737114200000001</v>
          </cell>
          <cell r="J77">
            <v>4.1859846999999997</v>
          </cell>
          <cell r="K77">
            <v>45.4755386</v>
          </cell>
          <cell r="L77">
            <v>240.28214059999999</v>
          </cell>
          <cell r="M77">
            <v>336.68493799999999</v>
          </cell>
          <cell r="N77">
            <v>1171.6846048</v>
          </cell>
          <cell r="O77">
            <v>2019.3192627000001</v>
          </cell>
          <cell r="P77">
            <v>350.39515649999998</v>
          </cell>
          <cell r="Q77">
            <v>1041.7309349</v>
          </cell>
          <cell r="R77">
            <v>1502.4577947</v>
          </cell>
          <cell r="T77" t="str">
            <v>Romania</v>
          </cell>
          <cell r="U77">
            <v>17545.0596374208</v>
          </cell>
          <cell r="V77">
            <v>5932.0381468939104</v>
          </cell>
          <cell r="W77">
            <v>27760.2016337639</v>
          </cell>
          <cell r="X77">
            <v>11107.296423554501</v>
          </cell>
          <cell r="Y77">
            <v>7475.06258511137</v>
          </cell>
          <cell r="Z77">
            <v>25897.718723724902</v>
          </cell>
          <cell r="AA77">
            <v>14020.8715425834</v>
          </cell>
          <cell r="AB77">
            <v>15466.122635563899</v>
          </cell>
          <cell r="AC77">
            <v>25254.563349517401</v>
          </cell>
          <cell r="AD77">
            <v>8095.6348081249098</v>
          </cell>
          <cell r="AE77">
            <v>19493.7881119874</v>
          </cell>
          <cell r="AF77">
            <v>43596.687933701804</v>
          </cell>
          <cell r="AG77">
            <v>40523.417008284501</v>
          </cell>
          <cell r="AH77">
            <v>26983.222168536198</v>
          </cell>
          <cell r="AI77">
            <v>13766.397163290299</v>
          </cell>
          <cell r="AJ77">
            <v>35439.048600422298</v>
          </cell>
          <cell r="AK77">
            <v>49545.020844544502</v>
          </cell>
          <cell r="AM77" t="str">
            <v>Hong Kong (China)</v>
          </cell>
          <cell r="AN77">
            <v>1145842.1503663601</v>
          </cell>
          <cell r="AO77">
            <v>6103279.7083237404</v>
          </cell>
          <cell r="AP77">
            <v>4846132.2639379296</v>
          </cell>
          <cell r="AQ77">
            <v>93939991.700441703</v>
          </cell>
          <cell r="AR77">
            <v>10030802.512778999</v>
          </cell>
          <cell r="AS77">
            <v>18341314.962209299</v>
          </cell>
          <cell r="AT77">
            <v>16710985.283676799</v>
          </cell>
          <cell r="AU77">
            <v>104445265.407865</v>
          </cell>
          <cell r="AV77">
            <v>4081061.6897380101</v>
          </cell>
          <cell r="AW77">
            <v>31445370.506786101</v>
          </cell>
          <cell r="AX77">
            <v>8692079.0180617403</v>
          </cell>
          <cell r="AY77">
            <v>55919057.110404499</v>
          </cell>
          <cell r="AZ77">
            <v>151583109.66421801</v>
          </cell>
          <cell r="BA77">
            <v>28397840.002048299</v>
          </cell>
          <cell r="BB77">
            <v>1365504.7646013701</v>
          </cell>
          <cell r="BC77">
            <v>36001910.506551698</v>
          </cell>
          <cell r="BD77">
            <v>59050602.097746402</v>
          </cell>
          <cell r="BF77" t="str">
            <v>Germany</v>
          </cell>
          <cell r="BG77">
            <v>53916.598608119202</v>
          </cell>
          <cell r="BH77">
            <v>37738.139291550302</v>
          </cell>
          <cell r="BI77">
            <v>220093.37432077399</v>
          </cell>
          <cell r="BJ77">
            <v>43147.977543665103</v>
          </cell>
          <cell r="BK77">
            <v>171517.980762152</v>
          </cell>
          <cell r="BL77">
            <v>298356.86875429301</v>
          </cell>
          <cell r="BM77">
            <v>272197.02433993702</v>
          </cell>
          <cell r="BN77">
            <v>597804.63337010494</v>
          </cell>
          <cell r="BO77">
            <v>457492.41378935002</v>
          </cell>
          <cell r="BP77">
            <v>64297.753251582501</v>
          </cell>
          <cell r="BQ77">
            <v>104287.10626295699</v>
          </cell>
          <cell r="BR77">
            <v>311060.81849559199</v>
          </cell>
          <cell r="BS77">
            <v>394049.94309081102</v>
          </cell>
          <cell r="BT77">
            <v>416090.68995387398</v>
          </cell>
          <cell r="BU77">
            <v>126941.10540540201</v>
          </cell>
          <cell r="BV77">
            <v>1249489.1533915601</v>
          </cell>
          <cell r="BW77">
            <v>1084878.1047330899</v>
          </cell>
        </row>
        <row r="78">
          <cell r="A78" t="str">
            <v>Falkland Island</v>
          </cell>
          <cell r="B78">
            <v>173.82365129999999</v>
          </cell>
          <cell r="C78">
            <v>151.79605950000001</v>
          </cell>
          <cell r="D78">
            <v>236.92845629999999</v>
          </cell>
          <cell r="E78">
            <v>23.1682059</v>
          </cell>
          <cell r="F78">
            <v>24.889672699999998</v>
          </cell>
          <cell r="G78">
            <v>135.34880530000001</v>
          </cell>
          <cell r="H78">
            <v>52.390239800000003</v>
          </cell>
          <cell r="I78">
            <v>39.736632899999996</v>
          </cell>
          <cell r="J78">
            <v>40.636084599999997</v>
          </cell>
          <cell r="K78">
            <v>12.2710794</v>
          </cell>
          <cell r="L78">
            <v>53.798692699999997</v>
          </cell>
          <cell r="M78">
            <v>153.87539770000001</v>
          </cell>
          <cell r="N78">
            <v>185.85024770000001</v>
          </cell>
          <cell r="O78">
            <v>105.34138280000001</v>
          </cell>
          <cell r="P78">
            <v>73.378744400000002</v>
          </cell>
          <cell r="Q78">
            <v>485.48154620000003</v>
          </cell>
          <cell r="R78">
            <v>285.00659630000001</v>
          </cell>
          <cell r="T78" t="str">
            <v>Slovak Republic</v>
          </cell>
          <cell r="U78">
            <v>3721.45307317057</v>
          </cell>
          <cell r="V78">
            <v>760.73388831361103</v>
          </cell>
          <cell r="W78">
            <v>6089.2467867711403</v>
          </cell>
          <cell r="X78">
            <v>3645.8133895666201</v>
          </cell>
          <cell r="Y78">
            <v>4122.2677585865104</v>
          </cell>
          <cell r="Z78">
            <v>18341.8006925523</v>
          </cell>
          <cell r="AA78">
            <v>14128.453228533601</v>
          </cell>
          <cell r="AB78">
            <v>24479.407713012701</v>
          </cell>
          <cell r="AC78">
            <v>36341.029503749101</v>
          </cell>
          <cell r="AD78">
            <v>2538.6699781769698</v>
          </cell>
          <cell r="AE78">
            <v>6884.6563320832802</v>
          </cell>
          <cell r="AF78">
            <v>19175.3024172435</v>
          </cell>
          <cell r="AG78">
            <v>23639.105812235</v>
          </cell>
          <cell r="AH78">
            <v>13711.2206596217</v>
          </cell>
          <cell r="AI78">
            <v>11257.6248406669</v>
          </cell>
          <cell r="AJ78">
            <v>28388.950635022</v>
          </cell>
          <cell r="AK78">
            <v>23113.1279198228</v>
          </cell>
          <cell r="AM78" t="str">
            <v>Hungary</v>
          </cell>
          <cell r="AN78">
            <v>15086436.3037949</v>
          </cell>
          <cell r="AO78">
            <v>861703.108664033</v>
          </cell>
          <cell r="AP78">
            <v>21228995.893840399</v>
          </cell>
          <cell r="AQ78">
            <v>8895838.8306761794</v>
          </cell>
          <cell r="AR78">
            <v>8572532.4466396701</v>
          </cell>
          <cell r="AS78">
            <v>24592043.6402754</v>
          </cell>
          <cell r="AT78">
            <v>11711424.2645422</v>
          </cell>
          <cell r="AU78">
            <v>43869714.921384104</v>
          </cell>
          <cell r="AV78">
            <v>18414820.6288669</v>
          </cell>
          <cell r="AW78">
            <v>2335937.85656675</v>
          </cell>
          <cell r="AX78">
            <v>10221230.525569901</v>
          </cell>
          <cell r="AY78">
            <v>15374143.0784421</v>
          </cell>
          <cell r="AZ78">
            <v>35005473.6026261</v>
          </cell>
          <cell r="BA78">
            <v>13343025.977882501</v>
          </cell>
          <cell r="BB78">
            <v>7755699.8141950397</v>
          </cell>
          <cell r="BC78">
            <v>42975253.411347903</v>
          </cell>
          <cell r="BD78">
            <v>41522452.084746003</v>
          </cell>
          <cell r="BF78" t="str">
            <v>Ghana</v>
          </cell>
          <cell r="BG78">
            <v>7197.1101002449304</v>
          </cell>
          <cell r="BH78">
            <v>1830.78136571922</v>
          </cell>
          <cell r="BI78">
            <v>2470.8781766502698</v>
          </cell>
          <cell r="BJ78">
            <v>510.20710415263198</v>
          </cell>
          <cell r="BK78">
            <v>451.64928282775401</v>
          </cell>
          <cell r="BL78">
            <v>1335.60563214388</v>
          </cell>
          <cell r="BM78">
            <v>1109.4477038267401</v>
          </cell>
          <cell r="BN78">
            <v>1655.41315594766</v>
          </cell>
          <cell r="BO78">
            <v>831.23002268805703</v>
          </cell>
          <cell r="BP78">
            <v>348.51191040338603</v>
          </cell>
          <cell r="BQ78">
            <v>779.54380688366302</v>
          </cell>
          <cell r="BR78">
            <v>6431.46058272139</v>
          </cell>
          <cell r="BS78">
            <v>7143.7346355486397</v>
          </cell>
          <cell r="BT78">
            <v>5665.3692117390101</v>
          </cell>
          <cell r="BU78">
            <v>1827.8838136142399</v>
          </cell>
          <cell r="BV78">
            <v>7185.8215685950099</v>
          </cell>
          <cell r="BW78">
            <v>9647.9061492688506</v>
          </cell>
        </row>
        <row r="79">
          <cell r="A79" t="str">
            <v>France</v>
          </cell>
          <cell r="B79">
            <v>71647.300413599994</v>
          </cell>
          <cell r="C79">
            <v>3474.6333880000002</v>
          </cell>
          <cell r="D79">
            <v>220903.09180240001</v>
          </cell>
          <cell r="E79">
            <v>19445.514185399999</v>
          </cell>
          <cell r="F79">
            <v>41140.070907599998</v>
          </cell>
          <cell r="G79">
            <v>210116.89172459999</v>
          </cell>
          <cell r="H79">
            <v>94672.760682499997</v>
          </cell>
          <cell r="I79">
            <v>124389.5801737</v>
          </cell>
          <cell r="J79">
            <v>150490.1082823</v>
          </cell>
          <cell r="K79">
            <v>80385.115988599995</v>
          </cell>
          <cell r="L79">
            <v>169496.8222158</v>
          </cell>
          <cell r="M79">
            <v>326857.03686340002</v>
          </cell>
          <cell r="N79">
            <v>638038.04135670001</v>
          </cell>
          <cell r="O79">
            <v>250672.28390099999</v>
          </cell>
          <cell r="P79">
            <v>170916.15514990001</v>
          </cell>
          <cell r="Q79">
            <v>1279511.3712879</v>
          </cell>
          <cell r="R79">
            <v>916081.67504210002</v>
          </cell>
          <cell r="T79" t="str">
            <v>Slovenia</v>
          </cell>
          <cell r="U79">
            <v>1674.47685730844</v>
          </cell>
          <cell r="V79">
            <v>552.13256180227597</v>
          </cell>
          <cell r="W79">
            <v>3204.3664871281999</v>
          </cell>
          <cell r="X79">
            <v>1620.2021187436601</v>
          </cell>
          <cell r="Y79">
            <v>2770.56611025646</v>
          </cell>
          <cell r="Z79">
            <v>9247.8639607219793</v>
          </cell>
          <cell r="AA79">
            <v>6752.0770238749201</v>
          </cell>
          <cell r="AB79">
            <v>5645.3519569390801</v>
          </cell>
          <cell r="AC79">
            <v>8733.12107993276</v>
          </cell>
          <cell r="AD79">
            <v>1800.7573639068501</v>
          </cell>
          <cell r="AE79">
            <v>2824.5347226490098</v>
          </cell>
          <cell r="AF79">
            <v>8729.1910019228708</v>
          </cell>
          <cell r="AG79">
            <v>11942.687490224</v>
          </cell>
          <cell r="AH79">
            <v>7364.4140563112796</v>
          </cell>
          <cell r="AI79">
            <v>4205.2716943345304</v>
          </cell>
          <cell r="AJ79">
            <v>12143.459286040001</v>
          </cell>
          <cell r="AK79">
            <v>16601.201636817899</v>
          </cell>
          <cell r="AM79" t="str">
            <v>Iceland</v>
          </cell>
          <cell r="AN79">
            <v>871041.37173304905</v>
          </cell>
          <cell r="AO79">
            <v>105101.418618768</v>
          </cell>
          <cell r="AP79">
            <v>3127691.0334570599</v>
          </cell>
          <cell r="AQ79">
            <v>206035.99424148101</v>
          </cell>
          <cell r="AR79">
            <v>590822.10860865097</v>
          </cell>
          <cell r="AS79">
            <v>1497210.22911837</v>
          </cell>
          <cell r="AT79">
            <v>794239.28263889998</v>
          </cell>
          <cell r="AU79">
            <v>1871874.8553264099</v>
          </cell>
          <cell r="AV79">
            <v>677038.48288379202</v>
          </cell>
          <cell r="AW79">
            <v>331306.77137526398</v>
          </cell>
          <cell r="AX79">
            <v>639826.29741588305</v>
          </cell>
          <cell r="AY79">
            <v>1971646.62787099</v>
          </cell>
          <cell r="AZ79">
            <v>3276634.9289146098</v>
          </cell>
          <cell r="BA79">
            <v>1701502.9783759499</v>
          </cell>
          <cell r="BB79">
            <v>1691537.7484706701</v>
          </cell>
          <cell r="BC79">
            <v>5548170.7024198296</v>
          </cell>
          <cell r="BD79">
            <v>6680566.1168691199</v>
          </cell>
          <cell r="BF79" t="str">
            <v>Greece</v>
          </cell>
          <cell r="BG79">
            <v>9146.6765207535009</v>
          </cell>
          <cell r="BH79">
            <v>1342.3577771581499</v>
          </cell>
          <cell r="BI79">
            <v>16598.430683205301</v>
          </cell>
          <cell r="BJ79">
            <v>2365.0758485060401</v>
          </cell>
          <cell r="BK79">
            <v>7029.0532771326498</v>
          </cell>
          <cell r="BL79">
            <v>13735.5034643749</v>
          </cell>
          <cell r="BM79">
            <v>7542.7903448962998</v>
          </cell>
          <cell r="BN79">
            <v>3675.28142233377</v>
          </cell>
          <cell r="BO79">
            <v>849.12100293338403</v>
          </cell>
          <cell r="BP79">
            <v>2180.5500823720299</v>
          </cell>
          <cell r="BQ79">
            <v>7409.1607840715897</v>
          </cell>
          <cell r="BR79">
            <v>14545.9959416607</v>
          </cell>
          <cell r="BS79">
            <v>35135.164437225503</v>
          </cell>
          <cell r="BT79">
            <v>14856.6225508159</v>
          </cell>
          <cell r="BU79">
            <v>9049.3901930144693</v>
          </cell>
          <cell r="BV79">
            <v>65963.056166861294</v>
          </cell>
          <cell r="BW79">
            <v>74140.218590404402</v>
          </cell>
        </row>
        <row r="80">
          <cell r="A80" t="str">
            <v>Faeroe Islands</v>
          </cell>
          <cell r="B80">
            <v>859.54167525000003</v>
          </cell>
          <cell r="C80">
            <v>259.7675208</v>
          </cell>
          <cell r="D80">
            <v>878.77697005000005</v>
          </cell>
          <cell r="E80">
            <v>44.953290000000003</v>
          </cell>
          <cell r="F80">
            <v>12.327022700000001</v>
          </cell>
          <cell r="G80">
            <v>190.75998530000001</v>
          </cell>
          <cell r="H80">
            <v>51.364983600000002</v>
          </cell>
          <cell r="I80">
            <v>37.357042900000003</v>
          </cell>
          <cell r="J80">
            <v>68.398655599999998</v>
          </cell>
          <cell r="K80">
            <v>12.7134337</v>
          </cell>
          <cell r="L80">
            <v>102.1784026</v>
          </cell>
          <cell r="M80">
            <v>454.297258</v>
          </cell>
          <cell r="N80">
            <v>113.7809372</v>
          </cell>
          <cell r="O80">
            <v>620.43555300000003</v>
          </cell>
          <cell r="P80">
            <v>154.5318426</v>
          </cell>
          <cell r="Q80">
            <v>546.9689343</v>
          </cell>
          <cell r="R80">
            <v>292.0720354</v>
          </cell>
          <cell r="T80" t="str">
            <v>Spain</v>
          </cell>
          <cell r="U80">
            <v>52934.7006734854</v>
          </cell>
          <cell r="V80">
            <v>10962.8546925017</v>
          </cell>
          <cell r="W80">
            <v>167986.69022822299</v>
          </cell>
          <cell r="X80">
            <v>36290.969305966202</v>
          </cell>
          <cell r="Y80">
            <v>39333.515595511599</v>
          </cell>
          <cell r="Z80">
            <v>201486.97338648001</v>
          </cell>
          <cell r="AA80">
            <v>104974.84039680001</v>
          </cell>
          <cell r="AB80">
            <v>46583.6303038185</v>
          </cell>
          <cell r="AC80">
            <v>130123.938250406</v>
          </cell>
          <cell r="AD80">
            <v>25403.118714341501</v>
          </cell>
          <cell r="AE80">
            <v>76774.024472229794</v>
          </cell>
          <cell r="AF80">
            <v>248445.99876246799</v>
          </cell>
          <cell r="AG80">
            <v>390737.39437957999</v>
          </cell>
          <cell r="AH80">
            <v>162542.50201432599</v>
          </cell>
          <cell r="AI80">
            <v>121583.04591712401</v>
          </cell>
          <cell r="AJ80">
            <v>352816.17333615699</v>
          </cell>
          <cell r="AK80">
            <v>507546.68739320501</v>
          </cell>
          <cell r="AM80" t="str">
            <v>India</v>
          </cell>
          <cell r="AN80">
            <v>514247092.32206202</v>
          </cell>
          <cell r="AO80">
            <v>83259757.567895696</v>
          </cell>
          <cell r="AP80">
            <v>144987758.328246</v>
          </cell>
          <cell r="AQ80">
            <v>88101258.584341407</v>
          </cell>
          <cell r="AR80">
            <v>43954064.816361196</v>
          </cell>
          <cell r="AS80">
            <v>384127175.19625902</v>
          </cell>
          <cell r="AT80">
            <v>208571004.408335</v>
          </cell>
          <cell r="AU80">
            <v>216746780.29414201</v>
          </cell>
          <cell r="AV80">
            <v>66169678.612446196</v>
          </cell>
          <cell r="AW80">
            <v>72274944.542878702</v>
          </cell>
          <cell r="AX80">
            <v>118969560.725269</v>
          </cell>
          <cell r="AY80">
            <v>281616950.98380703</v>
          </cell>
          <cell r="AZ80">
            <v>377220253.6358</v>
          </cell>
          <cell r="BA80">
            <v>357754669.151106</v>
          </cell>
          <cell r="BB80">
            <v>39121852.510130599</v>
          </cell>
          <cell r="BC80">
            <v>289119634.57410997</v>
          </cell>
          <cell r="BD80">
            <v>233818991.446823</v>
          </cell>
          <cell r="BF80" t="str">
            <v>Memo: Greenland</v>
          </cell>
          <cell r="BG80">
            <v>227.38141756116201</v>
          </cell>
          <cell r="BH80">
            <v>12.0388010959018</v>
          </cell>
          <cell r="BI80">
            <v>100.368363620602</v>
          </cell>
          <cell r="BJ80">
            <v>12.6371558115904</v>
          </cell>
          <cell r="BK80">
            <v>18.297449710845701</v>
          </cell>
          <cell r="BL80">
            <v>68.435161579053698</v>
          </cell>
          <cell r="BM80">
            <v>48.881161348977798</v>
          </cell>
          <cell r="BN80">
            <v>56.520362097994401</v>
          </cell>
          <cell r="BO80">
            <v>29.420837042058601</v>
          </cell>
          <cell r="BP80">
            <v>11.615193125968901</v>
          </cell>
          <cell r="BQ80">
            <v>17.97858940755</v>
          </cell>
          <cell r="BR80">
            <v>322.69523545468002</v>
          </cell>
          <cell r="BS80">
            <v>406.756580276965</v>
          </cell>
          <cell r="BT80">
            <v>308.82090368893398</v>
          </cell>
          <cell r="BU80">
            <v>143.670007437946</v>
          </cell>
          <cell r="BV80">
            <v>785.93600819052904</v>
          </cell>
          <cell r="BW80">
            <v>1321.71714978665</v>
          </cell>
        </row>
        <row r="81">
          <cell r="A81" t="str">
            <v>Micronesia, Fed. Sts.</v>
          </cell>
          <cell r="B81">
            <v>93.330663700000002</v>
          </cell>
          <cell r="C81">
            <v>0</v>
          </cell>
          <cell r="D81">
            <v>119.3814388</v>
          </cell>
          <cell r="E81">
            <v>0.64983040000000003</v>
          </cell>
          <cell r="F81">
            <v>9.6419940000000004</v>
          </cell>
          <cell r="G81">
            <v>0.83015320000000004</v>
          </cell>
          <cell r="H81">
            <v>1.5080735999999999</v>
          </cell>
          <cell r="I81">
            <v>1.7925956000000001</v>
          </cell>
          <cell r="J81">
            <v>0.19166649999999999</v>
          </cell>
          <cell r="K81">
            <v>5.2629500000000003E-2</v>
          </cell>
          <cell r="L81">
            <v>24.455396</v>
          </cell>
          <cell r="M81">
            <v>28.663703099999999</v>
          </cell>
          <cell r="N81">
            <v>16.981963199999999</v>
          </cell>
          <cell r="O81">
            <v>92.393663200000006</v>
          </cell>
          <cell r="P81">
            <v>13.6934693</v>
          </cell>
          <cell r="Q81">
            <v>81.981127200000003</v>
          </cell>
          <cell r="R81">
            <v>128.87993280000001</v>
          </cell>
          <cell r="T81" t="str">
            <v>Sweden</v>
          </cell>
          <cell r="U81">
            <v>13588.639134185099</v>
          </cell>
          <cell r="V81">
            <v>8014.9245760529602</v>
          </cell>
          <cell r="W81">
            <v>26947.072392025701</v>
          </cell>
          <cell r="X81">
            <v>4220.3594434943598</v>
          </cell>
          <cell r="Y81">
            <v>38393.043491821598</v>
          </cell>
          <cell r="Z81">
            <v>54959.361684376403</v>
          </cell>
          <cell r="AA81">
            <v>39324.862583251299</v>
          </cell>
          <cell r="AB81">
            <v>30748.0091621834</v>
          </cell>
          <cell r="AC81">
            <v>58915.252018804102</v>
          </cell>
          <cell r="AD81">
            <v>11554.1819594476</v>
          </cell>
          <cell r="AE81">
            <v>29457.3897892696</v>
          </cell>
          <cell r="AF81">
            <v>65266.469535607299</v>
          </cell>
          <cell r="AG81">
            <v>102469.63264333</v>
          </cell>
          <cell r="AH81">
            <v>82159.874280232005</v>
          </cell>
          <cell r="AI81">
            <v>75565.420472751794</v>
          </cell>
          <cell r="AJ81">
            <v>190234.10749657199</v>
          </cell>
          <cell r="AK81">
            <v>210810.10577345401</v>
          </cell>
          <cell r="AM81" t="str">
            <v>Indonesia</v>
          </cell>
          <cell r="AN81">
            <v>174964761.37905699</v>
          </cell>
          <cell r="AO81">
            <v>141734716.825822</v>
          </cell>
          <cell r="AP81">
            <v>203975663.49676999</v>
          </cell>
          <cell r="AQ81">
            <v>66810283.636865899</v>
          </cell>
          <cell r="AR81">
            <v>61722923.991986804</v>
          </cell>
          <cell r="AS81">
            <v>131579558.285206</v>
          </cell>
          <cell r="AT81">
            <v>41873212.591137402</v>
          </cell>
          <cell r="AU81">
            <v>64634095.990213901</v>
          </cell>
          <cell r="AV81">
            <v>67350150.521441296</v>
          </cell>
          <cell r="AW81">
            <v>12194227.6188005</v>
          </cell>
          <cell r="AX81">
            <v>20734668.6948645</v>
          </cell>
          <cell r="AY81">
            <v>186124716.03226301</v>
          </cell>
          <cell r="AZ81">
            <v>204559658.44801199</v>
          </cell>
          <cell r="BA81">
            <v>78303076.493385896</v>
          </cell>
          <cell r="BB81">
            <v>16983658.652149599</v>
          </cell>
          <cell r="BC81">
            <v>143666439.08881399</v>
          </cell>
          <cell r="BD81">
            <v>94885620.3934322</v>
          </cell>
          <cell r="BF81" t="str">
            <v>Grenada</v>
          </cell>
          <cell r="BG81">
            <v>64.368370183254299</v>
          </cell>
          <cell r="BH81">
            <v>6.0605321068303502</v>
          </cell>
          <cell r="BI81">
            <v>45.034907856863398</v>
          </cell>
          <cell r="BJ81">
            <v>7.8777629290459803</v>
          </cell>
          <cell r="BK81">
            <v>9.83533771121804</v>
          </cell>
          <cell r="BL81">
            <v>27.445462936252898</v>
          </cell>
          <cell r="BM81">
            <v>25.985748576394901</v>
          </cell>
          <cell r="BN81">
            <v>29.176845983846398</v>
          </cell>
          <cell r="BO81">
            <v>17.764610630695401</v>
          </cell>
          <cell r="BP81">
            <v>6.6067440916986699</v>
          </cell>
          <cell r="BQ81">
            <v>10.4614477202385</v>
          </cell>
          <cell r="BR81">
            <v>123.429030510014</v>
          </cell>
          <cell r="BS81">
            <v>120.14298193720801</v>
          </cell>
          <cell r="BT81">
            <v>86.322767837220198</v>
          </cell>
          <cell r="BU81">
            <v>52.985856473943898</v>
          </cell>
          <cell r="BV81">
            <v>309.51805135635198</v>
          </cell>
          <cell r="BW81">
            <v>316.67068706959401</v>
          </cell>
        </row>
        <row r="82">
          <cell r="A82" t="str">
            <v>Gabon</v>
          </cell>
          <cell r="B82">
            <v>484.46180564999997</v>
          </cell>
          <cell r="C82">
            <v>4818.9467231999997</v>
          </cell>
          <cell r="D82">
            <v>507.27827094999998</v>
          </cell>
          <cell r="E82">
            <v>315.68057950000002</v>
          </cell>
          <cell r="F82">
            <v>620.52330549999999</v>
          </cell>
          <cell r="G82">
            <v>5792.5324745999997</v>
          </cell>
          <cell r="H82">
            <v>1653.6319219</v>
          </cell>
          <cell r="I82">
            <v>456.9556541</v>
          </cell>
          <cell r="J82">
            <v>257.68834800000002</v>
          </cell>
          <cell r="K82">
            <v>66.397998400000006</v>
          </cell>
          <cell r="L82">
            <v>59.735572500000004</v>
          </cell>
          <cell r="M82">
            <v>1749.2147649999999</v>
          </cell>
          <cell r="N82">
            <v>1107.6977095</v>
          </cell>
          <cell r="O82">
            <v>873.32089059999998</v>
          </cell>
          <cell r="P82">
            <v>378.13958289999999</v>
          </cell>
          <cell r="Q82">
            <v>3077.6934193000002</v>
          </cell>
          <cell r="R82">
            <v>3735.5487152999999</v>
          </cell>
          <cell r="T82" t="str">
            <v>United Kingdom</v>
          </cell>
          <cell r="U82">
            <v>37099.335582351501</v>
          </cell>
          <cell r="V82">
            <v>45558.070783410898</v>
          </cell>
          <cell r="W82">
            <v>172543.05274255099</v>
          </cell>
          <cell r="X82">
            <v>35998.635020285903</v>
          </cell>
          <cell r="Y82">
            <v>72484.209735952303</v>
          </cell>
          <cell r="Z82">
            <v>300691.72369342903</v>
          </cell>
          <cell r="AA82">
            <v>174186.85426306599</v>
          </cell>
          <cell r="AB82">
            <v>121987.277882025</v>
          </cell>
          <cell r="AC82">
            <v>257276.65986581601</v>
          </cell>
          <cell r="AD82">
            <v>61174.5809343445</v>
          </cell>
          <cell r="AE82">
            <v>164956.74603305999</v>
          </cell>
          <cell r="AF82">
            <v>446206.72281075403</v>
          </cell>
          <cell r="AG82">
            <v>711925.57229714398</v>
          </cell>
          <cell r="AH82">
            <v>297363.64079501102</v>
          </cell>
          <cell r="AI82">
            <v>342504.14556484798</v>
          </cell>
          <cell r="AJ82">
            <v>1075386.1918075599</v>
          </cell>
          <cell r="AK82">
            <v>1246411.86412314</v>
          </cell>
          <cell r="AM82" t="str">
            <v>Islamic Republic of Iran</v>
          </cell>
          <cell r="AN82">
            <v>86304160.244596496</v>
          </cell>
          <cell r="AO82">
            <v>71182966.135774493</v>
          </cell>
          <cell r="AP82">
            <v>33094229.8458842</v>
          </cell>
          <cell r="AQ82">
            <v>24738098.0841434</v>
          </cell>
          <cell r="AR82">
            <v>16652174.3669415</v>
          </cell>
          <cell r="AS82">
            <v>27145732.204381298</v>
          </cell>
          <cell r="AT82">
            <v>49716613.477073401</v>
          </cell>
          <cell r="AU82">
            <v>30319059.3168955</v>
          </cell>
          <cell r="AV82">
            <v>14710946.620600799</v>
          </cell>
          <cell r="AW82">
            <v>7236319.80501418</v>
          </cell>
          <cell r="AX82">
            <v>47306331.868085302</v>
          </cell>
          <cell r="AY82">
            <v>11178901.481181599</v>
          </cell>
          <cell r="AZ82">
            <v>58703451.219305098</v>
          </cell>
          <cell r="BA82">
            <v>72411556.201813102</v>
          </cell>
          <cell r="BB82">
            <v>13262647.948909501</v>
          </cell>
          <cell r="BC82">
            <v>66643424.173376299</v>
          </cell>
          <cell r="BD82">
            <v>122796645.946816</v>
          </cell>
          <cell r="BF82" t="str">
            <v>Guatemala</v>
          </cell>
          <cell r="BG82">
            <v>7209.6121081437004</v>
          </cell>
          <cell r="BH82">
            <v>695.67195898314299</v>
          </cell>
          <cell r="BI82">
            <v>6589.6117775473003</v>
          </cell>
          <cell r="BJ82">
            <v>1494.0724584479899</v>
          </cell>
          <cell r="BK82">
            <v>2238.9926629430402</v>
          </cell>
          <cell r="BL82">
            <v>4524.0520392140697</v>
          </cell>
          <cell r="BM82">
            <v>3184.5326492868198</v>
          </cell>
          <cell r="BN82">
            <v>4018.5176837604699</v>
          </cell>
          <cell r="BO82">
            <v>2806.16145507293</v>
          </cell>
          <cell r="BP82">
            <v>1130.6549321503501</v>
          </cell>
          <cell r="BQ82">
            <v>602.33298057158595</v>
          </cell>
          <cell r="BR82">
            <v>5486.7870488503504</v>
          </cell>
          <cell r="BS82">
            <v>11954.9922485921</v>
          </cell>
          <cell r="BT82">
            <v>3917.1222156292702</v>
          </cell>
          <cell r="BU82">
            <v>2267.9181381906401</v>
          </cell>
          <cell r="BV82">
            <v>13905.045798470301</v>
          </cell>
          <cell r="BW82">
            <v>14277.1297601361</v>
          </cell>
        </row>
        <row r="83">
          <cell r="A83" t="str">
            <v>United Kingdom</v>
          </cell>
          <cell r="B83">
            <v>43879.241704499997</v>
          </cell>
          <cell r="C83">
            <v>91462.398929500006</v>
          </cell>
          <cell r="D83">
            <v>121669.40291639999</v>
          </cell>
          <cell r="E83">
            <v>12266.9775137</v>
          </cell>
          <cell r="F83">
            <v>45649.262366100003</v>
          </cell>
          <cell r="G83">
            <v>196373.15763490001</v>
          </cell>
          <cell r="H83">
            <v>71249.631261400005</v>
          </cell>
          <cell r="I83">
            <v>118419.2175041</v>
          </cell>
          <cell r="J83">
            <v>147264.4901651</v>
          </cell>
          <cell r="K83">
            <v>25756.738198499999</v>
          </cell>
          <cell r="L83">
            <v>183771.95911510001</v>
          </cell>
          <cell r="M83">
            <v>460571.01820190001</v>
          </cell>
          <cell r="N83">
            <v>690528.83240209997</v>
          </cell>
          <cell r="O83">
            <v>277743.405011</v>
          </cell>
          <cell r="P83">
            <v>255519.4052567</v>
          </cell>
          <cell r="Q83">
            <v>1479088.4244427001</v>
          </cell>
          <cell r="R83">
            <v>1159271.0244603001</v>
          </cell>
          <cell r="T83" t="str">
            <v>Switzerland</v>
          </cell>
          <cell r="U83">
            <v>11811.3681340154</v>
          </cell>
          <cell r="V83">
            <v>3106.1256681104801</v>
          </cell>
          <cell r="W83">
            <v>43607.042009541299</v>
          </cell>
          <cell r="X83">
            <v>4800.22325300175</v>
          </cell>
          <cell r="Y83">
            <v>17706.278182152</v>
          </cell>
          <cell r="Z83">
            <v>131781.88703909199</v>
          </cell>
          <cell r="AA83">
            <v>106562.972839401</v>
          </cell>
          <cell r="AB83">
            <v>93805.796881151793</v>
          </cell>
          <cell r="AC83">
            <v>41172.138648152999</v>
          </cell>
          <cell r="AD83">
            <v>28337.001958261098</v>
          </cell>
          <cell r="AE83">
            <v>18497.053013370201</v>
          </cell>
          <cell r="AF83">
            <v>90988.945118245203</v>
          </cell>
          <cell r="AG83">
            <v>168347.133070229</v>
          </cell>
          <cell r="AH83">
            <v>74319.359485171706</v>
          </cell>
          <cell r="AI83">
            <v>51670.036728239997</v>
          </cell>
          <cell r="AJ83">
            <v>259386.78351428799</v>
          </cell>
          <cell r="AK83">
            <v>279668.80014272098</v>
          </cell>
          <cell r="AM83" t="str">
            <v>Iraq</v>
          </cell>
          <cell r="AN83">
            <v>6519420.8579419097</v>
          </cell>
          <cell r="AO83">
            <v>16611208.5457022</v>
          </cell>
          <cell r="AP83">
            <v>7074937.4526255596</v>
          </cell>
          <cell r="AQ83">
            <v>1207699.53061593</v>
          </cell>
          <cell r="AR83">
            <v>2604141.6791646001</v>
          </cell>
          <cell r="AS83">
            <v>7728893.6800213</v>
          </cell>
          <cell r="AT83">
            <v>3038773.7858946901</v>
          </cell>
          <cell r="AU83">
            <v>10563226.298254499</v>
          </cell>
          <cell r="AV83">
            <v>7553025.5199389001</v>
          </cell>
          <cell r="AW83">
            <v>3307398.8956527002</v>
          </cell>
          <cell r="AX83">
            <v>8069031.31532415</v>
          </cell>
          <cell r="AY83">
            <v>15204192.546064701</v>
          </cell>
          <cell r="AZ83">
            <v>36834794.1002196</v>
          </cell>
          <cell r="BA83">
            <v>11710726.2781005</v>
          </cell>
          <cell r="BB83">
            <v>14922796.0569974</v>
          </cell>
          <cell r="BC83">
            <v>81957862.533305794</v>
          </cell>
          <cell r="BD83">
            <v>72779803.671335906</v>
          </cell>
          <cell r="BF83" t="str">
            <v>Guinea</v>
          </cell>
          <cell r="BG83">
            <v>1039.8209833508299</v>
          </cell>
          <cell r="BH83">
            <v>347.60364750927999</v>
          </cell>
          <cell r="BI83">
            <v>519.57145047678</v>
          </cell>
          <cell r="BJ83">
            <v>118.803813981682</v>
          </cell>
          <cell r="BK83">
            <v>99.920962237910103</v>
          </cell>
          <cell r="BL83">
            <v>216.862386407168</v>
          </cell>
          <cell r="BM83">
            <v>170.64746502873001</v>
          </cell>
          <cell r="BN83">
            <v>278.90593749764901</v>
          </cell>
          <cell r="BO83">
            <v>144.651258056138</v>
          </cell>
          <cell r="BP83">
            <v>80.184951212164506</v>
          </cell>
          <cell r="BQ83">
            <v>167.98723383787299</v>
          </cell>
          <cell r="BR83">
            <v>1055.87164745255</v>
          </cell>
          <cell r="BS83">
            <v>1222.5362848238301</v>
          </cell>
          <cell r="BT83">
            <v>472.57230510615199</v>
          </cell>
          <cell r="BU83">
            <v>171.33537845000299</v>
          </cell>
          <cell r="BV83">
            <v>1074.26059481364</v>
          </cell>
          <cell r="BW83">
            <v>1220.6665395172399</v>
          </cell>
        </row>
        <row r="84">
          <cell r="A84" t="str">
            <v>Georgia</v>
          </cell>
          <cell r="B84">
            <v>1258.9967237000001</v>
          </cell>
          <cell r="C84">
            <v>132.06929339999999</v>
          </cell>
          <cell r="D84">
            <v>2943.7749591000002</v>
          </cell>
          <cell r="E84">
            <v>281.42719449999998</v>
          </cell>
          <cell r="F84">
            <v>27.733872900000001</v>
          </cell>
          <cell r="G84">
            <v>1025.1160805</v>
          </cell>
          <cell r="H84">
            <v>545.28425709999999</v>
          </cell>
          <cell r="I84">
            <v>115.6695134</v>
          </cell>
          <cell r="J84">
            <v>10.7796588</v>
          </cell>
          <cell r="K84">
            <v>1140.9890958000001</v>
          </cell>
          <cell r="L84">
            <v>667.04153310000004</v>
          </cell>
          <cell r="M84">
            <v>2790.0217819</v>
          </cell>
          <cell r="N84">
            <v>2777.1697721</v>
          </cell>
          <cell r="O84">
            <v>3278.6349344</v>
          </cell>
          <cell r="P84">
            <v>542.62009069999999</v>
          </cell>
          <cell r="Q84">
            <v>3294.7624532999998</v>
          </cell>
          <cell r="R84">
            <v>4992.7807807999998</v>
          </cell>
          <cell r="T84" t="str">
            <v>Norway</v>
          </cell>
          <cell r="U84">
            <v>21385.171804961199</v>
          </cell>
          <cell r="V84">
            <v>100019.984471266</v>
          </cell>
          <cell r="W84">
            <v>34362.379876542502</v>
          </cell>
          <cell r="X84">
            <v>2004.95988246869</v>
          </cell>
          <cell r="Y84">
            <v>13762.5408630241</v>
          </cell>
          <cell r="Z84">
            <v>39361.964046167202</v>
          </cell>
          <cell r="AA84">
            <v>20639.840305691399</v>
          </cell>
          <cell r="AB84">
            <v>13491.5131588482</v>
          </cell>
          <cell r="AC84">
            <v>35463.531337164699</v>
          </cell>
          <cell r="AD84">
            <v>4723.2724917576697</v>
          </cell>
          <cell r="AE84">
            <v>15779.1590250921</v>
          </cell>
          <cell r="AF84">
            <v>73217.291677608693</v>
          </cell>
          <cell r="AG84">
            <v>78139.431586382503</v>
          </cell>
          <cell r="AH84">
            <v>78492.221715835098</v>
          </cell>
          <cell r="AI84">
            <v>38319.273165762403</v>
          </cell>
          <cell r="AJ84">
            <v>121534.933799987</v>
          </cell>
          <cell r="AK84">
            <v>182838.50157508801</v>
          </cell>
          <cell r="AM84" t="str">
            <v>Ireland</v>
          </cell>
          <cell r="AN84">
            <v>15630363.0016951</v>
          </cell>
          <cell r="AO84">
            <v>1589846.6111107101</v>
          </cell>
          <cell r="AP84">
            <v>31800144.489253301</v>
          </cell>
          <cell r="AQ84">
            <v>2281744.3969492801</v>
          </cell>
          <cell r="AR84">
            <v>22497179.830827098</v>
          </cell>
          <cell r="AS84">
            <v>58591176.046520397</v>
          </cell>
          <cell r="AT84">
            <v>5027083.2701337496</v>
          </cell>
          <cell r="AU84">
            <v>68451918.759685293</v>
          </cell>
          <cell r="AV84">
            <v>2843680.5263419701</v>
          </cell>
          <cell r="AW84">
            <v>1479208.0651996699</v>
          </cell>
          <cell r="AX84">
            <v>5438846.9022460403</v>
          </cell>
          <cell r="AY84">
            <v>42196703.522414602</v>
          </cell>
          <cell r="AZ84">
            <v>43673614.112639003</v>
          </cell>
          <cell r="BA84">
            <v>21415622.427128799</v>
          </cell>
          <cell r="BB84">
            <v>10507552.649876701</v>
          </cell>
          <cell r="BC84">
            <v>80713037.306663096</v>
          </cell>
          <cell r="BD84">
            <v>78886147.656772897</v>
          </cell>
          <cell r="BF84" t="str">
            <v>Guinea-Bissau</v>
          </cell>
          <cell r="BG84">
            <v>417.347215640961</v>
          </cell>
          <cell r="BH84">
            <v>11.5330366110312</v>
          </cell>
          <cell r="BI84">
            <v>141.944963737921</v>
          </cell>
          <cell r="BJ84">
            <v>25.362611652712101</v>
          </cell>
          <cell r="BK84">
            <v>20.012145848850199</v>
          </cell>
          <cell r="BL84">
            <v>36.434475010620901</v>
          </cell>
          <cell r="BM84">
            <v>27.262460981056702</v>
          </cell>
          <cell r="BN84">
            <v>39.315569183041397</v>
          </cell>
          <cell r="BO84">
            <v>25.993546116736301</v>
          </cell>
          <cell r="BP84">
            <v>14.7587054726819</v>
          </cell>
          <cell r="BQ84">
            <v>28.6685779961775</v>
          </cell>
          <cell r="BR84">
            <v>40.597675647335997</v>
          </cell>
          <cell r="BS84">
            <v>225.38677104864399</v>
          </cell>
          <cell r="BT84">
            <v>76.598098479464596</v>
          </cell>
          <cell r="BU84">
            <v>29.747892381890601</v>
          </cell>
          <cell r="BV84">
            <v>196.82688790118601</v>
          </cell>
          <cell r="BW84">
            <v>251.90065774428601</v>
          </cell>
        </row>
        <row r="85">
          <cell r="A85" t="str">
            <v>Ghana</v>
          </cell>
          <cell r="B85">
            <v>6956.3313190500003</v>
          </cell>
          <cell r="C85">
            <v>2956.6957928000002</v>
          </cell>
          <cell r="D85">
            <v>7732.0342603500003</v>
          </cell>
          <cell r="E85">
            <v>408.97082310000002</v>
          </cell>
          <cell r="F85">
            <v>964.9149046</v>
          </cell>
          <cell r="G85">
            <v>18871.099198600001</v>
          </cell>
          <cell r="H85">
            <v>997.45995760000005</v>
          </cell>
          <cell r="I85">
            <v>2075.3083525000002</v>
          </cell>
          <cell r="J85">
            <v>2135.1261857</v>
          </cell>
          <cell r="K85">
            <v>213.6337752</v>
          </cell>
          <cell r="L85">
            <v>2464.8044129999998</v>
          </cell>
          <cell r="M85">
            <v>7149.1245591999996</v>
          </cell>
          <cell r="N85">
            <v>8320.4558173999994</v>
          </cell>
          <cell r="O85">
            <v>11232.028926999999</v>
          </cell>
          <cell r="P85">
            <v>1829.2520919000001</v>
          </cell>
          <cell r="Q85">
            <v>9619.9755891000004</v>
          </cell>
          <cell r="R85">
            <v>7876.6523496</v>
          </cell>
          <cell r="T85" t="str">
            <v>Rest of EFTA</v>
          </cell>
          <cell r="U85">
            <v>696.80622420809198</v>
          </cell>
          <cell r="V85">
            <v>541.31611354705399</v>
          </cell>
          <cell r="W85">
            <v>3115.2611868415902</v>
          </cell>
          <cell r="X85">
            <v>293.21759694696101</v>
          </cell>
          <cell r="Y85">
            <v>388.12892745624799</v>
          </cell>
          <cell r="Z85">
            <v>1873.73035209113</v>
          </cell>
          <cell r="AA85">
            <v>2755.2715041592501</v>
          </cell>
          <cell r="AB85">
            <v>769.95560964140304</v>
          </cell>
          <cell r="AC85">
            <v>747.07952143557202</v>
          </cell>
          <cell r="AD85">
            <v>383.77125792376199</v>
          </cell>
          <cell r="AE85">
            <v>4839.3779588931202</v>
          </cell>
          <cell r="AF85">
            <v>3274.2029819045501</v>
          </cell>
          <cell r="AG85">
            <v>5145.7609819249601</v>
          </cell>
          <cell r="AH85">
            <v>3565.4679112827798</v>
          </cell>
          <cell r="AI85">
            <v>3201.1229765417002</v>
          </cell>
          <cell r="AJ85">
            <v>9145.8430235914802</v>
          </cell>
          <cell r="AK85">
            <v>8424.3436063534391</v>
          </cell>
          <cell r="AM85" t="str">
            <v>Israel</v>
          </cell>
          <cell r="AN85">
            <v>11543252.4443493</v>
          </cell>
          <cell r="AO85">
            <v>5369132.1459932504</v>
          </cell>
          <cell r="AP85">
            <v>18199193.1585203</v>
          </cell>
          <cell r="AQ85">
            <v>5756094.1266989699</v>
          </cell>
          <cell r="AR85">
            <v>5714055.3406930203</v>
          </cell>
          <cell r="AS85">
            <v>35918175.955033697</v>
          </cell>
          <cell r="AT85">
            <v>15027801.6419484</v>
          </cell>
          <cell r="AU85">
            <v>40963057.349024802</v>
          </cell>
          <cell r="AV85">
            <v>7462516.5623228196</v>
          </cell>
          <cell r="AW85">
            <v>28478253.7450752</v>
          </cell>
          <cell r="AX85">
            <v>8543487.3628980909</v>
          </cell>
          <cell r="AY85">
            <v>35696362.851801001</v>
          </cell>
          <cell r="AZ85">
            <v>49952293.705129802</v>
          </cell>
          <cell r="BA85">
            <v>28256910.380932201</v>
          </cell>
          <cell r="BB85">
            <v>11185164.894290499</v>
          </cell>
          <cell r="BC85">
            <v>98574232.868963495</v>
          </cell>
          <cell r="BD85">
            <v>121955637.981058</v>
          </cell>
          <cell r="BF85" t="str">
            <v>Memo: Guyana</v>
          </cell>
          <cell r="BG85">
            <v>616.36805613469801</v>
          </cell>
          <cell r="BH85">
            <v>64.331380251659894</v>
          </cell>
          <cell r="BI85">
            <v>269.07166170935801</v>
          </cell>
          <cell r="BJ85">
            <v>45.156060409644802</v>
          </cell>
          <cell r="BK85">
            <v>67.684690788221801</v>
          </cell>
          <cell r="BL85">
            <v>172.80835908074101</v>
          </cell>
          <cell r="BM85">
            <v>180.82378765599699</v>
          </cell>
          <cell r="BN85">
            <v>184.90156828937899</v>
          </cell>
          <cell r="BO85">
            <v>121.064833174802</v>
          </cell>
          <cell r="BP85">
            <v>39.776549624362197</v>
          </cell>
          <cell r="BQ85">
            <v>47.616573778594301</v>
          </cell>
          <cell r="BR85">
            <v>699.185050151307</v>
          </cell>
          <cell r="BS85">
            <v>495.25388462444499</v>
          </cell>
          <cell r="BT85">
            <v>293.67384501472702</v>
          </cell>
          <cell r="BU85">
            <v>168.17335066635499</v>
          </cell>
          <cell r="BV85">
            <v>782.61368053648903</v>
          </cell>
          <cell r="BW85">
            <v>848.05164687512399</v>
          </cell>
        </row>
        <row r="86">
          <cell r="A86" t="str">
            <v>Gibraltar</v>
          </cell>
          <cell r="B86">
            <v>932.64959995000004</v>
          </cell>
          <cell r="C86">
            <v>595.1740337</v>
          </cell>
          <cell r="D86">
            <v>3115.0707960499999</v>
          </cell>
          <cell r="E86">
            <v>1148.4461104</v>
          </cell>
          <cell r="F86">
            <v>826.04497619999995</v>
          </cell>
          <cell r="G86">
            <v>3401.7961381999999</v>
          </cell>
          <cell r="H86">
            <v>2029.7587149999999</v>
          </cell>
          <cell r="I86">
            <v>2482.3946423000002</v>
          </cell>
          <cell r="J86">
            <v>1573.5094756000001</v>
          </cell>
          <cell r="K86">
            <v>686.17709930000001</v>
          </cell>
          <cell r="L86">
            <v>1701.0854417</v>
          </cell>
          <cell r="M86">
            <v>3601.7185149000002</v>
          </cell>
          <cell r="N86">
            <v>7032.7157668</v>
          </cell>
          <cell r="O86">
            <v>4046.5045636999998</v>
          </cell>
          <cell r="P86">
            <v>1679.6315778999999</v>
          </cell>
          <cell r="Q86">
            <v>10633.3367674</v>
          </cell>
          <cell r="R86">
            <v>8794.0327445000003</v>
          </cell>
          <cell r="T86" t="str">
            <v>Albania</v>
          </cell>
          <cell r="U86">
            <v>2436.5721526247999</v>
          </cell>
          <cell r="V86">
            <v>1211.70765940198</v>
          </cell>
          <cell r="W86">
            <v>1175.9322380072099</v>
          </cell>
          <cell r="X86">
            <v>960.37872021140504</v>
          </cell>
          <cell r="Y86">
            <v>440.568063440326</v>
          </cell>
          <cell r="Z86">
            <v>775.26579581167903</v>
          </cell>
          <cell r="AA86">
            <v>520.75515548227099</v>
          </cell>
          <cell r="AB86">
            <v>80.276760163976505</v>
          </cell>
          <cell r="AC86">
            <v>81.390091011252096</v>
          </cell>
          <cell r="AD86">
            <v>32.1126407794792</v>
          </cell>
          <cell r="AE86">
            <v>746.99361997348501</v>
          </cell>
          <cell r="AF86">
            <v>2284.7978239717299</v>
          </cell>
          <cell r="AG86">
            <v>4146.6965223021498</v>
          </cell>
          <cell r="AH86">
            <v>1935.2160302959901</v>
          </cell>
          <cell r="AI86">
            <v>645.25447089028501</v>
          </cell>
          <cell r="AJ86">
            <v>2307.4839937715601</v>
          </cell>
          <cell r="AK86">
            <v>2468.0339868874798</v>
          </cell>
          <cell r="AM86" t="str">
            <v>Italy</v>
          </cell>
          <cell r="AN86">
            <v>84512967.570206597</v>
          </cell>
          <cell r="AO86">
            <v>18217690.688505899</v>
          </cell>
          <cell r="AP86">
            <v>173715017.11750999</v>
          </cell>
          <cell r="AQ86">
            <v>209554571.44326499</v>
          </cell>
          <cell r="AR86">
            <v>119775489.06100801</v>
          </cell>
          <cell r="AS86">
            <v>316895044.28738302</v>
          </cell>
          <cell r="AT86">
            <v>212769462.93577299</v>
          </cell>
          <cell r="AU86">
            <v>351967096.58345199</v>
          </cell>
          <cell r="AV86">
            <v>124250800.55192199</v>
          </cell>
          <cell r="AW86">
            <v>79816582.449281305</v>
          </cell>
          <cell r="AX86">
            <v>90998616.361926496</v>
          </cell>
          <cell r="AY86">
            <v>235937711.679396</v>
          </cell>
          <cell r="AZ86">
            <v>681723404.19778395</v>
          </cell>
          <cell r="BA86">
            <v>246724421.69028601</v>
          </cell>
          <cell r="BB86">
            <v>73827168.084226996</v>
          </cell>
          <cell r="BC86">
            <v>699943275.72653902</v>
          </cell>
          <cell r="BD86">
            <v>565213650.02482104</v>
          </cell>
          <cell r="BF86" t="str">
            <v>Haiti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</row>
        <row r="87">
          <cell r="A87" t="str">
            <v>Guinea</v>
          </cell>
          <cell r="B87">
            <v>1774.7040511</v>
          </cell>
          <cell r="C87">
            <v>186.00502990000001</v>
          </cell>
          <cell r="D87">
            <v>717.6157852</v>
          </cell>
          <cell r="E87">
            <v>212.05620880000001</v>
          </cell>
          <cell r="F87">
            <v>110.7744588</v>
          </cell>
          <cell r="G87">
            <v>3781.2827188000001</v>
          </cell>
          <cell r="H87">
            <v>309.40933280000002</v>
          </cell>
          <cell r="I87">
            <v>266.46668560000001</v>
          </cell>
          <cell r="J87">
            <v>157.78914280000001</v>
          </cell>
          <cell r="K87">
            <v>43.944050400000002</v>
          </cell>
          <cell r="L87">
            <v>12.4473684</v>
          </cell>
          <cell r="M87">
            <v>896.71287989999996</v>
          </cell>
          <cell r="N87">
            <v>2631.8498568999998</v>
          </cell>
          <cell r="O87">
            <v>755.54954880000003</v>
          </cell>
          <cell r="P87">
            <v>37.880201499999998</v>
          </cell>
          <cell r="Q87">
            <v>1000.7094835</v>
          </cell>
          <cell r="R87">
            <v>1542.9864239000001</v>
          </cell>
          <cell r="T87" t="str">
            <v>Belarus</v>
          </cell>
          <cell r="U87">
            <v>20970.054514865202</v>
          </cell>
          <cell r="V87">
            <v>3728.5125414890099</v>
          </cell>
          <cell r="W87">
            <v>17175.4017211139</v>
          </cell>
          <cell r="X87">
            <v>3583.7261755052</v>
          </cell>
          <cell r="Y87">
            <v>2838.5639469716498</v>
          </cell>
          <cell r="Z87">
            <v>30791.437480906799</v>
          </cell>
          <cell r="AA87">
            <v>3517.4293708489699</v>
          </cell>
          <cell r="AB87">
            <v>9667.2172210414192</v>
          </cell>
          <cell r="AC87">
            <v>13010.284083001799</v>
          </cell>
          <cell r="AD87">
            <v>2207.4200466422799</v>
          </cell>
          <cell r="AE87">
            <v>12579.9449909793</v>
          </cell>
          <cell r="AF87">
            <v>21638.514735061701</v>
          </cell>
          <cell r="AG87">
            <v>7061.9785128592803</v>
          </cell>
          <cell r="AH87">
            <v>11905.5026348629</v>
          </cell>
          <cell r="AI87">
            <v>4096.6588640253703</v>
          </cell>
          <cell r="AJ87">
            <v>6209.6386371990602</v>
          </cell>
          <cell r="AK87">
            <v>17835.196807741901</v>
          </cell>
          <cell r="AM87" t="str">
            <v>Jamaica</v>
          </cell>
          <cell r="AN87">
            <v>794777.51651762798</v>
          </cell>
          <cell r="AO87">
            <v>539865.57208666799</v>
          </cell>
          <cell r="AP87">
            <v>1275994.5842874399</v>
          </cell>
          <cell r="AQ87">
            <v>234695.31582057301</v>
          </cell>
          <cell r="AR87">
            <v>463991.86631338502</v>
          </cell>
          <cell r="AS87">
            <v>1212446.73233518</v>
          </cell>
          <cell r="AT87">
            <v>579977.00755561399</v>
          </cell>
          <cell r="AU87">
            <v>1376511.4562389001</v>
          </cell>
          <cell r="AV87">
            <v>607568.60143501102</v>
          </cell>
          <cell r="AW87">
            <v>311452.81404176599</v>
          </cell>
          <cell r="AX87">
            <v>1180326.6731735701</v>
          </cell>
          <cell r="AY87">
            <v>1869920.32172252</v>
          </cell>
          <cell r="AZ87">
            <v>5297721.8702464905</v>
          </cell>
          <cell r="BA87">
            <v>1149385.64043347</v>
          </cell>
          <cell r="BB87">
            <v>1187616.8286472501</v>
          </cell>
          <cell r="BC87">
            <v>6138920.8121234505</v>
          </cell>
          <cell r="BD87">
            <v>5337789.7168095596</v>
          </cell>
          <cell r="BF87" t="str">
            <v>Honduras</v>
          </cell>
          <cell r="BG87">
            <v>3194.5117565994601</v>
          </cell>
          <cell r="BH87">
            <v>142.57210191637401</v>
          </cell>
          <cell r="BI87">
            <v>2687.8397825203901</v>
          </cell>
          <cell r="BJ87">
            <v>824.97474176733203</v>
          </cell>
          <cell r="BK87">
            <v>1153.6002937813901</v>
          </cell>
          <cell r="BL87">
            <v>2137.15110692188</v>
          </cell>
          <cell r="BM87">
            <v>1541.6786085359799</v>
          </cell>
          <cell r="BN87">
            <v>1987.44148785427</v>
          </cell>
          <cell r="BO87">
            <v>1330.4330241638099</v>
          </cell>
          <cell r="BP87">
            <v>544.23914858398496</v>
          </cell>
          <cell r="BQ87">
            <v>181.282289901605</v>
          </cell>
          <cell r="BR87">
            <v>2425.09410430959</v>
          </cell>
          <cell r="BS87">
            <v>3555.90699773095</v>
          </cell>
          <cell r="BT87">
            <v>1364.8910377796501</v>
          </cell>
          <cell r="BU87">
            <v>742.77928683104903</v>
          </cell>
          <cell r="BV87">
            <v>5140.9074563468903</v>
          </cell>
          <cell r="BW87">
            <v>5527.8471924289697</v>
          </cell>
        </row>
        <row r="88">
          <cell r="A88" t="str">
            <v>Guadeloupe</v>
          </cell>
          <cell r="B88">
            <v>56.568087550000001</v>
          </cell>
          <cell r="C88">
            <v>120.4539626</v>
          </cell>
          <cell r="D88">
            <v>106.72703515000001</v>
          </cell>
          <cell r="E88">
            <v>10.2269284</v>
          </cell>
          <cell r="F88">
            <v>11.442875799999999</v>
          </cell>
          <cell r="G88">
            <v>83.713938099999993</v>
          </cell>
          <cell r="H88">
            <v>28.161716599999998</v>
          </cell>
          <cell r="I88">
            <v>72.581629500000005</v>
          </cell>
          <cell r="J88">
            <v>52.790723900000003</v>
          </cell>
          <cell r="K88">
            <v>8.5189395999999995</v>
          </cell>
          <cell r="L88">
            <v>39.283926999999998</v>
          </cell>
          <cell r="M88">
            <v>154.6608086</v>
          </cell>
          <cell r="N88">
            <v>199.1788937</v>
          </cell>
          <cell r="O88">
            <v>467.51140670000001</v>
          </cell>
          <cell r="P88">
            <v>176.96762100000001</v>
          </cell>
          <cell r="Q88">
            <v>403.68796220000002</v>
          </cell>
          <cell r="R88">
            <v>242.76362589999999</v>
          </cell>
          <cell r="T88" t="str">
            <v>Russian Federation</v>
          </cell>
          <cell r="U88">
            <v>96156.478610285703</v>
          </cell>
          <cell r="V88">
            <v>545755.26124040899</v>
          </cell>
          <cell r="W88">
            <v>233625.86929604699</v>
          </cell>
          <cell r="X88">
            <v>25973.167958706399</v>
          </cell>
          <cell r="Y88">
            <v>39250.561923137</v>
          </cell>
          <cell r="Z88">
            <v>379238.73628150002</v>
          </cell>
          <cell r="AA88">
            <v>159920.902691967</v>
          </cell>
          <cell r="AB88">
            <v>58597.705014157596</v>
          </cell>
          <cell r="AC88">
            <v>111554.581264034</v>
          </cell>
          <cell r="AD88">
            <v>34014.647336546099</v>
          </cell>
          <cell r="AE88">
            <v>248091.111225884</v>
          </cell>
          <cell r="AF88">
            <v>286971.51485409099</v>
          </cell>
          <cell r="AG88">
            <v>525587.46021015802</v>
          </cell>
          <cell r="AH88">
            <v>242194.14933664401</v>
          </cell>
          <cell r="AI88">
            <v>78983.483767402402</v>
          </cell>
          <cell r="AJ88">
            <v>229402.75605363201</v>
          </cell>
          <cell r="AK88">
            <v>435348.256710716</v>
          </cell>
          <cell r="AM88" t="str">
            <v>Japan</v>
          </cell>
          <cell r="AN88">
            <v>131366808.105031</v>
          </cell>
          <cell r="AO88">
            <v>49778999.991005898</v>
          </cell>
          <cell r="AP88">
            <v>306989228.55773002</v>
          </cell>
          <cell r="AQ88">
            <v>53312201.611950099</v>
          </cell>
          <cell r="AR88">
            <v>210992354.83659801</v>
          </cell>
          <cell r="AS88">
            <v>736361655.80247295</v>
          </cell>
          <cell r="AT88">
            <v>501887980.75564998</v>
          </cell>
          <cell r="AU88">
            <v>978869473.68951297</v>
          </cell>
          <cell r="AV88">
            <v>432776277.05233902</v>
          </cell>
          <cell r="AW88">
            <v>106854293.879446</v>
          </cell>
          <cell r="AX88">
            <v>280276245.388376</v>
          </cell>
          <cell r="AY88">
            <v>625013762.68375099</v>
          </cell>
          <cell r="AZ88">
            <v>1179892288.78929</v>
          </cell>
          <cell r="BA88">
            <v>448856384.26487601</v>
          </cell>
          <cell r="BB88">
            <v>301570333.944628</v>
          </cell>
          <cell r="BC88">
            <v>2025919832.3963101</v>
          </cell>
          <cell r="BD88">
            <v>1623467650.0971701</v>
          </cell>
          <cell r="BF88" t="str">
            <v>Hungary</v>
          </cell>
          <cell r="BG88">
            <v>9003.3145455543108</v>
          </cell>
          <cell r="BH88">
            <v>1931.42910333076</v>
          </cell>
          <cell r="BI88">
            <v>13316.5907919417</v>
          </cell>
          <cell r="BJ88">
            <v>1907.8442697166099</v>
          </cell>
          <cell r="BK88">
            <v>4520.6780100335</v>
          </cell>
          <cell r="BL88">
            <v>14152.498743784299</v>
          </cell>
          <cell r="BM88">
            <v>7110.41859903568</v>
          </cell>
          <cell r="BN88">
            <v>40397.407816504703</v>
          </cell>
          <cell r="BO88">
            <v>13011.2470430753</v>
          </cell>
          <cell r="BP88">
            <v>3592.8102313976801</v>
          </cell>
          <cell r="BQ88">
            <v>5136.2342498931403</v>
          </cell>
          <cell r="BR88">
            <v>12411.6309531518</v>
          </cell>
          <cell r="BS88">
            <v>12789.5872161557</v>
          </cell>
          <cell r="BT88">
            <v>16297.606616401499</v>
          </cell>
          <cell r="BU88">
            <v>3857.5795156480599</v>
          </cell>
          <cell r="BV88">
            <v>40828.9190748377</v>
          </cell>
          <cell r="BW88">
            <v>36078.420557793601</v>
          </cell>
        </row>
        <row r="89">
          <cell r="A89" t="str">
            <v>Gambia, The</v>
          </cell>
          <cell r="B89">
            <v>241.30185270000001</v>
          </cell>
          <cell r="C89">
            <v>43.291050499999997</v>
          </cell>
          <cell r="D89">
            <v>154.28287090000001</v>
          </cell>
          <cell r="E89">
            <v>63.7616485</v>
          </cell>
          <cell r="F89">
            <v>69.649282700000001</v>
          </cell>
          <cell r="G89">
            <v>68.994079600000006</v>
          </cell>
          <cell r="H89">
            <v>7.4928407999999997</v>
          </cell>
          <cell r="I89">
            <v>34.2636945</v>
          </cell>
          <cell r="J89">
            <v>19.296125799999999</v>
          </cell>
          <cell r="K89">
            <v>5.0080580000000001</v>
          </cell>
          <cell r="L89">
            <v>7.6401697999999998</v>
          </cell>
          <cell r="M89">
            <v>169.09655000000001</v>
          </cell>
          <cell r="N89">
            <v>550.99820320000003</v>
          </cell>
          <cell r="O89">
            <v>278.31358210000002</v>
          </cell>
          <cell r="P89">
            <v>109.2934011</v>
          </cell>
          <cell r="Q89">
            <v>265.05818529999999</v>
          </cell>
          <cell r="R89">
            <v>95.542326500000001</v>
          </cell>
          <cell r="T89" t="str">
            <v>Ukraine</v>
          </cell>
          <cell r="U89">
            <v>28630.034984439801</v>
          </cell>
          <cell r="V89">
            <v>16017.8547461253</v>
          </cell>
          <cell r="W89">
            <v>23306.9474177556</v>
          </cell>
          <cell r="X89">
            <v>1730.50794057293</v>
          </cell>
          <cell r="Y89">
            <v>4673.0811529090897</v>
          </cell>
          <cell r="Z89">
            <v>23299.899743272501</v>
          </cell>
          <cell r="AA89">
            <v>27177.571402341298</v>
          </cell>
          <cell r="AB89">
            <v>4256.9340841357998</v>
          </cell>
          <cell r="AC89">
            <v>7652.6125062274496</v>
          </cell>
          <cell r="AD89">
            <v>2889.5506776361899</v>
          </cell>
          <cell r="AE89">
            <v>32794.724973188997</v>
          </cell>
          <cell r="AF89">
            <v>11930.2460299384</v>
          </cell>
          <cell r="AG89">
            <v>33258.891095374398</v>
          </cell>
          <cell r="AH89">
            <v>17267.7688980571</v>
          </cell>
          <cell r="AI89">
            <v>6614.4876211041801</v>
          </cell>
          <cell r="AJ89">
            <v>24235.052450563599</v>
          </cell>
          <cell r="AK89">
            <v>34440.428883959503</v>
          </cell>
          <cell r="AM89" t="str">
            <v>Jordan</v>
          </cell>
          <cell r="AN89">
            <v>1722932.08768829</v>
          </cell>
          <cell r="AO89">
            <v>1065366.97069961</v>
          </cell>
          <cell r="AP89">
            <v>2600041.3549209498</v>
          </cell>
          <cell r="AQ89">
            <v>906903.088294207</v>
          </cell>
          <cell r="AR89">
            <v>1819395.57824962</v>
          </cell>
          <cell r="AS89">
            <v>6127305.5448274603</v>
          </cell>
          <cell r="AT89">
            <v>2205458.5301570501</v>
          </cell>
          <cell r="AU89">
            <v>5375545.6306779999</v>
          </cell>
          <cell r="AV89">
            <v>2361922.5527908299</v>
          </cell>
          <cell r="AW89">
            <v>1055179.39974535</v>
          </cell>
          <cell r="AX89">
            <v>1084508.00719973</v>
          </cell>
          <cell r="AY89">
            <v>4997680.6414342504</v>
          </cell>
          <cell r="AZ89">
            <v>8437935.8308403101</v>
          </cell>
          <cell r="BA89">
            <v>2834964.25367891</v>
          </cell>
          <cell r="BB89">
            <v>3114703.727008</v>
          </cell>
          <cell r="BC89">
            <v>13204995.697135899</v>
          </cell>
          <cell r="BD89">
            <v>11733532.356154799</v>
          </cell>
          <cell r="BF89" t="str">
            <v>Iceland</v>
          </cell>
          <cell r="BG89">
            <v>1313.0609515216499</v>
          </cell>
          <cell r="BH89">
            <v>632.18842722445004</v>
          </cell>
          <cell r="BI89">
            <v>1357.7937135407899</v>
          </cell>
          <cell r="BJ89">
            <v>505.02453863553899</v>
          </cell>
          <cell r="BK89">
            <v>407.236968121345</v>
          </cell>
          <cell r="BL89">
            <v>676.56746007716004</v>
          </cell>
          <cell r="BM89">
            <v>879.03767695419697</v>
          </cell>
          <cell r="BN89">
            <v>1316.2461995547601</v>
          </cell>
          <cell r="BO89">
            <v>579.90387456131396</v>
          </cell>
          <cell r="BP89">
            <v>243.43341303103099</v>
          </cell>
          <cell r="BQ89">
            <v>364.449118126158</v>
          </cell>
          <cell r="BR89">
            <v>1585.81346063405</v>
          </cell>
          <cell r="BS89">
            <v>3048.0224594975298</v>
          </cell>
          <cell r="BT89">
            <v>3246.3050795078002</v>
          </cell>
          <cell r="BU89">
            <v>837.90940692578897</v>
          </cell>
          <cell r="BV89">
            <v>5865.1162288133</v>
          </cell>
          <cell r="BW89">
            <v>6116.8464068692501</v>
          </cell>
        </row>
        <row r="90">
          <cell r="A90" t="str">
            <v>Guinea-Bissau</v>
          </cell>
          <cell r="B90">
            <v>578.05378689999998</v>
          </cell>
          <cell r="C90">
            <v>5.2965778999999999</v>
          </cell>
          <cell r="D90">
            <v>271.30760739999999</v>
          </cell>
          <cell r="E90">
            <v>37.841912499999999</v>
          </cell>
          <cell r="F90">
            <v>30.512009599999999</v>
          </cell>
          <cell r="G90">
            <v>68.710762200000005</v>
          </cell>
          <cell r="H90">
            <v>0.5422614</v>
          </cell>
          <cell r="I90">
            <v>55.265559400000001</v>
          </cell>
          <cell r="J90">
            <v>31.1922426</v>
          </cell>
          <cell r="K90">
            <v>7.8824604000000003</v>
          </cell>
          <cell r="L90">
            <v>2.0859358000000001</v>
          </cell>
          <cell r="M90">
            <v>17.194182099999999</v>
          </cell>
          <cell r="N90">
            <v>273.28278230000001</v>
          </cell>
          <cell r="O90">
            <v>50.431296099999997</v>
          </cell>
          <cell r="P90">
            <v>23.593449199999998</v>
          </cell>
          <cell r="Q90">
            <v>51.974287699999998</v>
          </cell>
          <cell r="R90">
            <v>178.3316591</v>
          </cell>
          <cell r="T90" t="str">
            <v>Rest of Eastern Europe</v>
          </cell>
          <cell r="U90">
            <v>1916.3897419293701</v>
          </cell>
          <cell r="V90">
            <v>128.65879855348101</v>
          </cell>
          <cell r="W90">
            <v>1682.38614569693</v>
          </cell>
          <cell r="X90">
            <v>582.04628182303304</v>
          </cell>
          <cell r="Y90">
            <v>168.20098736662101</v>
          </cell>
          <cell r="Z90">
            <v>619.84087229853503</v>
          </cell>
          <cell r="AA90">
            <v>662.41255302648597</v>
          </cell>
          <cell r="AB90">
            <v>425.51352993331898</v>
          </cell>
          <cell r="AC90">
            <v>317.619012751306</v>
          </cell>
          <cell r="AD90">
            <v>208.20373457235101</v>
          </cell>
          <cell r="AE90">
            <v>916.57055199303704</v>
          </cell>
          <cell r="AF90">
            <v>1152.74357840466</v>
          </cell>
          <cell r="AG90">
            <v>2297.81489964716</v>
          </cell>
          <cell r="AH90">
            <v>1075.3335178908901</v>
          </cell>
          <cell r="AI90">
            <v>598.71670602178403</v>
          </cell>
          <cell r="AJ90">
            <v>1547.5242808068899</v>
          </cell>
          <cell r="AK90">
            <v>2399.6673492884102</v>
          </cell>
          <cell r="AM90" t="str">
            <v>Kazakhstan</v>
          </cell>
          <cell r="AN90">
            <v>65988216.279283002</v>
          </cell>
          <cell r="AO90">
            <v>35210940.814335398</v>
          </cell>
          <cell r="AP90">
            <v>38030335.387176797</v>
          </cell>
          <cell r="AQ90">
            <v>23468699.789937399</v>
          </cell>
          <cell r="AR90">
            <v>2032417.02180839</v>
          </cell>
          <cell r="AS90">
            <v>20311487.145730302</v>
          </cell>
          <cell r="AT90">
            <v>20819597.360296499</v>
          </cell>
          <cell r="AU90">
            <v>9901499.2028651498</v>
          </cell>
          <cell r="AV90">
            <v>866461.45418044704</v>
          </cell>
          <cell r="AW90">
            <v>3588844.8289362998</v>
          </cell>
          <cell r="AX90">
            <v>9045558.6988099907</v>
          </cell>
          <cell r="AY90">
            <v>31656614.443820499</v>
          </cell>
          <cell r="AZ90">
            <v>10661260.4460629</v>
          </cell>
          <cell r="BA90">
            <v>31806953.3375195</v>
          </cell>
          <cell r="BB90">
            <v>5850355.6978256898</v>
          </cell>
          <cell r="BC90">
            <v>27496923.274553299</v>
          </cell>
          <cell r="BD90">
            <v>29809804.297869001</v>
          </cell>
          <cell r="BF90" t="str">
            <v>India</v>
          </cell>
          <cell r="BG90">
            <v>370976.59115322097</v>
          </cell>
          <cell r="BH90">
            <v>61410.245497013697</v>
          </cell>
          <cell r="BI90">
            <v>157437.91234427699</v>
          </cell>
          <cell r="BJ90">
            <v>168868.679350274</v>
          </cell>
          <cell r="BK90">
            <v>37380.634092505898</v>
          </cell>
          <cell r="BL90">
            <v>410207.59366842802</v>
          </cell>
          <cell r="BM90">
            <v>185557.805881754</v>
          </cell>
          <cell r="BN90">
            <v>237355.45885357101</v>
          </cell>
          <cell r="BO90">
            <v>94915.058383131094</v>
          </cell>
          <cell r="BP90">
            <v>76356.663881894405</v>
          </cell>
          <cell r="BQ90">
            <v>41063.9393159869</v>
          </cell>
          <cell r="BR90">
            <v>371508.75147185999</v>
          </cell>
          <cell r="BS90">
            <v>237308.19375223501</v>
          </cell>
          <cell r="BT90">
            <v>162680.55643232301</v>
          </cell>
          <cell r="BU90">
            <v>33751.231924809799</v>
          </cell>
          <cell r="BV90">
            <v>291022.36421779997</v>
          </cell>
          <cell r="BW90">
            <v>310088.97899758199</v>
          </cell>
        </row>
        <row r="91">
          <cell r="A91" t="str">
            <v>Equatorial Guinea</v>
          </cell>
          <cell r="B91">
            <v>175.94056520000001</v>
          </cell>
          <cell r="C91">
            <v>6360.3475478999999</v>
          </cell>
          <cell r="D91">
            <v>250.88963649999999</v>
          </cell>
          <cell r="E91">
            <v>729.91554589999998</v>
          </cell>
          <cell r="F91">
            <v>420.44022910000001</v>
          </cell>
          <cell r="G91">
            <v>4898.6347459999997</v>
          </cell>
          <cell r="H91">
            <v>1059.3831442000001</v>
          </cell>
          <cell r="I91">
            <v>1078.4342114000001</v>
          </cell>
          <cell r="J91">
            <v>609.34833149999997</v>
          </cell>
          <cell r="K91">
            <v>154.86951819999999</v>
          </cell>
          <cell r="L91">
            <v>29.722544500000001</v>
          </cell>
          <cell r="M91">
            <v>2336.4861716</v>
          </cell>
          <cell r="N91">
            <v>1451.4053899</v>
          </cell>
          <cell r="O91">
            <v>718.43281049999996</v>
          </cell>
          <cell r="P91">
            <v>305.13313729999999</v>
          </cell>
          <cell r="Q91">
            <v>446.40032980000001</v>
          </cell>
          <cell r="R91">
            <v>4109.8973744000004</v>
          </cell>
          <cell r="T91" t="str">
            <v>Rest of Europe</v>
          </cell>
          <cell r="U91">
            <v>5662.6493740906699</v>
          </cell>
          <cell r="V91">
            <v>4449.1046381085698</v>
          </cell>
          <cell r="W91">
            <v>13145.107594392301</v>
          </cell>
          <cell r="X91">
            <v>5152.73283471588</v>
          </cell>
          <cell r="Y91">
            <v>3509.5083453048501</v>
          </cell>
          <cell r="Z91">
            <v>17042.912318929899</v>
          </cell>
          <cell r="AA91">
            <v>8289.1692534313697</v>
          </cell>
          <cell r="AB91">
            <v>5190.97843015333</v>
          </cell>
          <cell r="AC91">
            <v>9203.0940834185403</v>
          </cell>
          <cell r="AD91">
            <v>2346.6645953870802</v>
          </cell>
          <cell r="AE91">
            <v>13041.570741678001</v>
          </cell>
          <cell r="AF91">
            <v>14840.7832565956</v>
          </cell>
          <cell r="AG91">
            <v>23426.5890466907</v>
          </cell>
          <cell r="AH91">
            <v>13733.0933730991</v>
          </cell>
          <cell r="AI91">
            <v>9352.2307831829294</v>
          </cell>
          <cell r="AJ91">
            <v>29233.328448907501</v>
          </cell>
          <cell r="AK91">
            <v>40084.369301636703</v>
          </cell>
          <cell r="AM91" t="str">
            <v>Kenya</v>
          </cell>
          <cell r="AN91">
            <v>14751112.2014545</v>
          </cell>
          <cell r="AO91">
            <v>337484.43869844498</v>
          </cell>
          <cell r="AP91">
            <v>7182549.7572644502</v>
          </cell>
          <cell r="AQ91">
            <v>1356476.3257255</v>
          </cell>
          <cell r="AR91">
            <v>1052270.2654824301</v>
          </cell>
          <cell r="AS91">
            <v>5219306.5072245495</v>
          </cell>
          <cell r="AT91">
            <v>820890.19107063697</v>
          </cell>
          <cell r="AU91">
            <v>1535081.18603396</v>
          </cell>
          <cell r="AV91">
            <v>167877.30208167899</v>
          </cell>
          <cell r="AW91">
            <v>3058938.79223256</v>
          </cell>
          <cell r="AX91">
            <v>1441716.6387568901</v>
          </cell>
          <cell r="AY91">
            <v>6864525.1255731098</v>
          </cell>
          <cell r="AZ91">
            <v>9811444.7226432003</v>
          </cell>
          <cell r="BA91">
            <v>7680753.4809788298</v>
          </cell>
          <cell r="BB91">
            <v>2473092.8623751602</v>
          </cell>
          <cell r="BC91">
            <v>5790102.4322655201</v>
          </cell>
          <cell r="BD91">
            <v>11701732.845135801</v>
          </cell>
          <cell r="BF91" t="str">
            <v>Indonesia</v>
          </cell>
          <cell r="BG91">
            <v>121959.74586924</v>
          </cell>
          <cell r="BH91">
            <v>71333.613945251796</v>
          </cell>
          <cell r="BI91">
            <v>122293.279485797</v>
          </cell>
          <cell r="BJ91">
            <v>40953.522517402998</v>
          </cell>
          <cell r="BK91">
            <v>37809.106844668997</v>
          </cell>
          <cell r="BL91">
            <v>83208.725714852</v>
          </cell>
          <cell r="BM91">
            <v>44295.544451785099</v>
          </cell>
          <cell r="BN91">
            <v>65386.330826824698</v>
          </cell>
          <cell r="BO91">
            <v>32934.289636164998</v>
          </cell>
          <cell r="BP91">
            <v>5652.0485286639296</v>
          </cell>
          <cell r="BQ91">
            <v>10613.390299193499</v>
          </cell>
          <cell r="BR91">
            <v>175229.62408170899</v>
          </cell>
          <cell r="BS91">
            <v>119781.375331099</v>
          </cell>
          <cell r="BT91">
            <v>54748.9345759481</v>
          </cell>
          <cell r="BU91">
            <v>27319.537801021899</v>
          </cell>
          <cell r="BV91">
            <v>72003.522429075107</v>
          </cell>
          <cell r="BW91">
            <v>164099.046803479</v>
          </cell>
        </row>
        <row r="92">
          <cell r="A92" t="str">
            <v>Greece</v>
          </cell>
          <cell r="B92">
            <v>19301.605917649998</v>
          </cell>
          <cell r="C92">
            <v>3501.8394705999999</v>
          </cell>
          <cell r="D92">
            <v>16142.74513605</v>
          </cell>
          <cell r="E92">
            <v>1528.3162785</v>
          </cell>
          <cell r="F92">
            <v>2395.9856780999999</v>
          </cell>
          <cell r="G92">
            <v>29561.415049899999</v>
          </cell>
          <cell r="H92">
            <v>8581.8121099</v>
          </cell>
          <cell r="I92">
            <v>4879.2870371999998</v>
          </cell>
          <cell r="J92">
            <v>524.64433280000003</v>
          </cell>
          <cell r="K92">
            <v>895.80797829999995</v>
          </cell>
          <cell r="L92">
            <v>3791.5567759999999</v>
          </cell>
          <cell r="M92">
            <v>12436.5200043</v>
          </cell>
          <cell r="N92">
            <v>41503.381857</v>
          </cell>
          <cell r="O92">
            <v>52853.526724800002</v>
          </cell>
          <cell r="P92">
            <v>11177.8446941</v>
          </cell>
          <cell r="Q92">
            <v>78863.389928100005</v>
          </cell>
          <cell r="R92">
            <v>63704.385792900001</v>
          </cell>
          <cell r="T92" t="str">
            <v>Kazakhstan</v>
          </cell>
          <cell r="U92">
            <v>11278.021321832901</v>
          </cell>
          <cell r="V92">
            <v>81057.854503265698</v>
          </cell>
          <cell r="W92">
            <v>11612.3504757141</v>
          </cell>
          <cell r="X92">
            <v>593.62116579067595</v>
          </cell>
          <cell r="Y92">
            <v>632.18344032558196</v>
          </cell>
          <cell r="Z92">
            <v>22615.5926466171</v>
          </cell>
          <cell r="AA92">
            <v>17433.901286021901</v>
          </cell>
          <cell r="AB92">
            <v>1812.43925769724</v>
          </cell>
          <cell r="AC92">
            <v>2195.8747574273598</v>
          </cell>
          <cell r="AD92">
            <v>330.97640334477097</v>
          </cell>
          <cell r="AE92">
            <v>19344.901597682201</v>
          </cell>
          <cell r="AF92">
            <v>28218.118879565001</v>
          </cell>
          <cell r="AG92">
            <v>60335.198126549898</v>
          </cell>
          <cell r="AH92">
            <v>28318.019090816499</v>
          </cell>
          <cell r="AI92">
            <v>11063.93079629</v>
          </cell>
          <cell r="AJ92">
            <v>21667.732128448501</v>
          </cell>
          <cell r="AK92">
            <v>69181.318177336201</v>
          </cell>
          <cell r="AM92" t="str">
            <v>Kuwait</v>
          </cell>
          <cell r="AN92">
            <v>1467872.15317734</v>
          </cell>
          <cell r="AO92">
            <v>62712425.578219503</v>
          </cell>
          <cell r="AP92">
            <v>3353409.6738996799</v>
          </cell>
          <cell r="AQ92">
            <v>1283346.28666637</v>
          </cell>
          <cell r="AR92">
            <v>1759897.9420133799</v>
          </cell>
          <cell r="AS92">
            <v>44123313.439775698</v>
          </cell>
          <cell r="AT92">
            <v>3071855.2941751601</v>
          </cell>
          <cell r="AU92">
            <v>1568459.84330058</v>
          </cell>
          <cell r="AV92">
            <v>420982.22759884398</v>
          </cell>
          <cell r="AW92">
            <v>2086228.1971575699</v>
          </cell>
          <cell r="AX92">
            <v>7554754.3023116402</v>
          </cell>
          <cell r="AY92">
            <v>16562577.954103701</v>
          </cell>
          <cell r="AZ92">
            <v>17913834.706133801</v>
          </cell>
          <cell r="BA92">
            <v>24361869.163270101</v>
          </cell>
          <cell r="BB92">
            <v>5957510.9596188003</v>
          </cell>
          <cell r="BC92">
            <v>60372444.9830411</v>
          </cell>
          <cell r="BD92">
            <v>4224008.2883076696</v>
          </cell>
          <cell r="BF92" t="str">
            <v>Islamic Republic of Iran</v>
          </cell>
          <cell r="BG92">
            <v>31242.848661747401</v>
          </cell>
          <cell r="BH92">
            <v>52369.785215978503</v>
          </cell>
          <cell r="BI92">
            <v>19987.043598410699</v>
          </cell>
          <cell r="BJ92">
            <v>4742.6727597667004</v>
          </cell>
          <cell r="BK92">
            <v>6095.8742326623596</v>
          </cell>
          <cell r="BL92">
            <v>43795.991031240301</v>
          </cell>
          <cell r="BM92">
            <v>17832.759677445702</v>
          </cell>
          <cell r="BN92">
            <v>17901.236577579799</v>
          </cell>
          <cell r="BO92">
            <v>10020.8391003086</v>
          </cell>
          <cell r="BP92">
            <v>2795.4306120992301</v>
          </cell>
          <cell r="BQ92">
            <v>12832.056741686099</v>
          </cell>
          <cell r="BR92">
            <v>68609.380023249498</v>
          </cell>
          <cell r="BS92">
            <v>51886.284204373798</v>
          </cell>
          <cell r="BT92">
            <v>32847.102366496103</v>
          </cell>
          <cell r="BU92">
            <v>12768.5788228332</v>
          </cell>
          <cell r="BV92">
            <v>87143.736200360698</v>
          </cell>
          <cell r="BW92">
            <v>77308.826858178494</v>
          </cell>
        </row>
        <row r="93">
          <cell r="A93" t="str">
            <v>Grenada</v>
          </cell>
          <cell r="B93">
            <v>68.691254499999999</v>
          </cell>
          <cell r="C93">
            <v>57.357702000000003</v>
          </cell>
          <cell r="D93">
            <v>86.966588000000002</v>
          </cell>
          <cell r="E93">
            <v>24.5376282</v>
          </cell>
          <cell r="F93">
            <v>5.8213480000000004</v>
          </cell>
          <cell r="G93">
            <v>48.395907999999999</v>
          </cell>
          <cell r="H93">
            <v>28.064446100000001</v>
          </cell>
          <cell r="I93">
            <v>16.929226700000001</v>
          </cell>
          <cell r="J93">
            <v>16.5253874</v>
          </cell>
          <cell r="K93">
            <v>6.8622744000000004</v>
          </cell>
          <cell r="L93">
            <v>22.4334983</v>
          </cell>
          <cell r="M93">
            <v>155.55226039999999</v>
          </cell>
          <cell r="N93">
            <v>66.420171499999995</v>
          </cell>
          <cell r="O93">
            <v>261.11561390000003</v>
          </cell>
          <cell r="P93">
            <v>80.308943499999998</v>
          </cell>
          <cell r="Q93">
            <v>446.97387379999998</v>
          </cell>
          <cell r="R93">
            <v>261.56288310000002</v>
          </cell>
          <cell r="T93" t="str">
            <v>Kyrgyzstan</v>
          </cell>
          <cell r="U93">
            <v>3768.16527098806</v>
          </cell>
          <cell r="V93">
            <v>212.110071943826</v>
          </cell>
          <cell r="W93">
            <v>710.21297895001499</v>
          </cell>
          <cell r="X93">
            <v>279.25712883202499</v>
          </cell>
          <cell r="Y93">
            <v>49.5327836893876</v>
          </cell>
          <cell r="Z93">
            <v>479.67245380559098</v>
          </cell>
          <cell r="AA93">
            <v>1240.7617899915399</v>
          </cell>
          <cell r="AB93">
            <v>148.22494987473701</v>
          </cell>
          <cell r="AC93">
            <v>163.18593908129199</v>
          </cell>
          <cell r="AD93">
            <v>52.5490559390756</v>
          </cell>
          <cell r="AE93">
            <v>2054.7781399789601</v>
          </cell>
          <cell r="AF93">
            <v>1258.07658399603</v>
          </cell>
          <cell r="AG93">
            <v>1849.6242778209801</v>
          </cell>
          <cell r="AH93">
            <v>473.72557268222403</v>
          </cell>
          <cell r="AI93">
            <v>246.017865195024</v>
          </cell>
          <cell r="AJ93">
            <v>307.70515162194198</v>
          </cell>
          <cell r="AK93">
            <v>1992.7296392104199</v>
          </cell>
          <cell r="AM93" t="str">
            <v>Kyrgyzstan</v>
          </cell>
          <cell r="AN93">
            <v>4545147.1549665397</v>
          </cell>
          <cell r="AO93">
            <v>641104.93185676006</v>
          </cell>
          <cell r="AP93">
            <v>1165934.6683181</v>
          </cell>
          <cell r="AQ93">
            <v>471999.39296261</v>
          </cell>
          <cell r="AR93">
            <v>68985.287046290003</v>
          </cell>
          <cell r="AS93">
            <v>393191.23563665</v>
          </cell>
          <cell r="AT93">
            <v>666734.70735122496</v>
          </cell>
          <cell r="AU93">
            <v>191243.51568148599</v>
          </cell>
          <cell r="AV93">
            <v>240416.07345964099</v>
          </cell>
          <cell r="AW93">
            <v>81396.422739781396</v>
          </cell>
          <cell r="AX93">
            <v>609697.86060768599</v>
          </cell>
          <cell r="AY93">
            <v>766008.70620277105</v>
          </cell>
          <cell r="AZ93">
            <v>885254.37838700903</v>
          </cell>
          <cell r="BA93">
            <v>645469.98023278301</v>
          </cell>
          <cell r="BB93">
            <v>151322.874011215</v>
          </cell>
          <cell r="BC93">
            <v>769741.80865690997</v>
          </cell>
          <cell r="BD93">
            <v>1631772.43495626</v>
          </cell>
          <cell r="BF93" t="str">
            <v>Iraq</v>
          </cell>
          <cell r="BG93">
            <v>10261.167523120501</v>
          </cell>
          <cell r="BH93">
            <v>53623.901741584901</v>
          </cell>
          <cell r="BI93">
            <v>5586.5679067533401</v>
          </cell>
          <cell r="BJ93">
            <v>1427.1472925073999</v>
          </cell>
          <cell r="BK93">
            <v>1934.2138466172501</v>
          </cell>
          <cell r="BL93">
            <v>9526.1223457807901</v>
          </cell>
          <cell r="BM93">
            <v>6223.1333425723897</v>
          </cell>
          <cell r="BN93">
            <v>8166.9161343624601</v>
          </cell>
          <cell r="BO93">
            <v>2955.2749374950299</v>
          </cell>
          <cell r="BP93">
            <v>1003.38791566295</v>
          </cell>
          <cell r="BQ93">
            <v>6843.0149361822796</v>
          </cell>
          <cell r="BR93">
            <v>37697.414623526602</v>
          </cell>
          <cell r="BS93">
            <v>18349.067097974999</v>
          </cell>
          <cell r="BT93">
            <v>12249.0998367391</v>
          </cell>
          <cell r="BU93">
            <v>5037.3928565825499</v>
          </cell>
          <cell r="BV93">
            <v>48284.814695091598</v>
          </cell>
          <cell r="BW93">
            <v>52799.131494237197</v>
          </cell>
        </row>
        <row r="94">
          <cell r="A94" t="str">
            <v>Memo: Greenland</v>
          </cell>
          <cell r="B94">
            <v>609.99226969999995</v>
          </cell>
          <cell r="C94">
            <v>95.452990299999996</v>
          </cell>
          <cell r="D94">
            <v>752.81451059999995</v>
          </cell>
          <cell r="E94">
            <v>22.870515000000001</v>
          </cell>
          <cell r="F94">
            <v>6.3002739999999999</v>
          </cell>
          <cell r="G94">
            <v>69.654483799999994</v>
          </cell>
          <cell r="H94">
            <v>26.083086300000002</v>
          </cell>
          <cell r="I94">
            <v>19.0083424</v>
          </cell>
          <cell r="J94">
            <v>37.609004900000002</v>
          </cell>
          <cell r="K94">
            <v>7.1868846</v>
          </cell>
          <cell r="L94">
            <v>32.561375400000003</v>
          </cell>
          <cell r="M94">
            <v>589.98786529999995</v>
          </cell>
          <cell r="N94">
            <v>103.0545702</v>
          </cell>
          <cell r="O94">
            <v>525.15713470000003</v>
          </cell>
          <cell r="P94">
            <v>180.4603065</v>
          </cell>
          <cell r="Q94">
            <v>798.68230349999999</v>
          </cell>
          <cell r="R94">
            <v>458.0391454</v>
          </cell>
          <cell r="T94" t="str">
            <v>Tajikistan</v>
          </cell>
          <cell r="U94">
            <v>5620.2324891664903</v>
          </cell>
          <cell r="V94">
            <v>282.11605220140098</v>
          </cell>
          <cell r="W94">
            <v>1183.74520373162</v>
          </cell>
          <cell r="X94">
            <v>188.23832432919801</v>
          </cell>
          <cell r="Y94">
            <v>11.524850267641201</v>
          </cell>
          <cell r="Z94">
            <v>48.977885935301302</v>
          </cell>
          <cell r="AA94">
            <v>354.13181924259601</v>
          </cell>
          <cell r="AB94">
            <v>41.156817361205</v>
          </cell>
          <cell r="AC94">
            <v>26.640703439484199</v>
          </cell>
          <cell r="AD94">
            <v>3.2359119480563399</v>
          </cell>
          <cell r="AE94">
            <v>1114.35761420019</v>
          </cell>
          <cell r="AF94">
            <v>954.69051227024795</v>
          </cell>
          <cell r="AG94">
            <v>1619.9571925867201</v>
          </cell>
          <cell r="AH94">
            <v>1338.4395259855501</v>
          </cell>
          <cell r="AI94">
            <v>637.76739029273904</v>
          </cell>
          <cell r="AJ94">
            <v>537.92966799810097</v>
          </cell>
          <cell r="AK94">
            <v>2119.9468533464001</v>
          </cell>
          <cell r="AM94" t="str">
            <v>Lao People's Democratic Republic</v>
          </cell>
          <cell r="AN94">
            <v>759988.30144682003</v>
          </cell>
          <cell r="AO94">
            <v>154331.19879460399</v>
          </cell>
          <cell r="AP94">
            <v>478064.49259062402</v>
          </cell>
          <cell r="AQ94">
            <v>204088.194303225</v>
          </cell>
          <cell r="AR94">
            <v>622636.31410405005</v>
          </cell>
          <cell r="AS94">
            <v>735611.29173796705</v>
          </cell>
          <cell r="AT94">
            <v>283005.17593663302</v>
          </cell>
          <cell r="AU94">
            <v>811369.573092832</v>
          </cell>
          <cell r="AV94">
            <v>352699.44971966901</v>
          </cell>
          <cell r="AW94">
            <v>171315.84300531799</v>
          </cell>
          <cell r="AX94">
            <v>525272.57091971498</v>
          </cell>
          <cell r="AY94">
            <v>1094241.4835640599</v>
          </cell>
          <cell r="AZ94">
            <v>2454107.72206034</v>
          </cell>
          <cell r="BA94">
            <v>594610.57446311298</v>
          </cell>
          <cell r="BB94">
            <v>604103.762906319</v>
          </cell>
          <cell r="BC94">
            <v>3628276.1762417001</v>
          </cell>
          <cell r="BD94">
            <v>2839833.87075612</v>
          </cell>
          <cell r="BF94" t="str">
            <v>Ireland</v>
          </cell>
          <cell r="BG94">
            <v>6288.2729527867996</v>
          </cell>
          <cell r="BH94">
            <v>5515.9874950387903</v>
          </cell>
          <cell r="BI94">
            <v>25224.631210490399</v>
          </cell>
          <cell r="BJ94">
            <v>656.21605171130795</v>
          </cell>
          <cell r="BK94">
            <v>13069.059892375701</v>
          </cell>
          <cell r="BL94">
            <v>43747.731609577102</v>
          </cell>
          <cell r="BM94">
            <v>3007.0706480538202</v>
          </cell>
          <cell r="BN94">
            <v>26675.328411459701</v>
          </cell>
          <cell r="BO94">
            <v>1334.48388083544</v>
          </cell>
          <cell r="BP94">
            <v>1060.2582776976701</v>
          </cell>
          <cell r="BQ94">
            <v>3680.2799680963199</v>
          </cell>
          <cell r="BR94">
            <v>28440.789061498599</v>
          </cell>
          <cell r="BS94">
            <v>41957.656841345997</v>
          </cell>
          <cell r="BT94">
            <v>46594.466759922703</v>
          </cell>
          <cell r="BU94">
            <v>26730.5200904099</v>
          </cell>
          <cell r="BV94">
            <v>141700.384277137</v>
          </cell>
          <cell r="BW94">
            <v>71336.498651852206</v>
          </cell>
        </row>
        <row r="95">
          <cell r="A95" t="str">
            <v>Guatemala</v>
          </cell>
          <cell r="B95">
            <v>8842.4986916500002</v>
          </cell>
          <cell r="C95">
            <v>384.87590929999999</v>
          </cell>
          <cell r="D95">
            <v>16006.632787250001</v>
          </cell>
          <cell r="E95">
            <v>2749.9853478</v>
          </cell>
          <cell r="F95">
            <v>2391.7979857999999</v>
          </cell>
          <cell r="G95">
            <v>5693.8466242000004</v>
          </cell>
          <cell r="H95">
            <v>1992.4125779000001</v>
          </cell>
          <cell r="I95">
            <v>474.15184099999999</v>
          </cell>
          <cell r="J95">
            <v>83.755909200000005</v>
          </cell>
          <cell r="K95">
            <v>987.41949690000001</v>
          </cell>
          <cell r="L95">
            <v>2837.0341723000001</v>
          </cell>
          <cell r="M95">
            <v>6760.8557563000004</v>
          </cell>
          <cell r="N95">
            <v>6711.9039962999996</v>
          </cell>
          <cell r="O95">
            <v>4799.0034210000003</v>
          </cell>
          <cell r="P95">
            <v>4270.0310283999997</v>
          </cell>
          <cell r="Q95">
            <v>30101.566968800002</v>
          </cell>
          <cell r="R95">
            <v>15152.2157343</v>
          </cell>
          <cell r="T95" t="str">
            <v>Rest of Former Soviet Union</v>
          </cell>
          <cell r="U95">
            <v>30692.985780647799</v>
          </cell>
          <cell r="V95">
            <v>21920.6509020177</v>
          </cell>
          <cell r="W95">
            <v>5921.7702241029001</v>
          </cell>
          <cell r="X95">
            <v>2382.65506699766</v>
          </cell>
          <cell r="Y95">
            <v>515.11969408420305</v>
          </cell>
          <cell r="Z95">
            <v>13667.9967403351</v>
          </cell>
          <cell r="AA95">
            <v>11248.550346928299</v>
          </cell>
          <cell r="AB95">
            <v>1014.1194178206</v>
          </cell>
          <cell r="AC95">
            <v>2091.9962417352799</v>
          </cell>
          <cell r="AD95">
            <v>466.74416550452099</v>
          </cell>
          <cell r="AE95">
            <v>11002.1177368958</v>
          </cell>
          <cell r="AF95">
            <v>23564.612185017999</v>
          </cell>
          <cell r="AG95">
            <v>26304.0597887316</v>
          </cell>
          <cell r="AH95">
            <v>8358.5964326833491</v>
          </cell>
          <cell r="AI95">
            <v>4840.3334835489804</v>
          </cell>
          <cell r="AJ95">
            <v>8944.1472828551996</v>
          </cell>
          <cell r="AK95">
            <v>23462.207234746998</v>
          </cell>
          <cell r="AM95" t="str">
            <v>Latvia</v>
          </cell>
          <cell r="AN95">
            <v>3518043.2551089101</v>
          </cell>
          <cell r="AO95">
            <v>312700.75936023198</v>
          </cell>
          <cell r="AP95">
            <v>4470348.26474916</v>
          </cell>
          <cell r="AQ95">
            <v>2027085.0052727701</v>
          </cell>
          <cell r="AR95">
            <v>2913399.251158</v>
          </cell>
          <cell r="AS95">
            <v>1520362.3463517299</v>
          </cell>
          <cell r="AT95">
            <v>1421479.33949581</v>
          </cell>
          <cell r="AU95">
            <v>1420898.1075597601</v>
          </cell>
          <cell r="AV95">
            <v>463477.91326232301</v>
          </cell>
          <cell r="AW95">
            <v>445054.27335298399</v>
          </cell>
          <cell r="AX95">
            <v>2596940.8590330202</v>
          </cell>
          <cell r="AY95">
            <v>4786035.6618019296</v>
          </cell>
          <cell r="AZ95">
            <v>9871298.1800226495</v>
          </cell>
          <cell r="BA95">
            <v>5839168.7320462102</v>
          </cell>
          <cell r="BB95">
            <v>1872141.5675299999</v>
          </cell>
          <cell r="BC95">
            <v>5976691.6831867602</v>
          </cell>
          <cell r="BD95">
            <v>7930270.8399384804</v>
          </cell>
          <cell r="BF95" t="str">
            <v>Israel</v>
          </cell>
          <cell r="BG95">
            <v>7655.62947749471</v>
          </cell>
          <cell r="BH95">
            <v>4823.2079888120397</v>
          </cell>
          <cell r="BI95">
            <v>12821.4272140925</v>
          </cell>
          <cell r="BJ95">
            <v>3685.0414611016599</v>
          </cell>
          <cell r="BK95">
            <v>4867.0003608241404</v>
          </cell>
          <cell r="BL95">
            <v>29007.831148158399</v>
          </cell>
          <cell r="BM95">
            <v>10824.961542249401</v>
          </cell>
          <cell r="BN95">
            <v>22321.778440526799</v>
          </cell>
          <cell r="BO95">
            <v>8234.2839345019802</v>
          </cell>
          <cell r="BP95">
            <v>2119.7805837493202</v>
          </cell>
          <cell r="BQ95">
            <v>1644.65977646548</v>
          </cell>
          <cell r="BR95">
            <v>32642.567880239902</v>
          </cell>
          <cell r="BS95">
            <v>30532.656986672999</v>
          </cell>
          <cell r="BT95">
            <v>30323.714320196501</v>
          </cell>
          <cell r="BU95">
            <v>12388.940816983401</v>
          </cell>
          <cell r="BV95">
            <v>97924.661810447098</v>
          </cell>
          <cell r="BW95">
            <v>100288.59903363101</v>
          </cell>
        </row>
        <row r="96">
          <cell r="A96" t="str">
            <v>Guam</v>
          </cell>
          <cell r="B96">
            <v>166.6405288</v>
          </cell>
          <cell r="C96">
            <v>122.3541764</v>
          </cell>
          <cell r="D96">
            <v>172.6669771</v>
          </cell>
          <cell r="E96">
            <v>19.175288299999998</v>
          </cell>
          <cell r="F96">
            <v>50.296870900000002</v>
          </cell>
          <cell r="G96">
            <v>289.28853609999999</v>
          </cell>
          <cell r="H96">
            <v>220.83455760000001</v>
          </cell>
          <cell r="I96">
            <v>49.621750400000003</v>
          </cell>
          <cell r="J96">
            <v>36.459749100000003</v>
          </cell>
          <cell r="K96">
            <v>11.007675799999999</v>
          </cell>
          <cell r="L96">
            <v>163.74254020000001</v>
          </cell>
          <cell r="M96">
            <v>1471.0046368999999</v>
          </cell>
          <cell r="N96">
            <v>489.26637049999999</v>
          </cell>
          <cell r="O96">
            <v>998.47733770000002</v>
          </cell>
          <cell r="P96">
            <v>135.11401280000001</v>
          </cell>
          <cell r="Q96">
            <v>1319.3321907</v>
          </cell>
          <cell r="R96">
            <v>4743.1145220999997</v>
          </cell>
          <cell r="T96" t="str">
            <v>Armenia</v>
          </cell>
          <cell r="U96">
            <v>3263.2294206690399</v>
          </cell>
          <cell r="V96">
            <v>989.28040838721199</v>
          </cell>
          <cell r="W96">
            <v>3961.4851917076599</v>
          </cell>
          <cell r="X96">
            <v>146.48286451507701</v>
          </cell>
          <cell r="Y96">
            <v>132.749011948647</v>
          </cell>
          <cell r="Z96">
            <v>216.34642750503201</v>
          </cell>
          <cell r="AA96">
            <v>566.32280244597405</v>
          </cell>
          <cell r="AB96">
            <v>42.9085968580412</v>
          </cell>
          <cell r="AC96">
            <v>45.633045282818102</v>
          </cell>
          <cell r="AD96">
            <v>116.570908100791</v>
          </cell>
          <cell r="AE96">
            <v>1146.12162773573</v>
          </cell>
          <cell r="AF96">
            <v>2947.1937069493401</v>
          </cell>
          <cell r="AG96">
            <v>1940.7304447373599</v>
          </cell>
          <cell r="AH96">
            <v>821.80667570732203</v>
          </cell>
          <cell r="AI96">
            <v>465.52260948095801</v>
          </cell>
          <cell r="AJ96">
            <v>458.679285625055</v>
          </cell>
          <cell r="AK96">
            <v>2361.1555821564102</v>
          </cell>
          <cell r="AM96" t="str">
            <v>Lebanon</v>
          </cell>
          <cell r="AN96">
            <v>1211461.9173520701</v>
          </cell>
          <cell r="AO96">
            <v>311921.59452483099</v>
          </cell>
          <cell r="AP96">
            <v>2781290.4366188901</v>
          </cell>
          <cell r="AQ96">
            <v>726479.65804604301</v>
          </cell>
          <cell r="AR96">
            <v>1422830.2365091899</v>
          </cell>
          <cell r="AS96">
            <v>3756868.16729734</v>
          </cell>
          <cell r="AT96">
            <v>1468999.79730296</v>
          </cell>
          <cell r="AU96">
            <v>4461864.4421457099</v>
          </cell>
          <cell r="AV96">
            <v>1754069.0758519999</v>
          </cell>
          <cell r="AW96">
            <v>979812.17986360297</v>
          </cell>
          <cell r="AX96">
            <v>2265592.1126083601</v>
          </cell>
          <cell r="AY96">
            <v>5098977.5675682398</v>
          </cell>
          <cell r="AZ96">
            <v>9391547.0821360201</v>
          </cell>
          <cell r="BA96">
            <v>2395920.7865425101</v>
          </cell>
          <cell r="BB96">
            <v>2661349.0431885002</v>
          </cell>
          <cell r="BC96">
            <v>17417326.933590502</v>
          </cell>
          <cell r="BD96">
            <v>14838646.201612599</v>
          </cell>
          <cell r="BF96" t="str">
            <v>Italy</v>
          </cell>
          <cell r="BG96">
            <v>59377.945521522699</v>
          </cell>
          <cell r="BH96">
            <v>20434.321947923101</v>
          </cell>
          <cell r="BI96">
            <v>136297.22936382299</v>
          </cell>
          <cell r="BJ96">
            <v>117153.391240896</v>
          </cell>
          <cell r="BK96">
            <v>79165.183378873</v>
          </cell>
          <cell r="BL96">
            <v>178891.67749305</v>
          </cell>
          <cell r="BM96">
            <v>143915.93928057901</v>
          </cell>
          <cell r="BN96">
            <v>236503.81577853599</v>
          </cell>
          <cell r="BO96">
            <v>61959.132697560002</v>
          </cell>
          <cell r="BP96">
            <v>71992.809356206097</v>
          </cell>
          <cell r="BQ96">
            <v>83874.1784040981</v>
          </cell>
          <cell r="BR96">
            <v>188453.768974351</v>
          </cell>
          <cell r="BS96">
            <v>398961.06727826502</v>
          </cell>
          <cell r="BT96">
            <v>233238.02125316899</v>
          </cell>
          <cell r="BU96">
            <v>62104.000637447098</v>
          </cell>
          <cell r="BV96">
            <v>691735.73071536899</v>
          </cell>
          <cell r="BW96">
            <v>559317.03716557298</v>
          </cell>
        </row>
        <row r="97">
          <cell r="A97" t="str">
            <v>French Guiana</v>
          </cell>
          <cell r="B97">
            <v>69.573079800000002</v>
          </cell>
          <cell r="C97">
            <v>145.49023510000001</v>
          </cell>
          <cell r="D97">
            <v>115.8854001</v>
          </cell>
          <cell r="E97">
            <v>10.073484499999999</v>
          </cell>
          <cell r="F97">
            <v>13.079832400000001</v>
          </cell>
          <cell r="G97">
            <v>99.339585499999998</v>
          </cell>
          <cell r="H97">
            <v>33.583689100000001</v>
          </cell>
          <cell r="I97">
            <v>25.7585686</v>
          </cell>
          <cell r="J97">
            <v>27.316784599999998</v>
          </cell>
          <cell r="K97">
            <v>8.7224275999999996</v>
          </cell>
          <cell r="L97">
            <v>45.863924500000003</v>
          </cell>
          <cell r="M97">
            <v>152.59740600000001</v>
          </cell>
          <cell r="N97">
            <v>172.52924039999999</v>
          </cell>
          <cell r="O97">
            <v>449.9073224</v>
          </cell>
          <cell r="P97">
            <v>190.7656867</v>
          </cell>
          <cell r="Q97">
            <v>455.88054870000002</v>
          </cell>
          <cell r="R97">
            <v>271.06281360000003</v>
          </cell>
          <cell r="T97" t="str">
            <v>Azerbaijan</v>
          </cell>
          <cell r="U97">
            <v>15905.5920812524</v>
          </cell>
          <cell r="V97">
            <v>29293.056179879899</v>
          </cell>
          <cell r="W97">
            <v>11096.203377805499</v>
          </cell>
          <cell r="X97">
            <v>91.354103066224695</v>
          </cell>
          <cell r="Y97">
            <v>147.68797525787599</v>
          </cell>
          <cell r="Z97">
            <v>7028.3435951450901</v>
          </cell>
          <cell r="AA97">
            <v>413.31074544946</v>
          </cell>
          <cell r="AB97">
            <v>152.62802930538501</v>
          </cell>
          <cell r="AC97">
            <v>455.54503322018502</v>
          </cell>
          <cell r="AD97">
            <v>48.944047395781197</v>
          </cell>
          <cell r="AE97">
            <v>3830.7146251699101</v>
          </cell>
          <cell r="AF97">
            <v>14564.3281468765</v>
          </cell>
          <cell r="AG97">
            <v>8671.3135466070707</v>
          </cell>
          <cell r="AH97">
            <v>10869.6053667996</v>
          </cell>
          <cell r="AI97">
            <v>3022.1188780858802</v>
          </cell>
          <cell r="AJ97">
            <v>5174.7589506883296</v>
          </cell>
          <cell r="AK97">
            <v>11869.681492813501</v>
          </cell>
          <cell r="AM97" t="str">
            <v>Lesotho</v>
          </cell>
          <cell r="AN97">
            <v>187937.40434904399</v>
          </cell>
          <cell r="AO97">
            <v>111680.32768641</v>
          </cell>
          <cell r="AP97">
            <v>209181.514462897</v>
          </cell>
          <cell r="AQ97">
            <v>115981.095952326</v>
          </cell>
          <cell r="AR97">
            <v>128760.84405765199</v>
          </cell>
          <cell r="AS97">
            <v>291097.98079946899</v>
          </cell>
          <cell r="AT97">
            <v>128087.397214019</v>
          </cell>
          <cell r="AU97">
            <v>324673.42711911601</v>
          </cell>
          <cell r="AV97">
            <v>150727.96607644</v>
          </cell>
          <cell r="AW97">
            <v>96230.211811540998</v>
          </cell>
          <cell r="AX97">
            <v>176123.54844590399</v>
          </cell>
          <cell r="AY97">
            <v>454995.64346353401</v>
          </cell>
          <cell r="AZ97">
            <v>656896.15203042503</v>
          </cell>
          <cell r="BA97">
            <v>195206.40363918201</v>
          </cell>
          <cell r="BB97">
            <v>169567.46016121199</v>
          </cell>
          <cell r="BC97">
            <v>993447.07482161198</v>
          </cell>
          <cell r="BD97">
            <v>1207568.9723821899</v>
          </cell>
          <cell r="BF97" t="str">
            <v>Jamaica</v>
          </cell>
          <cell r="BG97">
            <v>1179.3996777402201</v>
          </cell>
          <cell r="BH97">
            <v>127.586778424644</v>
          </cell>
          <cell r="BI97">
            <v>1231.3898658780499</v>
          </cell>
          <cell r="BJ97">
            <v>196.69547354078301</v>
          </cell>
          <cell r="BK97">
            <v>377.932697889927</v>
          </cell>
          <cell r="BL97">
            <v>1210.1981152185899</v>
          </cell>
          <cell r="BM97">
            <v>672.16542247659004</v>
          </cell>
          <cell r="BN97">
            <v>942.50442762263594</v>
          </cell>
          <cell r="BO97">
            <v>616.15940588829096</v>
          </cell>
          <cell r="BP97">
            <v>215.21914377106401</v>
          </cell>
          <cell r="BQ97">
            <v>140.05056248705699</v>
          </cell>
          <cell r="BR97">
            <v>2257.3832911802701</v>
          </cell>
          <cell r="BS97">
            <v>3158.4562949567398</v>
          </cell>
          <cell r="BT97">
            <v>1140.4200423583</v>
          </cell>
          <cell r="BU97">
            <v>637.18242089153705</v>
          </cell>
          <cell r="BV97">
            <v>4040.09179993204</v>
          </cell>
          <cell r="BW97">
            <v>4353.5615201819701</v>
          </cell>
        </row>
        <row r="98">
          <cell r="A98" t="str">
            <v>Memo: Guyana</v>
          </cell>
          <cell r="B98">
            <v>1079.4523892</v>
          </cell>
          <cell r="C98">
            <v>22.949620400000001</v>
          </cell>
          <cell r="D98">
            <v>825.71896730000003</v>
          </cell>
          <cell r="E98">
            <v>17.683864700000001</v>
          </cell>
          <cell r="F98">
            <v>117.2368996</v>
          </cell>
          <cell r="G98">
            <v>1195.9449085000001</v>
          </cell>
          <cell r="H98">
            <v>876.78271629999995</v>
          </cell>
          <cell r="I98">
            <v>52.703305299999997</v>
          </cell>
          <cell r="J98">
            <v>52.7851876</v>
          </cell>
          <cell r="K98">
            <v>260.09014860000002</v>
          </cell>
          <cell r="L98">
            <v>11.944650899999999</v>
          </cell>
          <cell r="M98">
            <v>476.4788246</v>
          </cell>
          <cell r="N98">
            <v>456.92350520000002</v>
          </cell>
          <cell r="O98">
            <v>470.0372878</v>
          </cell>
          <cell r="P98">
            <v>121.3561546</v>
          </cell>
          <cell r="Q98">
            <v>428.2775828</v>
          </cell>
          <cell r="R98">
            <v>469.29047650000001</v>
          </cell>
          <cell r="T98" t="str">
            <v>Georgia</v>
          </cell>
          <cell r="U98">
            <v>5900.4519790406903</v>
          </cell>
          <cell r="V98">
            <v>273.98227176236799</v>
          </cell>
          <cell r="W98">
            <v>2917.96870382006</v>
          </cell>
          <cell r="X98">
            <v>172.77482229889199</v>
          </cell>
          <cell r="Y98">
            <v>161.771246676158</v>
          </cell>
          <cell r="Z98">
            <v>753.424910516728</v>
          </cell>
          <cell r="AA98">
            <v>707.48270736544202</v>
          </cell>
          <cell r="AB98">
            <v>149.95363159278199</v>
          </cell>
          <cell r="AC98">
            <v>577.96115576621003</v>
          </cell>
          <cell r="AD98">
            <v>71.965940623885203</v>
          </cell>
          <cell r="AE98">
            <v>958.58057303651003</v>
          </cell>
          <cell r="AF98">
            <v>1957.7847162779599</v>
          </cell>
          <cell r="AG98">
            <v>3139.78295158525</v>
          </cell>
          <cell r="AH98">
            <v>3171.2750355266598</v>
          </cell>
          <cell r="AI98">
            <v>662.80787714113399</v>
          </cell>
          <cell r="AJ98">
            <v>1047.6956555956699</v>
          </cell>
          <cell r="AK98">
            <v>6170.8742468130404</v>
          </cell>
          <cell r="AM98" t="str">
            <v>Liberia</v>
          </cell>
          <cell r="AN98">
            <v>294018.92119112198</v>
          </cell>
          <cell r="AO98">
            <v>18701.000281752</v>
          </cell>
          <cell r="AP98">
            <v>101499.999489251</v>
          </cell>
          <cell r="AQ98">
            <v>21648.530737367</v>
          </cell>
          <cell r="AR98">
            <v>55979.748021918997</v>
          </cell>
          <cell r="AS98">
            <v>156534.190222629</v>
          </cell>
          <cell r="AT98">
            <v>59754.207313042003</v>
          </cell>
          <cell r="AU98">
            <v>149383.13764343501</v>
          </cell>
          <cell r="AV98">
            <v>152284.48010237701</v>
          </cell>
          <cell r="AW98">
            <v>33898.976964068999</v>
          </cell>
          <cell r="AX98">
            <v>73233.736325032005</v>
          </cell>
          <cell r="AY98">
            <v>136430.16935486099</v>
          </cell>
          <cell r="AZ98">
            <v>461727.29848771403</v>
          </cell>
          <cell r="BA98">
            <v>145602.78269529599</v>
          </cell>
          <cell r="BB98">
            <v>139273.11217555101</v>
          </cell>
          <cell r="BC98">
            <v>712353.35728720599</v>
          </cell>
          <cell r="BD98">
            <v>690832.64542553795</v>
          </cell>
          <cell r="BF98" t="str">
            <v>Japan</v>
          </cell>
          <cell r="BG98">
            <v>87931.893104364004</v>
          </cell>
          <cell r="BH98">
            <v>16768.8600665206</v>
          </cell>
          <cell r="BI98">
            <v>264947.56313515099</v>
          </cell>
          <cell r="BJ98">
            <v>40220.922894199502</v>
          </cell>
          <cell r="BK98">
            <v>161044.012805935</v>
          </cell>
          <cell r="BL98">
            <v>447917.61028680002</v>
          </cell>
          <cell r="BM98">
            <v>338579.08745907602</v>
          </cell>
          <cell r="BN98">
            <v>603939.44751509104</v>
          </cell>
          <cell r="BO98">
            <v>346253.69248121203</v>
          </cell>
          <cell r="BP98">
            <v>46699.6689954373</v>
          </cell>
          <cell r="BQ98">
            <v>103460.013114111</v>
          </cell>
          <cell r="BR98">
            <v>445444.14686786599</v>
          </cell>
          <cell r="BS98">
            <v>687138.971154792</v>
          </cell>
          <cell r="BT98">
            <v>356846.02595387702</v>
          </cell>
          <cell r="BU98">
            <v>181285.325708622</v>
          </cell>
          <cell r="BV98">
            <v>1178082.76073456</v>
          </cell>
          <cell r="BW98">
            <v>1527807.3216780799</v>
          </cell>
        </row>
        <row r="99">
          <cell r="A99" t="str">
            <v>Hong Kong (China)</v>
          </cell>
          <cell r="B99">
            <v>752.79355499999997</v>
          </cell>
          <cell r="C99">
            <v>58.323456</v>
          </cell>
          <cell r="D99">
            <v>32391.748438999999</v>
          </cell>
          <cell r="E99">
            <v>11616.972612600001</v>
          </cell>
          <cell r="F99">
            <v>6522.4474031</v>
          </cell>
          <cell r="G99">
            <v>39080.311182799996</v>
          </cell>
          <cell r="H99">
            <v>3976.6089611000002</v>
          </cell>
          <cell r="I99">
            <v>43827.0642745</v>
          </cell>
          <cell r="J99">
            <v>8386.4041708000004</v>
          </cell>
          <cell r="K99">
            <v>3091.8215654999999</v>
          </cell>
          <cell r="L99">
            <v>12542.730889300001</v>
          </cell>
          <cell r="M99">
            <v>24567.0128081</v>
          </cell>
          <cell r="N99">
            <v>124072.23645120001</v>
          </cell>
          <cell r="O99">
            <v>46755.656839700001</v>
          </cell>
          <cell r="P99">
            <v>10390.7225189</v>
          </cell>
          <cell r="Q99">
            <v>123750.1436881</v>
          </cell>
          <cell r="R99">
            <v>102050.29581549999</v>
          </cell>
          <cell r="T99" t="str">
            <v>Bahrain</v>
          </cell>
          <cell r="U99">
            <v>295.93601376565999</v>
          </cell>
          <cell r="V99">
            <v>9081.3952009866807</v>
          </cell>
          <cell r="W99">
            <v>1051.3178572038701</v>
          </cell>
          <cell r="X99">
            <v>677.71980544598102</v>
          </cell>
          <cell r="Y99">
            <v>458.90162477625603</v>
          </cell>
          <cell r="Z99">
            <v>12418.559884013301</v>
          </cell>
          <cell r="AA99">
            <v>5528.1116360022797</v>
          </cell>
          <cell r="AB99">
            <v>415.27050713656803</v>
          </cell>
          <cell r="AC99">
            <v>1011.70784528461</v>
          </cell>
          <cell r="AD99">
            <v>735.50928740722395</v>
          </cell>
          <cell r="AE99">
            <v>3776.1118344646402</v>
          </cell>
          <cell r="AF99">
            <v>5745.5390631970504</v>
          </cell>
          <cell r="AG99">
            <v>2990.1916849883</v>
          </cell>
          <cell r="AH99">
            <v>2260.9082014804399</v>
          </cell>
          <cell r="AI99">
            <v>1610.76296812395</v>
          </cell>
          <cell r="AJ99">
            <v>6152.6583350707297</v>
          </cell>
          <cell r="AK99">
            <v>8304.6451673928495</v>
          </cell>
          <cell r="AM99" t="str">
            <v>Libya</v>
          </cell>
          <cell r="AN99">
            <v>980846.92066426901</v>
          </cell>
          <cell r="AO99">
            <v>7948261.45168602</v>
          </cell>
          <cell r="AP99">
            <v>1908858.8841577701</v>
          </cell>
          <cell r="AQ99">
            <v>415599.81293611898</v>
          </cell>
          <cell r="AR99">
            <v>1211562.47721601</v>
          </cell>
          <cell r="AS99">
            <v>3938837.3656276502</v>
          </cell>
          <cell r="AT99">
            <v>1411034.8443960999</v>
          </cell>
          <cell r="AU99">
            <v>3836125.7416825802</v>
          </cell>
          <cell r="AV99">
            <v>1711914.70052937</v>
          </cell>
          <cell r="AW99">
            <v>651414.78416057397</v>
          </cell>
          <cell r="AX99">
            <v>2780221.5338967601</v>
          </cell>
          <cell r="AY99">
            <v>4647286.4808303397</v>
          </cell>
          <cell r="AZ99">
            <v>8050798.5066564698</v>
          </cell>
          <cell r="BA99">
            <v>2975910.6089817402</v>
          </cell>
          <cell r="BB99">
            <v>2550786.33918348</v>
          </cell>
          <cell r="BC99">
            <v>18494515.726424601</v>
          </cell>
          <cell r="BD99">
            <v>18324777.503493499</v>
          </cell>
          <cell r="BF99" t="str">
            <v>Jordan</v>
          </cell>
          <cell r="BG99">
            <v>2525.67280579308</v>
          </cell>
          <cell r="BH99">
            <v>959.06129098710903</v>
          </cell>
          <cell r="BI99">
            <v>2737.8469528994701</v>
          </cell>
          <cell r="BJ99">
            <v>848.31941322661805</v>
          </cell>
          <cell r="BK99">
            <v>1062.83649337001</v>
          </cell>
          <cell r="BL99">
            <v>5148.1779331102298</v>
          </cell>
          <cell r="BM99">
            <v>2083.6935538786001</v>
          </cell>
          <cell r="BN99">
            <v>2974.1942950184098</v>
          </cell>
          <cell r="BO99">
            <v>1334.82629260524</v>
          </cell>
          <cell r="BP99">
            <v>377.80376389627298</v>
          </cell>
          <cell r="BQ99">
            <v>601.49403718428198</v>
          </cell>
          <cell r="BR99">
            <v>5694.70597178553</v>
          </cell>
          <cell r="BS99">
            <v>3889.4936939816298</v>
          </cell>
          <cell r="BT99">
            <v>3716.67463144556</v>
          </cell>
          <cell r="BU99">
            <v>1515.5381084298299</v>
          </cell>
          <cell r="BV99">
            <v>10024.607767482499</v>
          </cell>
          <cell r="BW99">
            <v>11569.3626555071</v>
          </cell>
        </row>
        <row r="100">
          <cell r="A100" t="str">
            <v>Heard Island and McDonald Isla</v>
          </cell>
          <cell r="B100">
            <v>140.90265930000001</v>
          </cell>
          <cell r="C100">
            <v>103.44484749999999</v>
          </cell>
          <cell r="D100">
            <v>146.02216419999999</v>
          </cell>
          <cell r="E100">
            <v>15.818141000000001</v>
          </cell>
          <cell r="F100">
            <v>42.540686299999997</v>
          </cell>
          <cell r="G100">
            <v>244.626193</v>
          </cell>
          <cell r="H100">
            <v>186.72183630000001</v>
          </cell>
          <cell r="I100">
            <v>41.9699618</v>
          </cell>
          <cell r="J100">
            <v>30.836115499999998</v>
          </cell>
          <cell r="K100">
            <v>9.3197784000000006</v>
          </cell>
          <cell r="L100">
            <v>138.43319529999999</v>
          </cell>
          <cell r="M100">
            <v>568.50058760000002</v>
          </cell>
          <cell r="N100">
            <v>158.6645078</v>
          </cell>
          <cell r="O100">
            <v>540.45382400000005</v>
          </cell>
          <cell r="P100">
            <v>114.2351529</v>
          </cell>
          <cell r="Q100">
            <v>1115.3552440999999</v>
          </cell>
          <cell r="R100">
            <v>698.66088349999995</v>
          </cell>
          <cell r="T100" t="str">
            <v>Islamic Republic of Iran</v>
          </cell>
          <cell r="U100">
            <v>53813.219621979799</v>
          </cell>
          <cell r="V100">
            <v>102673.172441483</v>
          </cell>
          <cell r="W100">
            <v>43490.301427559301</v>
          </cell>
          <cell r="X100">
            <v>6497.2322923510701</v>
          </cell>
          <cell r="Y100">
            <v>3074.02412802758</v>
          </cell>
          <cell r="Z100">
            <v>92826.992465271294</v>
          </cell>
          <cell r="AA100">
            <v>28737.051932826798</v>
          </cell>
          <cell r="AB100">
            <v>9870.6095986566706</v>
          </cell>
          <cell r="AC100">
            <v>29709.5439431903</v>
          </cell>
          <cell r="AD100">
            <v>2301.1058173659799</v>
          </cell>
          <cell r="AE100">
            <v>49333.2574372284</v>
          </cell>
          <cell r="AF100">
            <v>60337.116041665999</v>
          </cell>
          <cell r="AG100">
            <v>80445.017514640902</v>
          </cell>
          <cell r="AH100">
            <v>40677.281212109199</v>
          </cell>
          <cell r="AI100">
            <v>11264.255493236</v>
          </cell>
          <cell r="AJ100">
            <v>36694.232762354397</v>
          </cell>
          <cell r="AK100">
            <v>96303.514353779203</v>
          </cell>
          <cell r="AM100" t="str">
            <v>Liechtenstein</v>
          </cell>
          <cell r="AN100">
            <v>270055.12356927799</v>
          </cell>
          <cell r="AO100">
            <v>113522.16366137299</v>
          </cell>
          <cell r="AP100">
            <v>535205.86990845599</v>
          </cell>
          <cell r="AQ100">
            <v>132535.74180815101</v>
          </cell>
          <cell r="AR100">
            <v>391573.78641428403</v>
          </cell>
          <cell r="AS100">
            <v>996523.20055454096</v>
          </cell>
          <cell r="AT100">
            <v>458434.48405392002</v>
          </cell>
          <cell r="AU100">
            <v>1071271.54048754</v>
          </cell>
          <cell r="AV100">
            <v>470216.73976650799</v>
          </cell>
          <cell r="AW100">
            <v>182615.85423950199</v>
          </cell>
          <cell r="AX100">
            <v>320335.23785410402</v>
          </cell>
          <cell r="AY100">
            <v>935661.52917412401</v>
          </cell>
          <cell r="AZ100">
            <v>1722657.7534523299</v>
          </cell>
          <cell r="BA100">
            <v>572183.37419045297</v>
          </cell>
          <cell r="BB100">
            <v>649584.40976962296</v>
          </cell>
          <cell r="BC100">
            <v>4761849.3702201704</v>
          </cell>
          <cell r="BD100">
            <v>2440531.0525900899</v>
          </cell>
          <cell r="BF100" t="str">
            <v>Kazakhstan</v>
          </cell>
          <cell r="BG100">
            <v>9637.6718286914693</v>
          </cell>
          <cell r="BH100">
            <v>34222.736902871598</v>
          </cell>
          <cell r="BI100">
            <v>8678.8695525895091</v>
          </cell>
          <cell r="BJ100">
            <v>1554.16403852138</v>
          </cell>
          <cell r="BK100">
            <v>1559.1395548948899</v>
          </cell>
          <cell r="BL100">
            <v>8465.97754269299</v>
          </cell>
          <cell r="BM100">
            <v>5861.1872824332704</v>
          </cell>
          <cell r="BN100">
            <v>10019.9433930466</v>
          </cell>
          <cell r="BO100">
            <v>3936.24526200429</v>
          </cell>
          <cell r="BP100">
            <v>1414.3933369121801</v>
          </cell>
          <cell r="BQ100">
            <v>3159.8209140436102</v>
          </cell>
          <cell r="BR100">
            <v>30709.999946552602</v>
          </cell>
          <cell r="BS100">
            <v>36727.708297216697</v>
          </cell>
          <cell r="BT100">
            <v>19243.7558936241</v>
          </cell>
          <cell r="BU100">
            <v>5857.4260597887496</v>
          </cell>
          <cell r="BV100">
            <v>42941.828835868902</v>
          </cell>
          <cell r="BW100">
            <v>44003.532339630001</v>
          </cell>
        </row>
        <row r="101">
          <cell r="A101" t="str">
            <v>Honduras</v>
          </cell>
          <cell r="B101">
            <v>5212.2631005000003</v>
          </cell>
          <cell r="C101">
            <v>1216.7566396</v>
          </cell>
          <cell r="D101">
            <v>12311.7205211</v>
          </cell>
          <cell r="E101">
            <v>3698.6693135</v>
          </cell>
          <cell r="F101">
            <v>1046.8075255000001</v>
          </cell>
          <cell r="G101">
            <v>2034.7214448</v>
          </cell>
          <cell r="H101">
            <v>206.69766329999999</v>
          </cell>
          <cell r="I101">
            <v>1073.9227675</v>
          </cell>
          <cell r="J101">
            <v>89.560925600000004</v>
          </cell>
          <cell r="K101">
            <v>7686.6425265999997</v>
          </cell>
          <cell r="L101">
            <v>358.69371660000002</v>
          </cell>
          <cell r="M101">
            <v>3204.5593362999998</v>
          </cell>
          <cell r="N101">
            <v>7180.0923303999998</v>
          </cell>
          <cell r="O101">
            <v>873.40718919999995</v>
          </cell>
          <cell r="P101">
            <v>1584.6045744999999</v>
          </cell>
          <cell r="Q101">
            <v>2979.4997870000002</v>
          </cell>
          <cell r="R101">
            <v>1969.9683299999999</v>
          </cell>
          <cell r="T101" t="str">
            <v>Israel</v>
          </cell>
          <cell r="U101">
            <v>8466.9921427248391</v>
          </cell>
          <cell r="V101">
            <v>3422.82729082163</v>
          </cell>
          <cell r="W101">
            <v>19854.027849985701</v>
          </cell>
          <cell r="X101">
            <v>3637.8442964380802</v>
          </cell>
          <cell r="Y101">
            <v>5751.0384418165304</v>
          </cell>
          <cell r="Z101">
            <v>38832.555512769701</v>
          </cell>
          <cell r="AA101">
            <v>12856.909292976399</v>
          </cell>
          <cell r="AB101">
            <v>17666.463521619</v>
          </cell>
          <cell r="AC101">
            <v>12705.919941373901</v>
          </cell>
          <cell r="AD101">
            <v>15700.8275031048</v>
          </cell>
          <cell r="AE101">
            <v>21899.769152025801</v>
          </cell>
          <cell r="AF101">
            <v>38180.473744808398</v>
          </cell>
          <cell r="AG101">
            <v>50885.528124483899</v>
          </cell>
          <cell r="AH101">
            <v>28406.082846784499</v>
          </cell>
          <cell r="AI101">
            <v>22296.088069060799</v>
          </cell>
          <cell r="AJ101">
            <v>89956.152491643807</v>
          </cell>
          <cell r="AK101">
            <v>140631.84779442599</v>
          </cell>
          <cell r="AM101" t="str">
            <v>Lithuania</v>
          </cell>
          <cell r="AN101">
            <v>5113639.1065521101</v>
          </cell>
          <cell r="AO101">
            <v>457409.33646165999</v>
          </cell>
          <cell r="AP101">
            <v>6905220.4807668701</v>
          </cell>
          <cell r="AQ101">
            <v>4394272.2020943305</v>
          </cell>
          <cell r="AR101">
            <v>2813147.4259407702</v>
          </cell>
          <cell r="AS101">
            <v>7461008.0020858096</v>
          </cell>
          <cell r="AT101">
            <v>839027.36820567201</v>
          </cell>
          <cell r="AU101">
            <v>2534562.4917682498</v>
          </cell>
          <cell r="AV101">
            <v>457010.11002859398</v>
          </cell>
          <cell r="AW101">
            <v>1253753.0315106499</v>
          </cell>
          <cell r="AX101">
            <v>3294632.1610296001</v>
          </cell>
          <cell r="AY101">
            <v>5353124.5820992598</v>
          </cell>
          <cell r="AZ101">
            <v>11165866.478589499</v>
          </cell>
          <cell r="BA101">
            <v>5499245.3388347803</v>
          </cell>
          <cell r="BB101">
            <v>2118537.5107060201</v>
          </cell>
          <cell r="BC101">
            <v>7399384.7440708801</v>
          </cell>
          <cell r="BD101">
            <v>16109328.002102301</v>
          </cell>
          <cell r="BF101" t="str">
            <v>Kenya</v>
          </cell>
          <cell r="BG101">
            <v>13059.7666580189</v>
          </cell>
          <cell r="BH101">
            <v>877.86979698531195</v>
          </cell>
          <cell r="BI101">
            <v>6907.8936042043897</v>
          </cell>
          <cell r="BJ101">
            <v>1527.5058176592599</v>
          </cell>
          <cell r="BK101">
            <v>1200.3582887407099</v>
          </cell>
          <cell r="BL101">
            <v>3717.40917834945</v>
          </cell>
          <cell r="BM101">
            <v>2040.7329676776801</v>
          </cell>
          <cell r="BN101">
            <v>2883.59422731729</v>
          </cell>
          <cell r="BO101">
            <v>1611.9374520383701</v>
          </cell>
          <cell r="BP101">
            <v>768.48020254407299</v>
          </cell>
          <cell r="BQ101">
            <v>1247.8710376839899</v>
          </cell>
          <cell r="BR101">
            <v>6685.4052707928804</v>
          </cell>
          <cell r="BS101">
            <v>8221.7207895615102</v>
          </cell>
          <cell r="BT101">
            <v>7411.46425965858</v>
          </cell>
          <cell r="BU101">
            <v>2500.5608533394102</v>
          </cell>
          <cell r="BV101">
            <v>12924.9320153726</v>
          </cell>
          <cell r="BW101">
            <v>15903.2471766093</v>
          </cell>
        </row>
        <row r="102">
          <cell r="A102" t="str">
            <v>Croatia</v>
          </cell>
          <cell r="B102">
            <v>2566.3816887500002</v>
          </cell>
          <cell r="C102">
            <v>352.33486099999999</v>
          </cell>
          <cell r="D102">
            <v>7403.18700455</v>
          </cell>
          <cell r="E102">
            <v>1428.3808778</v>
          </cell>
          <cell r="F102">
            <v>2209.2357554999999</v>
          </cell>
          <cell r="G102">
            <v>7127.5388646000001</v>
          </cell>
          <cell r="H102">
            <v>2723.8979595000001</v>
          </cell>
          <cell r="I102">
            <v>2929.9864241</v>
          </cell>
          <cell r="J102">
            <v>1110.9879258999999</v>
          </cell>
          <cell r="K102">
            <v>1193.143851</v>
          </cell>
          <cell r="L102">
            <v>5488.7257688</v>
          </cell>
          <cell r="M102">
            <v>7351.1863980999997</v>
          </cell>
          <cell r="N102">
            <v>14444.4369265</v>
          </cell>
          <cell r="O102">
            <v>6378.8954860000003</v>
          </cell>
          <cell r="P102">
            <v>3170.9488111999999</v>
          </cell>
          <cell r="Q102">
            <v>18694.7863144</v>
          </cell>
          <cell r="R102">
            <v>16397.0407486</v>
          </cell>
          <cell r="T102" t="str">
            <v>Jordan</v>
          </cell>
          <cell r="U102">
            <v>3875.5849590733501</v>
          </cell>
          <cell r="V102">
            <v>1865.94855737788</v>
          </cell>
          <cell r="W102">
            <v>5018.9319915654496</v>
          </cell>
          <cell r="X102">
            <v>4271.9860370543402</v>
          </cell>
          <cell r="Y102">
            <v>1057.3619106399799</v>
          </cell>
          <cell r="Z102">
            <v>9734.6458597116198</v>
          </cell>
          <cell r="AA102">
            <v>1379.4316048381299</v>
          </cell>
          <cell r="AB102">
            <v>894.34310929007802</v>
          </cell>
          <cell r="AC102">
            <v>615.73788488365506</v>
          </cell>
          <cell r="AD102">
            <v>405.78315439657803</v>
          </cell>
          <cell r="AE102">
            <v>5979.8487487845896</v>
          </cell>
          <cell r="AF102">
            <v>11168.2851728306</v>
          </cell>
          <cell r="AG102">
            <v>5718.8082132559102</v>
          </cell>
          <cell r="AH102">
            <v>8885.88251096985</v>
          </cell>
          <cell r="AI102">
            <v>4162.8964511397298</v>
          </cell>
          <cell r="AJ102">
            <v>5620.7695063029696</v>
          </cell>
          <cell r="AK102">
            <v>13618.4640992724</v>
          </cell>
          <cell r="AM102" t="str">
            <v>Luxembourg</v>
          </cell>
          <cell r="AN102">
            <v>420414.25912004599</v>
          </cell>
          <cell r="AO102">
            <v>115907.91135849799</v>
          </cell>
          <cell r="AP102">
            <v>5223492.7168380897</v>
          </cell>
          <cell r="AQ102">
            <v>1288954.9891573701</v>
          </cell>
          <cell r="AR102">
            <v>4108740.9327580901</v>
          </cell>
          <cell r="AS102">
            <v>3960351.4359709499</v>
          </cell>
          <cell r="AT102">
            <v>7936664.8478734903</v>
          </cell>
          <cell r="AU102">
            <v>16502632.2455648</v>
          </cell>
          <cell r="AV102">
            <v>6477462.6206943402</v>
          </cell>
          <cell r="AW102">
            <v>87044.549563858003</v>
          </cell>
          <cell r="AX102">
            <v>1701320.72333855</v>
          </cell>
          <cell r="AY102">
            <v>7952726.6562358197</v>
          </cell>
          <cell r="AZ102">
            <v>11464725.527649499</v>
          </cell>
          <cell r="BA102">
            <v>5131193.0999160903</v>
          </cell>
          <cell r="BB102">
            <v>3610864.5301044802</v>
          </cell>
          <cell r="BC102">
            <v>105669378.894384</v>
          </cell>
          <cell r="BD102">
            <v>12869533.2887371</v>
          </cell>
          <cell r="BF102" t="str">
            <v>Kiribati</v>
          </cell>
          <cell r="BG102">
            <v>38.966345410536498</v>
          </cell>
          <cell r="BH102">
            <v>2.1822663148251502</v>
          </cell>
          <cell r="BI102">
            <v>13.6367361170186</v>
          </cell>
          <cell r="BJ102">
            <v>2.2801890054304201</v>
          </cell>
          <cell r="BK102">
            <v>2.5167857980321999</v>
          </cell>
          <cell r="BL102">
            <v>15.406307526673899</v>
          </cell>
          <cell r="BM102">
            <v>4.58736327176182</v>
          </cell>
          <cell r="BN102">
            <v>10.7697181898045</v>
          </cell>
          <cell r="BO102">
            <v>5.15035336287057</v>
          </cell>
          <cell r="BP102">
            <v>1.98956255057707</v>
          </cell>
          <cell r="BQ102">
            <v>4.2377499920548098</v>
          </cell>
          <cell r="BR102">
            <v>35.899589550340998</v>
          </cell>
          <cell r="BS102">
            <v>26.022464503140899</v>
          </cell>
          <cell r="BT102">
            <v>24.683984884227499</v>
          </cell>
          <cell r="BU102">
            <v>7.2082328218934899</v>
          </cell>
          <cell r="BV102">
            <v>65.693509169321999</v>
          </cell>
          <cell r="BW102">
            <v>89.727294343354004</v>
          </cell>
        </row>
        <row r="103">
          <cell r="A103" t="str">
            <v>Haiti</v>
          </cell>
          <cell r="B103">
            <v>1146.24537575</v>
          </cell>
          <cell r="C103">
            <v>423.22034919999999</v>
          </cell>
          <cell r="D103">
            <v>1281.98198755</v>
          </cell>
          <cell r="E103">
            <v>1164.1567362000001</v>
          </cell>
          <cell r="F103">
            <v>34.782704500000001</v>
          </cell>
          <cell r="G103">
            <v>465.33970090000003</v>
          </cell>
          <cell r="H103">
            <v>221.70135160000001</v>
          </cell>
          <cell r="I103">
            <v>143.8730175</v>
          </cell>
          <cell r="J103">
            <v>155.31610319999999</v>
          </cell>
          <cell r="K103">
            <v>31.4405511</v>
          </cell>
          <cell r="L103">
            <v>202.1732968</v>
          </cell>
          <cell r="M103">
            <v>5615.1388465999999</v>
          </cell>
          <cell r="N103">
            <v>1070.6251655000001</v>
          </cell>
          <cell r="O103">
            <v>3243.3696046</v>
          </cell>
          <cell r="P103">
            <v>783.72578639999995</v>
          </cell>
          <cell r="Q103">
            <v>602.39810190000003</v>
          </cell>
          <cell r="R103">
            <v>336.0531282</v>
          </cell>
          <cell r="T103" t="str">
            <v>Kuwait</v>
          </cell>
          <cell r="U103">
            <v>837.75476421339499</v>
          </cell>
          <cell r="V103">
            <v>103583.992018241</v>
          </cell>
          <cell r="W103">
            <v>1549.9530817746199</v>
          </cell>
          <cell r="X103">
            <v>694.62624842547905</v>
          </cell>
          <cell r="Y103">
            <v>722.51266284180497</v>
          </cell>
          <cell r="Z103">
            <v>45685.401056911003</v>
          </cell>
          <cell r="AA103">
            <v>4784.1628253733697</v>
          </cell>
          <cell r="AB103">
            <v>722.37849944443303</v>
          </cell>
          <cell r="AC103">
            <v>2372.4990983673101</v>
          </cell>
          <cell r="AD103">
            <v>1103.18873996717</v>
          </cell>
          <cell r="AE103">
            <v>13942.3166529264</v>
          </cell>
          <cell r="AF103">
            <v>16989.602104567799</v>
          </cell>
          <cell r="AG103">
            <v>5703.3385714634496</v>
          </cell>
          <cell r="AH103">
            <v>5068.6353186307197</v>
          </cell>
          <cell r="AI103">
            <v>5998.2838252496804</v>
          </cell>
          <cell r="AJ103">
            <v>11149.289031439001</v>
          </cell>
          <cell r="AK103">
            <v>26151.083210300902</v>
          </cell>
          <cell r="AM103" t="str">
            <v>Macao</v>
          </cell>
          <cell r="AN103">
            <v>395445.12385837</v>
          </cell>
          <cell r="AO103">
            <v>42519.796923966998</v>
          </cell>
          <cell r="AP103">
            <v>872245.050849083</v>
          </cell>
          <cell r="AQ103">
            <v>4682299.1557395495</v>
          </cell>
          <cell r="AR103">
            <v>503225.553459963</v>
          </cell>
          <cell r="AS103">
            <v>1597487.5164963701</v>
          </cell>
          <cell r="AT103">
            <v>479630.44462246198</v>
          </cell>
          <cell r="AU103">
            <v>2175345.20180025</v>
          </cell>
          <cell r="AV103">
            <v>680112.51644000795</v>
          </cell>
          <cell r="AW103">
            <v>371736.37496731</v>
          </cell>
          <cell r="AX103">
            <v>1004956.76343767</v>
          </cell>
          <cell r="AY103">
            <v>3665447.6548738298</v>
          </cell>
          <cell r="AZ103">
            <v>6730725.6048527099</v>
          </cell>
          <cell r="BA103">
            <v>1669315.1211781199</v>
          </cell>
          <cell r="BB103">
            <v>1785859.4278621699</v>
          </cell>
          <cell r="BC103">
            <v>12374892.6488165</v>
          </cell>
          <cell r="BD103">
            <v>23264395.029939901</v>
          </cell>
          <cell r="BF103" t="str">
            <v>Kosovo</v>
          </cell>
          <cell r="BG103">
            <v>910.62205284344896</v>
          </cell>
          <cell r="BH103">
            <v>361.18970573566702</v>
          </cell>
          <cell r="BI103">
            <v>558.37045199912495</v>
          </cell>
          <cell r="BJ103">
            <v>165.44972837580099</v>
          </cell>
          <cell r="BK103">
            <v>113.487656967775</v>
          </cell>
          <cell r="BL103">
            <v>238.28731621099001</v>
          </cell>
          <cell r="BM103">
            <v>285.87682939277499</v>
          </cell>
          <cell r="BN103">
            <v>378.60494078410699</v>
          </cell>
          <cell r="BO103">
            <v>235.781842234165</v>
          </cell>
          <cell r="BP103">
            <v>100.999570527139</v>
          </cell>
          <cell r="BQ103">
            <v>201.63691561140899</v>
          </cell>
          <cell r="BR103">
            <v>842.35175071061201</v>
          </cell>
          <cell r="BS103">
            <v>1162.7733585448</v>
          </cell>
          <cell r="BT103">
            <v>478.61240081910199</v>
          </cell>
          <cell r="BU103">
            <v>173.621375152528</v>
          </cell>
          <cell r="BV103">
            <v>1863.60216487806</v>
          </cell>
          <cell r="BW103">
            <v>2085.3557632389902</v>
          </cell>
        </row>
        <row r="104">
          <cell r="A104" t="str">
            <v>Hungary</v>
          </cell>
          <cell r="B104">
            <v>6884.4343117999997</v>
          </cell>
          <cell r="C104">
            <v>2863.4773917000002</v>
          </cell>
          <cell r="D104">
            <v>13637.563081800001</v>
          </cell>
          <cell r="E104">
            <v>2230.5314377</v>
          </cell>
          <cell r="F104">
            <v>3092.6112336000001</v>
          </cell>
          <cell r="G104">
            <v>18537.6707714</v>
          </cell>
          <cell r="H104">
            <v>8165.7535472</v>
          </cell>
          <cell r="I104">
            <v>51353.223571199997</v>
          </cell>
          <cell r="J104">
            <v>33656.121189700003</v>
          </cell>
          <cell r="K104">
            <v>3057.1435523</v>
          </cell>
          <cell r="L104">
            <v>8371.9584369000004</v>
          </cell>
          <cell r="M104">
            <v>13323.065520800001</v>
          </cell>
          <cell r="N104">
            <v>30273.3198428</v>
          </cell>
          <cell r="O104">
            <v>16200.389041500001</v>
          </cell>
          <cell r="P104">
            <v>6816.7195093999999</v>
          </cell>
          <cell r="Q104">
            <v>38441.873246800002</v>
          </cell>
          <cell r="R104">
            <v>38194.175794199997</v>
          </cell>
          <cell r="T104" t="str">
            <v>Oman</v>
          </cell>
          <cell r="U104">
            <v>770.65322946201502</v>
          </cell>
          <cell r="V104">
            <v>44132.734071001003</v>
          </cell>
          <cell r="W104">
            <v>1728.8593833177699</v>
          </cell>
          <cell r="X104">
            <v>329.80434405989098</v>
          </cell>
          <cell r="Y104">
            <v>568.76053479433097</v>
          </cell>
          <cell r="Z104">
            <v>15919.791078980999</v>
          </cell>
          <cell r="AA104">
            <v>4693.0169085275602</v>
          </cell>
          <cell r="AB104">
            <v>982.124902146718</v>
          </cell>
          <cell r="AC104">
            <v>1135.9592746877499</v>
          </cell>
          <cell r="AD104">
            <v>635.933845128401</v>
          </cell>
          <cell r="AE104">
            <v>5130.3755687541698</v>
          </cell>
          <cell r="AF104">
            <v>15963.6929288473</v>
          </cell>
          <cell r="AG104">
            <v>4406.4481395613502</v>
          </cell>
          <cell r="AH104">
            <v>4157.1174542079698</v>
          </cell>
          <cell r="AI104">
            <v>2896.79223708065</v>
          </cell>
          <cell r="AJ104">
            <v>3935.4207504864899</v>
          </cell>
          <cell r="AK104">
            <v>19104.459989068899</v>
          </cell>
          <cell r="AM104" t="str">
            <v>Memo: Madagascar</v>
          </cell>
          <cell r="AN104">
            <v>1018998.70441448</v>
          </cell>
          <cell r="AO104">
            <v>107164.684106616</v>
          </cell>
          <cell r="AP104">
            <v>827155.65401221497</v>
          </cell>
          <cell r="AQ104">
            <v>506960.598387793</v>
          </cell>
          <cell r="AR104">
            <v>446672.85500062403</v>
          </cell>
          <cell r="AS104">
            <v>1135363.88808181</v>
          </cell>
          <cell r="AT104">
            <v>442742.979091794</v>
          </cell>
          <cell r="AU104">
            <v>1182711.6875724201</v>
          </cell>
          <cell r="AV104">
            <v>517582.34001745499</v>
          </cell>
          <cell r="AW104">
            <v>238154.58979458699</v>
          </cell>
          <cell r="AX104">
            <v>417400.24410426599</v>
          </cell>
          <cell r="AY104">
            <v>1131206.4512886901</v>
          </cell>
          <cell r="AZ104">
            <v>2644662.95157196</v>
          </cell>
          <cell r="BA104">
            <v>798877.05753949995</v>
          </cell>
          <cell r="BB104">
            <v>923743.151770139</v>
          </cell>
          <cell r="BC104">
            <v>5229362.87037687</v>
          </cell>
          <cell r="BD104">
            <v>3553912.6344503202</v>
          </cell>
          <cell r="BF104" t="str">
            <v>Kuwait</v>
          </cell>
          <cell r="BG104">
            <v>1346.3332118349699</v>
          </cell>
          <cell r="BH104">
            <v>56272.3971556857</v>
          </cell>
          <cell r="BI104">
            <v>5799.0903169354797</v>
          </cell>
          <cell r="BJ104">
            <v>1855.7190155316</v>
          </cell>
          <cell r="BK104">
            <v>2438.2062733238499</v>
          </cell>
          <cell r="BL104">
            <v>21152.701881472301</v>
          </cell>
          <cell r="BM104">
            <v>8854.1570620438197</v>
          </cell>
          <cell r="BN104">
            <v>10174.964633460801</v>
          </cell>
          <cell r="BO104">
            <v>5273.94646815755</v>
          </cell>
          <cell r="BP104">
            <v>1864.7313772662001</v>
          </cell>
          <cell r="BQ104">
            <v>6213.1271860180404</v>
          </cell>
          <cell r="BR104">
            <v>14339.546101787</v>
          </cell>
          <cell r="BS104">
            <v>8744.5353591854091</v>
          </cell>
          <cell r="BT104">
            <v>8754.7152482976398</v>
          </cell>
          <cell r="BU104">
            <v>3182.46990217537</v>
          </cell>
          <cell r="BV104">
            <v>32056.003078474201</v>
          </cell>
          <cell r="BW104">
            <v>38404.120871138897</v>
          </cell>
        </row>
        <row r="105">
          <cell r="A105" t="str">
            <v>Indonesia</v>
          </cell>
          <cell r="B105">
            <v>150755.88404870001</v>
          </cell>
          <cell r="C105">
            <v>52342.603585199999</v>
          </cell>
          <cell r="D105">
            <v>167517.16202749999</v>
          </cell>
          <cell r="E105">
            <v>35125.810130799997</v>
          </cell>
          <cell r="F105">
            <v>29159.2473966</v>
          </cell>
          <cell r="G105">
            <v>131533.68737840001</v>
          </cell>
          <cell r="H105">
            <v>22033.213594699999</v>
          </cell>
          <cell r="I105">
            <v>53711.511403700002</v>
          </cell>
          <cell r="J105">
            <v>47049.9257344</v>
          </cell>
          <cell r="K105">
            <v>17135.363871400001</v>
          </cell>
          <cell r="L105">
            <v>42448.564189099998</v>
          </cell>
          <cell r="M105">
            <v>202538.627576</v>
          </cell>
          <cell r="N105">
            <v>94249.298402700006</v>
          </cell>
          <cell r="O105">
            <v>217367.7079138</v>
          </cell>
          <cell r="P105">
            <v>65250.868051500001</v>
          </cell>
          <cell r="Q105">
            <v>138073.7550256</v>
          </cell>
          <cell r="R105">
            <v>147391.83983310001</v>
          </cell>
          <cell r="T105" t="str">
            <v>Qatar</v>
          </cell>
          <cell r="U105">
            <v>849.89891514302406</v>
          </cell>
          <cell r="V105">
            <v>108983.636596761</v>
          </cell>
          <cell r="W105">
            <v>2410.0946702681999</v>
          </cell>
          <cell r="X105">
            <v>1045.268854999</v>
          </cell>
          <cell r="Y105">
            <v>1594.2213961911</v>
          </cell>
          <cell r="Z105">
            <v>38204.604549472999</v>
          </cell>
          <cell r="AA105">
            <v>15817.739335157299</v>
          </cell>
          <cell r="AB105">
            <v>1728.6915230247801</v>
          </cell>
          <cell r="AC105">
            <v>31232.147255969201</v>
          </cell>
          <cell r="AD105">
            <v>1983.73884067368</v>
          </cell>
          <cell r="AE105">
            <v>8400.55685258429</v>
          </cell>
          <cell r="AF105">
            <v>48986.066516644198</v>
          </cell>
          <cell r="AG105">
            <v>9361.1073765532401</v>
          </cell>
          <cell r="AH105">
            <v>10916.971964332901</v>
          </cell>
          <cell r="AI105">
            <v>7621.7517076998702</v>
          </cell>
          <cell r="AJ105">
            <v>15539.2817636078</v>
          </cell>
          <cell r="AK105">
            <v>23066.4018466663</v>
          </cell>
          <cell r="AM105" t="str">
            <v>Malawi</v>
          </cell>
          <cell r="AN105">
            <v>571956.78732395801</v>
          </cell>
          <cell r="AO105">
            <v>79390.672760007001</v>
          </cell>
          <cell r="AP105">
            <v>441669.68564351602</v>
          </cell>
          <cell r="AQ105">
            <v>149492.41045228799</v>
          </cell>
          <cell r="AR105">
            <v>228529.640269269</v>
          </cell>
          <cell r="AS105">
            <v>593610.09184145904</v>
          </cell>
          <cell r="AT105">
            <v>239482.866084093</v>
          </cell>
          <cell r="AU105">
            <v>616804.33220851398</v>
          </cell>
          <cell r="AV105">
            <v>299128.25228421902</v>
          </cell>
          <cell r="AW105">
            <v>144514.04613567601</v>
          </cell>
          <cell r="AX105">
            <v>242424.84771560301</v>
          </cell>
          <cell r="AY105">
            <v>563416.847906688</v>
          </cell>
          <cell r="AZ105">
            <v>1519922.4957171599</v>
          </cell>
          <cell r="BA105">
            <v>431737.03540454298</v>
          </cell>
          <cell r="BB105">
            <v>444031.36671910499</v>
          </cell>
          <cell r="BC105">
            <v>2890962.6467830101</v>
          </cell>
          <cell r="BD105">
            <v>1942587.92493892</v>
          </cell>
          <cell r="BF105" t="str">
            <v>Kyrgyzstan</v>
          </cell>
          <cell r="BG105">
            <v>1495.38030951887</v>
          </cell>
          <cell r="BH105">
            <v>112.677805255902</v>
          </cell>
          <cell r="BI105">
            <v>578.78200753231602</v>
          </cell>
          <cell r="BJ105">
            <v>151.37877029326299</v>
          </cell>
          <cell r="BK105">
            <v>97.400133117936505</v>
          </cell>
          <cell r="BL105">
            <v>447.48951224416697</v>
          </cell>
          <cell r="BM105">
            <v>236.991073753119</v>
          </cell>
          <cell r="BN105">
            <v>506.27214915333002</v>
          </cell>
          <cell r="BO105">
            <v>233.01193193125201</v>
          </cell>
          <cell r="BP105">
            <v>92.077250067053896</v>
          </cell>
          <cell r="BQ105">
            <v>153.86659036989701</v>
          </cell>
          <cell r="BR105">
            <v>1514.6297878226101</v>
          </cell>
          <cell r="BS105">
            <v>1920.92136309229</v>
          </cell>
          <cell r="BT105">
            <v>835.16201403709499</v>
          </cell>
          <cell r="BU105">
            <v>229.61553202796799</v>
          </cell>
          <cell r="BV105">
            <v>1728.2977003528299</v>
          </cell>
          <cell r="BW105">
            <v>1890.6985340178401</v>
          </cell>
        </row>
        <row r="106">
          <cell r="A106" t="str">
            <v>India</v>
          </cell>
          <cell r="B106">
            <v>488368.59891260002</v>
          </cell>
          <cell r="C106">
            <v>143506.54905910001</v>
          </cell>
          <cell r="D106">
            <v>393749.56497339997</v>
          </cell>
          <cell r="E106">
            <v>123214.7829724</v>
          </cell>
          <cell r="F106">
            <v>32056.539847799999</v>
          </cell>
          <cell r="G106">
            <v>394322.38062770001</v>
          </cell>
          <cell r="H106">
            <v>174358.56266319999</v>
          </cell>
          <cell r="I106">
            <v>113807.7865782</v>
          </cell>
          <cell r="J106">
            <v>117311.04880600001</v>
          </cell>
          <cell r="K106">
            <v>43426.891101000001</v>
          </cell>
          <cell r="L106">
            <v>112028.6746858</v>
          </cell>
          <cell r="M106">
            <v>446541.74803840002</v>
          </cell>
          <cell r="N106">
            <v>55033.329135400003</v>
          </cell>
          <cell r="O106">
            <v>514862.3925053</v>
          </cell>
          <cell r="P106">
            <v>209882.29650140001</v>
          </cell>
          <cell r="Q106">
            <v>560024.90924750001</v>
          </cell>
          <cell r="R106">
            <v>302839.8748932</v>
          </cell>
          <cell r="T106" t="str">
            <v>Saudi Arabia</v>
          </cell>
          <cell r="U106">
            <v>10119.761387965</v>
          </cell>
          <cell r="V106">
            <v>385527.77915849298</v>
          </cell>
          <cell r="W106">
            <v>20953.697796736102</v>
          </cell>
          <cell r="X106">
            <v>5556.8047679239498</v>
          </cell>
          <cell r="Y106">
            <v>5931.1481644130799</v>
          </cell>
          <cell r="Z106">
            <v>195012.27720999299</v>
          </cell>
          <cell r="AA106">
            <v>41609.169579603898</v>
          </cell>
          <cell r="AB106">
            <v>10711.6820806182</v>
          </cell>
          <cell r="AC106">
            <v>40471.003262932398</v>
          </cell>
          <cell r="AD106">
            <v>5745.8513639955499</v>
          </cell>
          <cell r="AE106">
            <v>54308.848122016803</v>
          </cell>
          <cell r="AF106">
            <v>167154.33741153701</v>
          </cell>
          <cell r="AG106">
            <v>33497.405805890499</v>
          </cell>
          <cell r="AH106">
            <v>18174.8220873395</v>
          </cell>
          <cell r="AI106">
            <v>19290.814804613699</v>
          </cell>
          <cell r="AJ106">
            <v>32882.402428749403</v>
          </cell>
          <cell r="AK106">
            <v>142224.735896425</v>
          </cell>
          <cell r="AM106" t="str">
            <v>Malaysia</v>
          </cell>
          <cell r="AN106">
            <v>50442348.397914402</v>
          </cell>
          <cell r="AO106">
            <v>41676966.091090403</v>
          </cell>
          <cell r="AP106">
            <v>52040308.505033404</v>
          </cell>
          <cell r="AQ106">
            <v>17937829.267119098</v>
          </cell>
          <cell r="AR106">
            <v>28144330.249123801</v>
          </cell>
          <cell r="AS106">
            <v>87565438.977659598</v>
          </cell>
          <cell r="AT106">
            <v>33301558.393872499</v>
          </cell>
          <cell r="AU106">
            <v>175198134.136262</v>
          </cell>
          <cell r="AV106">
            <v>17866520.145704601</v>
          </cell>
          <cell r="AW106">
            <v>13502441.769861599</v>
          </cell>
          <cell r="AX106">
            <v>17386322.5616033</v>
          </cell>
          <cell r="AY106">
            <v>34452807.387685098</v>
          </cell>
          <cell r="AZ106">
            <v>68712541.867067695</v>
          </cell>
          <cell r="BA106">
            <v>36069301.707931198</v>
          </cell>
          <cell r="BB106">
            <v>18198320.2007588</v>
          </cell>
          <cell r="BC106">
            <v>74485981.706409693</v>
          </cell>
          <cell r="BD106">
            <v>66562308.942461297</v>
          </cell>
          <cell r="BF106" t="str">
            <v>Lao People's Democratic Republic</v>
          </cell>
          <cell r="BG106">
            <v>2352.7952587949999</v>
          </cell>
          <cell r="BH106">
            <v>1420.42344233367</v>
          </cell>
          <cell r="BI106">
            <v>644.26415653719698</v>
          </cell>
          <cell r="BJ106">
            <v>148.985569597194</v>
          </cell>
          <cell r="BK106">
            <v>133.38779066223199</v>
          </cell>
          <cell r="BL106">
            <v>698.96739081702697</v>
          </cell>
          <cell r="BM106">
            <v>414.90107714620802</v>
          </cell>
          <cell r="BN106">
            <v>530.614186701579</v>
          </cell>
          <cell r="BO106">
            <v>248.61488935392001</v>
          </cell>
          <cell r="BP106">
            <v>144.67245650664501</v>
          </cell>
          <cell r="BQ106">
            <v>196.42170195679699</v>
          </cell>
          <cell r="BR106">
            <v>2212.7003302938401</v>
          </cell>
          <cell r="BS106">
            <v>2354.3787491355101</v>
          </cell>
          <cell r="BT106">
            <v>601.49318592066504</v>
          </cell>
          <cell r="BU106">
            <v>183.11630767513199</v>
          </cell>
          <cell r="BV106">
            <v>2333.52638383555</v>
          </cell>
          <cell r="BW106">
            <v>2616.9858673271301</v>
          </cell>
        </row>
        <row r="107">
          <cell r="A107" t="str">
            <v>British Indian Ocean Ter.</v>
          </cell>
          <cell r="B107">
            <v>43075.3067735</v>
          </cell>
          <cell r="C107">
            <v>4305.1142692000003</v>
          </cell>
          <cell r="D107">
            <v>36600.091207700003</v>
          </cell>
          <cell r="E107">
            <v>7029.6990347000001</v>
          </cell>
          <cell r="F107">
            <v>3864.5573193</v>
          </cell>
          <cell r="G107">
            <v>19887.746589999999</v>
          </cell>
          <cell r="H107">
            <v>11875.758817899999</v>
          </cell>
          <cell r="I107">
            <v>5603.0874692999996</v>
          </cell>
          <cell r="J107">
            <v>2321.0060875999998</v>
          </cell>
          <cell r="K107">
            <v>3160.3996520999999</v>
          </cell>
          <cell r="L107">
            <v>5841.1446427999999</v>
          </cell>
          <cell r="M107">
            <v>26781.148734499999</v>
          </cell>
          <cell r="N107">
            <v>28220.891274599999</v>
          </cell>
          <cell r="O107">
            <v>22356.2491969</v>
          </cell>
          <cell r="P107">
            <v>6760.9693143000004</v>
          </cell>
          <cell r="Q107">
            <v>24289.407801699999</v>
          </cell>
          <cell r="R107">
            <v>28790.756061700002</v>
          </cell>
          <cell r="T107" t="str">
            <v>Turkey</v>
          </cell>
          <cell r="U107">
            <v>56566.6883475711</v>
          </cell>
          <cell r="V107">
            <v>14490.234968230499</v>
          </cell>
          <cell r="W107">
            <v>105742.807935112</v>
          </cell>
          <cell r="X107">
            <v>92825.213495318196</v>
          </cell>
          <cell r="Y107">
            <v>21409.328139912901</v>
          </cell>
          <cell r="Z107">
            <v>103764.784485682</v>
          </cell>
          <cell r="AA107">
            <v>70566.113798170307</v>
          </cell>
          <cell r="AB107">
            <v>26654.541724472201</v>
          </cell>
          <cell r="AC107">
            <v>55022.571271077402</v>
          </cell>
          <cell r="AD107">
            <v>30703.605408994601</v>
          </cell>
          <cell r="AE107">
            <v>44295.808479597501</v>
          </cell>
          <cell r="AF107">
            <v>109655.319708831</v>
          </cell>
          <cell r="AG107">
            <v>201259.381110127</v>
          </cell>
          <cell r="AH107">
            <v>153338.52043538599</v>
          </cell>
          <cell r="AI107">
            <v>36314.0786332969</v>
          </cell>
          <cell r="AJ107">
            <v>111735.640210684</v>
          </cell>
          <cell r="AK107">
            <v>273859.8792344</v>
          </cell>
          <cell r="AM107" t="str">
            <v>Maldives</v>
          </cell>
          <cell r="AN107">
            <v>147330.342684948</v>
          </cell>
          <cell r="AO107">
            <v>36886.673048625002</v>
          </cell>
          <cell r="AP107">
            <v>199804.622502643</v>
          </cell>
          <cell r="AQ107">
            <v>58591.229437273003</v>
          </cell>
          <cell r="AR107">
            <v>98359.296834677996</v>
          </cell>
          <cell r="AS107">
            <v>241355.887217293</v>
          </cell>
          <cell r="AT107">
            <v>107754.976038455</v>
          </cell>
          <cell r="AU107">
            <v>307896.26840937498</v>
          </cell>
          <cell r="AV107">
            <v>147564.70371818499</v>
          </cell>
          <cell r="AW107">
            <v>56484.882376711997</v>
          </cell>
          <cell r="AX107">
            <v>88968.192463079002</v>
          </cell>
          <cell r="AY107">
            <v>418682.69488302898</v>
          </cell>
          <cell r="AZ107">
            <v>768951.13278235495</v>
          </cell>
          <cell r="BA107">
            <v>234013.33215998299</v>
          </cell>
          <cell r="BB107">
            <v>245397.42823288101</v>
          </cell>
          <cell r="BC107">
            <v>1201483.8177696599</v>
          </cell>
          <cell r="BD107">
            <v>1152912.5158756999</v>
          </cell>
          <cell r="BF107" t="str">
            <v>Latvia</v>
          </cell>
          <cell r="BG107">
            <v>1976.45228422169</v>
          </cell>
          <cell r="BH107">
            <v>1054.47558478833</v>
          </cell>
          <cell r="BI107">
            <v>2462.88305849686</v>
          </cell>
          <cell r="BJ107">
            <v>695.61718563802106</v>
          </cell>
          <cell r="BK107">
            <v>2942.78393481494</v>
          </cell>
          <cell r="BL107">
            <v>1315.5096900752801</v>
          </cell>
          <cell r="BM107">
            <v>1472.9003795961601</v>
          </cell>
          <cell r="BN107">
            <v>861.90763088783399</v>
          </cell>
          <cell r="BO107">
            <v>381.18342692399199</v>
          </cell>
          <cell r="BP107">
            <v>1125.92672175344</v>
          </cell>
          <cell r="BQ107">
            <v>1398.26877958823</v>
          </cell>
          <cell r="BR107">
            <v>7232.6045339190396</v>
          </cell>
          <cell r="BS107">
            <v>3960.5085442560098</v>
          </cell>
          <cell r="BT107">
            <v>5977.0003911037202</v>
          </cell>
          <cell r="BU107">
            <v>1203.3001580254299</v>
          </cell>
          <cell r="BV107">
            <v>9354.1464171048792</v>
          </cell>
          <cell r="BW107">
            <v>7290.1298875740904</v>
          </cell>
        </row>
        <row r="108">
          <cell r="A108" t="str">
            <v>Ireland</v>
          </cell>
          <cell r="B108">
            <v>2546.9905573999999</v>
          </cell>
          <cell r="C108">
            <v>118.8247648</v>
          </cell>
          <cell r="D108">
            <v>15144.7795747</v>
          </cell>
          <cell r="E108">
            <v>1232.8854171999999</v>
          </cell>
          <cell r="F108">
            <v>1381.3726898</v>
          </cell>
          <cell r="G108">
            <v>93036.790787599995</v>
          </cell>
          <cell r="H108">
            <v>1281.5420337999999</v>
          </cell>
          <cell r="I108">
            <v>36725.449644400003</v>
          </cell>
          <cell r="J108">
            <v>1308.1284393999999</v>
          </cell>
          <cell r="K108">
            <v>114710.43029819999</v>
          </cell>
          <cell r="L108">
            <v>3616.2844716999998</v>
          </cell>
          <cell r="M108">
            <v>15198.432894199999</v>
          </cell>
          <cell r="N108">
            <v>58539.848055100003</v>
          </cell>
          <cell r="O108">
            <v>12633.5573207</v>
          </cell>
          <cell r="P108">
            <v>83065.073981299996</v>
          </cell>
          <cell r="Q108">
            <v>137977.2934081</v>
          </cell>
          <cell r="R108">
            <v>45521.144354999997</v>
          </cell>
          <cell r="T108" t="str">
            <v>United Arab Emirates</v>
          </cell>
          <cell r="U108">
            <v>9015.5929209528094</v>
          </cell>
          <cell r="V108">
            <v>120667.604858098</v>
          </cell>
          <cell r="W108">
            <v>14267.165942506899</v>
          </cell>
          <cell r="X108">
            <v>5681.0950600414799</v>
          </cell>
          <cell r="Y108">
            <v>5060.7291727168704</v>
          </cell>
          <cell r="Z108">
            <v>72764.529497851807</v>
          </cell>
          <cell r="AA108">
            <v>52543.076327230898</v>
          </cell>
          <cell r="AB108">
            <v>10196.8436495404</v>
          </cell>
          <cell r="AC108">
            <v>25964.2705633812</v>
          </cell>
          <cell r="AD108">
            <v>9733.3888321135491</v>
          </cell>
          <cell r="AE108">
            <v>29802.9085700494</v>
          </cell>
          <cell r="AF108">
            <v>96237.671174781499</v>
          </cell>
          <cell r="AG108">
            <v>51222.807820625698</v>
          </cell>
          <cell r="AH108">
            <v>35079.854269882097</v>
          </cell>
          <cell r="AI108">
            <v>24121.324771487802</v>
          </cell>
          <cell r="AJ108">
            <v>49255.2272602495</v>
          </cell>
          <cell r="AK108">
            <v>58376.0916754231</v>
          </cell>
          <cell r="AM108" t="str">
            <v>Memo: Mali</v>
          </cell>
          <cell r="AN108">
            <v>691372.98211131</v>
          </cell>
          <cell r="AO108">
            <v>123206.858618215</v>
          </cell>
          <cell r="AP108">
            <v>736618.06315840699</v>
          </cell>
          <cell r="AQ108">
            <v>156243.20034520901</v>
          </cell>
          <cell r="AR108">
            <v>406426.628814911</v>
          </cell>
          <cell r="AS108">
            <v>1050934.6395818701</v>
          </cell>
          <cell r="AT108">
            <v>438048.23102524597</v>
          </cell>
          <cell r="AU108">
            <v>1203032.8537540899</v>
          </cell>
          <cell r="AV108">
            <v>543886.27920301305</v>
          </cell>
          <cell r="AW108">
            <v>244907.95981500499</v>
          </cell>
          <cell r="AX108">
            <v>521514.36926070898</v>
          </cell>
          <cell r="AY108">
            <v>1360163.98941663</v>
          </cell>
          <cell r="AZ108">
            <v>2653837.4531759601</v>
          </cell>
          <cell r="BA108">
            <v>627249.88117261999</v>
          </cell>
          <cell r="BB108">
            <v>807849.41274817905</v>
          </cell>
          <cell r="BC108">
            <v>5303573.1989794103</v>
          </cell>
          <cell r="BD108">
            <v>4117250.0249133599</v>
          </cell>
          <cell r="BF108" t="str">
            <v>Lebanon</v>
          </cell>
          <cell r="BG108">
            <v>2174.8355920404001</v>
          </cell>
          <cell r="BH108">
            <v>5272.3399816242299</v>
          </cell>
          <cell r="BI108">
            <v>3694.35388453933</v>
          </cell>
          <cell r="BJ108">
            <v>1108.10259879913</v>
          </cell>
          <cell r="BK108">
            <v>1463.6553943149599</v>
          </cell>
          <cell r="BL108">
            <v>5258.4993588372299</v>
          </cell>
          <cell r="BM108">
            <v>3117.7564729707201</v>
          </cell>
          <cell r="BN108">
            <v>4225.2774459966204</v>
          </cell>
          <cell r="BO108">
            <v>1849.4115634438799</v>
          </cell>
          <cell r="BP108">
            <v>812.75256176589198</v>
          </cell>
          <cell r="BQ108">
            <v>2009.9894362515099</v>
          </cell>
          <cell r="BR108">
            <v>6607.5152161260303</v>
          </cell>
          <cell r="BS108">
            <v>7553.1484106171201</v>
          </cell>
          <cell r="BT108">
            <v>3144.7466369766298</v>
          </cell>
          <cell r="BU108">
            <v>1235.2325192896501</v>
          </cell>
          <cell r="BV108">
            <v>15605.120657108901</v>
          </cell>
          <cell r="BW108">
            <v>13965.010010760099</v>
          </cell>
        </row>
        <row r="109">
          <cell r="A109" t="str">
            <v>Islamic Republic of Iran</v>
          </cell>
          <cell r="B109">
            <v>28965.8294537</v>
          </cell>
          <cell r="C109">
            <v>163393.2738623</v>
          </cell>
          <cell r="D109">
            <v>39904.413293400001</v>
          </cell>
          <cell r="E109">
            <v>5756.9726756</v>
          </cell>
          <cell r="F109">
            <v>4435.3166039999996</v>
          </cell>
          <cell r="G109">
            <v>39871.015601400002</v>
          </cell>
          <cell r="H109">
            <v>30058.070188500002</v>
          </cell>
          <cell r="I109">
            <v>7542.2397653999997</v>
          </cell>
          <cell r="J109">
            <v>21107.565878099998</v>
          </cell>
          <cell r="K109">
            <v>3054.0324191999998</v>
          </cell>
          <cell r="L109">
            <v>26442.414665799999</v>
          </cell>
          <cell r="M109">
            <v>47888.384516899998</v>
          </cell>
          <cell r="N109">
            <v>8516.7332368000007</v>
          </cell>
          <cell r="O109">
            <v>84188.883971599993</v>
          </cell>
          <cell r="P109">
            <v>9891.5778384999994</v>
          </cell>
          <cell r="Q109">
            <v>60685.711677599997</v>
          </cell>
          <cell r="R109">
            <v>58802.821306899998</v>
          </cell>
          <cell r="T109" t="str">
            <v>Rest of Western Asia</v>
          </cell>
          <cell r="U109">
            <v>69373.433421644993</v>
          </cell>
          <cell r="V109">
            <v>126569.517580081</v>
          </cell>
          <cell r="W109">
            <v>56015.939526501803</v>
          </cell>
          <cell r="X109">
            <v>804.92261560749398</v>
          </cell>
          <cell r="Y109">
            <v>1532.4142720258801</v>
          </cell>
          <cell r="Z109">
            <v>36686.345693736701</v>
          </cell>
          <cell r="AA109">
            <v>3650.6545971999199</v>
          </cell>
          <cell r="AB109">
            <v>1008.3196963019</v>
          </cell>
          <cell r="AC109">
            <v>1898.89333891909</v>
          </cell>
          <cell r="AD109">
            <v>896.53549848725697</v>
          </cell>
          <cell r="AE109">
            <v>33973.416197913597</v>
          </cell>
          <cell r="AF109">
            <v>75109.773059884596</v>
          </cell>
          <cell r="AG109">
            <v>40423.234121050802</v>
          </cell>
          <cell r="AH109">
            <v>42576.7985504272</v>
          </cell>
          <cell r="AI109">
            <v>13697.801132851801</v>
          </cell>
          <cell r="AJ109">
            <v>26722.3946513706</v>
          </cell>
          <cell r="AK109">
            <v>77118.286272416706</v>
          </cell>
          <cell r="AM109" t="str">
            <v>Malta</v>
          </cell>
          <cell r="AN109">
            <v>416919.97763066</v>
          </cell>
          <cell r="AO109">
            <v>48884.501291594999</v>
          </cell>
          <cell r="AP109">
            <v>754665.331373672</v>
          </cell>
          <cell r="AQ109">
            <v>493164.90870713798</v>
          </cell>
          <cell r="AR109">
            <v>279266.51321791601</v>
          </cell>
          <cell r="AS109">
            <v>477427.37164001202</v>
          </cell>
          <cell r="AT109">
            <v>119923.008729266</v>
          </cell>
          <cell r="AU109">
            <v>4160648.2409505299</v>
          </cell>
          <cell r="AV109">
            <v>212488.56199859601</v>
          </cell>
          <cell r="AW109">
            <v>451326.89872418297</v>
          </cell>
          <cell r="AX109">
            <v>347505.08409746899</v>
          </cell>
          <cell r="AY109">
            <v>686550.50681256398</v>
          </cell>
          <cell r="AZ109">
            <v>2313278.77884509</v>
          </cell>
          <cell r="BA109">
            <v>1341031.1864062999</v>
          </cell>
          <cell r="BB109">
            <v>518669.47086421598</v>
          </cell>
          <cell r="BC109">
            <v>2181203.0830078698</v>
          </cell>
          <cell r="BD109">
            <v>2703175.7170164599</v>
          </cell>
          <cell r="BF109" t="str">
            <v>Lesotho</v>
          </cell>
          <cell r="BG109">
            <v>188.60447952003099</v>
          </cell>
          <cell r="BH109">
            <v>132.55472072110399</v>
          </cell>
          <cell r="BI109">
            <v>230.26095174399899</v>
          </cell>
          <cell r="BJ109">
            <v>55.801123866468103</v>
          </cell>
          <cell r="BK109">
            <v>53.794007922915398</v>
          </cell>
          <cell r="BL109">
            <v>169.14935220885201</v>
          </cell>
          <cell r="BM109">
            <v>110.800152174185</v>
          </cell>
          <cell r="BN109">
            <v>178.13575335793399</v>
          </cell>
          <cell r="BO109">
            <v>108.34571898163</v>
          </cell>
          <cell r="BP109">
            <v>36.470972575118402</v>
          </cell>
          <cell r="BQ109">
            <v>48.9851937815003</v>
          </cell>
          <cell r="BR109">
            <v>348.626550514683</v>
          </cell>
          <cell r="BS109">
            <v>281.63605098161202</v>
          </cell>
          <cell r="BT109">
            <v>186.836044202686</v>
          </cell>
          <cell r="BU109">
            <v>60.916103415986598</v>
          </cell>
          <cell r="BV109">
            <v>568.48093746640495</v>
          </cell>
          <cell r="BW109">
            <v>952.759125590336</v>
          </cell>
        </row>
        <row r="110">
          <cell r="A110" t="str">
            <v>Iraq</v>
          </cell>
          <cell r="B110">
            <v>83789.075334149995</v>
          </cell>
          <cell r="C110">
            <v>87226.253765799993</v>
          </cell>
          <cell r="D110">
            <v>14792.69301655</v>
          </cell>
          <cell r="E110">
            <v>3010.1055519000001</v>
          </cell>
          <cell r="F110">
            <v>768.79943609999998</v>
          </cell>
          <cell r="G110">
            <v>10666.4306478</v>
          </cell>
          <cell r="H110">
            <v>394.59227379999999</v>
          </cell>
          <cell r="I110">
            <v>1625.2018424</v>
          </cell>
          <cell r="J110">
            <v>412.65085190000002</v>
          </cell>
          <cell r="K110">
            <v>220.28228580000001</v>
          </cell>
          <cell r="L110">
            <v>6010.2602123999995</v>
          </cell>
          <cell r="M110">
            <v>25451.158185799999</v>
          </cell>
          <cell r="N110">
            <v>24511.823417399999</v>
          </cell>
          <cell r="O110">
            <v>16500.283975800001</v>
          </cell>
          <cell r="P110">
            <v>4045.0754502999998</v>
          </cell>
          <cell r="Q110">
            <v>4372.8501812000004</v>
          </cell>
          <cell r="R110">
            <v>107089.46929579999</v>
          </cell>
          <cell r="T110" t="str">
            <v>Egypt</v>
          </cell>
          <cell r="U110">
            <v>58295.9857213758</v>
          </cell>
          <cell r="V110">
            <v>24162.8414645706</v>
          </cell>
          <cell r="W110">
            <v>60945.106222710099</v>
          </cell>
          <cell r="X110">
            <v>52626.701354525103</v>
          </cell>
          <cell r="Y110">
            <v>8931.1799372511105</v>
          </cell>
          <cell r="Z110">
            <v>45148.595127396198</v>
          </cell>
          <cell r="AA110">
            <v>16628.834301734099</v>
          </cell>
          <cell r="AB110">
            <v>8850.5092099042795</v>
          </cell>
          <cell r="AC110">
            <v>8364.98183494566</v>
          </cell>
          <cell r="AD110">
            <v>1995.7189512807099</v>
          </cell>
          <cell r="AE110">
            <v>15341.6602424253</v>
          </cell>
          <cell r="AF110">
            <v>31314.417157838001</v>
          </cell>
          <cell r="AG110">
            <v>37972.282347480199</v>
          </cell>
          <cell r="AH110">
            <v>31435.582260596599</v>
          </cell>
          <cell r="AI110">
            <v>26098.9355611801</v>
          </cell>
          <cell r="AJ110">
            <v>32240.8451634917</v>
          </cell>
          <cell r="AK110">
            <v>83330.284935042102</v>
          </cell>
          <cell r="AM110" t="str">
            <v>Mauritania</v>
          </cell>
          <cell r="AN110">
            <v>697453.87747600104</v>
          </cell>
          <cell r="AO110">
            <v>931406.29474273499</v>
          </cell>
          <cell r="AP110">
            <v>866353.38986534695</v>
          </cell>
          <cell r="AQ110">
            <v>73312.079674314999</v>
          </cell>
          <cell r="AR110">
            <v>192194.48159744201</v>
          </cell>
          <cell r="AS110">
            <v>458365.21522397199</v>
          </cell>
          <cell r="AT110">
            <v>211089.91452236401</v>
          </cell>
          <cell r="AU110">
            <v>573119.85130542505</v>
          </cell>
          <cell r="AV110">
            <v>282215.70262563601</v>
          </cell>
          <cell r="AW110">
            <v>110205.462344901</v>
          </cell>
          <cell r="AX110">
            <v>419048.37736695202</v>
          </cell>
          <cell r="AY110">
            <v>631037.07038884598</v>
          </cell>
          <cell r="AZ110">
            <v>1228335.8115761001</v>
          </cell>
          <cell r="BA110">
            <v>347419.83845976199</v>
          </cell>
          <cell r="BB110">
            <v>319463.42409698199</v>
          </cell>
          <cell r="BC110">
            <v>1719842.99376397</v>
          </cell>
          <cell r="BD110">
            <v>1839729.32382416</v>
          </cell>
          <cell r="BF110" t="str">
            <v>Liberia</v>
          </cell>
          <cell r="BG110">
            <v>777.13823212261696</v>
          </cell>
          <cell r="BH110">
            <v>22.653398866154401</v>
          </cell>
          <cell r="BI110">
            <v>310.24799725365398</v>
          </cell>
          <cell r="BJ110">
            <v>49.113003651365297</v>
          </cell>
          <cell r="BK110">
            <v>36.950283233108301</v>
          </cell>
          <cell r="BL110">
            <v>91.099795103594502</v>
          </cell>
          <cell r="BM110">
            <v>43.427853613103501</v>
          </cell>
          <cell r="BN110">
            <v>80.777289170330306</v>
          </cell>
          <cell r="BO110">
            <v>108.86835421041</v>
          </cell>
          <cell r="BP110">
            <v>25.2710287832769</v>
          </cell>
          <cell r="BQ110">
            <v>67.821233613007095</v>
          </cell>
          <cell r="BR110">
            <v>162.73227989623899</v>
          </cell>
          <cell r="BS110">
            <v>219.36174674076901</v>
          </cell>
          <cell r="BT110">
            <v>209.38352324325299</v>
          </cell>
          <cell r="BU110">
            <v>58.732472503425299</v>
          </cell>
          <cell r="BV110">
            <v>330.44748624472197</v>
          </cell>
          <cell r="BW110">
            <v>463.10762326644499</v>
          </cell>
        </row>
        <row r="111">
          <cell r="A111" t="str">
            <v>Iceland</v>
          </cell>
          <cell r="B111">
            <v>945.93889854999998</v>
          </cell>
          <cell r="C111">
            <v>2.3427560000000001</v>
          </cell>
          <cell r="D111">
            <v>4455.3924811500001</v>
          </cell>
          <cell r="E111">
            <v>63.045372899999997</v>
          </cell>
          <cell r="F111">
            <v>153.8599365</v>
          </cell>
          <cell r="G111">
            <v>582.21888769999998</v>
          </cell>
          <cell r="H111">
            <v>2463.4142376999998</v>
          </cell>
          <cell r="I111">
            <v>537.59264659999997</v>
          </cell>
          <cell r="J111">
            <v>106.6578057</v>
          </cell>
          <cell r="K111">
            <v>522.5513535</v>
          </cell>
          <cell r="L111">
            <v>1513.7880098999999</v>
          </cell>
          <cell r="M111">
            <v>2406.7916011000002</v>
          </cell>
          <cell r="N111">
            <v>4145.5256601999999</v>
          </cell>
          <cell r="O111">
            <v>3701.6397360999999</v>
          </cell>
          <cell r="P111">
            <v>1315.2549336</v>
          </cell>
          <cell r="Q111">
            <v>7439.4133881999996</v>
          </cell>
          <cell r="R111">
            <v>7292.9544628000003</v>
          </cell>
          <cell r="T111" t="str">
            <v>Morocco</v>
          </cell>
          <cell r="U111">
            <v>26297.693638967699</v>
          </cell>
          <cell r="V111">
            <v>5610.22339293801</v>
          </cell>
          <cell r="W111">
            <v>22082.2643626184</v>
          </cell>
          <cell r="X111">
            <v>16207.3911451769</v>
          </cell>
          <cell r="Y111">
            <v>4996.6333849688599</v>
          </cell>
          <cell r="Z111">
            <v>28704.252311378201</v>
          </cell>
          <cell r="AA111">
            <v>7520.3720846509796</v>
          </cell>
          <cell r="AB111">
            <v>9245.2296098016905</v>
          </cell>
          <cell r="AC111">
            <v>10508.2522433095</v>
          </cell>
          <cell r="AD111">
            <v>2953.48987641044</v>
          </cell>
          <cell r="AE111">
            <v>18811.9215897834</v>
          </cell>
          <cell r="AF111">
            <v>16602.4882261979</v>
          </cell>
          <cell r="AG111">
            <v>14847.0560720416</v>
          </cell>
          <cell r="AH111">
            <v>16103.8069106209</v>
          </cell>
          <cell r="AI111">
            <v>2993.0288264966398</v>
          </cell>
          <cell r="AJ111">
            <v>11092.3708393345</v>
          </cell>
          <cell r="AK111">
            <v>49754.547278416903</v>
          </cell>
          <cell r="AM111" t="str">
            <v>Mauritius</v>
          </cell>
          <cell r="AN111">
            <v>788748.47155899205</v>
          </cell>
          <cell r="AO111">
            <v>15511.954234377999</v>
          </cell>
          <cell r="AP111">
            <v>1620603.4140107499</v>
          </cell>
          <cell r="AQ111">
            <v>2432357.5665110899</v>
          </cell>
          <cell r="AR111">
            <v>300182.93767488003</v>
          </cell>
          <cell r="AS111">
            <v>720852.77991245897</v>
          </cell>
          <cell r="AT111">
            <v>396747.9301001</v>
          </cell>
          <cell r="AU111">
            <v>249857.878390192</v>
          </cell>
          <cell r="AV111">
            <v>27324.603030925999</v>
          </cell>
          <cell r="AW111">
            <v>510159.98597508</v>
          </cell>
          <cell r="AX111">
            <v>500472.846742714</v>
          </cell>
          <cell r="AY111">
            <v>1771716.26713849</v>
          </cell>
          <cell r="AZ111">
            <v>2804334.3114440702</v>
          </cell>
          <cell r="BA111">
            <v>1682856.1550563399</v>
          </cell>
          <cell r="BB111">
            <v>588287.67928442801</v>
          </cell>
          <cell r="BC111">
            <v>2538706.35513575</v>
          </cell>
          <cell r="BD111">
            <v>2537371.5082798498</v>
          </cell>
          <cell r="BF111" t="str">
            <v>Libya</v>
          </cell>
          <cell r="BG111">
            <v>742.430552641291</v>
          </cell>
          <cell r="BH111">
            <v>14005.8974556795</v>
          </cell>
          <cell r="BI111">
            <v>1024.78440883131</v>
          </cell>
          <cell r="BJ111">
            <v>227.41969964733499</v>
          </cell>
          <cell r="BK111">
            <v>339.87613539505901</v>
          </cell>
          <cell r="BL111">
            <v>1972.2107888389701</v>
          </cell>
          <cell r="BM111">
            <v>1793.2044352734699</v>
          </cell>
          <cell r="BN111">
            <v>1233.52923177309</v>
          </cell>
          <cell r="BO111">
            <v>495.171981062481</v>
          </cell>
          <cell r="BP111">
            <v>209.09712502464501</v>
          </cell>
          <cell r="BQ111">
            <v>1645.84673808914</v>
          </cell>
          <cell r="BR111">
            <v>4820.4360495418496</v>
          </cell>
          <cell r="BS111">
            <v>3252.3594988119899</v>
          </cell>
          <cell r="BT111">
            <v>3340.23503830034</v>
          </cell>
          <cell r="BU111">
            <v>949.16600887109303</v>
          </cell>
          <cell r="BV111">
            <v>7927.5981688400598</v>
          </cell>
          <cell r="BW111">
            <v>14106.4078573935</v>
          </cell>
        </row>
        <row r="112">
          <cell r="A112" t="str">
            <v>Israel</v>
          </cell>
          <cell r="B112">
            <v>6228.4770345999996</v>
          </cell>
          <cell r="C112">
            <v>22695.213025500001</v>
          </cell>
          <cell r="D112">
            <v>19965.822554800001</v>
          </cell>
          <cell r="E112">
            <v>1296.7162467000001</v>
          </cell>
          <cell r="F112">
            <v>2145.2331448</v>
          </cell>
          <cell r="G112">
            <v>41359.6141565</v>
          </cell>
          <cell r="H112">
            <v>6264.0258475000001</v>
          </cell>
          <cell r="I112">
            <v>36027.159282200002</v>
          </cell>
          <cell r="J112">
            <v>3145.2633043999999</v>
          </cell>
          <cell r="K112">
            <v>2829.5404199999998</v>
          </cell>
          <cell r="L112">
            <v>14018.244996400001</v>
          </cell>
          <cell r="M112">
            <v>36103.679788900001</v>
          </cell>
          <cell r="N112">
            <v>56250.945092299997</v>
          </cell>
          <cell r="O112">
            <v>23006.660439499999</v>
          </cell>
          <cell r="P112">
            <v>34572.265903899999</v>
          </cell>
          <cell r="Q112">
            <v>125929.3490395</v>
          </cell>
          <cell r="R112">
            <v>105193.400293</v>
          </cell>
          <cell r="T112" t="str">
            <v>Tunisia</v>
          </cell>
          <cell r="U112">
            <v>5872.4126327929998</v>
          </cell>
          <cell r="V112">
            <v>3100.9422915411901</v>
          </cell>
          <cell r="W112">
            <v>9340.0714109465698</v>
          </cell>
          <cell r="X112">
            <v>6955.9985892294299</v>
          </cell>
          <cell r="Y112">
            <v>1370.98296719226</v>
          </cell>
          <cell r="Z112">
            <v>7555.57514225458</v>
          </cell>
          <cell r="AA112">
            <v>1938.2021744727001</v>
          </cell>
          <cell r="AB112">
            <v>5250.3636351493196</v>
          </cell>
          <cell r="AC112">
            <v>2724.8008624742802</v>
          </cell>
          <cell r="AD112">
            <v>1409.4419668441401</v>
          </cell>
          <cell r="AE112">
            <v>2444.9429091827601</v>
          </cell>
          <cell r="AF112">
            <v>5604.1382262158004</v>
          </cell>
          <cell r="AG112">
            <v>15130.284678968101</v>
          </cell>
          <cell r="AH112">
            <v>4372.0117386992797</v>
          </cell>
          <cell r="AI112">
            <v>2799.7228706206902</v>
          </cell>
          <cell r="AJ112">
            <v>4372.1195483436904</v>
          </cell>
          <cell r="AK112">
            <v>15310.315264442999</v>
          </cell>
          <cell r="AM112" t="str">
            <v>Mexico</v>
          </cell>
          <cell r="AN112">
            <v>69451480.256242096</v>
          </cell>
          <cell r="AO112">
            <v>50421464.021261297</v>
          </cell>
          <cell r="AP112">
            <v>146992065.824902</v>
          </cell>
          <cell r="AQ112">
            <v>41715816.238301501</v>
          </cell>
          <cell r="AR112">
            <v>25120184.490529999</v>
          </cell>
          <cell r="AS112">
            <v>146376193.84013101</v>
          </cell>
          <cell r="AT112">
            <v>55464852.399393298</v>
          </cell>
          <cell r="AU112">
            <v>125601064.32618301</v>
          </cell>
          <cell r="AV112">
            <v>122830917.702124</v>
          </cell>
          <cell r="AW112">
            <v>24209598.954800699</v>
          </cell>
          <cell r="AX112">
            <v>34269200.736865103</v>
          </cell>
          <cell r="AY112">
            <v>175693945.77809</v>
          </cell>
          <cell r="AZ112">
            <v>257960414.04043499</v>
          </cell>
          <cell r="BA112">
            <v>129277820.415069</v>
          </cell>
          <cell r="BB112">
            <v>50887826.332743503</v>
          </cell>
          <cell r="BC112">
            <v>333455148.08721602</v>
          </cell>
          <cell r="BD112">
            <v>225877330.44085899</v>
          </cell>
          <cell r="BF112" t="str">
            <v>Liechtenstein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</row>
        <row r="113">
          <cell r="A113" t="str">
            <v>Italy</v>
          </cell>
          <cell r="B113">
            <v>52435.641378549997</v>
          </cell>
          <cell r="C113">
            <v>2259.1277160999998</v>
          </cell>
          <cell r="D113">
            <v>185483.80457514999</v>
          </cell>
          <cell r="E113">
            <v>105944.6352971</v>
          </cell>
          <cell r="F113">
            <v>57849.869454200001</v>
          </cell>
          <cell r="G113">
            <v>234743.96337000001</v>
          </cell>
          <cell r="H113">
            <v>162727.70880560001</v>
          </cell>
          <cell r="I113">
            <v>219135.1161668</v>
          </cell>
          <cell r="J113">
            <v>104260.2711352</v>
          </cell>
          <cell r="K113">
            <v>68774.215236200005</v>
          </cell>
          <cell r="L113">
            <v>169901.4894924</v>
          </cell>
          <cell r="M113">
            <v>242259.43248829999</v>
          </cell>
          <cell r="N113">
            <v>520540.33947140002</v>
          </cell>
          <cell r="O113">
            <v>245299.90149749999</v>
          </cell>
          <cell r="P113">
            <v>115577.6086023</v>
          </cell>
          <cell r="Q113">
            <v>792316.4321647</v>
          </cell>
          <cell r="R113">
            <v>591241.09450360003</v>
          </cell>
          <cell r="T113" t="str">
            <v>Rest of North Africa</v>
          </cell>
          <cell r="U113">
            <v>13020.2478003584</v>
          </cell>
          <cell r="V113">
            <v>101260.87629624001</v>
          </cell>
          <cell r="W113">
            <v>21059.053611798801</v>
          </cell>
          <cell r="X113">
            <v>3766.5289211286899</v>
          </cell>
          <cell r="Y113">
            <v>7366.7290374510403</v>
          </cell>
          <cell r="Z113">
            <v>51630.699791214698</v>
          </cell>
          <cell r="AA113">
            <v>7814.76600035094</v>
          </cell>
          <cell r="AB113">
            <v>3983.96741444896</v>
          </cell>
          <cell r="AC113">
            <v>6745.1685494687099</v>
          </cell>
          <cell r="AD113">
            <v>4517.4798510043001</v>
          </cell>
          <cell r="AE113">
            <v>15814.762999430501</v>
          </cell>
          <cell r="AF113">
            <v>63905.793342833502</v>
          </cell>
          <cell r="AG113">
            <v>60704.428380958903</v>
          </cell>
          <cell r="AH113">
            <v>10596.010751268699</v>
          </cell>
          <cell r="AI113">
            <v>11382.831621953899</v>
          </cell>
          <cell r="AJ113">
            <v>19717.1682680023</v>
          </cell>
          <cell r="AK113">
            <v>78003.085569663905</v>
          </cell>
          <cell r="AM113" t="str">
            <v>Monaco</v>
          </cell>
          <cell r="AN113">
            <v>168426.872204068</v>
          </cell>
          <cell r="AO113">
            <v>85953.576820601098</v>
          </cell>
          <cell r="AP113">
            <v>390395.155403629</v>
          </cell>
          <cell r="AQ113">
            <v>86525.212192182094</v>
          </cell>
          <cell r="AR113">
            <v>239909.771694859</v>
          </cell>
          <cell r="AS113">
            <v>616920.94059322495</v>
          </cell>
          <cell r="AT113">
            <v>269566.32493990898</v>
          </cell>
          <cell r="AU113">
            <v>701578.94182196399</v>
          </cell>
          <cell r="AV113">
            <v>312856.59972627199</v>
          </cell>
          <cell r="AW113">
            <v>131707.44916814801</v>
          </cell>
          <cell r="AX113">
            <v>190629.594458607</v>
          </cell>
          <cell r="AY113">
            <v>880474.75066605397</v>
          </cell>
          <cell r="AZ113">
            <v>1821210.154481</v>
          </cell>
          <cell r="BA113">
            <v>516845.335812442</v>
          </cell>
          <cell r="BB113">
            <v>553513.73653239396</v>
          </cell>
          <cell r="BC113">
            <v>3687803.73061421</v>
          </cell>
          <cell r="BD113">
            <v>2754352.44047635</v>
          </cell>
          <cell r="BF113" t="str">
            <v>Lithuania</v>
          </cell>
          <cell r="BG113">
            <v>4410.1609001361003</v>
          </cell>
          <cell r="BH113">
            <v>543.80534962833303</v>
          </cell>
          <cell r="BI113">
            <v>6836.7131177910296</v>
          </cell>
          <cell r="BJ113">
            <v>1860.44141401199</v>
          </cell>
          <cell r="BK113">
            <v>2817.2867632300099</v>
          </cell>
          <cell r="BL113">
            <v>6944.1097066751499</v>
          </cell>
          <cell r="BM113">
            <v>997.02770450430603</v>
          </cell>
          <cell r="BN113">
            <v>1893.2604254002799</v>
          </cell>
          <cell r="BO113">
            <v>881.983804236119</v>
          </cell>
          <cell r="BP113">
            <v>2466.0999393286202</v>
          </cell>
          <cell r="BQ113">
            <v>1849.68196685266</v>
          </cell>
          <cell r="BR113">
            <v>5316.9494389534402</v>
          </cell>
          <cell r="BS113">
            <v>3647.15103475145</v>
          </cell>
          <cell r="BT113">
            <v>8766.0113073673292</v>
          </cell>
          <cell r="BU113">
            <v>1199.09654761925</v>
          </cell>
          <cell r="BV113">
            <v>9665.4208360667908</v>
          </cell>
          <cell r="BW113">
            <v>8686.8389186408494</v>
          </cell>
        </row>
        <row r="114">
          <cell r="A114" t="str">
            <v>Jamaica</v>
          </cell>
          <cell r="B114">
            <v>1096.8534989499999</v>
          </cell>
          <cell r="C114">
            <v>8.1000000000000004E-6</v>
          </cell>
          <cell r="D114">
            <v>2362.8456574500001</v>
          </cell>
          <cell r="E114">
            <v>14.2473215</v>
          </cell>
          <cell r="F114">
            <v>209.88162439999999</v>
          </cell>
          <cell r="G114">
            <v>1599.7955471</v>
          </cell>
          <cell r="H114">
            <v>1751.6545384999999</v>
          </cell>
          <cell r="I114">
            <v>16.912535599999998</v>
          </cell>
          <cell r="J114">
            <v>34.8010345</v>
          </cell>
          <cell r="K114">
            <v>27.443687000000001</v>
          </cell>
          <cell r="L114">
            <v>1173.3741362999999</v>
          </cell>
          <cell r="M114">
            <v>2405.1388972</v>
          </cell>
          <cell r="N114">
            <v>2596.9931182</v>
          </cell>
          <cell r="O114">
            <v>6172.7140847999999</v>
          </cell>
          <cell r="P114">
            <v>1042.1261345999999</v>
          </cell>
          <cell r="Q114">
            <v>4321.9870665999997</v>
          </cell>
          <cell r="R114">
            <v>4252.3431616999997</v>
          </cell>
          <cell r="T114" t="str">
            <v>Benin</v>
          </cell>
          <cell r="U114">
            <v>2385.8865886266999</v>
          </cell>
          <cell r="V114">
            <v>16.402100717780002</v>
          </cell>
          <cell r="W114">
            <v>1206.3686301606799</v>
          </cell>
          <cell r="X114">
            <v>75.534140575919807</v>
          </cell>
          <cell r="Y114">
            <v>224.513376764302</v>
          </cell>
          <cell r="Z114">
            <v>1074.44684267657</v>
          </cell>
          <cell r="AA114">
            <v>495.904773535571</v>
          </cell>
          <cell r="AB114">
            <v>7.4810700088663502</v>
          </cell>
          <cell r="AC114">
            <v>19.811499370300002</v>
          </cell>
          <cell r="AD114">
            <v>1.10124497821636</v>
          </cell>
          <cell r="AE114">
            <v>189.744022659211</v>
          </cell>
          <cell r="AF114">
            <v>2387.4718978584101</v>
          </cell>
          <cell r="AG114">
            <v>896.58177167068595</v>
          </cell>
          <cell r="AH114">
            <v>587.62315269883095</v>
          </cell>
          <cell r="AI114">
            <v>520.16770673318001</v>
          </cell>
          <cell r="AJ114">
            <v>744.33823768472303</v>
          </cell>
          <cell r="AK114">
            <v>3093.8968248354099</v>
          </cell>
          <cell r="AM114" t="str">
            <v>Mongolia</v>
          </cell>
          <cell r="AN114">
            <v>1392255.94990205</v>
          </cell>
          <cell r="AO114">
            <v>1410368.99102032</v>
          </cell>
          <cell r="AP114">
            <v>542124.87862984405</v>
          </cell>
          <cell r="AQ114">
            <v>588143.27979711001</v>
          </cell>
          <cell r="AR114">
            <v>273325.34094549197</v>
          </cell>
          <cell r="AS114">
            <v>724323.81062689296</v>
          </cell>
          <cell r="AT114">
            <v>353011.99851358199</v>
          </cell>
          <cell r="AU114">
            <v>838471.24703183898</v>
          </cell>
          <cell r="AV114">
            <v>382846.24391804199</v>
          </cell>
          <cell r="AW114">
            <v>255304.96154375401</v>
          </cell>
          <cell r="AX114">
            <v>708630.73079292895</v>
          </cell>
          <cell r="AY114">
            <v>1189153.93748546</v>
          </cell>
          <cell r="AZ114">
            <v>2181040.4789386601</v>
          </cell>
          <cell r="BA114">
            <v>1068281.1205053499</v>
          </cell>
          <cell r="BB114">
            <v>1166894.4911584801</v>
          </cell>
          <cell r="BC114">
            <v>3707990.93543076</v>
          </cell>
          <cell r="BD114">
            <v>2908275.1711927</v>
          </cell>
          <cell r="BF114" t="str">
            <v>Luxembourg</v>
          </cell>
          <cell r="BG114">
            <v>428.20012221366198</v>
          </cell>
          <cell r="BH114">
            <v>70.161122298754194</v>
          </cell>
          <cell r="BI114">
            <v>433.956791483345</v>
          </cell>
          <cell r="BJ114">
            <v>765.677981583583</v>
          </cell>
          <cell r="BK114">
            <v>1165.43388193395</v>
          </cell>
          <cell r="BL114">
            <v>3078.7187651161398</v>
          </cell>
          <cell r="BM114">
            <v>4136.6841994603801</v>
          </cell>
          <cell r="BN114">
            <v>1588.6072579556001</v>
          </cell>
          <cell r="BO114">
            <v>282.76244898358101</v>
          </cell>
          <cell r="BP114">
            <v>174.82095147043</v>
          </cell>
          <cell r="BQ114">
            <v>1538.2066450305001</v>
          </cell>
          <cell r="BR114">
            <v>12215.3616614701</v>
          </cell>
          <cell r="BS114">
            <v>10347.121738027299</v>
          </cell>
          <cell r="BT114">
            <v>5116.5302971071096</v>
          </cell>
          <cell r="BU114">
            <v>5784.4000236664497</v>
          </cell>
          <cell r="BV114">
            <v>98249.344579114797</v>
          </cell>
          <cell r="BW114">
            <v>15823.674365452</v>
          </cell>
        </row>
        <row r="115">
          <cell r="A115" t="str">
            <v>Jordan</v>
          </cell>
          <cell r="B115">
            <v>2405.7632574999998</v>
          </cell>
          <cell r="C115">
            <v>1.8163716000000001</v>
          </cell>
          <cell r="D115">
            <v>8563.8429421000001</v>
          </cell>
          <cell r="E115">
            <v>1945.4664282000001</v>
          </cell>
          <cell r="F115">
            <v>1282.4319966</v>
          </cell>
          <cell r="G115">
            <v>9668.8175974999995</v>
          </cell>
          <cell r="H115">
            <v>2253.6399501999999</v>
          </cell>
          <cell r="I115">
            <v>741.14657420000003</v>
          </cell>
          <cell r="J115">
            <v>928.40726310000002</v>
          </cell>
          <cell r="K115">
            <v>124.53684130000001</v>
          </cell>
          <cell r="L115">
            <v>2155.8270004999999</v>
          </cell>
          <cell r="M115">
            <v>5747.1641</v>
          </cell>
          <cell r="N115">
            <v>6801.9275648000003</v>
          </cell>
          <cell r="O115">
            <v>4497.6963290000003</v>
          </cell>
          <cell r="P115">
            <v>2503.1528956000002</v>
          </cell>
          <cell r="Q115">
            <v>9911.9289673999992</v>
          </cell>
          <cell r="R115">
            <v>13660.2582781</v>
          </cell>
          <cell r="T115" t="str">
            <v>Burkina Faso</v>
          </cell>
          <cell r="U115">
            <v>3174.9620500934602</v>
          </cell>
          <cell r="V115">
            <v>2008.2722588281199</v>
          </cell>
          <cell r="W115">
            <v>1552.10396892932</v>
          </cell>
          <cell r="X115">
            <v>237.05888883330499</v>
          </cell>
          <cell r="Y115">
            <v>143.391785998053</v>
          </cell>
          <cell r="Z115">
            <v>820.41163313653601</v>
          </cell>
          <cell r="AA115">
            <v>1730.30954276227</v>
          </cell>
          <cell r="AB115">
            <v>187.72204731692</v>
          </cell>
          <cell r="AC115">
            <v>457.49028574855299</v>
          </cell>
          <cell r="AD115">
            <v>83.325903811053905</v>
          </cell>
          <cell r="AE115">
            <v>537.99661320505697</v>
          </cell>
          <cell r="AF115">
            <v>1757.45227665312</v>
          </cell>
          <cell r="AG115">
            <v>639.52311580586695</v>
          </cell>
          <cell r="AH115">
            <v>691.19213718055505</v>
          </cell>
          <cell r="AI115">
            <v>597.27125662339301</v>
          </cell>
          <cell r="AJ115">
            <v>685.52697338979203</v>
          </cell>
          <cell r="AK115">
            <v>2820.4601180446698</v>
          </cell>
          <cell r="AM115" t="str">
            <v>Montenegro</v>
          </cell>
          <cell r="AN115">
            <v>443786.67795966897</v>
          </cell>
          <cell r="AO115">
            <v>101937.53124240899</v>
          </cell>
          <cell r="AP115">
            <v>355674.54932902602</v>
          </cell>
          <cell r="AQ115">
            <v>84111.343852788006</v>
          </cell>
          <cell r="AR115">
            <v>174845.45219875299</v>
          </cell>
          <cell r="AS115">
            <v>368537.12705800298</v>
          </cell>
          <cell r="AT115">
            <v>176756.27180849601</v>
          </cell>
          <cell r="AU115">
            <v>403539.62360672897</v>
          </cell>
          <cell r="AV115">
            <v>210236.85071645799</v>
          </cell>
          <cell r="AW115">
            <v>163991.33217432399</v>
          </cell>
          <cell r="AX115">
            <v>360934.290977403</v>
          </cell>
          <cell r="AY115">
            <v>737093.38581265998</v>
          </cell>
          <cell r="AZ115">
            <v>1689227.3202049001</v>
          </cell>
          <cell r="BA115">
            <v>285453.14562377299</v>
          </cell>
          <cell r="BB115">
            <v>403147.878574014</v>
          </cell>
          <cell r="BC115">
            <v>1630674.0807292799</v>
          </cell>
          <cell r="BD115">
            <v>1906875.61172723</v>
          </cell>
          <cell r="BF115" t="str">
            <v>Memo: Madagascar</v>
          </cell>
          <cell r="BG115">
            <v>2192.5605315555399</v>
          </cell>
          <cell r="BH115">
            <v>96.497147648786296</v>
          </cell>
          <cell r="BI115">
            <v>1146.2947497755899</v>
          </cell>
          <cell r="BJ115">
            <v>279.67234054164999</v>
          </cell>
          <cell r="BK115">
            <v>231.011723592095</v>
          </cell>
          <cell r="BL115">
            <v>470.45626775835098</v>
          </cell>
          <cell r="BM115">
            <v>271.55212243797303</v>
          </cell>
          <cell r="BN115">
            <v>462.30794508464299</v>
          </cell>
          <cell r="BO115">
            <v>264.90053765141897</v>
          </cell>
          <cell r="BP115">
            <v>160.22792259004299</v>
          </cell>
          <cell r="BQ115">
            <v>195.33999570602001</v>
          </cell>
          <cell r="BR115">
            <v>808.02191670726802</v>
          </cell>
          <cell r="BS115">
            <v>1426.58813648979</v>
          </cell>
          <cell r="BT115">
            <v>1894.71124884913</v>
          </cell>
          <cell r="BU115">
            <v>698.27306595176299</v>
          </cell>
          <cell r="BV115">
            <v>2108.08353741868</v>
          </cell>
          <cell r="BW115">
            <v>2356.2510392614299</v>
          </cell>
        </row>
        <row r="116">
          <cell r="A116" t="str">
            <v>Japan</v>
          </cell>
          <cell r="B116">
            <v>83904.357782849998</v>
          </cell>
          <cell r="C116">
            <v>121025.7800227</v>
          </cell>
          <cell r="D116">
            <v>325447.44523394998</v>
          </cell>
          <cell r="E116">
            <v>34605.6965327</v>
          </cell>
          <cell r="F116">
            <v>130600.6051396</v>
          </cell>
          <cell r="G116">
            <v>461477.09228530002</v>
          </cell>
          <cell r="H116">
            <v>414572.87446949998</v>
          </cell>
          <cell r="I116">
            <v>629818.73492870003</v>
          </cell>
          <cell r="J116">
            <v>496667.84416769998</v>
          </cell>
          <cell r="K116">
            <v>43728.652802600001</v>
          </cell>
          <cell r="L116">
            <v>284145.39853230002</v>
          </cell>
          <cell r="M116">
            <v>532040.55385939998</v>
          </cell>
          <cell r="N116">
            <v>1195446.617808</v>
          </cell>
          <cell r="O116">
            <v>380278.74418620003</v>
          </cell>
          <cell r="P116">
            <v>339823.11427660001</v>
          </cell>
          <cell r="Q116">
            <v>1421822.9900715</v>
          </cell>
          <cell r="R116">
            <v>1441286.1996865</v>
          </cell>
          <cell r="T116" t="str">
            <v>Cameroon</v>
          </cell>
          <cell r="U116">
            <v>10585.7822435046</v>
          </cell>
          <cell r="V116">
            <v>2693.8042928155301</v>
          </cell>
          <cell r="W116">
            <v>6059.9033932620396</v>
          </cell>
          <cell r="X116">
            <v>1316.1130928459099</v>
          </cell>
          <cell r="Y116">
            <v>2379.0673914655599</v>
          </cell>
          <cell r="Z116">
            <v>3732.1380152249399</v>
          </cell>
          <cell r="AA116">
            <v>1224.6059625514199</v>
          </cell>
          <cell r="AB116">
            <v>696.51970032741997</v>
          </cell>
          <cell r="AC116">
            <v>1406.3213525265401</v>
          </cell>
          <cell r="AD116">
            <v>740.09523401957597</v>
          </cell>
          <cell r="AE116">
            <v>1412.9404015657699</v>
          </cell>
          <cell r="AF116">
            <v>2939.5691455352498</v>
          </cell>
          <cell r="AG116">
            <v>9992.6385539697203</v>
          </cell>
          <cell r="AH116">
            <v>3630.0948482528402</v>
          </cell>
          <cell r="AI116">
            <v>1741.9070405074201</v>
          </cell>
          <cell r="AJ116">
            <v>4018.66191399338</v>
          </cell>
          <cell r="AK116">
            <v>5104.0974322086404</v>
          </cell>
          <cell r="AM116" t="str">
            <v>Morocco</v>
          </cell>
          <cell r="AN116">
            <v>5940174.9286283599</v>
          </cell>
          <cell r="AO116">
            <v>1706864.5848159001</v>
          </cell>
          <cell r="AP116">
            <v>8831831.6713856105</v>
          </cell>
          <cell r="AQ116">
            <v>5156251.9063899396</v>
          </cell>
          <cell r="AR116">
            <v>4065354.3281454602</v>
          </cell>
          <cell r="AS116">
            <v>11506024.0219841</v>
          </cell>
          <cell r="AT116">
            <v>4895120.5501925098</v>
          </cell>
          <cell r="AU116">
            <v>14896415.1440206</v>
          </cell>
          <cell r="AV116">
            <v>5265918.6436220799</v>
          </cell>
          <cell r="AW116">
            <v>2085761.2570792299</v>
          </cell>
          <cell r="AX116">
            <v>3853897.9727456099</v>
          </cell>
          <cell r="AY116">
            <v>14015487.796781501</v>
          </cell>
          <cell r="AZ116">
            <v>22644660.973768201</v>
          </cell>
          <cell r="BA116">
            <v>5971018.9265798097</v>
          </cell>
          <cell r="BB116">
            <v>6254393.1794742802</v>
          </cell>
          <cell r="BC116">
            <v>39787020.4617199</v>
          </cell>
          <cell r="BD116">
            <v>36010039.1322648</v>
          </cell>
          <cell r="BF116" t="str">
            <v>Malawi</v>
          </cell>
          <cell r="BG116">
            <v>1501.5979044225601</v>
          </cell>
          <cell r="BH116">
            <v>46.686127176197502</v>
          </cell>
          <cell r="BI116">
            <v>672.97699683487895</v>
          </cell>
          <cell r="BJ116">
            <v>136.964104956743</v>
          </cell>
          <cell r="BK116">
            <v>102.818343065617</v>
          </cell>
          <cell r="BL116">
            <v>225.35028763801199</v>
          </cell>
          <cell r="BM116">
            <v>146.023943994273</v>
          </cell>
          <cell r="BN116">
            <v>323.770953214793</v>
          </cell>
          <cell r="BO116">
            <v>175.597496728116</v>
          </cell>
          <cell r="BP116">
            <v>73.146654577631594</v>
          </cell>
          <cell r="BQ116">
            <v>106.10214639826199</v>
          </cell>
          <cell r="BR116">
            <v>542.51633715966204</v>
          </cell>
          <cell r="BS116">
            <v>1134.44554724364</v>
          </cell>
          <cell r="BT116">
            <v>461.371151314874</v>
          </cell>
          <cell r="BU116">
            <v>153.747990886645</v>
          </cell>
          <cell r="BV116">
            <v>1266.74326783624</v>
          </cell>
          <cell r="BW116">
            <v>1244.4749473987199</v>
          </cell>
        </row>
        <row r="117">
          <cell r="A117" t="str">
            <v>Kazakhstan</v>
          </cell>
          <cell r="B117">
            <v>10511.01885285</v>
          </cell>
          <cell r="C117">
            <v>32652.141973199999</v>
          </cell>
          <cell r="D117">
            <v>16568.018913849999</v>
          </cell>
          <cell r="E117">
            <v>362.71924419999999</v>
          </cell>
          <cell r="F117">
            <v>493.26285769999998</v>
          </cell>
          <cell r="G117">
            <v>21329.539306899998</v>
          </cell>
          <cell r="H117">
            <v>15817.876346700001</v>
          </cell>
          <cell r="I117">
            <v>2609.3805366000001</v>
          </cell>
          <cell r="J117">
            <v>677.24034140000003</v>
          </cell>
          <cell r="K117">
            <v>160.72798839999999</v>
          </cell>
          <cell r="L117">
            <v>8225.9356339999995</v>
          </cell>
          <cell r="M117">
            <v>25595.510330199999</v>
          </cell>
          <cell r="N117">
            <v>53703.902787400002</v>
          </cell>
          <cell r="O117">
            <v>28792.2579133</v>
          </cell>
          <cell r="P117">
            <v>8102.9624164999996</v>
          </cell>
          <cell r="Q117">
            <v>46695.6625394</v>
          </cell>
          <cell r="R117">
            <v>32799.565937599997</v>
          </cell>
          <cell r="T117" t="str">
            <v>C?te d'Ivoire</v>
          </cell>
          <cell r="U117">
            <v>16091.5188949843</v>
          </cell>
          <cell r="V117">
            <v>729.42331817037098</v>
          </cell>
          <cell r="W117">
            <v>5858.7764315551703</v>
          </cell>
          <cell r="X117">
            <v>1516.8761163665299</v>
          </cell>
          <cell r="Y117">
            <v>1531.8310118347699</v>
          </cell>
          <cell r="Z117">
            <v>6477.7388367614403</v>
          </cell>
          <cell r="AA117">
            <v>2653.4219326437801</v>
          </cell>
          <cell r="AB117">
            <v>157.53252656055699</v>
          </cell>
          <cell r="AC117">
            <v>500.46284797280299</v>
          </cell>
          <cell r="AD117">
            <v>876.36005874535897</v>
          </cell>
          <cell r="AE117">
            <v>2719.9834208059201</v>
          </cell>
          <cell r="AF117">
            <v>3545.2528270160201</v>
          </cell>
          <cell r="AG117">
            <v>5050.3772536564102</v>
          </cell>
          <cell r="AH117">
            <v>2607.83784378883</v>
          </cell>
          <cell r="AI117">
            <v>1984.8164235155</v>
          </cell>
          <cell r="AJ117">
            <v>6847.0692554463703</v>
          </cell>
          <cell r="AK117">
            <v>5560.6293859152202</v>
          </cell>
          <cell r="AM117" t="str">
            <v>Mozambique</v>
          </cell>
          <cell r="AN117">
            <v>826678.16466779704</v>
          </cell>
          <cell r="AO117">
            <v>190461.836639824</v>
          </cell>
          <cell r="AP117">
            <v>848725.14089212404</v>
          </cell>
          <cell r="AQ117">
            <v>156819.00208828301</v>
          </cell>
          <cell r="AR117">
            <v>402633.255750368</v>
          </cell>
          <cell r="AS117">
            <v>1006623.47114189</v>
          </cell>
          <cell r="AT117">
            <v>427825.72648050101</v>
          </cell>
          <cell r="AU117">
            <v>1295024.3521529599</v>
          </cell>
          <cell r="AV117">
            <v>585498.11700198799</v>
          </cell>
          <cell r="AW117">
            <v>294977.16031123302</v>
          </cell>
          <cell r="AX117">
            <v>616179.27642940602</v>
          </cell>
          <cell r="AY117">
            <v>1802454.7519511899</v>
          </cell>
          <cell r="AZ117">
            <v>3294792.6546847401</v>
          </cell>
          <cell r="BA117">
            <v>1033018.69937447</v>
          </cell>
          <cell r="BB117">
            <v>1244020.05269875</v>
          </cell>
          <cell r="BC117">
            <v>5238697.9609851502</v>
          </cell>
          <cell r="BD117">
            <v>5239098.2299325904</v>
          </cell>
          <cell r="BF117" t="str">
            <v>Malaysia</v>
          </cell>
          <cell r="BG117">
            <v>31294.1974997951</v>
          </cell>
          <cell r="BH117">
            <v>20652.501989102999</v>
          </cell>
          <cell r="BI117">
            <v>30392.674778861601</v>
          </cell>
          <cell r="BJ117">
            <v>5327.2950993886298</v>
          </cell>
          <cell r="BK117">
            <v>6246.3932167719404</v>
          </cell>
          <cell r="BL117">
            <v>63105.491465597603</v>
          </cell>
          <cell r="BM117">
            <v>20999.287333584001</v>
          </cell>
          <cell r="BN117">
            <v>34120.310593755697</v>
          </cell>
          <cell r="BO117">
            <v>14348.4540837267</v>
          </cell>
          <cell r="BP117">
            <v>5168.4165350122203</v>
          </cell>
          <cell r="BQ117">
            <v>5157.2988665988396</v>
          </cell>
          <cell r="BR117">
            <v>43104.381172969799</v>
          </cell>
          <cell r="BS117">
            <v>64466.727424031902</v>
          </cell>
          <cell r="BT117">
            <v>27820.1268892361</v>
          </cell>
          <cell r="BU117">
            <v>7378.9764768946798</v>
          </cell>
          <cell r="BV117">
            <v>71637.3174912697</v>
          </cell>
          <cell r="BW117">
            <v>68078.167010440302</v>
          </cell>
        </row>
        <row r="118">
          <cell r="A118" t="str">
            <v>Kenya</v>
          </cell>
          <cell r="B118">
            <v>16789.071691249999</v>
          </cell>
          <cell r="C118">
            <v>39.042114300000001</v>
          </cell>
          <cell r="D118">
            <v>18939.945815449999</v>
          </cell>
          <cell r="E118">
            <v>2841.7697564</v>
          </cell>
          <cell r="F118">
            <v>2206.4543868999999</v>
          </cell>
          <cell r="G118">
            <v>6739.8845504000001</v>
          </cell>
          <cell r="H118">
            <v>522.29100670000003</v>
          </cell>
          <cell r="I118">
            <v>1314.7453263</v>
          </cell>
          <cell r="J118">
            <v>578.33155139999997</v>
          </cell>
          <cell r="K118">
            <v>2700.7715443000002</v>
          </cell>
          <cell r="L118">
            <v>3466.7110133000001</v>
          </cell>
          <cell r="M118">
            <v>8561.9025486999999</v>
          </cell>
          <cell r="N118">
            <v>11803.8233093</v>
          </cell>
          <cell r="O118">
            <v>6606.0216950000004</v>
          </cell>
          <cell r="P118">
            <v>2223.6638569000002</v>
          </cell>
          <cell r="Q118">
            <v>9589.7163725999999</v>
          </cell>
          <cell r="R118">
            <v>11542.8761197</v>
          </cell>
          <cell r="T118" t="str">
            <v>Ghana</v>
          </cell>
          <cell r="U118">
            <v>13727.197317456001</v>
          </cell>
          <cell r="V118">
            <v>4202.8497669839098</v>
          </cell>
          <cell r="W118">
            <v>5059.4789295867104</v>
          </cell>
          <cell r="X118">
            <v>860.295504346352</v>
          </cell>
          <cell r="Y118">
            <v>683.89155276457802</v>
          </cell>
          <cell r="Z118">
            <v>1113.28892427767</v>
          </cell>
          <cell r="AA118">
            <v>5115.1522515890902</v>
          </cell>
          <cell r="AB118">
            <v>841.856659861921</v>
          </cell>
          <cell r="AC118">
            <v>1033.52367747017</v>
          </cell>
          <cell r="AD118">
            <v>402.35587026177001</v>
          </cell>
          <cell r="AE118">
            <v>3108.3970765338699</v>
          </cell>
          <cell r="AF118">
            <v>6471.0195844023301</v>
          </cell>
          <cell r="AG118">
            <v>4722.9023161552004</v>
          </cell>
          <cell r="AH118">
            <v>7627.29982424628</v>
          </cell>
          <cell r="AI118">
            <v>1067.6893837658199</v>
          </cell>
          <cell r="AJ118">
            <v>890.31278895741195</v>
          </cell>
          <cell r="AK118">
            <v>10967.8426290118</v>
          </cell>
          <cell r="AM118" t="str">
            <v>Myanmar</v>
          </cell>
          <cell r="AN118">
            <v>6908593.7636054996</v>
          </cell>
          <cell r="AO118">
            <v>2213761.8409675402</v>
          </cell>
          <cell r="AP118">
            <v>7141113.8014036799</v>
          </cell>
          <cell r="AQ118">
            <v>2147569.9597264701</v>
          </cell>
          <cell r="AR118">
            <v>5468404.1202358101</v>
          </cell>
          <cell r="AS118">
            <v>15151107.050018501</v>
          </cell>
          <cell r="AT118">
            <v>7346117.1772030499</v>
          </cell>
          <cell r="AU118">
            <v>15960592.4205749</v>
          </cell>
          <cell r="AV118">
            <v>7139075.5379208997</v>
          </cell>
          <cell r="AW118">
            <v>1360700.9040588301</v>
          </cell>
          <cell r="AX118">
            <v>946261.04736690398</v>
          </cell>
          <cell r="AY118">
            <v>6295309.8835513098</v>
          </cell>
          <cell r="AZ118">
            <v>15559734.160038199</v>
          </cell>
          <cell r="BA118">
            <v>3862467.94784933</v>
          </cell>
          <cell r="BB118">
            <v>4088989.84356579</v>
          </cell>
          <cell r="BC118">
            <v>13133602.3223706</v>
          </cell>
          <cell r="BD118">
            <v>15521971.8644429</v>
          </cell>
          <cell r="BF118" t="str">
            <v>Maldives</v>
          </cell>
          <cell r="BG118">
            <v>164.88578823163601</v>
          </cell>
          <cell r="BH118">
            <v>18.136600774454699</v>
          </cell>
          <cell r="BI118">
            <v>121.264083370723</v>
          </cell>
          <cell r="BJ118">
            <v>20.7043468129567</v>
          </cell>
          <cell r="BK118">
            <v>25.6312649350151</v>
          </cell>
          <cell r="BL118">
            <v>551.53399901449302</v>
          </cell>
          <cell r="BM118">
            <v>53.7594318520812</v>
          </cell>
          <cell r="BN118">
            <v>71.614619199184602</v>
          </cell>
          <cell r="BO118">
            <v>36.9715141026632</v>
          </cell>
          <cell r="BP118">
            <v>16.395307163459702</v>
          </cell>
          <cell r="BQ118">
            <v>25.817208787731001</v>
          </cell>
          <cell r="BR118">
            <v>598.38289004846899</v>
          </cell>
          <cell r="BS118">
            <v>1052.42386275531</v>
          </cell>
          <cell r="BT118">
            <v>445.05106895121099</v>
          </cell>
          <cell r="BU118">
            <v>136.693373584114</v>
          </cell>
          <cell r="BV118">
            <v>963.29587678312396</v>
          </cell>
          <cell r="BW118">
            <v>1203.36547385681</v>
          </cell>
        </row>
        <row r="119">
          <cell r="A119" t="str">
            <v>Kyrgyzstan</v>
          </cell>
          <cell r="B119">
            <v>2333.5124236500001</v>
          </cell>
          <cell r="C119">
            <v>9.5082809000000008</v>
          </cell>
          <cell r="D119">
            <v>1569.1518075500001</v>
          </cell>
          <cell r="E119">
            <v>107.89848240000001</v>
          </cell>
          <cell r="F119">
            <v>16.321796299999999</v>
          </cell>
          <cell r="G119">
            <v>924.92629069999998</v>
          </cell>
          <cell r="H119">
            <v>1324.0075784000001</v>
          </cell>
          <cell r="I119">
            <v>64.656140500000006</v>
          </cell>
          <cell r="J119">
            <v>46.9029417</v>
          </cell>
          <cell r="K119">
            <v>8.4583986000000007</v>
          </cell>
          <cell r="L119">
            <v>386.74357040000001</v>
          </cell>
          <cell r="M119">
            <v>2065.2462669000001</v>
          </cell>
          <cell r="N119">
            <v>2626.0432480999998</v>
          </cell>
          <cell r="O119">
            <v>845.01320099999998</v>
          </cell>
          <cell r="P119">
            <v>625.59737659999996</v>
          </cell>
          <cell r="Q119">
            <v>827.037105</v>
          </cell>
          <cell r="R119">
            <v>1723.4958243000001</v>
          </cell>
          <cell r="T119" t="str">
            <v>Guinea</v>
          </cell>
          <cell r="U119">
            <v>1297.5476972245499</v>
          </cell>
          <cell r="V119">
            <v>1599.25592740042</v>
          </cell>
          <cell r="W119">
            <v>1331.4690390579201</v>
          </cell>
          <cell r="X119">
            <v>270.103701598773</v>
          </cell>
          <cell r="Y119">
            <v>146.38255476976099</v>
          </cell>
          <cell r="Z119">
            <v>99.106072347916694</v>
          </cell>
          <cell r="AA119">
            <v>1387.4323058303501</v>
          </cell>
          <cell r="AB119">
            <v>3.5339232403051399</v>
          </cell>
          <cell r="AC119">
            <v>95.435600990079706</v>
          </cell>
          <cell r="AD119">
            <v>98.091371738784403</v>
          </cell>
          <cell r="AE119">
            <v>318.46329883362802</v>
          </cell>
          <cell r="AF119">
            <v>286.829205862994</v>
          </cell>
          <cell r="AG119">
            <v>1457.43406345677</v>
          </cell>
          <cell r="AH119">
            <v>661.39842457776501</v>
          </cell>
          <cell r="AI119">
            <v>323.62486671033798</v>
          </cell>
          <cell r="AJ119">
            <v>402.740138324101</v>
          </cell>
          <cell r="AK119">
            <v>590.66790515443199</v>
          </cell>
          <cell r="AM119" t="str">
            <v>Namibia</v>
          </cell>
          <cell r="AN119">
            <v>825981.83436422003</v>
          </cell>
          <cell r="AO119">
            <v>852308.03848644404</v>
          </cell>
          <cell r="AP119">
            <v>1144211.60109258</v>
          </cell>
          <cell r="AQ119">
            <v>183424.65516016301</v>
          </cell>
          <cell r="AR119">
            <v>376617.262482294</v>
          </cell>
          <cell r="AS119">
            <v>1037257.46803166</v>
          </cell>
          <cell r="AT119">
            <v>399688.070557506</v>
          </cell>
          <cell r="AU119">
            <v>1159502.64204888</v>
          </cell>
          <cell r="AV119">
            <v>555041.57305427396</v>
          </cell>
          <cell r="AW119">
            <v>262450.602608716</v>
          </cell>
          <cell r="AX119">
            <v>558038.106100576</v>
          </cell>
          <cell r="AY119">
            <v>1614377.3813096599</v>
          </cell>
          <cell r="AZ119">
            <v>2967284.5445918399</v>
          </cell>
          <cell r="BA119">
            <v>842132.19463471102</v>
          </cell>
          <cell r="BB119">
            <v>847993.70938133204</v>
          </cell>
          <cell r="BC119">
            <v>4555353.6894845897</v>
          </cell>
          <cell r="BD119">
            <v>5012653.9119991697</v>
          </cell>
          <cell r="BF119" t="str">
            <v>Memo: Mali</v>
          </cell>
          <cell r="BG119">
            <v>3085.2148321241498</v>
          </cell>
          <cell r="BH119">
            <v>333.27398455061899</v>
          </cell>
          <cell r="BI119">
            <v>1230.5998235152799</v>
          </cell>
          <cell r="BJ119">
            <v>217.03515345379199</v>
          </cell>
          <cell r="BK119">
            <v>180.42163199965799</v>
          </cell>
          <cell r="BL119">
            <v>443.39583010170099</v>
          </cell>
          <cell r="BM119">
            <v>386.39899073369901</v>
          </cell>
          <cell r="BN119">
            <v>673.30470331148899</v>
          </cell>
          <cell r="BO119">
            <v>282.31819389527999</v>
          </cell>
          <cell r="BP119">
            <v>130.79110122851301</v>
          </cell>
          <cell r="BQ119">
            <v>284.40629190326302</v>
          </cell>
          <cell r="BR119">
            <v>1449.0705093463901</v>
          </cell>
          <cell r="BS119">
            <v>2050.75397911041</v>
          </cell>
          <cell r="BT119">
            <v>1046.1862744851201</v>
          </cell>
          <cell r="BU119">
            <v>311.014605265753</v>
          </cell>
          <cell r="BV119">
            <v>2078.22691772299</v>
          </cell>
          <cell r="BW119">
            <v>2800.7073122004899</v>
          </cell>
        </row>
        <row r="120">
          <cell r="A120" t="str">
            <v>Cambodia</v>
          </cell>
          <cell r="B120">
            <v>4780.0753256500002</v>
          </cell>
          <cell r="C120">
            <v>9.6540000000000005E-4</v>
          </cell>
          <cell r="D120">
            <v>2402.6508290500001</v>
          </cell>
          <cell r="E120">
            <v>11682.626012000001</v>
          </cell>
          <cell r="F120">
            <v>557.28195270000003</v>
          </cell>
          <cell r="G120">
            <v>626.26855820000003</v>
          </cell>
          <cell r="H120">
            <v>166.66876590000001</v>
          </cell>
          <cell r="I120">
            <v>680.77593879999995</v>
          </cell>
          <cell r="J120">
            <v>419.81494900000001</v>
          </cell>
          <cell r="K120">
            <v>108.1640424</v>
          </cell>
          <cell r="L120">
            <v>106.4556111</v>
          </cell>
          <cell r="M120">
            <v>3123.3934976999999</v>
          </cell>
          <cell r="N120">
            <v>1915.9615911999999</v>
          </cell>
          <cell r="O120">
            <v>4880.3510085999997</v>
          </cell>
          <cell r="P120">
            <v>799.26946910000004</v>
          </cell>
          <cell r="Q120">
            <v>1257.2366595999999</v>
          </cell>
          <cell r="R120">
            <v>2073.0795951999999</v>
          </cell>
          <cell r="T120" t="str">
            <v>Nigeria</v>
          </cell>
          <cell r="U120">
            <v>251348.22693774101</v>
          </cell>
          <cell r="V120">
            <v>93458.363528772694</v>
          </cell>
          <cell r="W120">
            <v>61555.8278511889</v>
          </cell>
          <cell r="X120">
            <v>6628.5505037125904</v>
          </cell>
          <cell r="Y120">
            <v>4253.1599768636197</v>
          </cell>
          <cell r="Z120">
            <v>6793.0837647212402</v>
          </cell>
          <cell r="AA120">
            <v>2008.11613108451</v>
          </cell>
          <cell r="AB120">
            <v>5155.0899504545696</v>
          </cell>
          <cell r="AC120">
            <v>21189.9065243677</v>
          </cell>
          <cell r="AD120">
            <v>1473.8809644120099</v>
          </cell>
          <cell r="AE120">
            <v>5712.0757065540001</v>
          </cell>
          <cell r="AF120">
            <v>38704.699143969701</v>
          </cell>
          <cell r="AG120">
            <v>92546.324258783701</v>
          </cell>
          <cell r="AH120">
            <v>17827.7269292989</v>
          </cell>
          <cell r="AI120">
            <v>10487.347846623899</v>
          </cell>
          <cell r="AJ120">
            <v>33363.9562277734</v>
          </cell>
          <cell r="AK120">
            <v>52318.028011093098</v>
          </cell>
          <cell r="AM120" t="str">
            <v>Nepal</v>
          </cell>
          <cell r="AN120">
            <v>1099401.2867224</v>
          </cell>
          <cell r="AO120">
            <v>296849.54423347802</v>
          </cell>
          <cell r="AP120">
            <v>1598671.2649139201</v>
          </cell>
          <cell r="AQ120">
            <v>780852.95528618502</v>
          </cell>
          <cell r="AR120">
            <v>773344.61564865406</v>
          </cell>
          <cell r="AS120">
            <v>2271663.9024943402</v>
          </cell>
          <cell r="AT120">
            <v>1122048.4706119699</v>
          </cell>
          <cell r="AU120">
            <v>2236831.9442215101</v>
          </cell>
          <cell r="AV120">
            <v>1102838.6420096001</v>
          </cell>
          <cell r="AW120">
            <v>514633.30914048199</v>
          </cell>
          <cell r="AX120">
            <v>799996.71194579499</v>
          </cell>
          <cell r="AY120">
            <v>2219112.7817983502</v>
          </cell>
          <cell r="AZ120">
            <v>4931804.1178615196</v>
          </cell>
          <cell r="BA120">
            <v>1438707.8682989399</v>
          </cell>
          <cell r="BB120">
            <v>1498084.81208711</v>
          </cell>
          <cell r="BC120">
            <v>10065499.899310401</v>
          </cell>
          <cell r="BD120">
            <v>6210922.4303976903</v>
          </cell>
          <cell r="BF120" t="str">
            <v>Malta</v>
          </cell>
          <cell r="BG120">
            <v>268.29854352141098</v>
          </cell>
          <cell r="BH120">
            <v>97.410484026435896</v>
          </cell>
          <cell r="BI120">
            <v>566.01655885992795</v>
          </cell>
          <cell r="BJ120">
            <v>254.42548746378199</v>
          </cell>
          <cell r="BK120">
            <v>302.07673328878599</v>
          </cell>
          <cell r="BL120">
            <v>558.70619307694301</v>
          </cell>
          <cell r="BM120">
            <v>131.23311322520101</v>
          </cell>
          <cell r="BN120">
            <v>1789.97360398051</v>
          </cell>
          <cell r="BO120">
            <v>55.625100701888897</v>
          </cell>
          <cell r="BP120">
            <v>296.26822403304601</v>
          </cell>
          <cell r="BQ120">
            <v>472.77145486180001</v>
          </cell>
          <cell r="BR120">
            <v>1870.7056179227</v>
          </cell>
          <cell r="BS120">
            <v>2930.5843876351</v>
          </cell>
          <cell r="BT120">
            <v>2439.69238898807</v>
          </cell>
          <cell r="BU120">
            <v>680.33323052717697</v>
          </cell>
          <cell r="BV120">
            <v>5512.6505822764202</v>
          </cell>
          <cell r="BW120">
            <v>5971.4821917196005</v>
          </cell>
        </row>
        <row r="121">
          <cell r="A121" t="str">
            <v>Kiribati</v>
          </cell>
          <cell r="B121">
            <v>91.489715149999995</v>
          </cell>
          <cell r="C121">
            <v>0.66975910000000005</v>
          </cell>
          <cell r="D121">
            <v>79.520641150000003</v>
          </cell>
          <cell r="E121">
            <v>0.21801699999999999</v>
          </cell>
          <cell r="F121">
            <v>0.64238010000000001</v>
          </cell>
          <cell r="G121">
            <v>2.6170277999999998</v>
          </cell>
          <cell r="H121">
            <v>3.3064784</v>
          </cell>
          <cell r="I121">
            <v>0.79710210000000004</v>
          </cell>
          <cell r="J121">
            <v>5.2431356999999998</v>
          </cell>
          <cell r="K121">
            <v>0.8064424</v>
          </cell>
          <cell r="L121">
            <v>1.8265572999999999</v>
          </cell>
          <cell r="M121">
            <v>47.878828200000001</v>
          </cell>
          <cell r="N121">
            <v>1.0996995000000001</v>
          </cell>
          <cell r="O121">
            <v>20.650971200000001</v>
          </cell>
          <cell r="P121">
            <v>4.1116716999999996</v>
          </cell>
          <cell r="Q121">
            <v>33.031137999999999</v>
          </cell>
          <cell r="R121">
            <v>60.263193000000001</v>
          </cell>
          <cell r="T121" t="str">
            <v>Senegal</v>
          </cell>
          <cell r="U121">
            <v>3398.73103973249</v>
          </cell>
          <cell r="V121">
            <v>150.881205657875</v>
          </cell>
          <cell r="W121">
            <v>4101.4254889572103</v>
          </cell>
          <cell r="X121">
            <v>543.56786465720199</v>
          </cell>
          <cell r="Y121">
            <v>343.23452185140297</v>
          </cell>
          <cell r="Z121">
            <v>2351.60694156818</v>
          </cell>
          <cell r="AA121">
            <v>765.910484163869</v>
          </cell>
          <cell r="AB121">
            <v>72.427045124435907</v>
          </cell>
          <cell r="AC121">
            <v>91.666191630284303</v>
          </cell>
          <cell r="AD121">
            <v>307.46601058269698</v>
          </cell>
          <cell r="AE121">
            <v>1080.078229705</v>
          </cell>
          <cell r="AF121">
            <v>3628.9960971186201</v>
          </cell>
          <cell r="AG121">
            <v>3625.8281604045101</v>
          </cell>
          <cell r="AH121">
            <v>1377.46373384157</v>
          </cell>
          <cell r="AI121">
            <v>1592.2754796909201</v>
          </cell>
          <cell r="AJ121">
            <v>3169.97952796664</v>
          </cell>
          <cell r="AK121">
            <v>3101.7225960774799</v>
          </cell>
          <cell r="AM121" t="str">
            <v>Netherlands</v>
          </cell>
          <cell r="AN121">
            <v>53713747.156074896</v>
          </cell>
          <cell r="AO121">
            <v>30330541.206769399</v>
          </cell>
          <cell r="AP121">
            <v>106658278.09618799</v>
          </cell>
          <cell r="AQ121">
            <v>13752092.7381659</v>
          </cell>
          <cell r="AR121">
            <v>51162779.4908695</v>
          </cell>
          <cell r="AS121">
            <v>158252451.90001199</v>
          </cell>
          <cell r="AT121">
            <v>53911612.385427602</v>
          </cell>
          <cell r="AU121">
            <v>106403615.47421101</v>
          </cell>
          <cell r="AV121">
            <v>36718615.384881899</v>
          </cell>
          <cell r="AW121">
            <v>23765097.547628101</v>
          </cell>
          <cell r="AX121">
            <v>37471096.200557202</v>
          </cell>
          <cell r="AY121">
            <v>111440206.18484201</v>
          </cell>
          <cell r="AZ121">
            <v>198269942.36163601</v>
          </cell>
          <cell r="BA121">
            <v>75344452.629404694</v>
          </cell>
          <cell r="BB121">
            <v>40084251.319275297</v>
          </cell>
          <cell r="BC121">
            <v>315687917.55785799</v>
          </cell>
          <cell r="BD121">
            <v>504238276.77147698</v>
          </cell>
          <cell r="BF121" t="str">
            <v>Marshall Islands</v>
          </cell>
          <cell r="BG121">
            <v>34.827880736140102</v>
          </cell>
          <cell r="BH121">
            <v>5.7913317193801399</v>
          </cell>
          <cell r="BI121">
            <v>10.3906058735543</v>
          </cell>
          <cell r="BJ121">
            <v>1.85224393139624</v>
          </cell>
          <cell r="BK121">
            <v>2.1412832728514402</v>
          </cell>
          <cell r="BL121">
            <v>10.4519420982638</v>
          </cell>
          <cell r="BM121">
            <v>6.0414086244546601</v>
          </cell>
          <cell r="BN121">
            <v>8.1813613531634193</v>
          </cell>
          <cell r="BO121">
            <v>4.7115691667654698</v>
          </cell>
          <cell r="BP121">
            <v>1.51939893887338</v>
          </cell>
          <cell r="BQ121">
            <v>4.0113347241715704</v>
          </cell>
          <cell r="BR121">
            <v>47.991556238995997</v>
          </cell>
          <cell r="BS121">
            <v>44.960149817552598</v>
          </cell>
          <cell r="BT121">
            <v>47.7441937894666</v>
          </cell>
          <cell r="BU121">
            <v>6.9550879425764398</v>
          </cell>
          <cell r="BV121">
            <v>77.404222232646902</v>
          </cell>
          <cell r="BW121">
            <v>126.53171460140599</v>
          </cell>
        </row>
        <row r="122">
          <cell r="A122" t="str">
            <v>St. Kitts and Nevis</v>
          </cell>
          <cell r="B122">
            <v>5.0500877500000003</v>
          </cell>
          <cell r="C122">
            <v>20.3466746</v>
          </cell>
          <cell r="D122">
            <v>9.6921774500000009</v>
          </cell>
          <cell r="E122">
            <v>9.017963</v>
          </cell>
          <cell r="F122">
            <v>2.5768971000000001</v>
          </cell>
          <cell r="G122">
            <v>20.0127232</v>
          </cell>
          <cell r="H122">
            <v>7.1674572000000003</v>
          </cell>
          <cell r="I122">
            <v>60.668727599999997</v>
          </cell>
          <cell r="J122">
            <v>26.478172399999998</v>
          </cell>
          <cell r="K122">
            <v>2.5842352000000002</v>
          </cell>
          <cell r="L122">
            <v>9.8823927999999999</v>
          </cell>
          <cell r="M122">
            <v>333.08547650000003</v>
          </cell>
          <cell r="N122">
            <v>74.258960000000002</v>
          </cell>
          <cell r="O122">
            <v>193.57050960000001</v>
          </cell>
          <cell r="P122">
            <v>45.847366899999997</v>
          </cell>
          <cell r="Q122">
            <v>358.974964</v>
          </cell>
          <cell r="R122">
            <v>453.72430409999998</v>
          </cell>
          <cell r="T122" t="str">
            <v>Togo</v>
          </cell>
          <cell r="U122">
            <v>1499.3334939454901</v>
          </cell>
          <cell r="V122">
            <v>230.022111060556</v>
          </cell>
          <cell r="W122">
            <v>756.518702771216</v>
          </cell>
          <cell r="X122">
            <v>158.94751493810799</v>
          </cell>
          <cell r="Y122">
            <v>52.767698569072103</v>
          </cell>
          <cell r="Z122">
            <v>501.317097222575</v>
          </cell>
          <cell r="AA122">
            <v>934.13454034821905</v>
          </cell>
          <cell r="AB122">
            <v>61.465626211462997</v>
          </cell>
          <cell r="AC122">
            <v>89.638987772836401</v>
          </cell>
          <cell r="AD122">
            <v>88.743950762031602</v>
          </cell>
          <cell r="AE122">
            <v>83.9880304569608</v>
          </cell>
          <cell r="AF122">
            <v>588.36506886526604</v>
          </cell>
          <cell r="AG122">
            <v>1074.11079435085</v>
          </cell>
          <cell r="AH122">
            <v>786.95442455080797</v>
          </cell>
          <cell r="AI122">
            <v>152.97050484866301</v>
          </cell>
          <cell r="AJ122">
            <v>237.084023108803</v>
          </cell>
          <cell r="AK122">
            <v>1123.5197744067</v>
          </cell>
          <cell r="AM122" t="str">
            <v>Netherlands Antilles</v>
          </cell>
          <cell r="AN122">
            <v>87276.591058142396</v>
          </cell>
          <cell r="AO122">
            <v>29186.659687965799</v>
          </cell>
          <cell r="AP122">
            <v>87344.242488393793</v>
          </cell>
          <cell r="AQ122">
            <v>177599.990573897</v>
          </cell>
          <cell r="AR122">
            <v>44503.979279433202</v>
          </cell>
          <cell r="AS122">
            <v>241028.67965823301</v>
          </cell>
          <cell r="AT122">
            <v>119994.36806619</v>
          </cell>
          <cell r="AU122">
            <v>224391.61911458601</v>
          </cell>
          <cell r="AV122">
            <v>24539.5890266733</v>
          </cell>
          <cell r="AW122">
            <v>58229.539872700298</v>
          </cell>
          <cell r="AX122">
            <v>322105.564870695</v>
          </cell>
          <cell r="AY122">
            <v>637113.01142362005</v>
          </cell>
          <cell r="AZ122">
            <v>1260090.9229462701</v>
          </cell>
          <cell r="BA122">
            <v>1009100.69852021</v>
          </cell>
          <cell r="BB122">
            <v>190910.893922769</v>
          </cell>
          <cell r="BC122">
            <v>1708900.47072607</v>
          </cell>
          <cell r="BD122">
            <v>1534133.06959046</v>
          </cell>
          <cell r="BF122" t="str">
            <v>Mauritania</v>
          </cell>
          <cell r="BG122">
            <v>751.37894682261594</v>
          </cell>
          <cell r="BH122">
            <v>1853.41884043559</v>
          </cell>
          <cell r="BI122">
            <v>351.42098275508999</v>
          </cell>
          <cell r="BJ122">
            <v>90.256153428568297</v>
          </cell>
          <cell r="BK122">
            <v>67.672521648204196</v>
          </cell>
          <cell r="BL122">
            <v>170.20039711212999</v>
          </cell>
          <cell r="BM122">
            <v>201.284153982063</v>
          </cell>
          <cell r="BN122">
            <v>278.89972212110399</v>
          </cell>
          <cell r="BO122">
            <v>161.14135750695101</v>
          </cell>
          <cell r="BP122">
            <v>54.233901408620497</v>
          </cell>
          <cell r="BQ122">
            <v>91.297129850596207</v>
          </cell>
          <cell r="BR122">
            <v>715.19101201079604</v>
          </cell>
          <cell r="BS122">
            <v>482.31689830010998</v>
          </cell>
          <cell r="BT122">
            <v>334.70467315469301</v>
          </cell>
          <cell r="BU122">
            <v>70.422866716514704</v>
          </cell>
          <cell r="BV122">
            <v>793.316563082269</v>
          </cell>
          <cell r="BW122">
            <v>1004.78347608232</v>
          </cell>
        </row>
        <row r="123">
          <cell r="A123" t="str">
            <v>Korea</v>
          </cell>
          <cell r="B123">
            <v>48383.582643449998</v>
          </cell>
          <cell r="C123">
            <v>94295.006699200007</v>
          </cell>
          <cell r="D123">
            <v>112879.69913035</v>
          </cell>
          <cell r="E123">
            <v>67294.4548603</v>
          </cell>
          <cell r="F123">
            <v>37627.632543799999</v>
          </cell>
          <cell r="G123">
            <v>341878.48994</v>
          </cell>
          <cell r="H123">
            <v>199733.53461070001</v>
          </cell>
          <cell r="I123">
            <v>484961.33906600002</v>
          </cell>
          <cell r="J123">
            <v>230149.16042599999</v>
          </cell>
          <cell r="K123">
            <v>3427.9634670999999</v>
          </cell>
          <cell r="L123">
            <v>17011.150411099999</v>
          </cell>
          <cell r="M123">
            <v>199976.76560029999</v>
          </cell>
          <cell r="N123">
            <v>172100.5309056</v>
          </cell>
          <cell r="O123">
            <v>346455.52862479998</v>
          </cell>
          <cell r="P123">
            <v>84237.563958300001</v>
          </cell>
          <cell r="Q123">
            <v>585286.9992055</v>
          </cell>
          <cell r="R123">
            <v>405935.420147</v>
          </cell>
          <cell r="T123" t="str">
            <v>Rest of Western Africa</v>
          </cell>
          <cell r="U123">
            <v>9017.4826864888691</v>
          </cell>
          <cell r="V123">
            <v>7969.6697636524204</v>
          </cell>
          <cell r="W123">
            <v>6387.0040926586898</v>
          </cell>
          <cell r="X123">
            <v>819.73425193158903</v>
          </cell>
          <cell r="Y123">
            <v>681.75364328129001</v>
          </cell>
          <cell r="Z123">
            <v>2638.14806966265</v>
          </cell>
          <cell r="AA123">
            <v>3852.4902465538298</v>
          </cell>
          <cell r="AB123">
            <v>172.813731389331</v>
          </cell>
          <cell r="AC123">
            <v>792.41479170316904</v>
          </cell>
          <cell r="AD123">
            <v>251.19511518298199</v>
          </cell>
          <cell r="AE123">
            <v>1586.78536825634</v>
          </cell>
          <cell r="AF123">
            <v>2834.0442598660902</v>
          </cell>
          <cell r="AG123">
            <v>5560.2859288218397</v>
          </cell>
          <cell r="AH123">
            <v>4374.1156792881502</v>
          </cell>
          <cell r="AI123">
            <v>2602.95339919053</v>
          </cell>
          <cell r="AJ123">
            <v>4461.3291495860703</v>
          </cell>
          <cell r="AK123">
            <v>8649.8218762790693</v>
          </cell>
          <cell r="AM123" t="str">
            <v>New Caledonia</v>
          </cell>
          <cell r="AN123">
            <v>269755.20236393798</v>
          </cell>
          <cell r="AO123">
            <v>511898.49265630601</v>
          </cell>
          <cell r="AP123">
            <v>564049.93854022794</v>
          </cell>
          <cell r="AQ123">
            <v>123569.03535912601</v>
          </cell>
          <cell r="AR123">
            <v>354311.84758790798</v>
          </cell>
          <cell r="AS123">
            <v>875496.22770644701</v>
          </cell>
          <cell r="AT123">
            <v>754150.744679344</v>
          </cell>
          <cell r="AU123">
            <v>1082747.4250259299</v>
          </cell>
          <cell r="AV123">
            <v>464224.27775353298</v>
          </cell>
          <cell r="AW123">
            <v>207293.035953263</v>
          </cell>
          <cell r="AX123">
            <v>619813.98557359003</v>
          </cell>
          <cell r="AY123">
            <v>1970630.0642149099</v>
          </cell>
          <cell r="AZ123">
            <v>2281472.4493116802</v>
          </cell>
          <cell r="BA123">
            <v>591593.32518973295</v>
          </cell>
          <cell r="BB123">
            <v>652045.25896016404</v>
          </cell>
          <cell r="BC123">
            <v>3986126.39446525</v>
          </cell>
          <cell r="BD123">
            <v>4458514.3065962596</v>
          </cell>
          <cell r="BF123" t="str">
            <v>Mauritius</v>
          </cell>
          <cell r="BG123">
            <v>450.93324960623198</v>
          </cell>
          <cell r="BH123">
            <v>187.20396885516399</v>
          </cell>
          <cell r="BI123">
            <v>1076.6905720464499</v>
          </cell>
          <cell r="BJ123">
            <v>332.651687014701</v>
          </cell>
          <cell r="BK123">
            <v>245.898277329617</v>
          </cell>
          <cell r="BL123">
            <v>710.37533680329796</v>
          </cell>
          <cell r="BM123">
            <v>466.78882945098098</v>
          </cell>
          <cell r="BN123">
            <v>873.45046353906196</v>
          </cell>
          <cell r="BO123">
            <v>370.35996857437499</v>
          </cell>
          <cell r="BP123">
            <v>204.36923139346601</v>
          </cell>
          <cell r="BQ123">
            <v>182.57722600500401</v>
          </cell>
          <cell r="BR123">
            <v>1522.5263597122701</v>
          </cell>
          <cell r="BS123">
            <v>2490.7223927651098</v>
          </cell>
          <cell r="BT123">
            <v>1490.42748077896</v>
          </cell>
          <cell r="BU123">
            <v>487.326656129208</v>
          </cell>
          <cell r="BV123">
            <v>3383.9355248491202</v>
          </cell>
          <cell r="BW123">
            <v>3704.1188965838701</v>
          </cell>
        </row>
        <row r="124">
          <cell r="A124" t="str">
            <v>Kuwait</v>
          </cell>
          <cell r="B124">
            <v>410.96761285000002</v>
          </cell>
          <cell r="C124">
            <v>37078.288932900003</v>
          </cell>
          <cell r="D124">
            <v>1429.84804515</v>
          </cell>
          <cell r="E124">
            <v>221.63952549999999</v>
          </cell>
          <cell r="F124">
            <v>439.81072369999998</v>
          </cell>
          <cell r="G124">
            <v>18757.0616219</v>
          </cell>
          <cell r="H124">
            <v>802.94529060000002</v>
          </cell>
          <cell r="I124">
            <v>25274.029976400001</v>
          </cell>
          <cell r="J124">
            <v>197.4151263</v>
          </cell>
          <cell r="K124">
            <v>294.27079880000002</v>
          </cell>
          <cell r="L124">
            <v>4729.3999912999998</v>
          </cell>
          <cell r="M124">
            <v>10837.0861909</v>
          </cell>
          <cell r="N124">
            <v>2526.0766435999999</v>
          </cell>
          <cell r="O124">
            <v>11487.632628900001</v>
          </cell>
          <cell r="P124">
            <v>9972.4605520000005</v>
          </cell>
          <cell r="Q124">
            <v>26150.844665199998</v>
          </cell>
          <cell r="R124">
            <v>28887.117040699999</v>
          </cell>
          <cell r="T124" t="str">
            <v>Central Africa</v>
          </cell>
          <cell r="U124">
            <v>5363.2532938156601</v>
          </cell>
          <cell r="V124">
            <v>23835.8265907034</v>
          </cell>
          <cell r="W124">
            <v>4990.4135627776704</v>
          </cell>
          <cell r="X124">
            <v>1243.52897735683</v>
          </cell>
          <cell r="Y124">
            <v>1820.4509289628299</v>
          </cell>
          <cell r="Z124">
            <v>4541.4159975021403</v>
          </cell>
          <cell r="AA124">
            <v>5279.0453891326697</v>
          </cell>
          <cell r="AB124">
            <v>761.64016584502201</v>
          </cell>
          <cell r="AC124">
            <v>2028.69193924148</v>
          </cell>
          <cell r="AD124">
            <v>1143.4225162677899</v>
          </cell>
          <cell r="AE124">
            <v>2328.0137925066401</v>
          </cell>
          <cell r="AF124">
            <v>16398.027785877301</v>
          </cell>
          <cell r="AG124">
            <v>9645.1773076051395</v>
          </cell>
          <cell r="AH124">
            <v>6116.39134849723</v>
          </cell>
          <cell r="AI124">
            <v>3611.2652856998402</v>
          </cell>
          <cell r="AJ124">
            <v>12323.7522736216</v>
          </cell>
          <cell r="AK124">
            <v>9801.2913010278207</v>
          </cell>
          <cell r="AM124" t="str">
            <v>New Zealand</v>
          </cell>
          <cell r="AN124">
            <v>26764068.8990376</v>
          </cell>
          <cell r="AO124">
            <v>4331856.7382360101</v>
          </cell>
          <cell r="AP124">
            <v>34723518.287707299</v>
          </cell>
          <cell r="AQ124">
            <v>5714993.3564852597</v>
          </cell>
          <cell r="AR124">
            <v>19087217.245572001</v>
          </cell>
          <cell r="AS124">
            <v>15126015.401423</v>
          </cell>
          <cell r="AT124">
            <v>10002886.4688574</v>
          </cell>
          <cell r="AU124">
            <v>9623624.3731102403</v>
          </cell>
          <cell r="AV124">
            <v>4516433.2662557699</v>
          </cell>
          <cell r="AW124">
            <v>9286905.7366407793</v>
          </cell>
          <cell r="AX124">
            <v>11808930.9024895</v>
          </cell>
          <cell r="AY124">
            <v>28722388.471937101</v>
          </cell>
          <cell r="AZ124">
            <v>62278814.798155501</v>
          </cell>
          <cell r="BA124">
            <v>18868432.202576399</v>
          </cell>
          <cell r="BB124">
            <v>11616421.5752497</v>
          </cell>
          <cell r="BC124">
            <v>80022940.207792193</v>
          </cell>
          <cell r="BD124">
            <v>56374466.150917001</v>
          </cell>
          <cell r="BF124" t="str">
            <v>Mexico</v>
          </cell>
          <cell r="BG124">
            <v>51781.940122629901</v>
          </cell>
          <cell r="BH124">
            <v>98003.191558436505</v>
          </cell>
          <cell r="BI124">
            <v>147757.19857438499</v>
          </cell>
          <cell r="BJ124">
            <v>32688.442332921699</v>
          </cell>
          <cell r="BK124">
            <v>26667.752938953501</v>
          </cell>
          <cell r="BL124">
            <v>130089.570952052</v>
          </cell>
          <cell r="BM124">
            <v>64615.339186200297</v>
          </cell>
          <cell r="BN124">
            <v>126483.74647675399</v>
          </cell>
          <cell r="BO124">
            <v>109207.01870852899</v>
          </cell>
          <cell r="BP124">
            <v>23961.6679388374</v>
          </cell>
          <cell r="BQ124">
            <v>20016.904654945702</v>
          </cell>
          <cell r="BR124">
            <v>143032.27212024599</v>
          </cell>
          <cell r="BS124">
            <v>185731.33162386701</v>
          </cell>
          <cell r="BT124">
            <v>58313.713968690499</v>
          </cell>
          <cell r="BU124">
            <v>44672.814981059098</v>
          </cell>
          <cell r="BV124">
            <v>246419.66206724101</v>
          </cell>
          <cell r="BW124">
            <v>222095.822033737</v>
          </cell>
        </row>
        <row r="125">
          <cell r="A125" t="str">
            <v>Lao People's Democratic Republic</v>
          </cell>
          <cell r="B125">
            <v>2812.4564131500001</v>
          </cell>
          <cell r="C125">
            <v>3.5687785000000001</v>
          </cell>
          <cell r="D125">
            <v>1180.2846336499999</v>
          </cell>
          <cell r="E125">
            <v>286.52459900000002</v>
          </cell>
          <cell r="F125">
            <v>1007.1625432</v>
          </cell>
          <cell r="G125">
            <v>3365.5631702999999</v>
          </cell>
          <cell r="H125">
            <v>542.13748350000003</v>
          </cell>
          <cell r="I125">
            <v>335.0289583</v>
          </cell>
          <cell r="J125">
            <v>10.9435866</v>
          </cell>
          <cell r="K125">
            <v>91.058595100000005</v>
          </cell>
          <cell r="L125">
            <v>1044.7104348</v>
          </cell>
          <cell r="M125">
            <v>3634.7443342000001</v>
          </cell>
          <cell r="N125">
            <v>2268.4964751000002</v>
          </cell>
          <cell r="O125">
            <v>1711.717081</v>
          </cell>
          <cell r="P125">
            <v>275.7106574</v>
          </cell>
          <cell r="Q125">
            <v>2034.7043529</v>
          </cell>
          <cell r="R125">
            <v>3436.5140184000002</v>
          </cell>
          <cell r="T125" t="str">
            <v>South Central Africa</v>
          </cell>
          <cell r="U125">
            <v>25692.835274881301</v>
          </cell>
          <cell r="V125">
            <v>72589.0015839064</v>
          </cell>
          <cell r="W125">
            <v>28613.539596161001</v>
          </cell>
          <cell r="X125">
            <v>4828.7887837756198</v>
          </cell>
          <cell r="Y125">
            <v>3752.1310321301098</v>
          </cell>
          <cell r="Z125">
            <v>10435.2290254813</v>
          </cell>
          <cell r="AA125">
            <v>7974.7876258477099</v>
          </cell>
          <cell r="AB125">
            <v>1826.20677580454</v>
          </cell>
          <cell r="AC125">
            <v>3354.1580778422899</v>
          </cell>
          <cell r="AD125">
            <v>2134.7945831279499</v>
          </cell>
          <cell r="AE125">
            <v>8182.5098008609002</v>
          </cell>
          <cell r="AF125">
            <v>12983.874719958299</v>
          </cell>
          <cell r="AG125">
            <v>17389.5644686253</v>
          </cell>
          <cell r="AH125">
            <v>13936.4020589828</v>
          </cell>
          <cell r="AI125">
            <v>9650.5517005146903</v>
          </cell>
          <cell r="AJ125">
            <v>25152.9582577355</v>
          </cell>
          <cell r="AK125">
            <v>44898.589113670198</v>
          </cell>
          <cell r="AM125" t="str">
            <v>Nicaragua</v>
          </cell>
          <cell r="AN125">
            <v>1129947.33610001</v>
          </cell>
          <cell r="AO125">
            <v>239529.76835008</v>
          </cell>
          <cell r="AP125">
            <v>907218.79799759598</v>
          </cell>
          <cell r="AQ125">
            <v>395513.53976321901</v>
          </cell>
          <cell r="AR125">
            <v>436615.067260204</v>
          </cell>
          <cell r="AS125">
            <v>1130118.0466316501</v>
          </cell>
          <cell r="AT125">
            <v>464347.12123888399</v>
          </cell>
          <cell r="AU125">
            <v>1237410.19744734</v>
          </cell>
          <cell r="AV125">
            <v>541702.87402874895</v>
          </cell>
          <cell r="AW125">
            <v>314822.13235117099</v>
          </cell>
          <cell r="AX125">
            <v>593968.58499258605</v>
          </cell>
          <cell r="AY125">
            <v>1520498.2408125501</v>
          </cell>
          <cell r="AZ125">
            <v>2709141.4415716901</v>
          </cell>
          <cell r="BA125">
            <v>672953.97593181103</v>
          </cell>
          <cell r="BB125">
            <v>702071.27627351705</v>
          </cell>
          <cell r="BC125">
            <v>4301918.3746274104</v>
          </cell>
          <cell r="BD125">
            <v>3746489.2334366399</v>
          </cell>
          <cell r="BF125" t="str">
            <v>Micronesia, Fed. Sts.</v>
          </cell>
          <cell r="BG125">
            <v>65.063614082132702</v>
          </cell>
          <cell r="BH125">
            <v>5.0183902553398703</v>
          </cell>
          <cell r="BI125">
            <v>12.675916854105299</v>
          </cell>
          <cell r="BJ125">
            <v>1.41104605119499</v>
          </cell>
          <cell r="BK125">
            <v>3.2704318817955902</v>
          </cell>
          <cell r="BL125">
            <v>16.715587007071001</v>
          </cell>
          <cell r="BM125">
            <v>5.1172912863849502</v>
          </cell>
          <cell r="BN125">
            <v>8.1003149573046507</v>
          </cell>
          <cell r="BO125">
            <v>4.7302973879454804</v>
          </cell>
          <cell r="BP125">
            <v>1.55484009380412</v>
          </cell>
          <cell r="BQ125">
            <v>7.45784927289625</v>
          </cell>
          <cell r="BR125">
            <v>56.384136226779603</v>
          </cell>
          <cell r="BS125">
            <v>65.613541380463403</v>
          </cell>
          <cell r="BT125">
            <v>32.266219111900902</v>
          </cell>
          <cell r="BU125">
            <v>10.092419535654599</v>
          </cell>
          <cell r="BV125">
            <v>108.931732155299</v>
          </cell>
          <cell r="BW125">
            <v>154.69642593557501</v>
          </cell>
        </row>
        <row r="126">
          <cell r="A126" t="str">
            <v>Lebanon</v>
          </cell>
          <cell r="B126">
            <v>1354.71327385</v>
          </cell>
          <cell r="C126">
            <v>222.40894030000001</v>
          </cell>
          <cell r="D126">
            <v>2803.1916786500001</v>
          </cell>
          <cell r="E126">
            <v>311.28570889999997</v>
          </cell>
          <cell r="F126">
            <v>334.34529270000002</v>
          </cell>
          <cell r="G126">
            <v>1503.0461656</v>
          </cell>
          <cell r="H126">
            <v>2175.5578435000002</v>
          </cell>
          <cell r="I126">
            <v>541.19251389999999</v>
          </cell>
          <cell r="J126">
            <v>44.211027899999998</v>
          </cell>
          <cell r="K126">
            <v>78.741570400000001</v>
          </cell>
          <cell r="L126">
            <v>2396.4245574000001</v>
          </cell>
          <cell r="M126">
            <v>7073.7784259999999</v>
          </cell>
          <cell r="N126">
            <v>9152.9354509000004</v>
          </cell>
          <cell r="O126">
            <v>8324.3197036000001</v>
          </cell>
          <cell r="P126">
            <v>1811.9583474999999</v>
          </cell>
          <cell r="Q126">
            <v>29929.4423441</v>
          </cell>
          <cell r="R126">
            <v>18175.920461000002</v>
          </cell>
          <cell r="T126" t="str">
            <v>Ethiopia</v>
          </cell>
          <cell r="U126">
            <v>26093.710680193199</v>
          </cell>
          <cell r="V126">
            <v>557.77045266436096</v>
          </cell>
          <cell r="W126">
            <v>5585.4401543051299</v>
          </cell>
          <cell r="X126">
            <v>3540.6746143509099</v>
          </cell>
          <cell r="Y126">
            <v>457.917610194551</v>
          </cell>
          <cell r="Z126">
            <v>2178.1135715723299</v>
          </cell>
          <cell r="AA126">
            <v>3548.8009738093801</v>
          </cell>
          <cell r="AB126">
            <v>642.85722640963695</v>
          </cell>
          <cell r="AC126">
            <v>2598.8346688496199</v>
          </cell>
          <cell r="AD126">
            <v>1263.62621672363</v>
          </cell>
          <cell r="AE126">
            <v>2029.1603460184899</v>
          </cell>
          <cell r="AF126">
            <v>16287.5291634107</v>
          </cell>
          <cell r="AG126">
            <v>10065.8103902698</v>
          </cell>
          <cell r="AH126">
            <v>7430.5565607914696</v>
          </cell>
          <cell r="AI126">
            <v>2504.7615937180199</v>
          </cell>
          <cell r="AJ126">
            <v>5795.4541564327601</v>
          </cell>
          <cell r="AK126">
            <v>9191.91654984872</v>
          </cell>
          <cell r="AM126" t="str">
            <v>Niger</v>
          </cell>
          <cell r="AN126">
            <v>862091.278214099</v>
          </cell>
          <cell r="AO126">
            <v>380320.18036916899</v>
          </cell>
          <cell r="AP126">
            <v>436757.95693194697</v>
          </cell>
          <cell r="AQ126">
            <v>62124.684550402002</v>
          </cell>
          <cell r="AR126">
            <v>156190.223685615</v>
          </cell>
          <cell r="AS126">
            <v>468390.40078993799</v>
          </cell>
          <cell r="AT126">
            <v>137446.17051570601</v>
          </cell>
          <cell r="AU126">
            <v>458990.90802670899</v>
          </cell>
          <cell r="AV126">
            <v>213893.253009176</v>
          </cell>
          <cell r="AW126">
            <v>101067.402424965</v>
          </cell>
          <cell r="AX126">
            <v>298430.94154044503</v>
          </cell>
          <cell r="AY126">
            <v>715310.26453973702</v>
          </cell>
          <cell r="AZ126">
            <v>1789160.40550788</v>
          </cell>
          <cell r="BA126">
            <v>397343.91745021299</v>
          </cell>
          <cell r="BB126">
            <v>445579.17698464898</v>
          </cell>
          <cell r="BC126">
            <v>2321117.5181177999</v>
          </cell>
          <cell r="BD126">
            <v>2498987.1360830199</v>
          </cell>
          <cell r="BF126" t="str">
            <v>Monaco</v>
          </cell>
          <cell r="BG126">
            <v>24.458754490163201</v>
          </cell>
          <cell r="BH126">
            <v>58.528478996373003</v>
          </cell>
          <cell r="BI126">
            <v>267.53633719731801</v>
          </cell>
          <cell r="BJ126">
            <v>98.108685390484894</v>
          </cell>
          <cell r="BK126">
            <v>85.639612080058001</v>
          </cell>
          <cell r="BL126">
            <v>216.277903120296</v>
          </cell>
          <cell r="BM126">
            <v>198.75679273458499</v>
          </cell>
          <cell r="BN126">
            <v>288.87511810089597</v>
          </cell>
          <cell r="BO126">
            <v>160.843847620654</v>
          </cell>
          <cell r="BP126">
            <v>68.218153703236197</v>
          </cell>
          <cell r="BQ126">
            <v>24.1870613250763</v>
          </cell>
          <cell r="BR126">
            <v>954.702126669074</v>
          </cell>
          <cell r="BS126">
            <v>1562.1290581279</v>
          </cell>
          <cell r="BT126">
            <v>762.46490927380501</v>
          </cell>
          <cell r="BU126">
            <v>249.051356774906</v>
          </cell>
          <cell r="BV126">
            <v>2434.5037745345298</v>
          </cell>
          <cell r="BW126">
            <v>2549.8875151357902</v>
          </cell>
        </row>
        <row r="127">
          <cell r="A127" t="str">
            <v>Liberia</v>
          </cell>
          <cell r="B127">
            <v>1326.0888445000001</v>
          </cell>
          <cell r="C127">
            <v>70.034438800000004</v>
          </cell>
          <cell r="D127">
            <v>1330.1622001999999</v>
          </cell>
          <cell r="E127">
            <v>26.729739500000001</v>
          </cell>
          <cell r="F127">
            <v>54.464638600000001</v>
          </cell>
          <cell r="G127">
            <v>545.82541920000006</v>
          </cell>
          <cell r="H127">
            <v>28.5628505</v>
          </cell>
          <cell r="I127">
            <v>17.923685899999999</v>
          </cell>
          <cell r="J127">
            <v>1072.0238674</v>
          </cell>
          <cell r="K127">
            <v>7.4581508000000003</v>
          </cell>
          <cell r="L127">
            <v>29.291957400000001</v>
          </cell>
          <cell r="M127">
            <v>68.725254000000007</v>
          </cell>
          <cell r="N127">
            <v>56.337876700000002</v>
          </cell>
          <cell r="O127">
            <v>236.4453221</v>
          </cell>
          <cell r="P127">
            <v>82.731880200000006</v>
          </cell>
          <cell r="Q127">
            <v>168.98097759999999</v>
          </cell>
          <cell r="R127">
            <v>702.71488939999995</v>
          </cell>
          <cell r="T127" t="str">
            <v>Kenya</v>
          </cell>
          <cell r="U127">
            <v>24897.1923835056</v>
          </cell>
          <cell r="V127">
            <v>254.57637381462101</v>
          </cell>
          <cell r="W127">
            <v>33340.991104925997</v>
          </cell>
          <cell r="X127">
            <v>4696.0956850575903</v>
          </cell>
          <cell r="Y127">
            <v>2418.57561993531</v>
          </cell>
          <cell r="Z127">
            <v>4125.5689939593503</v>
          </cell>
          <cell r="AA127">
            <v>1293.53183187886</v>
          </cell>
          <cell r="AB127">
            <v>1122.5442615443701</v>
          </cell>
          <cell r="AC127">
            <v>1752.7515693109401</v>
          </cell>
          <cell r="AD127">
            <v>799.15677785770902</v>
          </cell>
          <cell r="AE127">
            <v>2737.1467374814902</v>
          </cell>
          <cell r="AF127">
            <v>3871.1048506218599</v>
          </cell>
          <cell r="AG127">
            <v>4331.2346525229304</v>
          </cell>
          <cell r="AH127">
            <v>6771.8625712251696</v>
          </cell>
          <cell r="AI127">
            <v>4401.9404881525297</v>
          </cell>
          <cell r="AJ127">
            <v>6540.4363481849396</v>
          </cell>
          <cell r="AK127">
            <v>18130.851487262302</v>
          </cell>
          <cell r="AM127" t="str">
            <v>Nigeria</v>
          </cell>
          <cell r="AN127">
            <v>19765992.2898691</v>
          </cell>
          <cell r="AO127">
            <v>23284194.246124901</v>
          </cell>
          <cell r="AP127">
            <v>13997919.117323801</v>
          </cell>
          <cell r="AQ127">
            <v>2336129.4685929599</v>
          </cell>
          <cell r="AR127">
            <v>4293734.6156427404</v>
          </cell>
          <cell r="AS127">
            <v>13961290.8649965</v>
          </cell>
          <cell r="AT127">
            <v>3905690.6560877198</v>
          </cell>
          <cell r="AU127">
            <v>14282146.3226963</v>
          </cell>
          <cell r="AV127">
            <v>7652075.6315048598</v>
          </cell>
          <cell r="AW127">
            <v>3701130.2453155201</v>
          </cell>
          <cell r="AX127">
            <v>7014223.45179985</v>
          </cell>
          <cell r="AY127">
            <v>16302656.0772106</v>
          </cell>
          <cell r="AZ127">
            <v>60842144.000090398</v>
          </cell>
          <cell r="BA127">
            <v>13321199.4351773</v>
          </cell>
          <cell r="BB127">
            <v>15691335.259968599</v>
          </cell>
          <cell r="BC127">
            <v>130010005.32887401</v>
          </cell>
          <cell r="BD127">
            <v>76145632.763948098</v>
          </cell>
          <cell r="BF127" t="str">
            <v>Mongolia</v>
          </cell>
          <cell r="BG127">
            <v>1356.0974560723901</v>
          </cell>
          <cell r="BH127">
            <v>1615.4797189503799</v>
          </cell>
          <cell r="BI127">
            <v>630.22931902571202</v>
          </cell>
          <cell r="BJ127">
            <v>130.920467492266</v>
          </cell>
          <cell r="BK127">
            <v>115.308732039676</v>
          </cell>
          <cell r="BL127">
            <v>478.44519812582502</v>
          </cell>
          <cell r="BM127">
            <v>380.80241933888198</v>
          </cell>
          <cell r="BN127">
            <v>664.70074985282497</v>
          </cell>
          <cell r="BO127">
            <v>298.53980761939602</v>
          </cell>
          <cell r="BP127">
            <v>92.247371421034103</v>
          </cell>
          <cell r="BQ127">
            <v>210.31927979409801</v>
          </cell>
          <cell r="BR127">
            <v>2047.46341977716</v>
          </cell>
          <cell r="BS127">
            <v>2020.2551422658701</v>
          </cell>
          <cell r="BT127">
            <v>1117.77146382612</v>
          </cell>
          <cell r="BU127">
            <v>328.86949899456602</v>
          </cell>
          <cell r="BV127">
            <v>2452.2253620264801</v>
          </cell>
          <cell r="BW127">
            <v>2341.5695038243098</v>
          </cell>
        </row>
        <row r="128">
          <cell r="A128" t="str">
            <v>Libya</v>
          </cell>
          <cell r="B128">
            <v>184.80511575</v>
          </cell>
          <cell r="C128">
            <v>14496.2442598</v>
          </cell>
          <cell r="D128">
            <v>1125.4132797499999</v>
          </cell>
          <cell r="E128">
            <v>300.89659449999999</v>
          </cell>
          <cell r="F128">
            <v>120.11985420000001</v>
          </cell>
          <cell r="G128">
            <v>18735.8740984</v>
          </cell>
          <cell r="H128">
            <v>5937.1786765999996</v>
          </cell>
          <cell r="I128">
            <v>454.59775309999998</v>
          </cell>
          <cell r="J128">
            <v>258.01846890000002</v>
          </cell>
          <cell r="K128">
            <v>67.837520400000002</v>
          </cell>
          <cell r="L128">
            <v>110.0783741</v>
          </cell>
          <cell r="M128">
            <v>1666.3548509</v>
          </cell>
          <cell r="N128">
            <v>1149.6717073</v>
          </cell>
          <cell r="O128">
            <v>221.2230969</v>
          </cell>
          <cell r="P128">
            <v>97.104803700000005</v>
          </cell>
          <cell r="Q128">
            <v>2035.8326575999999</v>
          </cell>
          <cell r="R128">
            <v>6173.9290211999996</v>
          </cell>
          <cell r="T128" t="str">
            <v>Memo: Madagascar</v>
          </cell>
          <cell r="U128">
            <v>5888.1100999851396</v>
          </cell>
          <cell r="V128">
            <v>1324.3908878469299</v>
          </cell>
          <cell r="W128">
            <v>4362.1464370877602</v>
          </cell>
          <cell r="X128">
            <v>1081.71838703394</v>
          </cell>
          <cell r="Y128">
            <v>523.46951440810597</v>
          </cell>
          <cell r="Z128">
            <v>1028.5615817268299</v>
          </cell>
          <cell r="AA128">
            <v>1125.51573525404</v>
          </cell>
          <cell r="AB128">
            <v>13.198030891997901</v>
          </cell>
          <cell r="AC128">
            <v>29.108466660583201</v>
          </cell>
          <cell r="AD128">
            <v>497.17579551538802</v>
          </cell>
          <cell r="AE128">
            <v>790.86370343012004</v>
          </cell>
          <cell r="AF128">
            <v>1460.13782906856</v>
          </cell>
          <cell r="AG128">
            <v>34.273039706679803</v>
          </cell>
          <cell r="AH128">
            <v>1270.9238813975501</v>
          </cell>
          <cell r="AI128">
            <v>428.33409677717498</v>
          </cell>
          <cell r="AJ128">
            <v>2147.64563087851</v>
          </cell>
          <cell r="AK128">
            <v>1115.34636942108</v>
          </cell>
          <cell r="AM128" t="str">
            <v>Norway</v>
          </cell>
          <cell r="AN128">
            <v>13409039.8823811</v>
          </cell>
          <cell r="AO128">
            <v>79199586.262029096</v>
          </cell>
          <cell r="AP128">
            <v>33787480.1071283</v>
          </cell>
          <cell r="AQ128">
            <v>1861340.6599535199</v>
          </cell>
          <cell r="AR128">
            <v>21338688.597989801</v>
          </cell>
          <cell r="AS128">
            <v>20418748.205034401</v>
          </cell>
          <cell r="AT128">
            <v>19600070.779149901</v>
          </cell>
          <cell r="AU128">
            <v>21753482.302092601</v>
          </cell>
          <cell r="AV128">
            <v>19045438.952301301</v>
          </cell>
          <cell r="AW128">
            <v>4858293.0356065398</v>
          </cell>
          <cell r="AX128">
            <v>12102659.5478369</v>
          </cell>
          <cell r="AY128">
            <v>44143554.106574401</v>
          </cell>
          <cell r="AZ128">
            <v>72191018.960417107</v>
          </cell>
          <cell r="BA128">
            <v>66910195.103781797</v>
          </cell>
          <cell r="BB128">
            <v>18783706.678763401</v>
          </cell>
          <cell r="BC128">
            <v>115743721.81696001</v>
          </cell>
          <cell r="BD128">
            <v>140445764.43046299</v>
          </cell>
          <cell r="BF128" t="str">
            <v>Montenegro</v>
          </cell>
          <cell r="BG128">
            <v>486.82442624235699</v>
          </cell>
          <cell r="BH128">
            <v>249.44977134091101</v>
          </cell>
          <cell r="BI128">
            <v>306.60107510453503</v>
          </cell>
          <cell r="BJ128">
            <v>78.063245295151205</v>
          </cell>
          <cell r="BK128">
            <v>71.881188466724296</v>
          </cell>
          <cell r="BL128">
            <v>126.92372971286601</v>
          </cell>
          <cell r="BM128">
            <v>153.531273456799</v>
          </cell>
          <cell r="BN128">
            <v>199.51075802817101</v>
          </cell>
          <cell r="BO128">
            <v>124.102789794966</v>
          </cell>
          <cell r="BP128">
            <v>51.372883022052797</v>
          </cell>
          <cell r="BQ128">
            <v>127.456192541414</v>
          </cell>
          <cell r="BR128">
            <v>499.15463136944197</v>
          </cell>
          <cell r="BS128">
            <v>1171.4686944591599</v>
          </cell>
          <cell r="BT128">
            <v>559.27619248158999</v>
          </cell>
          <cell r="BU128">
            <v>203.95292007927199</v>
          </cell>
          <cell r="BV128">
            <v>1360.78368218683</v>
          </cell>
          <cell r="BW128">
            <v>1479.8293593425201</v>
          </cell>
        </row>
        <row r="129">
          <cell r="A129" t="str">
            <v>St. Lucia</v>
          </cell>
          <cell r="B129">
            <v>39.207561300000002</v>
          </cell>
          <cell r="C129">
            <v>10.8749368</v>
          </cell>
          <cell r="D129">
            <v>46.748346300000001</v>
          </cell>
          <cell r="E129">
            <v>5.3785913000000001</v>
          </cell>
          <cell r="F129">
            <v>10.0059288</v>
          </cell>
          <cell r="G129">
            <v>162.745609</v>
          </cell>
          <cell r="H129">
            <v>21.161170500000001</v>
          </cell>
          <cell r="I129">
            <v>43.337427099999999</v>
          </cell>
          <cell r="J129">
            <v>31.2922905</v>
          </cell>
          <cell r="K129">
            <v>7.2495715000000001</v>
          </cell>
          <cell r="L129">
            <v>135.4600619</v>
          </cell>
          <cell r="M129">
            <v>184.26740409999999</v>
          </cell>
          <cell r="N129">
            <v>980.80413380000005</v>
          </cell>
          <cell r="O129">
            <v>172.80700580000001</v>
          </cell>
          <cell r="P129">
            <v>127.70492059999999</v>
          </cell>
          <cell r="Q129">
            <v>552.07747900000004</v>
          </cell>
          <cell r="R129">
            <v>514.86727940000003</v>
          </cell>
          <cell r="T129" t="str">
            <v>Malawi</v>
          </cell>
          <cell r="U129">
            <v>2567.09834639774</v>
          </cell>
          <cell r="V129">
            <v>692.49300382437104</v>
          </cell>
          <cell r="W129">
            <v>1972.34260143501</v>
          </cell>
          <cell r="X129">
            <v>162.451702388423</v>
          </cell>
          <cell r="Y129">
            <v>144.11993896929599</v>
          </cell>
          <cell r="Z129">
            <v>463.96991536229001</v>
          </cell>
          <cell r="AA129">
            <v>60.713301888055497</v>
          </cell>
          <cell r="AB129">
            <v>39.815206393093902</v>
          </cell>
          <cell r="AC129">
            <v>96.166009956106507</v>
          </cell>
          <cell r="AD129">
            <v>33.872571382375199</v>
          </cell>
          <cell r="AE129">
            <v>324.11950561878001</v>
          </cell>
          <cell r="AF129">
            <v>516.871210205495</v>
          </cell>
          <cell r="AG129">
            <v>2562.3970017157499</v>
          </cell>
          <cell r="AH129">
            <v>473.63791391223799</v>
          </cell>
          <cell r="AI129">
            <v>281.71140663913002</v>
          </cell>
          <cell r="AJ129">
            <v>315.92985384903699</v>
          </cell>
          <cell r="AK129">
            <v>1753.4866216334401</v>
          </cell>
          <cell r="AM129" t="str">
            <v>Gaza Strip</v>
          </cell>
          <cell r="AN129">
            <v>734048.48526263703</v>
          </cell>
          <cell r="AO129">
            <v>111552.020939289</v>
          </cell>
          <cell r="AP129">
            <v>678445.20754289604</v>
          </cell>
          <cell r="AQ129">
            <v>129819.81588280899</v>
          </cell>
          <cell r="AR129">
            <v>330268.43257988401</v>
          </cell>
          <cell r="AS129">
            <v>861767.36892736203</v>
          </cell>
          <cell r="AT129">
            <v>349323.598218014</v>
          </cell>
          <cell r="AU129">
            <v>1053266.7733547699</v>
          </cell>
          <cell r="AV129">
            <v>486343.77223374898</v>
          </cell>
          <cell r="AW129">
            <v>275053.72638713499</v>
          </cell>
          <cell r="AX129">
            <v>520059.41754383501</v>
          </cell>
          <cell r="AY129">
            <v>1420721.1228098201</v>
          </cell>
          <cell r="AZ129">
            <v>2540448.5207180702</v>
          </cell>
          <cell r="BA129">
            <v>552600.06437141995</v>
          </cell>
          <cell r="BB129">
            <v>629140.26017704001</v>
          </cell>
          <cell r="BC129">
            <v>4107405.0185018899</v>
          </cell>
          <cell r="BD129">
            <v>4781734.43554598</v>
          </cell>
          <cell r="BF129" t="str">
            <v>Montserrat</v>
          </cell>
          <cell r="BG129">
            <v>1.9213359619541801</v>
          </cell>
          <cell r="BH129">
            <v>0.58460717320805899</v>
          </cell>
          <cell r="BI129">
            <v>3.3346743372210899</v>
          </cell>
          <cell r="BJ129">
            <v>0.72186097051217102</v>
          </cell>
          <cell r="BK129">
            <v>0.78953088515193803</v>
          </cell>
          <cell r="BL129">
            <v>2.6597471034856102</v>
          </cell>
          <cell r="BM129">
            <v>1.4891247577982101</v>
          </cell>
          <cell r="BN129">
            <v>2.0554830407654001</v>
          </cell>
          <cell r="BO129">
            <v>1.1339880159054301</v>
          </cell>
          <cell r="BP129">
            <v>0.483360362561917</v>
          </cell>
          <cell r="BQ129">
            <v>1.0414179321596999</v>
          </cell>
          <cell r="BR129">
            <v>13.7538325521286</v>
          </cell>
          <cell r="BS129">
            <v>7.8068276072619502</v>
          </cell>
          <cell r="BT129">
            <v>4.9305740578814996</v>
          </cell>
          <cell r="BU129">
            <v>2.6507386301465798</v>
          </cell>
          <cell r="BV129">
            <v>28.192155542068502</v>
          </cell>
          <cell r="BW129">
            <v>42.736391589428997</v>
          </cell>
        </row>
        <row r="130">
          <cell r="A130" t="str">
            <v>Sri Lanka</v>
          </cell>
          <cell r="B130">
            <v>9465.9226876499997</v>
          </cell>
          <cell r="C130">
            <v>92.6377442</v>
          </cell>
          <cell r="D130">
            <v>15783.80663225</v>
          </cell>
          <cell r="E130">
            <v>11057.774014500001</v>
          </cell>
          <cell r="F130">
            <v>1280.9935034</v>
          </cell>
          <cell r="G130">
            <v>10000.3293841</v>
          </cell>
          <cell r="H130">
            <v>625.92886999999996</v>
          </cell>
          <cell r="I130">
            <v>2558.5728275000001</v>
          </cell>
          <cell r="J130">
            <v>251.353138</v>
          </cell>
          <cell r="K130">
            <v>1850.9681109999999</v>
          </cell>
          <cell r="L130">
            <v>124.86433049999999</v>
          </cell>
          <cell r="M130">
            <v>10993.2758041</v>
          </cell>
          <cell r="N130">
            <v>15046.3730622</v>
          </cell>
          <cell r="O130">
            <v>16679.7472585</v>
          </cell>
          <cell r="P130">
            <v>2861.3302153999998</v>
          </cell>
          <cell r="Q130">
            <v>28525.939182499998</v>
          </cell>
          <cell r="R130">
            <v>10086.101228699999</v>
          </cell>
          <cell r="T130" t="str">
            <v>Mauritius</v>
          </cell>
          <cell r="U130">
            <v>1344.7885532994601</v>
          </cell>
          <cell r="V130">
            <v>70.895766673340802</v>
          </cell>
          <cell r="W130">
            <v>2107.6845426905302</v>
          </cell>
          <cell r="X130">
            <v>1725.1462336955699</v>
          </cell>
          <cell r="Y130">
            <v>250.52470122103099</v>
          </cell>
          <cell r="Z130">
            <v>845.58059379414999</v>
          </cell>
          <cell r="AA130">
            <v>428.15057006137698</v>
          </cell>
          <cell r="AB130">
            <v>265.64586796504301</v>
          </cell>
          <cell r="AC130">
            <v>516.26912560358596</v>
          </cell>
          <cell r="AD130">
            <v>531.15967760218405</v>
          </cell>
          <cell r="AE130">
            <v>642.89759088562198</v>
          </cell>
          <cell r="AF130">
            <v>1552.11189596585</v>
          </cell>
          <cell r="AG130">
            <v>269.24867017674302</v>
          </cell>
          <cell r="AH130">
            <v>2550.10091002321</v>
          </cell>
          <cell r="AI130">
            <v>1041.90086664209</v>
          </cell>
          <cell r="AJ130">
            <v>3195.7610140922202</v>
          </cell>
          <cell r="AK130">
            <v>3047.33873773086</v>
          </cell>
          <cell r="AM130" t="str">
            <v>Oman</v>
          </cell>
          <cell r="AN130">
            <v>1522408.20968652</v>
          </cell>
          <cell r="AO130">
            <v>14011644.5947972</v>
          </cell>
          <cell r="AP130">
            <v>3455282.32556892</v>
          </cell>
          <cell r="AQ130">
            <v>786750.44635593996</v>
          </cell>
          <cell r="AR130">
            <v>2223189.4110101</v>
          </cell>
          <cell r="AS130">
            <v>6437712.37285347</v>
          </cell>
          <cell r="AT130">
            <v>2775072.2335569202</v>
          </cell>
          <cell r="AU130">
            <v>8139461.2986717196</v>
          </cell>
          <cell r="AV130">
            <v>3184516.0527408901</v>
          </cell>
          <cell r="AW130">
            <v>1357648.97403225</v>
          </cell>
          <cell r="AX130">
            <v>4075699.3051743102</v>
          </cell>
          <cell r="AY130">
            <v>10426768.8364587</v>
          </cell>
          <cell r="AZ130">
            <v>13183164.7857127</v>
          </cell>
          <cell r="BA130">
            <v>4791322.7043055501</v>
          </cell>
          <cell r="BB130">
            <v>3833277.7134043602</v>
          </cell>
          <cell r="BC130">
            <v>24826957.2671948</v>
          </cell>
          <cell r="BD130">
            <v>25138816.396876499</v>
          </cell>
          <cell r="BF130" t="str">
            <v>Morocco</v>
          </cell>
          <cell r="BG130">
            <v>13348.5175189373</v>
          </cell>
          <cell r="BH130">
            <v>2130.3342588443002</v>
          </cell>
          <cell r="BI130">
            <v>9750.4440337698907</v>
          </cell>
          <cell r="BJ130">
            <v>3087.3602813658099</v>
          </cell>
          <cell r="BK130">
            <v>2053.0500530955301</v>
          </cell>
          <cell r="BL130">
            <v>8949.2394407073298</v>
          </cell>
          <cell r="BM130">
            <v>5065.0052579067797</v>
          </cell>
          <cell r="BN130">
            <v>8410.2014790529593</v>
          </cell>
          <cell r="BO130">
            <v>5499.7966657669203</v>
          </cell>
          <cell r="BP130">
            <v>1391.77809742913</v>
          </cell>
          <cell r="BQ130">
            <v>1993.34193931765</v>
          </cell>
          <cell r="BR130">
            <v>14556.7462681741</v>
          </cell>
          <cell r="BS130">
            <v>15390.4942860588</v>
          </cell>
          <cell r="BT130">
            <v>9945.4189051540307</v>
          </cell>
          <cell r="BU130">
            <v>2751.4500088303198</v>
          </cell>
          <cell r="BV130">
            <v>22234.319331309802</v>
          </cell>
          <cell r="BW130">
            <v>30905.061909379499</v>
          </cell>
        </row>
        <row r="131">
          <cell r="A131" t="str">
            <v>Lesotho</v>
          </cell>
          <cell r="B131">
            <v>105.92660145000001</v>
          </cell>
          <cell r="C131">
            <v>56.118092799999999</v>
          </cell>
          <cell r="D131">
            <v>409.96262465000001</v>
          </cell>
          <cell r="E131">
            <v>951.21810819999996</v>
          </cell>
          <cell r="F131">
            <v>5.1819664000000003</v>
          </cell>
          <cell r="G131">
            <v>575.95924679999996</v>
          </cell>
          <cell r="H131">
            <v>2.2270804000000002</v>
          </cell>
          <cell r="I131">
            <v>59.680339500000002</v>
          </cell>
          <cell r="J131">
            <v>9.9367438999999997</v>
          </cell>
          <cell r="K131">
            <v>15.8274863</v>
          </cell>
          <cell r="L131">
            <v>90.057934099999997</v>
          </cell>
          <cell r="M131">
            <v>281.67232969999998</v>
          </cell>
          <cell r="N131">
            <v>302.55203360000002</v>
          </cell>
          <cell r="O131">
            <v>96.6025542</v>
          </cell>
          <cell r="P131">
            <v>94.103819400000006</v>
          </cell>
          <cell r="Q131">
            <v>417.99547250000001</v>
          </cell>
          <cell r="R131">
            <v>704.24866759999998</v>
          </cell>
          <cell r="T131" t="str">
            <v>Mozambique</v>
          </cell>
          <cell r="U131">
            <v>4359.8797173067696</v>
          </cell>
          <cell r="V131">
            <v>2657.6434929040702</v>
          </cell>
          <cell r="W131">
            <v>2105.0979400106798</v>
          </cell>
          <cell r="X131">
            <v>234.13565264369799</v>
          </cell>
          <cell r="Y131">
            <v>1036.91762618654</v>
          </cell>
          <cell r="Z131">
            <v>813.12923151911298</v>
          </cell>
          <cell r="AA131">
            <v>1508.1794521762299</v>
          </cell>
          <cell r="AB131">
            <v>214.290439684586</v>
          </cell>
          <cell r="AC131">
            <v>428.941842090813</v>
          </cell>
          <cell r="AD131">
            <v>1180.69506073142</v>
          </cell>
          <cell r="AE131">
            <v>3251.67145036994</v>
          </cell>
          <cell r="AF131">
            <v>2576.54763228611</v>
          </cell>
          <cell r="AG131">
            <v>2933.7214021212999</v>
          </cell>
          <cell r="AH131">
            <v>2432.75494316498</v>
          </cell>
          <cell r="AI131">
            <v>603.28587693275199</v>
          </cell>
          <cell r="AJ131">
            <v>1560.6192661161599</v>
          </cell>
          <cell r="AK131">
            <v>4841.4865207564899</v>
          </cell>
          <cell r="AM131" t="str">
            <v>Pakistan</v>
          </cell>
          <cell r="AN131">
            <v>9756828.0950751994</v>
          </cell>
          <cell r="AO131">
            <v>3153268.4187012501</v>
          </cell>
          <cell r="AP131">
            <v>16793692.5779608</v>
          </cell>
          <cell r="AQ131">
            <v>18875232.2397542</v>
          </cell>
          <cell r="AR131">
            <v>9220457.5152310207</v>
          </cell>
          <cell r="AS131">
            <v>24742378.523946099</v>
          </cell>
          <cell r="AT131">
            <v>9803163.1972462405</v>
          </cell>
          <cell r="AU131">
            <v>24524880.966182299</v>
          </cell>
          <cell r="AV131">
            <v>10828766.700254699</v>
          </cell>
          <cell r="AW131">
            <v>6004721.6824486302</v>
          </cell>
          <cell r="AX131">
            <v>10224345.538955299</v>
          </cell>
          <cell r="AY131">
            <v>23249497.355909999</v>
          </cell>
          <cell r="AZ131">
            <v>59238761.2075122</v>
          </cell>
          <cell r="BA131">
            <v>16484790.5801259</v>
          </cell>
          <cell r="BB131">
            <v>17961308.758196801</v>
          </cell>
          <cell r="BC131">
            <v>122039147.875035</v>
          </cell>
          <cell r="BD131">
            <v>75616562.910284698</v>
          </cell>
          <cell r="BF131" t="str">
            <v>Mozambique</v>
          </cell>
          <cell r="BG131">
            <v>3696.3231273013298</v>
          </cell>
          <cell r="BH131">
            <v>611.74552197080004</v>
          </cell>
          <cell r="BI131">
            <v>1644.0519855697401</v>
          </cell>
          <cell r="BJ131">
            <v>285.30143794257799</v>
          </cell>
          <cell r="BK131">
            <v>303.91955764385699</v>
          </cell>
          <cell r="BL131">
            <v>794.63653436164202</v>
          </cell>
          <cell r="BM131">
            <v>660.07494541411495</v>
          </cell>
          <cell r="BN131">
            <v>1284.79632317505</v>
          </cell>
          <cell r="BO131">
            <v>581.98149614163196</v>
          </cell>
          <cell r="BP131">
            <v>260.94008358453402</v>
          </cell>
          <cell r="BQ131">
            <v>434.21733551639699</v>
          </cell>
          <cell r="BR131">
            <v>2078.7794169676299</v>
          </cell>
          <cell r="BS131">
            <v>3189.39326452973</v>
          </cell>
          <cell r="BT131">
            <v>2756.4575352905199</v>
          </cell>
          <cell r="BU131">
            <v>765.80278478811397</v>
          </cell>
          <cell r="BV131">
            <v>3978.44151374079</v>
          </cell>
          <cell r="BW131">
            <v>5829.0958272325897</v>
          </cell>
        </row>
        <row r="132">
          <cell r="A132" t="str">
            <v>Lithuania</v>
          </cell>
          <cell r="B132">
            <v>2333.9423963999998</v>
          </cell>
          <cell r="C132">
            <v>4200.9968277999997</v>
          </cell>
          <cell r="D132">
            <v>5641.5972142000001</v>
          </cell>
          <cell r="E132">
            <v>1175.9246264999999</v>
          </cell>
          <cell r="F132">
            <v>2050.5677455</v>
          </cell>
          <cell r="G132">
            <v>7461.4374095000003</v>
          </cell>
          <cell r="H132">
            <v>1734.6088812999999</v>
          </cell>
          <cell r="I132">
            <v>2160.8854977999999</v>
          </cell>
          <cell r="J132">
            <v>543.52949890000002</v>
          </cell>
          <cell r="K132">
            <v>2836.2059009999998</v>
          </cell>
          <cell r="L132">
            <v>2967.1511860999999</v>
          </cell>
          <cell r="M132">
            <v>5218.3491204000002</v>
          </cell>
          <cell r="N132">
            <v>11229.984909500001</v>
          </cell>
          <cell r="O132">
            <v>8843.8333834000005</v>
          </cell>
          <cell r="P132">
            <v>1618.5573798999999</v>
          </cell>
          <cell r="Q132">
            <v>9546.0996804999995</v>
          </cell>
          <cell r="R132">
            <v>9983.8875107000003</v>
          </cell>
          <cell r="T132" t="str">
            <v>Rwanda</v>
          </cell>
          <cell r="U132">
            <v>2816.23727356052</v>
          </cell>
          <cell r="V132">
            <v>989.07116128659095</v>
          </cell>
          <cell r="W132">
            <v>1032.5265114265301</v>
          </cell>
          <cell r="X132">
            <v>84.350200671701998</v>
          </cell>
          <cell r="Y132">
            <v>68.082094299783805</v>
          </cell>
          <cell r="Z132">
            <v>405.98497765410099</v>
          </cell>
          <cell r="AA132">
            <v>57.128695205769397</v>
          </cell>
          <cell r="AB132">
            <v>63.619263646902802</v>
          </cell>
          <cell r="AC132">
            <v>159.94312788209299</v>
          </cell>
          <cell r="AD132">
            <v>41.872957105464202</v>
          </cell>
          <cell r="AE132">
            <v>303.73683931092501</v>
          </cell>
          <cell r="AF132">
            <v>1438.0528618097701</v>
          </cell>
          <cell r="AG132">
            <v>783.95275235200995</v>
          </cell>
          <cell r="AH132">
            <v>656.71449799604704</v>
          </cell>
          <cell r="AI132">
            <v>236.07691404099899</v>
          </cell>
          <cell r="AJ132">
            <v>911.00515447599696</v>
          </cell>
          <cell r="AK132">
            <v>1842.4189567926201</v>
          </cell>
          <cell r="AM132" t="str">
            <v>Panama</v>
          </cell>
          <cell r="AN132">
            <v>1409604.1971342601</v>
          </cell>
          <cell r="AO132">
            <v>494668.52983447601</v>
          </cell>
          <cell r="AP132">
            <v>2407348.0907393098</v>
          </cell>
          <cell r="AQ132">
            <v>1731618.1268011001</v>
          </cell>
          <cell r="AR132">
            <v>1485698.4312711</v>
          </cell>
          <cell r="AS132">
            <v>4145449.4097664198</v>
          </cell>
          <cell r="AT132">
            <v>1785954.6371695199</v>
          </cell>
          <cell r="AU132">
            <v>5457053.1208333196</v>
          </cell>
          <cell r="AV132">
            <v>2322834.9509463701</v>
          </cell>
          <cell r="AW132">
            <v>1119331.7985884901</v>
          </cell>
          <cell r="AX132">
            <v>1544393.6891401601</v>
          </cell>
          <cell r="AY132">
            <v>6162968.6011771597</v>
          </cell>
          <cell r="AZ132">
            <v>9343308.8202232104</v>
          </cell>
          <cell r="BA132">
            <v>3023010.9439826501</v>
          </cell>
          <cell r="BB132">
            <v>3011094.7619022499</v>
          </cell>
          <cell r="BC132">
            <v>20083424.628882699</v>
          </cell>
          <cell r="BD132">
            <v>13505014.870729201</v>
          </cell>
          <cell r="BF132" t="str">
            <v>Myanmar</v>
          </cell>
          <cell r="BG132">
            <v>14865.971990014799</v>
          </cell>
          <cell r="BH132">
            <v>3291.4310614747601</v>
          </cell>
          <cell r="BI132">
            <v>5753.7175909233601</v>
          </cell>
          <cell r="BJ132">
            <v>983.77611332697802</v>
          </cell>
          <cell r="BK132">
            <v>1168.2698703108599</v>
          </cell>
          <cell r="BL132">
            <v>3319.2991140847698</v>
          </cell>
          <cell r="BM132">
            <v>3639.2668574793502</v>
          </cell>
          <cell r="BN132">
            <v>7329.6468107006203</v>
          </cell>
          <cell r="BO132">
            <v>2047.9890441478201</v>
          </cell>
          <cell r="BP132">
            <v>1668.9259069975701</v>
          </cell>
          <cell r="BQ132">
            <v>1052.9765079036399</v>
          </cell>
          <cell r="BR132">
            <v>11990.0142467113</v>
          </cell>
          <cell r="BS132">
            <v>12978.523388294199</v>
          </cell>
          <cell r="BT132">
            <v>7285.5854884828595</v>
          </cell>
          <cell r="BU132">
            <v>2053.7247003903199</v>
          </cell>
          <cell r="BV132">
            <v>9641.7499191858406</v>
          </cell>
          <cell r="BW132">
            <v>10772.831615167201</v>
          </cell>
        </row>
        <row r="133">
          <cell r="A133" t="str">
            <v>Luxembourg</v>
          </cell>
          <cell r="B133">
            <v>128.02707025000001</v>
          </cell>
          <cell r="C133">
            <v>229.96424350000001</v>
          </cell>
          <cell r="D133">
            <v>1135.0816641500001</v>
          </cell>
          <cell r="E133">
            <v>1057.3805743999999</v>
          </cell>
          <cell r="F133">
            <v>1128.9453902</v>
          </cell>
          <cell r="G133">
            <v>10137.0793687</v>
          </cell>
          <cell r="H133">
            <v>4674.6379115</v>
          </cell>
          <cell r="I133">
            <v>10812.0498613</v>
          </cell>
          <cell r="J133">
            <v>2916.4976096999999</v>
          </cell>
          <cell r="K133">
            <v>128.05171050000001</v>
          </cell>
          <cell r="L133">
            <v>514.39506419999998</v>
          </cell>
          <cell r="M133">
            <v>8078.2878136999998</v>
          </cell>
          <cell r="N133">
            <v>13570.246390599999</v>
          </cell>
          <cell r="O133">
            <v>10570.918375499999</v>
          </cell>
          <cell r="P133">
            <v>22263.647298799999</v>
          </cell>
          <cell r="Q133">
            <v>206217.08153669999</v>
          </cell>
          <cell r="R133">
            <v>59300.610027000002</v>
          </cell>
          <cell r="T133" t="str">
            <v>United Republic of Tanzania</v>
          </cell>
          <cell r="U133">
            <v>15869.8158712327</v>
          </cell>
          <cell r="V133">
            <v>1118.18628544478</v>
          </cell>
          <cell r="W133">
            <v>8946.50774561455</v>
          </cell>
          <cell r="X133">
            <v>936.09809497599304</v>
          </cell>
          <cell r="Y133">
            <v>387.97955994436001</v>
          </cell>
          <cell r="Z133">
            <v>1687.023529353</v>
          </cell>
          <cell r="AA133">
            <v>2955.94282948213</v>
          </cell>
          <cell r="AB133">
            <v>316.35873189704</v>
          </cell>
          <cell r="AC133">
            <v>625.32441642740901</v>
          </cell>
          <cell r="AD133">
            <v>121.0680699274</v>
          </cell>
          <cell r="AE133">
            <v>1755.0163056292599</v>
          </cell>
          <cell r="AF133">
            <v>10068.801128183</v>
          </cell>
          <cell r="AG133">
            <v>10381.777487940801</v>
          </cell>
          <cell r="AH133">
            <v>1817.0568371212801</v>
          </cell>
          <cell r="AI133">
            <v>1576.5384573685999</v>
          </cell>
          <cell r="AJ133">
            <v>4517.9290290360505</v>
          </cell>
          <cell r="AK133">
            <v>8773.4911594725709</v>
          </cell>
          <cell r="AM133" t="str">
            <v>Papua New Guinea</v>
          </cell>
          <cell r="AN133">
            <v>1833552.01416159</v>
          </cell>
          <cell r="AO133">
            <v>605789.19447681401</v>
          </cell>
          <cell r="AP133">
            <v>1270079.31496987</v>
          </cell>
          <cell r="AQ133">
            <v>215608.198358058</v>
          </cell>
          <cell r="AR133">
            <v>667464.47559694399</v>
          </cell>
          <cell r="AS133">
            <v>1744192.15434563</v>
          </cell>
          <cell r="AT133">
            <v>695994.38141688996</v>
          </cell>
          <cell r="AU133">
            <v>1797785.3860738201</v>
          </cell>
          <cell r="AV133">
            <v>823475.35868621198</v>
          </cell>
          <cell r="AW133">
            <v>333743.34443109197</v>
          </cell>
          <cell r="AX133">
            <v>1100066.8758789999</v>
          </cell>
          <cell r="AY133">
            <v>2035263.48663405</v>
          </cell>
          <cell r="AZ133">
            <v>3965679.5590243698</v>
          </cell>
          <cell r="BA133">
            <v>1292414.95189784</v>
          </cell>
          <cell r="BB133">
            <v>1166588.25066026</v>
          </cell>
          <cell r="BC133">
            <v>9454100.56394119</v>
          </cell>
          <cell r="BD133">
            <v>6236436.3569104997</v>
          </cell>
          <cell r="BF133" t="str">
            <v>Namibia</v>
          </cell>
          <cell r="BG133">
            <v>974.93629979524803</v>
          </cell>
          <cell r="BH133">
            <v>907.50374901509099</v>
          </cell>
          <cell r="BI133">
            <v>997.31425704209096</v>
          </cell>
          <cell r="BJ133">
            <v>238.53294471727801</v>
          </cell>
          <cell r="BK133">
            <v>250.30867641531</v>
          </cell>
          <cell r="BL133">
            <v>783.496886552006</v>
          </cell>
          <cell r="BM133">
            <v>640.03484107745601</v>
          </cell>
          <cell r="BN133">
            <v>872.56031250859496</v>
          </cell>
          <cell r="BO133">
            <v>454.42561784143697</v>
          </cell>
          <cell r="BP133">
            <v>171.69753053561101</v>
          </cell>
          <cell r="BQ133">
            <v>296.608618979406</v>
          </cell>
          <cell r="BR133">
            <v>1766.7594027636201</v>
          </cell>
          <cell r="BS133">
            <v>2014.38184988284</v>
          </cell>
          <cell r="BT133">
            <v>1034.1637060113601</v>
          </cell>
          <cell r="BU133">
            <v>285.46213679330299</v>
          </cell>
          <cell r="BV133">
            <v>3099.84513334448</v>
          </cell>
          <cell r="BW133">
            <v>4811.9155313008496</v>
          </cell>
        </row>
        <row r="134">
          <cell r="A134" t="str">
            <v>Latvia</v>
          </cell>
          <cell r="B134">
            <v>620.4419451</v>
          </cell>
          <cell r="C134">
            <v>288.44218749999999</v>
          </cell>
          <cell r="D134">
            <v>1011.4140398</v>
          </cell>
          <cell r="E134">
            <v>635.10373519999996</v>
          </cell>
          <cell r="F134">
            <v>2315.2061337</v>
          </cell>
          <cell r="G134">
            <v>3707.0760234999998</v>
          </cell>
          <cell r="H134">
            <v>720.31213019999996</v>
          </cell>
          <cell r="I134">
            <v>3954.4432428</v>
          </cell>
          <cell r="J134">
            <v>867.67640489999997</v>
          </cell>
          <cell r="K134">
            <v>635.67857960000003</v>
          </cell>
          <cell r="L134">
            <v>2405.1352615999999</v>
          </cell>
          <cell r="M134">
            <v>6762.3133430999997</v>
          </cell>
          <cell r="N134">
            <v>7839.4853724000004</v>
          </cell>
          <cell r="O134">
            <v>8200.5899642000004</v>
          </cell>
          <cell r="P134">
            <v>2248.5474647000001</v>
          </cell>
          <cell r="Q134">
            <v>9753.8255059000003</v>
          </cell>
          <cell r="R134">
            <v>9245.2162776999994</v>
          </cell>
          <cell r="T134" t="str">
            <v>Memo: Uganda</v>
          </cell>
          <cell r="U134">
            <v>7513.5233796693301</v>
          </cell>
          <cell r="V134">
            <v>2760.4833762077801</v>
          </cell>
          <cell r="W134">
            <v>5187.6248638345796</v>
          </cell>
          <cell r="X134">
            <v>717.67966440351597</v>
          </cell>
          <cell r="Y134">
            <v>476.34054878939799</v>
          </cell>
          <cell r="Z134">
            <v>1504.20675809418</v>
          </cell>
          <cell r="AA134">
            <v>759.767495735588</v>
          </cell>
          <cell r="AB134">
            <v>359.12491078840702</v>
          </cell>
          <cell r="AC134">
            <v>514.42379317340101</v>
          </cell>
          <cell r="AD134">
            <v>143.566180580766</v>
          </cell>
          <cell r="AE134">
            <v>1820.13266117591</v>
          </cell>
          <cell r="AF134">
            <v>6642.07689162312</v>
          </cell>
          <cell r="AG134">
            <v>4602.7071841757797</v>
          </cell>
          <cell r="AH134">
            <v>1282.0114627524399</v>
          </cell>
          <cell r="AI134">
            <v>1334.4532396817201</v>
          </cell>
          <cell r="AJ134">
            <v>2268.69590035287</v>
          </cell>
          <cell r="AK134">
            <v>6236.4116236689397</v>
          </cell>
          <cell r="AM134" t="str">
            <v>Paraguay</v>
          </cell>
          <cell r="AN134">
            <v>12024019.617682301</v>
          </cell>
          <cell r="AO134">
            <v>320674.11104565201</v>
          </cell>
          <cell r="AP134">
            <v>11777517.860469701</v>
          </cell>
          <cell r="AQ134">
            <v>4042883.9701891202</v>
          </cell>
          <cell r="AR134">
            <v>2353406.7290599099</v>
          </cell>
          <cell r="AS134">
            <v>4331900.49864248</v>
          </cell>
          <cell r="AT134">
            <v>855046.04902269901</v>
          </cell>
          <cell r="AU134">
            <v>1443463.83699856</v>
          </cell>
          <cell r="AV134">
            <v>157858.04733568901</v>
          </cell>
          <cell r="AW134">
            <v>909890.896586166</v>
          </cell>
          <cell r="AX134">
            <v>1302508.5989316499</v>
          </cell>
          <cell r="AY134">
            <v>4386803.9432335198</v>
          </cell>
          <cell r="AZ134">
            <v>3597202.2292126198</v>
          </cell>
          <cell r="BA134">
            <v>2613095.91308235</v>
          </cell>
          <cell r="BB134">
            <v>1101211.61918163</v>
          </cell>
          <cell r="BC134">
            <v>4021335.2999547198</v>
          </cell>
          <cell r="BD134">
            <v>6997408.9622416999</v>
          </cell>
          <cell r="BF134" t="str">
            <v>Nauru</v>
          </cell>
          <cell r="BG134">
            <v>10.2893611221984</v>
          </cell>
          <cell r="BH134">
            <v>11.5913866015894</v>
          </cell>
          <cell r="BI134">
            <v>22.9310427762173</v>
          </cell>
          <cell r="BJ134">
            <v>7.0202233631821498</v>
          </cell>
          <cell r="BK134">
            <v>3.9179067263474501</v>
          </cell>
          <cell r="BL134">
            <v>20.1646504169133</v>
          </cell>
          <cell r="BM134">
            <v>12.184504451856199</v>
          </cell>
          <cell r="BN134">
            <v>27.6706312053307</v>
          </cell>
          <cell r="BO134">
            <v>8.8428952380658501</v>
          </cell>
          <cell r="BP134">
            <v>3.78744640207807</v>
          </cell>
          <cell r="BQ134">
            <v>5.1264143717469297</v>
          </cell>
          <cell r="BR134">
            <v>30.1592731640606</v>
          </cell>
          <cell r="BS134">
            <v>34.669512971237197</v>
          </cell>
          <cell r="BT134">
            <v>21.215086546113898</v>
          </cell>
          <cell r="BU134">
            <v>6.3445858892799398</v>
          </cell>
          <cell r="BV134">
            <v>43.674583795690999</v>
          </cell>
          <cell r="BW134">
            <v>57.777993425550797</v>
          </cell>
        </row>
        <row r="135">
          <cell r="A135" t="str">
            <v>Macao</v>
          </cell>
          <cell r="B135">
            <v>6.0453093000000004</v>
          </cell>
          <cell r="C135">
            <v>159.0969024</v>
          </cell>
          <cell r="D135">
            <v>82.734540300000006</v>
          </cell>
          <cell r="E135">
            <v>332.84801540000001</v>
          </cell>
          <cell r="F135">
            <v>47.571676699999998</v>
          </cell>
          <cell r="G135">
            <v>684.35155420000001</v>
          </cell>
          <cell r="H135">
            <v>416.20198219999997</v>
          </cell>
          <cell r="I135">
            <v>870.47261749999996</v>
          </cell>
          <cell r="J135">
            <v>233.0587027</v>
          </cell>
          <cell r="K135">
            <v>94.510485500000001</v>
          </cell>
          <cell r="L135">
            <v>2330.1987041000002</v>
          </cell>
          <cell r="M135">
            <v>23600.7927476</v>
          </cell>
          <cell r="N135">
            <v>21663.285301100001</v>
          </cell>
          <cell r="O135">
            <v>4553.4379548999996</v>
          </cell>
          <cell r="P135">
            <v>1829.9320252</v>
          </cell>
          <cell r="Q135">
            <v>30090.125508000001</v>
          </cell>
          <cell r="R135">
            <v>7917.9482085999998</v>
          </cell>
          <cell r="T135" t="str">
            <v>Zambia</v>
          </cell>
          <cell r="U135">
            <v>7058.6922174737301</v>
          </cell>
          <cell r="V135">
            <v>746.43524378754898</v>
          </cell>
          <cell r="W135">
            <v>6229.0357506137898</v>
          </cell>
          <cell r="X135">
            <v>1223.0527210646501</v>
          </cell>
          <cell r="Y135">
            <v>1006.77655096772</v>
          </cell>
          <cell r="Z135">
            <v>2050.2946722984998</v>
          </cell>
          <cell r="AA135">
            <v>6095.9622376295802</v>
          </cell>
          <cell r="AB135">
            <v>228.35295381251899</v>
          </cell>
          <cell r="AC135">
            <v>506.65271719848101</v>
          </cell>
          <cell r="AD135">
            <v>302.46899986940201</v>
          </cell>
          <cell r="AE135">
            <v>2671.1525880855402</v>
          </cell>
          <cell r="AF135">
            <v>10210.532922714799</v>
          </cell>
          <cell r="AG135">
            <v>12039.661780328401</v>
          </cell>
          <cell r="AH135">
            <v>1477.4384298651701</v>
          </cell>
          <cell r="AI135">
            <v>969.99802129283205</v>
          </cell>
          <cell r="AJ135">
            <v>2188.2082768338</v>
          </cell>
          <cell r="AK135">
            <v>5332.9258325859901</v>
          </cell>
          <cell r="AM135" t="str">
            <v>Peru</v>
          </cell>
          <cell r="AN135">
            <v>23172684.074887302</v>
          </cell>
          <cell r="AO135">
            <v>13460310.9701399</v>
          </cell>
          <cell r="AP135">
            <v>29659005.7549555</v>
          </cell>
          <cell r="AQ135">
            <v>16100823.0858353</v>
          </cell>
          <cell r="AR135">
            <v>7096150.6963880099</v>
          </cell>
          <cell r="AS135">
            <v>19560779.2760396</v>
          </cell>
          <cell r="AT135">
            <v>12337000.5074951</v>
          </cell>
          <cell r="AU135">
            <v>3433171.5101705198</v>
          </cell>
          <cell r="AV135">
            <v>2190516.88617732</v>
          </cell>
          <cell r="AW135">
            <v>4198590.3757751202</v>
          </cell>
          <cell r="AX135">
            <v>5106654.0870851902</v>
          </cell>
          <cell r="AY135">
            <v>25959902.618101999</v>
          </cell>
          <cell r="AZ135">
            <v>51378312.964617804</v>
          </cell>
          <cell r="BA135">
            <v>21961677.084622201</v>
          </cell>
          <cell r="BB135">
            <v>4154907.2176116402</v>
          </cell>
          <cell r="BC135">
            <v>34463120.918460302</v>
          </cell>
          <cell r="BD135">
            <v>49659247.907637402</v>
          </cell>
          <cell r="BF135" t="str">
            <v>Nepal</v>
          </cell>
          <cell r="BG135">
            <v>4140.3061295191601</v>
          </cell>
          <cell r="BH135">
            <v>162.379000419123</v>
          </cell>
          <cell r="BI135">
            <v>1384.5323547505</v>
          </cell>
          <cell r="BJ135">
            <v>228.39081344971399</v>
          </cell>
          <cell r="BK135">
            <v>227.919550689723</v>
          </cell>
          <cell r="BL135">
            <v>939.846010956236</v>
          </cell>
          <cell r="BM135">
            <v>472.35233037937002</v>
          </cell>
          <cell r="BN135">
            <v>936.76948085171603</v>
          </cell>
          <cell r="BO135">
            <v>435.99515642004201</v>
          </cell>
          <cell r="BP135">
            <v>181.44585870668601</v>
          </cell>
          <cell r="BQ135">
            <v>380.43686264757798</v>
          </cell>
          <cell r="BR135">
            <v>3869.4031690371398</v>
          </cell>
          <cell r="BS135">
            <v>3910.8048692901698</v>
          </cell>
          <cell r="BT135">
            <v>1712.58017755635</v>
          </cell>
          <cell r="BU135">
            <v>549.54587005159397</v>
          </cell>
          <cell r="BV135">
            <v>4685.8569370154801</v>
          </cell>
          <cell r="BW135">
            <v>4355.95330801197</v>
          </cell>
        </row>
        <row r="136">
          <cell r="A136" t="str">
            <v>Morocco</v>
          </cell>
          <cell r="B136">
            <v>23663.797145349999</v>
          </cell>
          <cell r="C136">
            <v>149.05685930000001</v>
          </cell>
          <cell r="D136">
            <v>17550.80811075</v>
          </cell>
          <cell r="E136">
            <v>22119.124447999999</v>
          </cell>
          <cell r="F136">
            <v>527.87240750000001</v>
          </cell>
          <cell r="G136">
            <v>34360.361047600003</v>
          </cell>
          <cell r="H136">
            <v>1993.5484177999999</v>
          </cell>
          <cell r="I136">
            <v>19613.909999899999</v>
          </cell>
          <cell r="J136">
            <v>12926.121878600001</v>
          </cell>
          <cell r="K136">
            <v>774.82147980000002</v>
          </cell>
          <cell r="L136">
            <v>3190.7712753999999</v>
          </cell>
          <cell r="M136">
            <v>21950.414441299999</v>
          </cell>
          <cell r="N136">
            <v>19685.990220899999</v>
          </cell>
          <cell r="O136">
            <v>17532.212671000001</v>
          </cell>
          <cell r="P136">
            <v>14078.0727561</v>
          </cell>
          <cell r="Q136">
            <v>3397.7852990000001</v>
          </cell>
          <cell r="R136">
            <v>24990.8492726</v>
          </cell>
          <cell r="T136" t="str">
            <v>Zimbabwe</v>
          </cell>
          <cell r="U136">
            <v>2669.0203901048599</v>
          </cell>
          <cell r="V136">
            <v>1850.3435656065899</v>
          </cell>
          <cell r="W136">
            <v>3707.2711365308901</v>
          </cell>
          <cell r="X136">
            <v>1604.6534666584901</v>
          </cell>
          <cell r="Y136">
            <v>466.64308797042497</v>
          </cell>
          <cell r="Z136">
            <v>516.73784488007698</v>
          </cell>
          <cell r="AA136">
            <v>809.91929791046596</v>
          </cell>
          <cell r="AB136">
            <v>541.46337253818103</v>
          </cell>
          <cell r="AC136">
            <v>973.54167610136597</v>
          </cell>
          <cell r="AD136">
            <v>320.38659675268701</v>
          </cell>
          <cell r="AE136">
            <v>1890.1732515312799</v>
          </cell>
          <cell r="AF136">
            <v>1064.6655523026</v>
          </cell>
          <cell r="AG136">
            <v>2715.9790500129402</v>
          </cell>
          <cell r="AH136">
            <v>1187.0088373270701</v>
          </cell>
          <cell r="AI136">
            <v>984.86988524630306</v>
          </cell>
          <cell r="AJ136">
            <v>1494.02723382208</v>
          </cell>
          <cell r="AK136">
            <v>3950.4383400063398</v>
          </cell>
          <cell r="AM136" t="str">
            <v>Philippines</v>
          </cell>
          <cell r="AN136">
            <v>48874958.476231903</v>
          </cell>
          <cell r="AO136">
            <v>3712987.99956623</v>
          </cell>
          <cell r="AP136">
            <v>84869441.106665999</v>
          </cell>
          <cell r="AQ136">
            <v>11026121.666012101</v>
          </cell>
          <cell r="AR136">
            <v>4940098.0550005296</v>
          </cell>
          <cell r="AS136">
            <v>26758752.7842803</v>
          </cell>
          <cell r="AT136">
            <v>7332753.0010238299</v>
          </cell>
          <cell r="AU136">
            <v>66407885.477494001</v>
          </cell>
          <cell r="AV136">
            <v>5897699.3483893098</v>
          </cell>
          <cell r="AW136">
            <v>4481727.0718887197</v>
          </cell>
          <cell r="AX136">
            <v>13118002.738311</v>
          </cell>
          <cell r="AY136">
            <v>31299473.871600799</v>
          </cell>
          <cell r="AZ136">
            <v>58074930.371337399</v>
          </cell>
          <cell r="BA136">
            <v>19870280.6162831</v>
          </cell>
          <cell r="BB136">
            <v>6327093.4416425005</v>
          </cell>
          <cell r="BC136">
            <v>70430670.274018899</v>
          </cell>
          <cell r="BD136">
            <v>43305387.340151101</v>
          </cell>
          <cell r="BF136" t="str">
            <v>Netherlands</v>
          </cell>
          <cell r="BG136">
            <v>30350.330471408801</v>
          </cell>
          <cell r="BH136">
            <v>23651.731674930899</v>
          </cell>
          <cell r="BI136">
            <v>89705.676721525306</v>
          </cell>
          <cell r="BJ136">
            <v>10877.1462124102</v>
          </cell>
          <cell r="BK136">
            <v>28198.779249581901</v>
          </cell>
          <cell r="BL136">
            <v>74187.745382806694</v>
          </cell>
          <cell r="BM136">
            <v>38334.475800237102</v>
          </cell>
          <cell r="BN136">
            <v>58199.885697750498</v>
          </cell>
          <cell r="BO136">
            <v>22240.463601582102</v>
          </cell>
          <cell r="BP136">
            <v>14413.4496757458</v>
          </cell>
          <cell r="BQ136">
            <v>31082.282137860399</v>
          </cell>
          <cell r="BR136">
            <v>91136.923806779101</v>
          </cell>
          <cell r="BS136">
            <v>111675.560362937</v>
          </cell>
          <cell r="BT136">
            <v>76198.327135032305</v>
          </cell>
          <cell r="BU136">
            <v>39275.127709874199</v>
          </cell>
          <cell r="BV136">
            <v>376602.10821502301</v>
          </cell>
          <cell r="BW136">
            <v>271548.25954217999</v>
          </cell>
        </row>
        <row r="137">
          <cell r="A137" t="str">
            <v>Monaco</v>
          </cell>
          <cell r="B137">
            <v>0</v>
          </cell>
          <cell r="C137">
            <v>165.31708879999999</v>
          </cell>
          <cell r="D137">
            <v>0</v>
          </cell>
          <cell r="E137">
            <v>76.141397600000005</v>
          </cell>
          <cell r="F137">
            <v>17.5607018</v>
          </cell>
          <cell r="G137">
            <v>191.18588769999999</v>
          </cell>
          <cell r="H137">
            <v>95.694041499999997</v>
          </cell>
          <cell r="I137">
            <v>59.491628400000003</v>
          </cell>
          <cell r="J137">
            <v>60.473118999999997</v>
          </cell>
          <cell r="K137">
            <v>18.667995600000001</v>
          </cell>
          <cell r="L137">
            <v>80.297257099999996</v>
          </cell>
          <cell r="M137">
            <v>2022.5219552999999</v>
          </cell>
          <cell r="N137">
            <v>662.5264052</v>
          </cell>
          <cell r="O137">
            <v>1819.0174065000001</v>
          </cell>
          <cell r="P137">
            <v>472.51851060000001</v>
          </cell>
          <cell r="Q137">
            <v>2839.6879288999999</v>
          </cell>
          <cell r="R137">
            <v>1661.0830278000001</v>
          </cell>
          <cell r="T137" t="str">
            <v>Rest of Eastern Africa</v>
          </cell>
          <cell r="U137">
            <v>8389.67923087704</v>
          </cell>
          <cell r="V137">
            <v>11183.948395686</v>
          </cell>
          <cell r="W137">
            <v>10243.291986128799</v>
          </cell>
          <cell r="X137">
            <v>2233.1465461480898</v>
          </cell>
          <cell r="Y137">
            <v>1744.78433131051</v>
          </cell>
          <cell r="Z137">
            <v>7028.5151982204497</v>
          </cell>
          <cell r="AA137">
            <v>3568.2940395251499</v>
          </cell>
          <cell r="AB137">
            <v>1359.43313276448</v>
          </cell>
          <cell r="AC137">
            <v>1974.4051298545101</v>
          </cell>
          <cell r="AD137">
            <v>1064.21280821505</v>
          </cell>
          <cell r="AE137">
            <v>3393.0191336262201</v>
          </cell>
          <cell r="AF137">
            <v>11358.366450466399</v>
          </cell>
          <cell r="AG137">
            <v>22998.720384924502</v>
          </cell>
          <cell r="AH137">
            <v>7257.3904025022102</v>
          </cell>
          <cell r="AI137">
            <v>4928.0672671742796</v>
          </cell>
          <cell r="AJ137">
            <v>14843.0562076596</v>
          </cell>
          <cell r="AK137">
            <v>21566.453881557001</v>
          </cell>
          <cell r="AM137" t="str">
            <v>Poland</v>
          </cell>
          <cell r="AN137">
            <v>54626739.493359298</v>
          </cell>
          <cell r="AO137">
            <v>18707616.6848724</v>
          </cell>
          <cell r="AP137">
            <v>69626943.063108906</v>
          </cell>
          <cell r="AQ137">
            <v>18913624.722533401</v>
          </cell>
          <cell r="AR137">
            <v>36596175.787520401</v>
          </cell>
          <cell r="AS137">
            <v>72686011.455352306</v>
          </cell>
          <cell r="AT137">
            <v>38566989.383004896</v>
          </cell>
          <cell r="AU137">
            <v>43918301.231744103</v>
          </cell>
          <cell r="AV137">
            <v>35925716.982759401</v>
          </cell>
          <cell r="AW137">
            <v>13500027.6560187</v>
          </cell>
          <cell r="AX137">
            <v>37142246.5760746</v>
          </cell>
          <cell r="AY137">
            <v>90628659.988451198</v>
          </cell>
          <cell r="AZ137">
            <v>166292174.99955499</v>
          </cell>
          <cell r="BA137">
            <v>45460186.176384702</v>
          </cell>
          <cell r="BB137">
            <v>21777068.584322602</v>
          </cell>
          <cell r="BC137">
            <v>154124687.63584</v>
          </cell>
          <cell r="BD137">
            <v>133851596.13987599</v>
          </cell>
          <cell r="BF137" t="str">
            <v>New Caledonia</v>
          </cell>
          <cell r="BG137">
            <v>222.89065191005801</v>
          </cell>
          <cell r="BH137">
            <v>252.460212263172</v>
          </cell>
          <cell r="BI137">
            <v>422.88006429261299</v>
          </cell>
          <cell r="BJ137">
            <v>78.832153708778307</v>
          </cell>
          <cell r="BK137">
            <v>79.926069012048899</v>
          </cell>
          <cell r="BL137">
            <v>670.93433618495396</v>
          </cell>
          <cell r="BM137">
            <v>229.99863203048901</v>
          </cell>
          <cell r="BN137">
            <v>507.96311029140799</v>
          </cell>
          <cell r="BO137">
            <v>218.741134265179</v>
          </cell>
          <cell r="BP137">
            <v>70.930380876879596</v>
          </cell>
          <cell r="BQ137">
            <v>74.157911260802294</v>
          </cell>
          <cell r="BR137">
            <v>2134.5686232882999</v>
          </cell>
          <cell r="BS137">
            <v>1486.28010079149</v>
          </cell>
          <cell r="BT137">
            <v>788.87050681242602</v>
          </cell>
          <cell r="BU137">
            <v>242.214042917808</v>
          </cell>
          <cell r="BV137">
            <v>3067.70898650052</v>
          </cell>
          <cell r="BW137">
            <v>3510.1209773959299</v>
          </cell>
        </row>
        <row r="138">
          <cell r="A138" t="str">
            <v>Republic of Moldova</v>
          </cell>
          <cell r="B138">
            <v>1266.4086568</v>
          </cell>
          <cell r="C138">
            <v>721.41846610000005</v>
          </cell>
          <cell r="D138">
            <v>1046.1275111</v>
          </cell>
          <cell r="E138">
            <v>562.93482730000005</v>
          </cell>
          <cell r="F138">
            <v>61.878183800000002</v>
          </cell>
          <cell r="G138">
            <v>768.36718599999995</v>
          </cell>
          <cell r="H138">
            <v>381.90625010000002</v>
          </cell>
          <cell r="I138">
            <v>444.2146578</v>
          </cell>
          <cell r="J138">
            <v>265.44068170000003</v>
          </cell>
          <cell r="K138">
            <v>147.22897760000001</v>
          </cell>
          <cell r="L138">
            <v>344.7969713</v>
          </cell>
          <cell r="M138">
            <v>1606.1301596999999</v>
          </cell>
          <cell r="N138">
            <v>773.87350279999998</v>
          </cell>
          <cell r="O138">
            <v>1973.5250900999999</v>
          </cell>
          <cell r="P138">
            <v>577.2448167</v>
          </cell>
          <cell r="Q138">
            <v>2190.1141735000001</v>
          </cell>
          <cell r="R138">
            <v>1192.1868176</v>
          </cell>
          <cell r="T138" t="str">
            <v>Botswana</v>
          </cell>
          <cell r="U138">
            <v>876.42748642046797</v>
          </cell>
          <cell r="V138">
            <v>7046.5824545638798</v>
          </cell>
          <cell r="W138">
            <v>2059.6892077765901</v>
          </cell>
          <cell r="X138">
            <v>91.357933524081403</v>
          </cell>
          <cell r="Y138">
            <v>195.121756699331</v>
          </cell>
          <cell r="Z138">
            <v>388.01460005870302</v>
          </cell>
          <cell r="AA138">
            <v>706.48715248280701</v>
          </cell>
          <cell r="AB138">
            <v>84.664276352074097</v>
          </cell>
          <cell r="AC138">
            <v>101.014626897914</v>
          </cell>
          <cell r="AD138">
            <v>1070.72508653267</v>
          </cell>
          <cell r="AE138">
            <v>709.67744865044699</v>
          </cell>
          <cell r="AF138">
            <v>3817.42822175327</v>
          </cell>
          <cell r="AG138">
            <v>1992.4701637238099</v>
          </cell>
          <cell r="AH138">
            <v>890.78682125484397</v>
          </cell>
          <cell r="AI138">
            <v>321.59563871968197</v>
          </cell>
          <cell r="AJ138">
            <v>1981.4205595948899</v>
          </cell>
          <cell r="AK138">
            <v>4294.2134347603296</v>
          </cell>
          <cell r="AM138" t="str">
            <v>Portugal</v>
          </cell>
          <cell r="AN138">
            <v>14525170.6296476</v>
          </cell>
          <cell r="AO138">
            <v>1899337.04354541</v>
          </cell>
          <cell r="AP138">
            <v>21845587.2144076</v>
          </cell>
          <cell r="AQ138">
            <v>25854694.5412727</v>
          </cell>
          <cell r="AR138">
            <v>17621410.696849499</v>
          </cell>
          <cell r="AS138">
            <v>24626440.7836769</v>
          </cell>
          <cell r="AT138">
            <v>11590995.2439033</v>
          </cell>
          <cell r="AU138">
            <v>19127606.8179189</v>
          </cell>
          <cell r="AV138">
            <v>10895481.056421399</v>
          </cell>
          <cell r="AW138">
            <v>6002448.82916041</v>
          </cell>
          <cell r="AX138">
            <v>12560423.875112399</v>
          </cell>
          <cell r="AY138">
            <v>43804457.158968799</v>
          </cell>
          <cell r="AZ138">
            <v>68483376.453756198</v>
          </cell>
          <cell r="BA138">
            <v>16182497.302918401</v>
          </cell>
          <cell r="BB138">
            <v>12980350.190412801</v>
          </cell>
          <cell r="BC138">
            <v>70100376.688989893</v>
          </cell>
          <cell r="BD138">
            <v>74678205.966979101</v>
          </cell>
          <cell r="BF138" t="str">
            <v>New Zealand</v>
          </cell>
          <cell r="BG138">
            <v>16396.709314618402</v>
          </cell>
          <cell r="BH138">
            <v>6013.37618922199</v>
          </cell>
          <cell r="BI138">
            <v>15047.717718034401</v>
          </cell>
          <cell r="BJ138">
            <v>2171.6341230563798</v>
          </cell>
          <cell r="BK138">
            <v>1894.06314313348</v>
          </cell>
          <cell r="BL138">
            <v>10188.6703264096</v>
          </cell>
          <cell r="BM138">
            <v>6220.9763807539302</v>
          </cell>
          <cell r="BN138">
            <v>10736.3290331314</v>
          </cell>
          <cell r="BO138">
            <v>3710.8125873532799</v>
          </cell>
          <cell r="BP138">
            <v>1319.3010143705601</v>
          </cell>
          <cell r="BQ138">
            <v>2257.7903233789898</v>
          </cell>
          <cell r="BR138">
            <v>23337.915737048399</v>
          </cell>
          <cell r="BS138">
            <v>30438.071855964499</v>
          </cell>
          <cell r="BT138">
            <v>18170.534020180399</v>
          </cell>
          <cell r="BU138">
            <v>4972.3182367814898</v>
          </cell>
          <cell r="BV138">
            <v>59270.477974510402</v>
          </cell>
          <cell r="BW138">
            <v>61516.5429744258</v>
          </cell>
        </row>
        <row r="139">
          <cell r="A139" t="str">
            <v>Memo: Madagascar</v>
          </cell>
          <cell r="B139">
            <v>2928.9113302000001</v>
          </cell>
          <cell r="C139">
            <v>97.820896500000003</v>
          </cell>
          <cell r="D139">
            <v>2413.4570285999998</v>
          </cell>
          <cell r="E139">
            <v>698.51445569999998</v>
          </cell>
          <cell r="F139">
            <v>139.16626400000001</v>
          </cell>
          <cell r="G139">
            <v>580.83858220000002</v>
          </cell>
          <cell r="H139">
            <v>738.3656641</v>
          </cell>
          <cell r="I139">
            <v>21.335073300000001</v>
          </cell>
          <cell r="J139">
            <v>6.3376653999999997</v>
          </cell>
          <cell r="K139">
            <v>24.896808100000001</v>
          </cell>
          <cell r="L139">
            <v>114.72103199999999</v>
          </cell>
          <cell r="M139">
            <v>1398.2136324999999</v>
          </cell>
          <cell r="N139">
            <v>3265.5785879</v>
          </cell>
          <cell r="O139">
            <v>1325.479771</v>
          </cell>
          <cell r="P139">
            <v>651.38468460000001</v>
          </cell>
          <cell r="Q139">
            <v>1754.4914171</v>
          </cell>
          <cell r="R139">
            <v>2424.2790667999998</v>
          </cell>
          <cell r="T139" t="str">
            <v>Namibia</v>
          </cell>
          <cell r="U139">
            <v>1878.8511139192301</v>
          </cell>
          <cell r="V139">
            <v>2511.9945266497198</v>
          </cell>
          <cell r="W139">
            <v>3053.0800338365898</v>
          </cell>
          <cell r="X139">
            <v>402.48402449917199</v>
          </cell>
          <cell r="Y139">
            <v>256.94281715858898</v>
          </cell>
          <cell r="Z139">
            <v>855.963021227936</v>
          </cell>
          <cell r="AA139">
            <v>1333.09557578818</v>
          </cell>
          <cell r="AB139">
            <v>318.61138921091998</v>
          </cell>
          <cell r="AC139">
            <v>887.65742413831697</v>
          </cell>
          <cell r="AD139">
            <v>261.74489040754997</v>
          </cell>
          <cell r="AE139">
            <v>599.69726439794601</v>
          </cell>
          <cell r="AF139">
            <v>1822.05665473623</v>
          </cell>
          <cell r="AG139">
            <v>2365.9476238073198</v>
          </cell>
          <cell r="AH139">
            <v>1358.3185980876001</v>
          </cell>
          <cell r="AI139">
            <v>1076.0934109627501</v>
          </cell>
          <cell r="AJ139">
            <v>2104.06722226701</v>
          </cell>
          <cell r="AK139">
            <v>5610.3925122155497</v>
          </cell>
          <cell r="AM139" t="str">
            <v>Qatar</v>
          </cell>
          <cell r="AN139">
            <v>1397939.87839417</v>
          </cell>
          <cell r="AO139">
            <v>20451442.512733798</v>
          </cell>
          <cell r="AP139">
            <v>4950394.8567831302</v>
          </cell>
          <cell r="AQ139">
            <v>993771.17255178199</v>
          </cell>
          <cell r="AR139">
            <v>2932014.8584533599</v>
          </cell>
          <cell r="AS139">
            <v>8613676.1006545294</v>
          </cell>
          <cell r="AT139">
            <v>3161366.7958416198</v>
          </cell>
          <cell r="AU139">
            <v>11271473.793474801</v>
          </cell>
          <cell r="AV139">
            <v>4878319.8041084399</v>
          </cell>
          <cell r="AW139">
            <v>2065610.73341431</v>
          </cell>
          <cell r="AX139">
            <v>5676871.3814831804</v>
          </cell>
          <cell r="AY139">
            <v>19854510.086325198</v>
          </cell>
          <cell r="AZ139">
            <v>26239466.573436599</v>
          </cell>
          <cell r="BA139">
            <v>7814505.0286190398</v>
          </cell>
          <cell r="BB139">
            <v>8089285.8675124897</v>
          </cell>
          <cell r="BC139">
            <v>56886959.060298599</v>
          </cell>
          <cell r="BD139">
            <v>48734810.350387797</v>
          </cell>
          <cell r="BF139" t="str">
            <v>Nicaragua</v>
          </cell>
          <cell r="BG139">
            <v>2789.9295176016499</v>
          </cell>
          <cell r="BH139">
            <v>111.902402290176</v>
          </cell>
          <cell r="BI139">
            <v>1611.1355293486699</v>
          </cell>
          <cell r="BJ139">
            <v>313.921174825859</v>
          </cell>
          <cell r="BK139">
            <v>484.49631358706802</v>
          </cell>
          <cell r="BL139">
            <v>1003.45026150812</v>
          </cell>
          <cell r="BM139">
            <v>805.00208075815397</v>
          </cell>
          <cell r="BN139">
            <v>1094.81059823856</v>
          </cell>
          <cell r="BO139">
            <v>660.21346724553905</v>
          </cell>
          <cell r="BP139">
            <v>272.26525593183101</v>
          </cell>
          <cell r="BQ139">
            <v>121.580836463469</v>
          </cell>
          <cell r="BR139">
            <v>1975.0374613819199</v>
          </cell>
          <cell r="BS139">
            <v>2047.92782781092</v>
          </cell>
          <cell r="BT139">
            <v>726.21037804544801</v>
          </cell>
          <cell r="BU139">
            <v>402.45794754304302</v>
          </cell>
          <cell r="BV139">
            <v>2622.30162540929</v>
          </cell>
          <cell r="BW139">
            <v>2870.2424950341001</v>
          </cell>
        </row>
        <row r="140">
          <cell r="A140" t="str">
            <v>Maldives</v>
          </cell>
          <cell r="B140">
            <v>302.81137760000001</v>
          </cell>
          <cell r="C140">
            <v>201.42931139999999</v>
          </cell>
          <cell r="D140">
            <v>394.32069410000003</v>
          </cell>
          <cell r="E140">
            <v>18.1034395</v>
          </cell>
          <cell r="F140">
            <v>4.5663023000000003</v>
          </cell>
          <cell r="G140">
            <v>43.596225199999999</v>
          </cell>
          <cell r="H140">
            <v>28.583425099999999</v>
          </cell>
          <cell r="I140">
            <v>26.6191657</v>
          </cell>
          <cell r="J140">
            <v>61.649366000000001</v>
          </cell>
          <cell r="K140">
            <v>1.2399996</v>
          </cell>
          <cell r="L140">
            <v>66.810582499999995</v>
          </cell>
          <cell r="M140">
            <v>742.86338090000004</v>
          </cell>
          <cell r="N140">
            <v>967.50196140000003</v>
          </cell>
          <cell r="O140">
            <v>3819.7956718</v>
          </cell>
          <cell r="P140">
            <v>288.36746849999997</v>
          </cell>
          <cell r="Q140">
            <v>938.0245516</v>
          </cell>
          <cell r="R140">
            <v>1056.0788084999999</v>
          </cell>
          <cell r="T140" t="str">
            <v>South Africa</v>
          </cell>
          <cell r="U140">
            <v>21662.349364513899</v>
          </cell>
          <cell r="V140">
            <v>35007.556039839699</v>
          </cell>
          <cell r="W140">
            <v>49114.078090296098</v>
          </cell>
          <cell r="X140">
            <v>19632.877263580202</v>
          </cell>
          <cell r="Y140">
            <v>16876.8000486251</v>
          </cell>
          <cell r="Z140">
            <v>79078.347137510602</v>
          </cell>
          <cell r="AA140">
            <v>60253.564937475501</v>
          </cell>
          <cell r="AB140">
            <v>16310.6738995586</v>
          </cell>
          <cell r="AC140">
            <v>56329.210669594002</v>
          </cell>
          <cell r="AD140">
            <v>15607.562179762101</v>
          </cell>
          <cell r="AE140">
            <v>22988.926495815998</v>
          </cell>
          <cell r="AF140">
            <v>36648.2094371571</v>
          </cell>
          <cell r="AG140">
            <v>78500.566840301602</v>
          </cell>
          <cell r="AH140">
            <v>33616.117757939501</v>
          </cell>
          <cell r="AI140">
            <v>34830.258015459302</v>
          </cell>
          <cell r="AJ140">
            <v>103339.876518348</v>
          </cell>
          <cell r="AK140">
            <v>130749.59869004</v>
          </cell>
          <cell r="AM140" t="str">
            <v>Democratic People's Republic of Korea</v>
          </cell>
          <cell r="AN140">
            <v>77208409.705653504</v>
          </cell>
          <cell r="AO140">
            <v>5565008.3995125601</v>
          </cell>
          <cell r="AP140">
            <v>147886340.686847</v>
          </cell>
          <cell r="AQ140">
            <v>150184482.22906801</v>
          </cell>
          <cell r="AR140">
            <v>115142559.07078999</v>
          </cell>
          <cell r="AS140">
            <v>629813814.75232804</v>
          </cell>
          <cell r="AT140">
            <v>320688315.321311</v>
          </cell>
          <cell r="AU140">
            <v>475658798.12283897</v>
          </cell>
          <cell r="AV140">
            <v>126058416.841602</v>
          </cell>
          <cell r="AW140">
            <v>97568492.258669406</v>
          </cell>
          <cell r="AX140">
            <v>89991789.389794007</v>
          </cell>
          <cell r="AY140">
            <v>141345297.050522</v>
          </cell>
          <cell r="AZ140">
            <v>263154775.98968399</v>
          </cell>
          <cell r="BA140">
            <v>155726310.424081</v>
          </cell>
          <cell r="BB140">
            <v>42252962.395726703</v>
          </cell>
          <cell r="BC140">
            <v>306603198.158979</v>
          </cell>
          <cell r="BD140">
            <v>230070947.894692</v>
          </cell>
          <cell r="BF140" t="str">
            <v>Niger</v>
          </cell>
          <cell r="BG140">
            <v>2215.8963328606101</v>
          </cell>
          <cell r="BH140">
            <v>260.83404958067803</v>
          </cell>
          <cell r="BI140">
            <v>772.08755973832501</v>
          </cell>
          <cell r="BJ140">
            <v>124.465798362478</v>
          </cell>
          <cell r="BK140">
            <v>103.254741226238</v>
          </cell>
          <cell r="BL140">
            <v>255.76142942286199</v>
          </cell>
          <cell r="BM140">
            <v>212.99099519569</v>
          </cell>
          <cell r="BN140">
            <v>420.062318135314</v>
          </cell>
          <cell r="BO140">
            <v>198.246841898615</v>
          </cell>
          <cell r="BP140">
            <v>90.654159806322198</v>
          </cell>
          <cell r="BQ140">
            <v>196.19635058972199</v>
          </cell>
          <cell r="BR140">
            <v>925.85012559804295</v>
          </cell>
          <cell r="BS140">
            <v>1262.6570371968401</v>
          </cell>
          <cell r="BT140">
            <v>738.41393240957996</v>
          </cell>
          <cell r="BU140">
            <v>188.757467269263</v>
          </cell>
          <cell r="BV140">
            <v>1534.66665280334</v>
          </cell>
          <cell r="BW140">
            <v>1987.1377712609501</v>
          </cell>
        </row>
        <row r="141">
          <cell r="A141" t="str">
            <v>Mexico</v>
          </cell>
          <cell r="B141">
            <v>50748.153461599999</v>
          </cell>
          <cell r="C141">
            <v>77765.660491200004</v>
          </cell>
          <cell r="D141">
            <v>139612.98433800001</v>
          </cell>
          <cell r="E141">
            <v>15816.198631499999</v>
          </cell>
          <cell r="F141">
            <v>18080.113350200001</v>
          </cell>
          <cell r="G141">
            <v>120038.7879194</v>
          </cell>
          <cell r="H141">
            <v>56084.361965900003</v>
          </cell>
          <cell r="I141">
            <v>235178.03541700001</v>
          </cell>
          <cell r="J141">
            <v>165971.99700840001</v>
          </cell>
          <cell r="K141">
            <v>20099.6826162</v>
          </cell>
          <cell r="L141">
            <v>31128.7431454</v>
          </cell>
          <cell r="M141">
            <v>153083.2769003</v>
          </cell>
          <cell r="N141">
            <v>315187.71123349998</v>
          </cell>
          <cell r="O141">
            <v>129041.2876747</v>
          </cell>
          <cell r="P141">
            <v>26544.7923467</v>
          </cell>
          <cell r="Q141">
            <v>308427.78461099998</v>
          </cell>
          <cell r="R141">
            <v>208343.61680779999</v>
          </cell>
          <cell r="T141" t="str">
            <v>Rest of South African Customs Union</v>
          </cell>
          <cell r="U141">
            <v>830.81051262884796</v>
          </cell>
          <cell r="V141">
            <v>1244.0485206661001</v>
          </cell>
          <cell r="W141">
            <v>1416.14329655858</v>
          </cell>
          <cell r="X141">
            <v>880.39278938922405</v>
          </cell>
          <cell r="Y141">
            <v>207.389677033232</v>
          </cell>
          <cell r="Z141">
            <v>1326.34026417066</v>
          </cell>
          <cell r="AA141">
            <v>322.477930133955</v>
          </cell>
          <cell r="AB141">
            <v>192.079806768461</v>
          </cell>
          <cell r="AC141">
            <v>192.06081837690499</v>
          </cell>
          <cell r="AD141">
            <v>80.556309664097299</v>
          </cell>
          <cell r="AE141">
            <v>355.15423783167103</v>
          </cell>
          <cell r="AF141">
            <v>805.97108609711302</v>
          </cell>
          <cell r="AG141">
            <v>1556.32741707524</v>
          </cell>
          <cell r="AH141">
            <v>582.35482114684305</v>
          </cell>
          <cell r="AI141">
            <v>469.261641570488</v>
          </cell>
          <cell r="AJ141">
            <v>1248.60618381375</v>
          </cell>
          <cell r="AK141">
            <v>1632.2463354341201</v>
          </cell>
          <cell r="AM141" t="str">
            <v>Republic of Moldova</v>
          </cell>
          <cell r="AN141">
            <v>305034.69274777302</v>
          </cell>
          <cell r="AO141">
            <v>53795.288893956997</v>
          </cell>
          <cell r="AP141">
            <v>133178.82775756001</v>
          </cell>
          <cell r="AQ141">
            <v>57001.805789020997</v>
          </cell>
          <cell r="AR141">
            <v>31754.466265899999</v>
          </cell>
          <cell r="AS141">
            <v>58273.826848026998</v>
          </cell>
          <cell r="AT141">
            <v>54297.884789342002</v>
          </cell>
          <cell r="AU141">
            <v>81739.769549899996</v>
          </cell>
          <cell r="AV141">
            <v>29270.720050921002</v>
          </cell>
          <cell r="AW141">
            <v>39712.940936644998</v>
          </cell>
          <cell r="AX141">
            <v>114023.88111964399</v>
          </cell>
          <cell r="AY141">
            <v>127482.678741222</v>
          </cell>
          <cell r="AZ141">
            <v>627554.77660864603</v>
          </cell>
          <cell r="BA141">
            <v>171809.15441851999</v>
          </cell>
          <cell r="BB141">
            <v>183838.96528719299</v>
          </cell>
          <cell r="BC141">
            <v>293409.636265799</v>
          </cell>
          <cell r="BD141">
            <v>593581.57830477203</v>
          </cell>
          <cell r="BF141" t="str">
            <v>Nigeria</v>
          </cell>
          <cell r="BG141">
            <v>90187.006392519601</v>
          </cell>
          <cell r="BH141">
            <v>30568.6495582684</v>
          </cell>
          <cell r="BI141">
            <v>49224.924610603201</v>
          </cell>
          <cell r="BJ141">
            <v>9830.6949127251701</v>
          </cell>
          <cell r="BK141">
            <v>7534.2173213284796</v>
          </cell>
          <cell r="BL141">
            <v>20035.916935600701</v>
          </cell>
          <cell r="BM141">
            <v>19591.8956243106</v>
          </cell>
          <cell r="BN141">
            <v>22379.170900272598</v>
          </cell>
          <cell r="BO141">
            <v>11132.212626254401</v>
          </cell>
          <cell r="BP141">
            <v>7040.5173568881401</v>
          </cell>
          <cell r="BQ141">
            <v>10915.9117531671</v>
          </cell>
          <cell r="BR141">
            <v>44628.890257147003</v>
          </cell>
          <cell r="BS141">
            <v>102761.503506097</v>
          </cell>
          <cell r="BT141">
            <v>78216.956378358198</v>
          </cell>
          <cell r="BU141">
            <v>25461.006056049198</v>
          </cell>
          <cell r="BV141">
            <v>108667.328097562</v>
          </cell>
          <cell r="BW141">
            <v>102551.12565050001</v>
          </cell>
        </row>
        <row r="142">
          <cell r="A142" t="str">
            <v>Marshall Islands</v>
          </cell>
          <cell r="B142">
            <v>20.550834600000002</v>
          </cell>
          <cell r="C142">
            <v>3.9163272</v>
          </cell>
          <cell r="D142">
            <v>20.325491599999999</v>
          </cell>
          <cell r="E142">
            <v>1.0625865999999999</v>
          </cell>
          <cell r="F142">
            <v>0.30083720000000003</v>
          </cell>
          <cell r="G142">
            <v>3.1682690999999998</v>
          </cell>
          <cell r="H142">
            <v>0.97141120000000003</v>
          </cell>
          <cell r="I142">
            <v>0.93641810000000003</v>
          </cell>
          <cell r="J142">
            <v>50.3615925</v>
          </cell>
          <cell r="K142">
            <v>0.32189580000000001</v>
          </cell>
          <cell r="L142">
            <v>1.1537101000000001</v>
          </cell>
          <cell r="M142">
            <v>22.789430400000001</v>
          </cell>
          <cell r="N142">
            <v>10.5535622</v>
          </cell>
          <cell r="O142">
            <v>44.347206200000002</v>
          </cell>
          <cell r="P142">
            <v>11.644018000000001</v>
          </cell>
          <cell r="Q142">
            <v>68.944659900000005</v>
          </cell>
          <cell r="R142">
            <v>38.355283300000004</v>
          </cell>
          <cell r="T142" t="str">
            <v>Rest of the World</v>
          </cell>
          <cell r="U142">
            <v>7.0779750680851201</v>
          </cell>
          <cell r="V142">
            <v>10.629726688256699</v>
          </cell>
          <cell r="W142">
            <v>14.815869418011401</v>
          </cell>
          <cell r="X142">
            <v>3.7080291302486401</v>
          </cell>
          <cell r="Y142">
            <v>5.3664618490838896</v>
          </cell>
          <cell r="Z142">
            <v>21.471840049345701</v>
          </cell>
          <cell r="AA142">
            <v>9.0652351840645409</v>
          </cell>
          <cell r="AB142">
            <v>9.7045939760963602</v>
          </cell>
          <cell r="AC142">
            <v>11.647433008263301</v>
          </cell>
          <cell r="AD142">
            <v>3.8848394947595799</v>
          </cell>
          <cell r="AE142">
            <v>13.3882438586358</v>
          </cell>
          <cell r="AF142">
            <v>35.674093182085102</v>
          </cell>
          <cell r="AG142">
            <v>31.623966519602501</v>
          </cell>
          <cell r="AH142">
            <v>13.1777524802719</v>
          </cell>
          <cell r="AI142">
            <v>19.198328254593999</v>
          </cell>
          <cell r="AJ142">
            <v>57.659857023513801</v>
          </cell>
          <cell r="AK142">
            <v>53.852180967588602</v>
          </cell>
          <cell r="AM142" t="str">
            <v>Romania</v>
          </cell>
          <cell r="AN142">
            <v>42233813.401763201</v>
          </cell>
          <cell r="AO142">
            <v>7980151.3285158798</v>
          </cell>
          <cell r="AP142">
            <v>39024503.890416503</v>
          </cell>
          <cell r="AQ142">
            <v>13153566.9680341</v>
          </cell>
          <cell r="AR142">
            <v>8389837.0242036004</v>
          </cell>
          <cell r="AS142">
            <v>25006827.715851601</v>
          </cell>
          <cell r="AT142">
            <v>15526818.086751901</v>
          </cell>
          <cell r="AU142">
            <v>12369924.235369001</v>
          </cell>
          <cell r="AV142">
            <v>8704852.4978424199</v>
          </cell>
          <cell r="AW142">
            <v>4332498.6772520198</v>
          </cell>
          <cell r="AX142">
            <v>23009172.4884369</v>
          </cell>
          <cell r="AY142">
            <v>24769860.879041899</v>
          </cell>
          <cell r="AZ142">
            <v>34021437.034429602</v>
          </cell>
          <cell r="BA142">
            <v>22904035.0269306</v>
          </cell>
          <cell r="BB142">
            <v>10551224.4158965</v>
          </cell>
          <cell r="BC142">
            <v>38848178.377665803</v>
          </cell>
          <cell r="BD142">
            <v>47860292.498806901</v>
          </cell>
          <cell r="BF142" t="str">
            <v>Norway</v>
          </cell>
          <cell r="BG142">
            <v>15316.148880074399</v>
          </cell>
          <cell r="BH142">
            <v>88515.466964292602</v>
          </cell>
          <cell r="BI142">
            <v>13927.3440246467</v>
          </cell>
          <cell r="BJ142">
            <v>1389.3290551646401</v>
          </cell>
          <cell r="BK142">
            <v>12791.088593602801</v>
          </cell>
          <cell r="BL142">
            <v>24306.007668133301</v>
          </cell>
          <cell r="BM142">
            <v>17539.996237193402</v>
          </cell>
          <cell r="BN142">
            <v>40879.599121142499</v>
          </cell>
          <cell r="BO142">
            <v>12204.650057025099</v>
          </cell>
          <cell r="BP142">
            <v>9640.3047768648903</v>
          </cell>
          <cell r="BQ142">
            <v>12435.9998895799</v>
          </cell>
          <cell r="BR142">
            <v>60822.160886857302</v>
          </cell>
          <cell r="BS142">
            <v>30137.929004630099</v>
          </cell>
          <cell r="BT142">
            <v>35008.986808846901</v>
          </cell>
          <cell r="BU142">
            <v>15339.943898039801</v>
          </cell>
          <cell r="BV142">
            <v>122121.401411653</v>
          </cell>
          <cell r="BW142">
            <v>138136.54769605599</v>
          </cell>
        </row>
        <row r="143">
          <cell r="A143" t="str">
            <v>Republic of North Macedonia</v>
          </cell>
          <cell r="B143">
            <v>987.35668124999995</v>
          </cell>
          <cell r="C143">
            <v>1312.7187572</v>
          </cell>
          <cell r="D143">
            <v>1005.36693905</v>
          </cell>
          <cell r="E143">
            <v>1120.6994063</v>
          </cell>
          <cell r="F143">
            <v>108.94729479999999</v>
          </cell>
          <cell r="G143">
            <v>2431.4283848</v>
          </cell>
          <cell r="H143">
            <v>958.8731689</v>
          </cell>
          <cell r="I143">
            <v>1011.8368909</v>
          </cell>
          <cell r="J143">
            <v>568.15876209999999</v>
          </cell>
          <cell r="K143">
            <v>199.46093640000001</v>
          </cell>
          <cell r="L143">
            <v>599.34347309999998</v>
          </cell>
          <cell r="M143">
            <v>1787.6795904000001</v>
          </cell>
          <cell r="N143">
            <v>1449.2345952000001</v>
          </cell>
          <cell r="O143">
            <v>2152.6390461999999</v>
          </cell>
          <cell r="P143">
            <v>656.41515430000004</v>
          </cell>
          <cell r="Q143">
            <v>2434.7365043</v>
          </cell>
          <cell r="R143">
            <v>1214.18589</v>
          </cell>
          <cell r="AM143" t="str">
            <v>Russian Federation</v>
          </cell>
          <cell r="AN143">
            <v>231248788.24114999</v>
          </cell>
          <cell r="AO143">
            <v>105566598.38292</v>
          </cell>
          <cell r="AP143">
            <v>219993503.806523</v>
          </cell>
          <cell r="AQ143">
            <v>29177461.187798999</v>
          </cell>
          <cell r="AR143">
            <v>64766817.511950701</v>
          </cell>
          <cell r="AS143">
            <v>457178767.98032397</v>
          </cell>
          <cell r="AT143">
            <v>252598838.27068001</v>
          </cell>
          <cell r="AU143">
            <v>254322919.35288799</v>
          </cell>
          <cell r="AV143">
            <v>419420.375279937</v>
          </cell>
          <cell r="AW143">
            <v>68705556.481818706</v>
          </cell>
          <cell r="AX143">
            <v>101692112.277164</v>
          </cell>
          <cell r="AY143">
            <v>275776152.41089898</v>
          </cell>
          <cell r="AZ143">
            <v>605642469.06983805</v>
          </cell>
          <cell r="BA143">
            <v>293136843.48791802</v>
          </cell>
          <cell r="BB143">
            <v>270703.75669352501</v>
          </cell>
          <cell r="BC143">
            <v>365215761.67634302</v>
          </cell>
          <cell r="BD143">
            <v>345037907.145886</v>
          </cell>
          <cell r="BF143" t="str">
            <v>Oman</v>
          </cell>
          <cell r="BG143">
            <v>1511.33809725489</v>
          </cell>
          <cell r="BH143">
            <v>22248.5140419534</v>
          </cell>
          <cell r="BI143">
            <v>3307.4125244203601</v>
          </cell>
          <cell r="BJ143">
            <v>826.46309732852001</v>
          </cell>
          <cell r="BK143">
            <v>1391.07440258208</v>
          </cell>
          <cell r="BL143">
            <v>9057.8126474278106</v>
          </cell>
          <cell r="BM143">
            <v>4273.6169820635396</v>
          </cell>
          <cell r="BN143">
            <v>4803.0569318991302</v>
          </cell>
          <cell r="BO143">
            <v>2840.43076893936</v>
          </cell>
          <cell r="BP143">
            <v>975.702630781474</v>
          </cell>
          <cell r="BQ143">
            <v>2668.64131370717</v>
          </cell>
          <cell r="BR143">
            <v>11189.148502652401</v>
          </cell>
          <cell r="BS143">
            <v>6896.1186008672803</v>
          </cell>
          <cell r="BT143">
            <v>4338.7565984407402</v>
          </cell>
          <cell r="BU143">
            <v>1627.99230711721</v>
          </cell>
          <cell r="BV143">
            <v>17025.780510061199</v>
          </cell>
          <cell r="BW143">
            <v>21634.434087549998</v>
          </cell>
        </row>
        <row r="144">
          <cell r="A144" t="str">
            <v>Memo: Mali</v>
          </cell>
          <cell r="B144">
            <v>4176.2384272500003</v>
          </cell>
          <cell r="C144">
            <v>67.794670400000001</v>
          </cell>
          <cell r="D144">
            <v>2471.26193285</v>
          </cell>
          <cell r="E144">
            <v>809.6155559</v>
          </cell>
          <cell r="F144">
            <v>237.72356859999999</v>
          </cell>
          <cell r="G144">
            <v>4077.0850153000001</v>
          </cell>
          <cell r="H144">
            <v>10.255122500000001</v>
          </cell>
          <cell r="I144">
            <v>825.00975389999996</v>
          </cell>
          <cell r="J144">
            <v>466.45989209999999</v>
          </cell>
          <cell r="K144">
            <v>119.1478844</v>
          </cell>
          <cell r="L144">
            <v>16.296123699999999</v>
          </cell>
          <cell r="M144">
            <v>1180.3128004</v>
          </cell>
          <cell r="N144">
            <v>2238.2131263000001</v>
          </cell>
          <cell r="O144">
            <v>747.49361959999999</v>
          </cell>
          <cell r="P144">
            <v>417.0323957</v>
          </cell>
          <cell r="Q144">
            <v>816.63611379999998</v>
          </cell>
          <cell r="R144">
            <v>2994.8733960999998</v>
          </cell>
          <cell r="AM144" t="str">
            <v>Rwanda</v>
          </cell>
          <cell r="AN144">
            <v>553241.56144572201</v>
          </cell>
          <cell r="AO144">
            <v>70665.379593314996</v>
          </cell>
          <cell r="AP144">
            <v>491480.61196524103</v>
          </cell>
          <cell r="AQ144">
            <v>92444.741539051</v>
          </cell>
          <cell r="AR144">
            <v>229057.74278911599</v>
          </cell>
          <cell r="AS144">
            <v>538425.76809105498</v>
          </cell>
          <cell r="AT144">
            <v>221790.63108627099</v>
          </cell>
          <cell r="AU144">
            <v>619226.81630967895</v>
          </cell>
          <cell r="AV144">
            <v>273597.062172362</v>
          </cell>
          <cell r="AW144">
            <v>128382.92824254101</v>
          </cell>
          <cell r="AX144">
            <v>217746.188084747</v>
          </cell>
          <cell r="AY144">
            <v>774402.76009611494</v>
          </cell>
          <cell r="AZ144">
            <v>1667853.7413029</v>
          </cell>
          <cell r="BA144">
            <v>391803.54800991103</v>
          </cell>
          <cell r="BB144">
            <v>486184.710459931</v>
          </cell>
          <cell r="BC144">
            <v>3091161.97136766</v>
          </cell>
          <cell r="BD144">
            <v>2399051.2615230698</v>
          </cell>
          <cell r="BF144" t="str">
            <v>Pakistan</v>
          </cell>
          <cell r="BG144">
            <v>46704.314462536197</v>
          </cell>
          <cell r="BH144">
            <v>4965.1532748977297</v>
          </cell>
          <cell r="BI144">
            <v>23275.413580595199</v>
          </cell>
          <cell r="BJ144">
            <v>4133.0866633523401</v>
          </cell>
          <cell r="BK144">
            <v>2851.8943417557498</v>
          </cell>
          <cell r="BL144">
            <v>11390.086402429</v>
          </cell>
          <cell r="BM144">
            <v>6968.6297914592897</v>
          </cell>
          <cell r="BN144">
            <v>12965.414679264901</v>
          </cell>
          <cell r="BO144">
            <v>5078.5301368381897</v>
          </cell>
          <cell r="BP144">
            <v>3805.5341924311001</v>
          </cell>
          <cell r="BQ144">
            <v>4903.2362041312899</v>
          </cell>
          <cell r="BR144">
            <v>18084.0319876797</v>
          </cell>
          <cell r="BS144">
            <v>53723.337373101902</v>
          </cell>
          <cell r="BT144">
            <v>24374.150966716999</v>
          </cell>
          <cell r="BU144">
            <v>7867.6049239551603</v>
          </cell>
          <cell r="BV144">
            <v>53230.844840573001</v>
          </cell>
          <cell r="BW144">
            <v>56746.232674469502</v>
          </cell>
        </row>
        <row r="145">
          <cell r="A145" t="str">
            <v>Malta</v>
          </cell>
          <cell r="B145">
            <v>135.19488054999999</v>
          </cell>
          <cell r="C145">
            <v>16.561188099999999</v>
          </cell>
          <cell r="D145">
            <v>350.41479214999998</v>
          </cell>
          <cell r="E145">
            <v>96.261212</v>
          </cell>
          <cell r="F145">
            <v>104.7617348</v>
          </cell>
          <cell r="G145">
            <v>2358.0419762000001</v>
          </cell>
          <cell r="H145">
            <v>115.7864545</v>
          </cell>
          <cell r="I145">
            <v>2897.9576533999998</v>
          </cell>
          <cell r="J145">
            <v>164.13253069999999</v>
          </cell>
          <cell r="K145">
            <v>384.83532330000003</v>
          </cell>
          <cell r="L145">
            <v>467.81156929999997</v>
          </cell>
          <cell r="M145">
            <v>1259.0563439</v>
          </cell>
          <cell r="N145">
            <v>2970.8585670000002</v>
          </cell>
          <cell r="O145">
            <v>1660.7167208999999</v>
          </cell>
          <cell r="P145">
            <v>1290.1387185999999</v>
          </cell>
          <cell r="Q145">
            <v>10267.8704134</v>
          </cell>
          <cell r="R145">
            <v>6837.8477106999999</v>
          </cell>
          <cell r="AM145" t="str">
            <v>Samoa</v>
          </cell>
          <cell r="AN145">
            <v>92950.473928463995</v>
          </cell>
          <cell r="AO145">
            <v>16525.297012686999</v>
          </cell>
          <cell r="AP145">
            <v>71892.132171285004</v>
          </cell>
          <cell r="AQ145">
            <v>12869.578851008</v>
          </cell>
          <cell r="AR145">
            <v>32475.714379976998</v>
          </cell>
          <cell r="AS145">
            <v>73225.349009275</v>
          </cell>
          <cell r="AT145">
            <v>30927.21836114</v>
          </cell>
          <cell r="AU145">
            <v>82043.116710436007</v>
          </cell>
          <cell r="AV145">
            <v>36254.894353477997</v>
          </cell>
          <cell r="AW145">
            <v>19400.296163209001</v>
          </cell>
          <cell r="AX145">
            <v>44564.216745507001</v>
          </cell>
          <cell r="AY145">
            <v>126208.189352741</v>
          </cell>
          <cell r="AZ145">
            <v>259334.254224918</v>
          </cell>
          <cell r="BA145">
            <v>78333.754986530999</v>
          </cell>
          <cell r="BB145">
            <v>83298.030787993004</v>
          </cell>
          <cell r="BC145">
            <v>317352.06348658702</v>
          </cell>
          <cell r="BD145">
            <v>292793.307524106</v>
          </cell>
          <cell r="BF145" t="str">
            <v>Palau</v>
          </cell>
          <cell r="BG145">
            <v>38.9309553692175</v>
          </cell>
          <cell r="BH145">
            <v>4.5187385695556399</v>
          </cell>
          <cell r="BI145">
            <v>7.9075746324889904</v>
          </cell>
          <cell r="BJ145">
            <v>1.5750767782136299</v>
          </cell>
          <cell r="BK145">
            <v>4.6296409736152198</v>
          </cell>
          <cell r="BL145">
            <v>13.251015972607201</v>
          </cell>
          <cell r="BM145">
            <v>14.519411972135901</v>
          </cell>
          <cell r="BN145">
            <v>27.206567410405601</v>
          </cell>
          <cell r="BO145">
            <v>15.232218650274501</v>
          </cell>
          <cell r="BP145">
            <v>0.86023361486249805</v>
          </cell>
          <cell r="BQ145">
            <v>2.4694519674600599</v>
          </cell>
          <cell r="BR145">
            <v>29.343822413780099</v>
          </cell>
          <cell r="BS145">
            <v>66.843484214602299</v>
          </cell>
          <cell r="BT145">
            <v>30.185764499658301</v>
          </cell>
          <cell r="BU145">
            <v>11.6819763858039</v>
          </cell>
          <cell r="BV145">
            <v>71.010267782838994</v>
          </cell>
          <cell r="BW145">
            <v>98.471947026366905</v>
          </cell>
        </row>
        <row r="146">
          <cell r="A146" t="str">
            <v>Myanmar</v>
          </cell>
          <cell r="B146">
            <v>18716.513668299998</v>
          </cell>
          <cell r="C146">
            <v>5042.7015966999998</v>
          </cell>
          <cell r="D146">
            <v>14170.915044699999</v>
          </cell>
          <cell r="E146">
            <v>7067.0491460000003</v>
          </cell>
          <cell r="F146">
            <v>2744.4712163999998</v>
          </cell>
          <cell r="G146">
            <v>13424.907013599999</v>
          </cell>
          <cell r="H146">
            <v>3677.5571094000002</v>
          </cell>
          <cell r="I146">
            <v>30862.334495300001</v>
          </cell>
          <cell r="J146">
            <v>5825.5972787000001</v>
          </cell>
          <cell r="K146">
            <v>2393.8702001000001</v>
          </cell>
          <cell r="L146">
            <v>2121.8575498</v>
          </cell>
          <cell r="M146">
            <v>9314.7153705000001</v>
          </cell>
          <cell r="N146">
            <v>15920.335789500001</v>
          </cell>
          <cell r="O146">
            <v>22700.049694199999</v>
          </cell>
          <cell r="P146">
            <v>6678.3612184000003</v>
          </cell>
          <cell r="Q146">
            <v>2131.1955188000002</v>
          </cell>
          <cell r="R146">
            <v>2628.7630973</v>
          </cell>
          <cell r="AM146" t="str">
            <v>San Marino</v>
          </cell>
          <cell r="AN146">
            <v>60666.012469371999</v>
          </cell>
          <cell r="AO146">
            <v>27938.808317262999</v>
          </cell>
          <cell r="AP146">
            <v>109732.65561543099</v>
          </cell>
          <cell r="AQ146">
            <v>38378.86209889</v>
          </cell>
          <cell r="AR146">
            <v>88681.917047220006</v>
          </cell>
          <cell r="AS146">
            <v>193022.50966689299</v>
          </cell>
          <cell r="AT146">
            <v>100473.93116699799</v>
          </cell>
          <cell r="AU146">
            <v>264756.11109203502</v>
          </cell>
          <cell r="AV146">
            <v>123198.29847037399</v>
          </cell>
          <cell r="AW146">
            <v>73214.289675574997</v>
          </cell>
          <cell r="AX146">
            <v>56706.366906051</v>
          </cell>
          <cell r="AY146">
            <v>364383.41524370102</v>
          </cell>
          <cell r="AZ146">
            <v>484529.51319668302</v>
          </cell>
          <cell r="BA146">
            <v>164083.98906306701</v>
          </cell>
          <cell r="BB146">
            <v>140091.31601062301</v>
          </cell>
          <cell r="BC146">
            <v>759537.32232062996</v>
          </cell>
          <cell r="BD146">
            <v>763334.14882398595</v>
          </cell>
          <cell r="BF146" t="str">
            <v>Panama</v>
          </cell>
          <cell r="BG146">
            <v>2385.58295542515</v>
          </cell>
          <cell r="BH146">
            <v>259.82335984200898</v>
          </cell>
          <cell r="BI146">
            <v>2425.7363369672798</v>
          </cell>
          <cell r="BJ146">
            <v>554.79355096716995</v>
          </cell>
          <cell r="BK146">
            <v>771.99388234763501</v>
          </cell>
          <cell r="BL146">
            <v>2090.1635631408599</v>
          </cell>
          <cell r="BM146">
            <v>1818.59220714557</v>
          </cell>
          <cell r="BN146">
            <v>2506.5825755955698</v>
          </cell>
          <cell r="BO146">
            <v>1590.43851717803</v>
          </cell>
          <cell r="BP146">
            <v>533.54604582074398</v>
          </cell>
          <cell r="BQ146">
            <v>355.72023973151602</v>
          </cell>
          <cell r="BR146">
            <v>10804.361028383901</v>
          </cell>
          <cell r="BS146">
            <v>11877.007461052601</v>
          </cell>
          <cell r="BT146">
            <v>7373.06959985915</v>
          </cell>
          <cell r="BU146">
            <v>3021.2421699774</v>
          </cell>
          <cell r="BV146">
            <v>14843.7870944351</v>
          </cell>
          <cell r="BW146">
            <v>14211.095479092601</v>
          </cell>
        </row>
        <row r="147">
          <cell r="A147" t="str">
            <v>Mongolia</v>
          </cell>
          <cell r="B147">
            <v>2983.8897863500001</v>
          </cell>
          <cell r="C147">
            <v>1341.0423747</v>
          </cell>
          <cell r="D147">
            <v>1182.2544420500001</v>
          </cell>
          <cell r="E147">
            <v>345.53005669999999</v>
          </cell>
          <cell r="F147">
            <v>119.3072384</v>
          </cell>
          <cell r="G147">
            <v>3773.7951607999998</v>
          </cell>
          <cell r="H147">
            <v>198.75880889999999</v>
          </cell>
          <cell r="I147">
            <v>61.3700057</v>
          </cell>
          <cell r="J147">
            <v>1.7347437999999999</v>
          </cell>
          <cell r="K147">
            <v>9.0760124999999992</v>
          </cell>
          <cell r="L147">
            <v>727.35414590000005</v>
          </cell>
          <cell r="M147">
            <v>2174.9714462000002</v>
          </cell>
          <cell r="N147">
            <v>2560.6255944</v>
          </cell>
          <cell r="O147">
            <v>1518.2838073999999</v>
          </cell>
          <cell r="P147">
            <v>416.6411071</v>
          </cell>
          <cell r="Q147">
            <v>2846.6655314999998</v>
          </cell>
          <cell r="R147">
            <v>2478.4850494000002</v>
          </cell>
          <cell r="AM147" t="str">
            <v>Sao Tome and Principe</v>
          </cell>
          <cell r="AN147">
            <v>77311.051196229004</v>
          </cell>
          <cell r="AO147">
            <v>9956.0892940020003</v>
          </cell>
          <cell r="AP147">
            <v>39191.733634076001</v>
          </cell>
          <cell r="AQ147">
            <v>8145.9733758860002</v>
          </cell>
          <cell r="AR147">
            <v>17429.557354331999</v>
          </cell>
          <cell r="AS147">
            <v>35121.38171419</v>
          </cell>
          <cell r="AT147">
            <v>16716.518007128001</v>
          </cell>
          <cell r="AU147">
            <v>40030.776714525004</v>
          </cell>
          <cell r="AV147">
            <v>19119.796644080001</v>
          </cell>
          <cell r="AW147">
            <v>13748.986433845999</v>
          </cell>
          <cell r="AX147">
            <v>19909.795019282999</v>
          </cell>
          <cell r="AY147">
            <v>60187.374000780001</v>
          </cell>
          <cell r="AZ147">
            <v>144202.35069015599</v>
          </cell>
          <cell r="BA147">
            <v>40977.836774691001</v>
          </cell>
          <cell r="BB147">
            <v>47867.811434367002</v>
          </cell>
          <cell r="BC147">
            <v>140694.11145130399</v>
          </cell>
          <cell r="BD147">
            <v>144036.87258853501</v>
          </cell>
          <cell r="BF147" t="str">
            <v>Papua New Guinea</v>
          </cell>
          <cell r="BG147">
            <v>3716.08018193925</v>
          </cell>
          <cell r="BH147">
            <v>4632.6660465687901</v>
          </cell>
          <cell r="BI147">
            <v>928.37652542261606</v>
          </cell>
          <cell r="BJ147">
            <v>135.405926866139</v>
          </cell>
          <cell r="BK147">
            <v>134.888834313427</v>
          </cell>
          <cell r="BL147">
            <v>783.11449913746503</v>
          </cell>
          <cell r="BM147">
            <v>443.87326174601901</v>
          </cell>
          <cell r="BN147">
            <v>725.44554581633201</v>
          </cell>
          <cell r="BO147">
            <v>313.64128170065999</v>
          </cell>
          <cell r="BP147">
            <v>105.88797477302001</v>
          </cell>
          <cell r="BQ147">
            <v>265.057407294249</v>
          </cell>
          <cell r="BR147">
            <v>2957.08214619613</v>
          </cell>
          <cell r="BS147">
            <v>2332.42226279938</v>
          </cell>
          <cell r="BT147">
            <v>887.34123508783705</v>
          </cell>
          <cell r="BU147">
            <v>279.58968566050697</v>
          </cell>
          <cell r="BV147">
            <v>2861.6340687829702</v>
          </cell>
          <cell r="BW147">
            <v>3740.8400622055601</v>
          </cell>
        </row>
        <row r="148">
          <cell r="A148" t="str">
            <v>Northern Mariana Islands</v>
          </cell>
          <cell r="B148">
            <v>6.4646466499999997</v>
          </cell>
          <cell r="C148">
            <v>4.7583085000000001</v>
          </cell>
          <cell r="D148">
            <v>6.67490045</v>
          </cell>
          <cell r="E148">
            <v>0.82423029999999997</v>
          </cell>
          <cell r="F148">
            <v>1.9388114999999999</v>
          </cell>
          <cell r="G148">
            <v>11.206674700000001</v>
          </cell>
          <cell r="H148">
            <v>8.5744474999999998</v>
          </cell>
          <cell r="I148">
            <v>2.2265157000000002</v>
          </cell>
          <cell r="J148">
            <v>1.4066886999999999</v>
          </cell>
          <cell r="K148">
            <v>0.41461310000000001</v>
          </cell>
          <cell r="L148">
            <v>6.3715514999999998</v>
          </cell>
          <cell r="M148">
            <v>149.36893599999999</v>
          </cell>
          <cell r="N148">
            <v>149.8030459</v>
          </cell>
          <cell r="O148">
            <v>288.53726069999999</v>
          </cell>
          <cell r="P148">
            <v>30.000019000000002</v>
          </cell>
          <cell r="Q148">
            <v>293.02022840000001</v>
          </cell>
          <cell r="R148">
            <v>699.95965709999996</v>
          </cell>
          <cell r="AM148" t="str">
            <v>Saudi Arabia</v>
          </cell>
          <cell r="AN148">
            <v>15623768.1946047</v>
          </cell>
          <cell r="AO148">
            <v>43190691.895494603</v>
          </cell>
          <cell r="AP148">
            <v>32064446.712244999</v>
          </cell>
          <cell r="AQ148">
            <v>6270800.9080919698</v>
          </cell>
          <cell r="AR148">
            <v>18481495.396751501</v>
          </cell>
          <cell r="AS148">
            <v>60362661.587347701</v>
          </cell>
          <cell r="AT148">
            <v>19056315.892264001</v>
          </cell>
          <cell r="AU148">
            <v>58618406.355803899</v>
          </cell>
          <cell r="AV148">
            <v>27711669.6451835</v>
          </cell>
          <cell r="AW148">
            <v>12295481.962361399</v>
          </cell>
          <cell r="AX148">
            <v>23444867.752092101</v>
          </cell>
          <cell r="AY148">
            <v>79413082.4646817</v>
          </cell>
          <cell r="AZ148">
            <v>132269397.243312</v>
          </cell>
          <cell r="BA148">
            <v>38005843.520886801</v>
          </cell>
          <cell r="BB148">
            <v>37523038.0102681</v>
          </cell>
          <cell r="BC148">
            <v>258906610.037359</v>
          </cell>
          <cell r="BD148">
            <v>257303691.63722599</v>
          </cell>
          <cell r="BF148" t="str">
            <v>Paraguay</v>
          </cell>
          <cell r="BG148">
            <v>6283.8997081913803</v>
          </cell>
          <cell r="BH148">
            <v>404.16809257592098</v>
          </cell>
          <cell r="BI148">
            <v>3928.0034026158501</v>
          </cell>
          <cell r="BJ148">
            <v>718.83887470611398</v>
          </cell>
          <cell r="BK148">
            <v>1230.69475269434</v>
          </cell>
          <cell r="BL148">
            <v>2424.9987462027202</v>
          </cell>
          <cell r="BM148">
            <v>2224.0382375346699</v>
          </cell>
          <cell r="BN148">
            <v>2632.2238722113302</v>
          </cell>
          <cell r="BO148">
            <v>1557.36790116516</v>
          </cell>
          <cell r="BP148">
            <v>693.85102273325299</v>
          </cell>
          <cell r="BQ148">
            <v>346.43042975795299</v>
          </cell>
          <cell r="BR148">
            <v>3805.1024898794299</v>
          </cell>
          <cell r="BS148">
            <v>5090.8577614257201</v>
          </cell>
          <cell r="BT148">
            <v>2266.5629069072602</v>
          </cell>
          <cell r="BU148">
            <v>1171.9130210411399</v>
          </cell>
          <cell r="BV148">
            <v>6176.20204485869</v>
          </cell>
          <cell r="BW148">
            <v>6675.2382636228103</v>
          </cell>
        </row>
        <row r="149">
          <cell r="A149" t="str">
            <v>Montenegro</v>
          </cell>
          <cell r="B149">
            <v>306.80005675000001</v>
          </cell>
          <cell r="C149">
            <v>273.91102849999999</v>
          </cell>
          <cell r="D149">
            <v>320.34012435</v>
          </cell>
          <cell r="E149">
            <v>112.137</v>
          </cell>
          <cell r="F149">
            <v>45.727103</v>
          </cell>
          <cell r="G149">
            <v>328.41372200000001</v>
          </cell>
          <cell r="H149">
            <v>206.50924190000001</v>
          </cell>
          <cell r="I149">
            <v>102.2402756</v>
          </cell>
          <cell r="J149">
            <v>102.2483105</v>
          </cell>
          <cell r="K149">
            <v>21.5257316</v>
          </cell>
          <cell r="L149">
            <v>131.19941009999999</v>
          </cell>
          <cell r="M149">
            <v>461.57054260000001</v>
          </cell>
          <cell r="N149">
            <v>443.66926580000001</v>
          </cell>
          <cell r="O149">
            <v>1611.0175082999999</v>
          </cell>
          <cell r="P149">
            <v>257.34634519999997</v>
          </cell>
          <cell r="Q149">
            <v>1429.3790936</v>
          </cell>
          <cell r="R149">
            <v>778.68758230000003</v>
          </cell>
          <cell r="AM149" t="str">
            <v>Senegal</v>
          </cell>
          <cell r="AN149">
            <v>1274799.27929853</v>
          </cell>
          <cell r="AO149">
            <v>356392.45181375602</v>
          </cell>
          <cell r="AP149">
            <v>2181863.8817314398</v>
          </cell>
          <cell r="AQ149">
            <v>260412.18393387599</v>
          </cell>
          <cell r="AR149">
            <v>763321.13739041903</v>
          </cell>
          <cell r="AS149">
            <v>1975673.5669223999</v>
          </cell>
          <cell r="AT149">
            <v>755112.21073589195</v>
          </cell>
          <cell r="AU149">
            <v>2208209.5180651899</v>
          </cell>
          <cell r="AV149">
            <v>899970.94780951401</v>
          </cell>
          <cell r="AW149">
            <v>436922.83201917401</v>
          </cell>
          <cell r="AX149">
            <v>985333.17201377801</v>
          </cell>
          <cell r="AY149">
            <v>2955461.7998061799</v>
          </cell>
          <cell r="AZ149">
            <v>5504616.6370698996</v>
          </cell>
          <cell r="BA149">
            <v>1141986.94005984</v>
          </cell>
          <cell r="BB149">
            <v>1390718.1822895501</v>
          </cell>
          <cell r="BC149">
            <v>10116182.0996773</v>
          </cell>
          <cell r="BD149">
            <v>7063765.8641071804</v>
          </cell>
          <cell r="BF149" t="str">
            <v>Peru</v>
          </cell>
          <cell r="BG149">
            <v>16573.717800943599</v>
          </cell>
          <cell r="BH149">
            <v>12024.8286608446</v>
          </cell>
          <cell r="BI149">
            <v>16805.4782980284</v>
          </cell>
          <cell r="BJ149">
            <v>3987.3616005392801</v>
          </cell>
          <cell r="BK149">
            <v>6115.3187337394202</v>
          </cell>
          <cell r="BL149">
            <v>13845.7653697074</v>
          </cell>
          <cell r="BM149">
            <v>13612.502317082501</v>
          </cell>
          <cell r="BN149">
            <v>13574.464429525</v>
          </cell>
          <cell r="BO149">
            <v>8745.2441577491099</v>
          </cell>
          <cell r="BP149">
            <v>3052.8172618727799</v>
          </cell>
          <cell r="BQ149">
            <v>1966.2370339847901</v>
          </cell>
          <cell r="BR149">
            <v>27822.062388840401</v>
          </cell>
          <cell r="BS149">
            <v>32153.477805909999</v>
          </cell>
          <cell r="BT149">
            <v>15492.4128840047</v>
          </cell>
          <cell r="BU149">
            <v>8768.2816676088296</v>
          </cell>
          <cell r="BV149">
            <v>41765.341602962901</v>
          </cell>
          <cell r="BW149">
            <v>44551.107600461299</v>
          </cell>
        </row>
        <row r="150">
          <cell r="A150" t="str">
            <v>Mozambique</v>
          </cell>
          <cell r="B150">
            <v>2757.0450903999999</v>
          </cell>
          <cell r="C150">
            <v>1360.130259</v>
          </cell>
          <cell r="D150">
            <v>3061.2829643</v>
          </cell>
          <cell r="E150">
            <v>443.62913420000001</v>
          </cell>
          <cell r="F150">
            <v>359.97318280000002</v>
          </cell>
          <cell r="G150">
            <v>2057.3373694000002</v>
          </cell>
          <cell r="H150">
            <v>1257.6595995</v>
          </cell>
          <cell r="I150">
            <v>788.32934</v>
          </cell>
          <cell r="J150">
            <v>87.017484499999995</v>
          </cell>
          <cell r="K150">
            <v>126.5441199</v>
          </cell>
          <cell r="L150">
            <v>784.02977350000003</v>
          </cell>
          <cell r="M150">
            <v>2008.3489846</v>
          </cell>
          <cell r="N150">
            <v>2635.9545447</v>
          </cell>
          <cell r="O150">
            <v>3579.0399200000002</v>
          </cell>
          <cell r="P150">
            <v>964.99309559999995</v>
          </cell>
          <cell r="Q150">
            <v>2518.2884586</v>
          </cell>
          <cell r="R150">
            <v>3853.2224565000001</v>
          </cell>
          <cell r="AM150" t="str">
            <v>Serbia</v>
          </cell>
          <cell r="AN150">
            <v>5730352.3147309497</v>
          </cell>
          <cell r="AO150">
            <v>898583.08662819199</v>
          </cell>
          <cell r="AP150">
            <v>4219783.3561546504</v>
          </cell>
          <cell r="AQ150">
            <v>942755.70255625003</v>
          </cell>
          <cell r="AR150">
            <v>2586704.93227037</v>
          </cell>
          <cell r="AS150">
            <v>6336752.5907714302</v>
          </cell>
          <cell r="AT150">
            <v>2852564.1903443201</v>
          </cell>
          <cell r="AU150">
            <v>6424428.8563125702</v>
          </cell>
          <cell r="AV150">
            <v>2870555.4157159301</v>
          </cell>
          <cell r="AW150">
            <v>1449678.820241</v>
          </cell>
          <cell r="AX150">
            <v>6058903.6986446604</v>
          </cell>
          <cell r="AY150">
            <v>5955216.0770421503</v>
          </cell>
          <cell r="AZ150">
            <v>13880114.1316562</v>
          </cell>
          <cell r="BA150">
            <v>2858049.91950155</v>
          </cell>
          <cell r="BB150">
            <v>3320281.6689809798</v>
          </cell>
          <cell r="BC150">
            <v>19158226.335700601</v>
          </cell>
          <cell r="BD150">
            <v>18777097.911616899</v>
          </cell>
          <cell r="BF150" t="str">
            <v>Philippines</v>
          </cell>
          <cell r="BG150">
            <v>29620.899826237001</v>
          </cell>
          <cell r="BH150">
            <v>3239.1405277068302</v>
          </cell>
          <cell r="BI150">
            <v>21618.808068775899</v>
          </cell>
          <cell r="BJ150">
            <v>4199.8937253867798</v>
          </cell>
          <cell r="BK150">
            <v>3974.25769909578</v>
          </cell>
          <cell r="BL150">
            <v>16148.2648044092</v>
          </cell>
          <cell r="BM150">
            <v>9841.5653821161395</v>
          </cell>
          <cell r="BN150">
            <v>22632.985424280901</v>
          </cell>
          <cell r="BO150">
            <v>8836.5371620995102</v>
          </cell>
          <cell r="BP150">
            <v>3101.2073405085098</v>
          </cell>
          <cell r="BQ150">
            <v>3249.28554281068</v>
          </cell>
          <cell r="BR150">
            <v>31396.169097505201</v>
          </cell>
          <cell r="BS150">
            <v>60089.696277122901</v>
          </cell>
          <cell r="BT150">
            <v>22107.243287227899</v>
          </cell>
          <cell r="BU150">
            <v>6781.4121042625802</v>
          </cell>
          <cell r="BV150">
            <v>76949.371748873207</v>
          </cell>
          <cell r="BW150">
            <v>71506.174092992398</v>
          </cell>
        </row>
        <row r="151">
          <cell r="A151" t="str">
            <v>Mauritania</v>
          </cell>
          <cell r="B151">
            <v>1625.0214029000001</v>
          </cell>
          <cell r="C151">
            <v>414.83401689999999</v>
          </cell>
          <cell r="D151">
            <v>997.26302729999998</v>
          </cell>
          <cell r="E151">
            <v>34.334985699999997</v>
          </cell>
          <cell r="F151">
            <v>17.3422141</v>
          </cell>
          <cell r="G151">
            <v>1602.4633213</v>
          </cell>
          <cell r="H151">
            <v>429.4160703</v>
          </cell>
          <cell r="I151">
            <v>36.2892644</v>
          </cell>
          <cell r="J151">
            <v>16.3182717</v>
          </cell>
          <cell r="K151">
            <v>10.246488599999999</v>
          </cell>
          <cell r="L151">
            <v>321.45852550000001</v>
          </cell>
          <cell r="M151">
            <v>290.68291010000002</v>
          </cell>
          <cell r="N151">
            <v>646.71212990000004</v>
          </cell>
          <cell r="O151">
            <v>466.69883829999998</v>
          </cell>
          <cell r="P151">
            <v>217.3140492</v>
          </cell>
          <cell r="Q151">
            <v>1879.1177663999999</v>
          </cell>
          <cell r="R151">
            <v>841.05018319999999</v>
          </cell>
          <cell r="AM151" t="str">
            <v>Seychelles</v>
          </cell>
          <cell r="AN151">
            <v>68955.053935527001</v>
          </cell>
          <cell r="AO151">
            <v>20406.564079713</v>
          </cell>
          <cell r="AP151">
            <v>286788.52763532603</v>
          </cell>
          <cell r="AQ151">
            <v>24963.769509534999</v>
          </cell>
          <cell r="AR151">
            <v>74595.859625237994</v>
          </cell>
          <cell r="AS151">
            <v>196078.76701905299</v>
          </cell>
          <cell r="AT151">
            <v>84561.784674887997</v>
          </cell>
          <cell r="AU151">
            <v>261037.020382332</v>
          </cell>
          <cell r="AV151">
            <v>99393.773172785004</v>
          </cell>
          <cell r="AW151">
            <v>48970.188057826002</v>
          </cell>
          <cell r="AX151">
            <v>95359.284177103007</v>
          </cell>
          <cell r="AY151">
            <v>396690.14179361501</v>
          </cell>
          <cell r="AZ151">
            <v>520691.25107301603</v>
          </cell>
          <cell r="BA151">
            <v>121491.468191375</v>
          </cell>
          <cell r="BB151">
            <v>172876.27362851199</v>
          </cell>
          <cell r="BC151">
            <v>509230.154086472</v>
          </cell>
          <cell r="BD151">
            <v>880961.71454560396</v>
          </cell>
          <cell r="BF151" t="str">
            <v>Poland</v>
          </cell>
          <cell r="BG151">
            <v>27421.591112520098</v>
          </cell>
          <cell r="BH151">
            <v>13131.999576730799</v>
          </cell>
          <cell r="BI151">
            <v>59469.755985273099</v>
          </cell>
          <cell r="BJ151">
            <v>11651.453823693901</v>
          </cell>
          <cell r="BK151">
            <v>28132.5229239451</v>
          </cell>
          <cell r="BL151">
            <v>70586.992416203997</v>
          </cell>
          <cell r="BM151">
            <v>57938.715212987598</v>
          </cell>
          <cell r="BN151">
            <v>61211.869960514101</v>
          </cell>
          <cell r="BO151">
            <v>42240.993345861403</v>
          </cell>
          <cell r="BP151">
            <v>25098.832477905999</v>
          </cell>
          <cell r="BQ151">
            <v>16996.8894811389</v>
          </cell>
          <cell r="BR151">
            <v>89235.638497795895</v>
          </cell>
          <cell r="BS151">
            <v>24447.035156476599</v>
          </cell>
          <cell r="BT151">
            <v>63044.037526528497</v>
          </cell>
          <cell r="BU151">
            <v>23828.975323906401</v>
          </cell>
          <cell r="BV151">
            <v>137064.406791413</v>
          </cell>
          <cell r="BW151">
            <v>114052.583672832</v>
          </cell>
        </row>
        <row r="152">
          <cell r="A152" t="str">
            <v>Montserrat</v>
          </cell>
          <cell r="B152">
            <v>2.5682841500000002</v>
          </cell>
          <cell r="C152">
            <v>3.6335749000000002</v>
          </cell>
          <cell r="D152">
            <v>0.39571345000000002</v>
          </cell>
          <cell r="E152">
            <v>0.20252439999999999</v>
          </cell>
          <cell r="F152">
            <v>0.25159890000000001</v>
          </cell>
          <cell r="G152">
            <v>3.1522629000000002</v>
          </cell>
          <cell r="H152">
            <v>0.61918340000000005</v>
          </cell>
          <cell r="I152">
            <v>1.8903782</v>
          </cell>
          <cell r="J152">
            <v>1.0960067</v>
          </cell>
          <cell r="K152">
            <v>0.1787791</v>
          </cell>
          <cell r="L152">
            <v>7.6074567000000002</v>
          </cell>
          <cell r="M152">
            <v>14.774973900000001</v>
          </cell>
          <cell r="N152">
            <v>18.525898000000002</v>
          </cell>
          <cell r="O152">
            <v>9.9827592000000003</v>
          </cell>
          <cell r="P152">
            <v>8.3692340999999999</v>
          </cell>
          <cell r="Q152">
            <v>43.2827141</v>
          </cell>
          <cell r="R152">
            <v>93.197096299999998</v>
          </cell>
          <cell r="AM152" t="str">
            <v>Sierra Leone</v>
          </cell>
          <cell r="AN152">
            <v>833375.33585299202</v>
          </cell>
          <cell r="AO152">
            <v>119496.577254323</v>
          </cell>
          <cell r="AP152">
            <v>257426.870987598</v>
          </cell>
          <cell r="AQ152">
            <v>44881.150611844998</v>
          </cell>
          <cell r="AR152">
            <v>86138.933013646994</v>
          </cell>
          <cell r="AS152">
            <v>199403.46336544299</v>
          </cell>
          <cell r="AT152">
            <v>69252.613996454995</v>
          </cell>
          <cell r="AU152">
            <v>225917.149121725</v>
          </cell>
          <cell r="AV152">
            <v>106423.931958929</v>
          </cell>
          <cell r="AW152">
            <v>64189.975482692003</v>
          </cell>
          <cell r="AX152">
            <v>235135.62372651699</v>
          </cell>
          <cell r="AY152">
            <v>324159.57488043798</v>
          </cell>
          <cell r="AZ152">
            <v>2925950.1235585399</v>
          </cell>
          <cell r="BA152">
            <v>238837.16495953099</v>
          </cell>
          <cell r="BB152">
            <v>314211.37360667001</v>
          </cell>
          <cell r="BC152">
            <v>1389594.63690176</v>
          </cell>
          <cell r="BD152">
            <v>1581503.4205282</v>
          </cell>
          <cell r="BF152" t="str">
            <v>Portugal</v>
          </cell>
          <cell r="BG152">
            <v>7563.7011354607603</v>
          </cell>
          <cell r="BH152">
            <v>2288.2118315766002</v>
          </cell>
          <cell r="BI152">
            <v>17726.4251622013</v>
          </cell>
          <cell r="BJ152">
            <v>11719.044191012999</v>
          </cell>
          <cell r="BK152">
            <v>8948.5537664738004</v>
          </cell>
          <cell r="BL152">
            <v>20332.377611387201</v>
          </cell>
          <cell r="BM152">
            <v>8577.6795476136303</v>
          </cell>
          <cell r="BN152">
            <v>12985.6816587755</v>
          </cell>
          <cell r="BO152">
            <v>7673.6846954887496</v>
          </cell>
          <cell r="BP152">
            <v>6016.0694733595801</v>
          </cell>
          <cell r="BQ152">
            <v>9307.0199461618395</v>
          </cell>
          <cell r="BR152">
            <v>23251.934365400499</v>
          </cell>
          <cell r="BS152">
            <v>26210.576742647099</v>
          </cell>
          <cell r="BT152">
            <v>17407.867450380902</v>
          </cell>
          <cell r="BU152">
            <v>9478.4640413464804</v>
          </cell>
          <cell r="BV152">
            <v>69057.398639164603</v>
          </cell>
          <cell r="BW152">
            <v>65860.422185531104</v>
          </cell>
        </row>
        <row r="153">
          <cell r="A153" t="str">
            <v>Martinique</v>
          </cell>
          <cell r="B153">
            <v>56.568087550000001</v>
          </cell>
          <cell r="C153">
            <v>120.4539626</v>
          </cell>
          <cell r="D153">
            <v>106.72703515000001</v>
          </cell>
          <cell r="E153">
            <v>10.2269284</v>
          </cell>
          <cell r="F153">
            <v>11.442875799999999</v>
          </cell>
          <cell r="G153">
            <v>83.713938099999993</v>
          </cell>
          <cell r="H153">
            <v>28.161716599999998</v>
          </cell>
          <cell r="I153">
            <v>72.581629500000005</v>
          </cell>
          <cell r="J153">
            <v>52.790723900000003</v>
          </cell>
          <cell r="K153">
            <v>8.5189395999999995</v>
          </cell>
          <cell r="L153">
            <v>39.283926999999998</v>
          </cell>
          <cell r="M153">
            <v>154.6608086</v>
          </cell>
          <cell r="N153">
            <v>199.1788937</v>
          </cell>
          <cell r="O153">
            <v>467.51140670000001</v>
          </cell>
          <cell r="P153">
            <v>176.96762100000001</v>
          </cell>
          <cell r="Q153">
            <v>403.68796220000002</v>
          </cell>
          <cell r="R153">
            <v>242.76362589999999</v>
          </cell>
          <cell r="AM153" t="str">
            <v>Singapore</v>
          </cell>
          <cell r="AN153">
            <v>2026390.62656679</v>
          </cell>
          <cell r="AO153">
            <v>304944.90567910299</v>
          </cell>
          <cell r="AP153">
            <v>10569336.905767201</v>
          </cell>
          <cell r="AQ153">
            <v>4651664.8507041298</v>
          </cell>
          <cell r="AR153">
            <v>10870426.0173661</v>
          </cell>
          <cell r="AS153">
            <v>97595814.931159601</v>
          </cell>
          <cell r="AT153">
            <v>24140041.0874741</v>
          </cell>
          <cell r="AU153">
            <v>209332199.07456699</v>
          </cell>
          <cell r="AV153">
            <v>11663839.061981</v>
          </cell>
          <cell r="AW153">
            <v>5288553.0123244002</v>
          </cell>
          <cell r="AX153">
            <v>18654172.555078302</v>
          </cell>
          <cell r="AY153">
            <v>52374130.956656098</v>
          </cell>
          <cell r="AZ153">
            <v>103088013.437454</v>
          </cell>
          <cell r="BA153">
            <v>80078314.775426999</v>
          </cell>
          <cell r="BB153">
            <v>34547469.662558898</v>
          </cell>
          <cell r="BC153">
            <v>132119067.85877401</v>
          </cell>
          <cell r="BD153">
            <v>97477500.024346903</v>
          </cell>
          <cell r="BF153" t="str">
            <v>Puerto Rico</v>
          </cell>
          <cell r="BG153">
            <v>1717.50460404552</v>
          </cell>
          <cell r="BH153">
            <v>1957.1531500584799</v>
          </cell>
          <cell r="BI153">
            <v>16786.039628290298</v>
          </cell>
          <cell r="BJ153">
            <v>4120.8447575774098</v>
          </cell>
          <cell r="BK153">
            <v>6593.5578085975603</v>
          </cell>
          <cell r="BL153">
            <v>20591.344388862199</v>
          </cell>
          <cell r="BM153">
            <v>12382.246092699401</v>
          </cell>
          <cell r="BN153">
            <v>14760.950148845601</v>
          </cell>
          <cell r="BO153">
            <v>7006.61670571984</v>
          </cell>
          <cell r="BP153">
            <v>3941.6416937579302</v>
          </cell>
          <cell r="BQ153">
            <v>690.50225774313299</v>
          </cell>
          <cell r="BR153">
            <v>4161.5734319237699</v>
          </cell>
          <cell r="BS153">
            <v>11159.053231870001</v>
          </cell>
          <cell r="BT153">
            <v>3472.7007697538302</v>
          </cell>
          <cell r="BU153">
            <v>1784.3342016980901</v>
          </cell>
          <cell r="BV153">
            <v>23394.349525097499</v>
          </cell>
          <cell r="BW153">
            <v>21918.862294440201</v>
          </cell>
        </row>
        <row r="154">
          <cell r="A154" t="str">
            <v>Mauritius</v>
          </cell>
          <cell r="B154">
            <v>521.8124861</v>
          </cell>
          <cell r="C154">
            <v>25.224525199999999</v>
          </cell>
          <cell r="D154">
            <v>1167.3238664</v>
          </cell>
          <cell r="E154">
            <v>1214.4768202</v>
          </cell>
          <cell r="F154">
            <v>76.789738299999996</v>
          </cell>
          <cell r="G154">
            <v>869.64250700000002</v>
          </cell>
          <cell r="H154">
            <v>163.15581750000001</v>
          </cell>
          <cell r="I154">
            <v>158.61500749999999</v>
          </cell>
          <cell r="J154">
            <v>77.307219200000006</v>
          </cell>
          <cell r="K154">
            <v>53.898823999999998</v>
          </cell>
          <cell r="L154">
            <v>375.29236609999998</v>
          </cell>
          <cell r="M154">
            <v>931.77347810000003</v>
          </cell>
          <cell r="N154">
            <v>1580.7549707000001</v>
          </cell>
          <cell r="O154">
            <v>1093.7933267999999</v>
          </cell>
          <cell r="P154">
            <v>1061.0357418000001</v>
          </cell>
          <cell r="Q154">
            <v>7258.9690929999997</v>
          </cell>
          <cell r="R154">
            <v>3058.2120759999998</v>
          </cell>
          <cell r="AM154" t="str">
            <v>Slovak Republic</v>
          </cell>
          <cell r="AN154">
            <v>11009345.7674463</v>
          </cell>
          <cell r="AO154">
            <v>1140858.12667363</v>
          </cell>
          <cell r="AP154">
            <v>12419805.802661801</v>
          </cell>
          <cell r="AQ154">
            <v>4916745.35861676</v>
          </cell>
          <cell r="AR154">
            <v>8189978.7962139696</v>
          </cell>
          <cell r="AS154">
            <v>22981133.508467</v>
          </cell>
          <cell r="AT154">
            <v>16352639.034032499</v>
          </cell>
          <cell r="AU154">
            <v>16083451.1466334</v>
          </cell>
          <cell r="AV154">
            <v>16263645.415565399</v>
          </cell>
          <cell r="AW154">
            <v>2820385.7160034501</v>
          </cell>
          <cell r="AX154">
            <v>14802309.373144601</v>
          </cell>
          <cell r="AY154">
            <v>20223999.8561051</v>
          </cell>
          <cell r="AZ154">
            <v>30674230.8190878</v>
          </cell>
          <cell r="BA154">
            <v>19405174.058133401</v>
          </cell>
          <cell r="BB154">
            <v>4331513.2668472901</v>
          </cell>
          <cell r="BC154">
            <v>29878306.793152198</v>
          </cell>
          <cell r="BD154">
            <v>25132467.6293924</v>
          </cell>
          <cell r="BF154" t="str">
            <v>Qatar</v>
          </cell>
          <cell r="BG154">
            <v>726.95069338876601</v>
          </cell>
          <cell r="BH154">
            <v>43785.853221859899</v>
          </cell>
          <cell r="BI154">
            <v>4179.9148973008996</v>
          </cell>
          <cell r="BJ154">
            <v>1158.2883694389</v>
          </cell>
          <cell r="BK154">
            <v>2393.3181093001099</v>
          </cell>
          <cell r="BL154">
            <v>16768.695763143998</v>
          </cell>
          <cell r="BM154">
            <v>8508.28908896139</v>
          </cell>
          <cell r="BN154">
            <v>13345.6304543839</v>
          </cell>
          <cell r="BO154">
            <v>5497.4660605975396</v>
          </cell>
          <cell r="BP154">
            <v>1701.1218499285001</v>
          </cell>
          <cell r="BQ154">
            <v>5930.8816243303099</v>
          </cell>
          <cell r="BR154">
            <v>37252.308169369499</v>
          </cell>
          <cell r="BS154">
            <v>18742.206143768501</v>
          </cell>
          <cell r="BT154">
            <v>9927.37373766782</v>
          </cell>
          <cell r="BU154">
            <v>3426.4527316180302</v>
          </cell>
          <cell r="BV154">
            <v>51998.127888841998</v>
          </cell>
          <cell r="BW154">
            <v>49091.196948479301</v>
          </cell>
        </row>
        <row r="155">
          <cell r="A155" t="str">
            <v>Malawi</v>
          </cell>
          <cell r="B155">
            <v>2117.1606755500002</v>
          </cell>
          <cell r="C155">
            <v>50.374549600000002</v>
          </cell>
          <cell r="D155">
            <v>1618.83954765</v>
          </cell>
          <cell r="E155">
            <v>110.65328510000001</v>
          </cell>
          <cell r="F155">
            <v>86.263619800000001</v>
          </cell>
          <cell r="G155">
            <v>470.62190759999999</v>
          </cell>
          <cell r="H155">
            <v>53.050845799999998</v>
          </cell>
          <cell r="I155">
            <v>161.66049630000001</v>
          </cell>
          <cell r="J155">
            <v>159.26349490000001</v>
          </cell>
          <cell r="K155">
            <v>32.913935000000002</v>
          </cell>
          <cell r="L155">
            <v>115.13643070000001</v>
          </cell>
          <cell r="M155">
            <v>513.63436890000003</v>
          </cell>
          <cell r="N155">
            <v>763.35189200000002</v>
          </cell>
          <cell r="O155">
            <v>719.26048660000004</v>
          </cell>
          <cell r="P155">
            <v>287.1093315</v>
          </cell>
          <cell r="Q155">
            <v>909.2446152</v>
          </cell>
          <cell r="R155">
            <v>1102.5945105000001</v>
          </cell>
          <cell r="AM155" t="str">
            <v>Slovenia</v>
          </cell>
          <cell r="AN155">
            <v>2965024.4334675199</v>
          </cell>
          <cell r="AO155">
            <v>551173.74213241402</v>
          </cell>
          <cell r="AP155">
            <v>4697951.2356347004</v>
          </cell>
          <cell r="AQ155">
            <v>4424319.2220114199</v>
          </cell>
          <cell r="AR155">
            <v>4766220.8751519397</v>
          </cell>
          <cell r="AS155">
            <v>8238680.8928328399</v>
          </cell>
          <cell r="AT155">
            <v>7685707.6573070996</v>
          </cell>
          <cell r="AU155">
            <v>9851435.23889249</v>
          </cell>
          <cell r="AV155">
            <v>4774766.6293035401</v>
          </cell>
          <cell r="AW155">
            <v>1975948.3763965501</v>
          </cell>
          <cell r="AX155">
            <v>2624555.4765862599</v>
          </cell>
          <cell r="AY155">
            <v>10085322.825776899</v>
          </cell>
          <cell r="AZ155">
            <v>12902039.394786</v>
          </cell>
          <cell r="BA155">
            <v>5439023.5796765396</v>
          </cell>
          <cell r="BB155">
            <v>2033605.6819777</v>
          </cell>
          <cell r="BC155">
            <v>15047371.601144399</v>
          </cell>
          <cell r="BD155">
            <v>15178192.6153259</v>
          </cell>
          <cell r="BF155" t="str">
            <v>Democratic People's Republic of Korea</v>
          </cell>
          <cell r="BG155">
            <v>47702.065889620702</v>
          </cell>
          <cell r="BH155">
            <v>13441.128465584399</v>
          </cell>
          <cell r="BI155">
            <v>88658.289178113599</v>
          </cell>
          <cell r="BJ155">
            <v>58413.212903173102</v>
          </cell>
          <cell r="BK155">
            <v>38144.934307494703</v>
          </cell>
          <cell r="BL155">
            <v>322140.18049882201</v>
          </cell>
          <cell r="BM155">
            <v>279902.26134571299</v>
          </cell>
          <cell r="BN155">
            <v>469043.42032293702</v>
          </cell>
          <cell r="BO155">
            <v>205698.48315900101</v>
          </cell>
          <cell r="BP155">
            <v>28136.292378170801</v>
          </cell>
          <cell r="BQ155">
            <v>44422.174061276601</v>
          </cell>
          <cell r="BR155">
            <v>150018.626931165</v>
          </cell>
          <cell r="BS155">
            <v>167762.23355823499</v>
          </cell>
          <cell r="BT155">
            <v>89965.774853933093</v>
          </cell>
          <cell r="BU155">
            <v>85482.360276157298</v>
          </cell>
          <cell r="BV155">
            <v>324586.54739736603</v>
          </cell>
          <cell r="BW155">
            <v>439606.719633448</v>
          </cell>
        </row>
        <row r="156">
          <cell r="A156" t="str">
            <v>Malaysia</v>
          </cell>
          <cell r="B156">
            <v>6197.3243468500004</v>
          </cell>
          <cell r="C156">
            <v>61140.346028599997</v>
          </cell>
          <cell r="D156">
            <v>105786.77410934999</v>
          </cell>
          <cell r="E156">
            <v>3677.1294051999998</v>
          </cell>
          <cell r="F156">
            <v>9717.0177442999993</v>
          </cell>
          <cell r="G156">
            <v>67733.1631165</v>
          </cell>
          <cell r="H156">
            <v>18299.417153999999</v>
          </cell>
          <cell r="I156">
            <v>155888.80057250001</v>
          </cell>
          <cell r="J156">
            <v>14387.9032747</v>
          </cell>
          <cell r="K156">
            <v>6894.4752188000002</v>
          </cell>
          <cell r="L156">
            <v>16658.299130300002</v>
          </cell>
          <cell r="M156">
            <v>45310.980033300002</v>
          </cell>
          <cell r="N156">
            <v>102477.4343946</v>
          </cell>
          <cell r="O156">
            <v>24749.055982400001</v>
          </cell>
          <cell r="P156">
            <v>46972.596738200002</v>
          </cell>
          <cell r="Q156">
            <v>49026.165781999996</v>
          </cell>
          <cell r="R156">
            <v>66142.028071399996</v>
          </cell>
          <cell r="AM156" t="str">
            <v>Somalia</v>
          </cell>
          <cell r="AN156">
            <v>238706.21368933201</v>
          </cell>
          <cell r="AO156">
            <v>9256.081071564</v>
          </cell>
          <cell r="AP156">
            <v>111534.315488151</v>
          </cell>
          <cell r="AQ156">
            <v>20926.167120409002</v>
          </cell>
          <cell r="AR156">
            <v>62297.070308683004</v>
          </cell>
          <cell r="AS156">
            <v>129888.28768059</v>
          </cell>
          <cell r="AT156">
            <v>55286.236056057001</v>
          </cell>
          <cell r="AU156">
            <v>139726.26148134499</v>
          </cell>
          <cell r="AV156">
            <v>63882.961664757</v>
          </cell>
          <cell r="AW156">
            <v>31939.455049283999</v>
          </cell>
          <cell r="AX156">
            <v>51554.111159289001</v>
          </cell>
          <cell r="AY156">
            <v>168627.82161362399</v>
          </cell>
          <cell r="AZ156">
            <v>319632.62701699499</v>
          </cell>
          <cell r="BA156">
            <v>82309.542740000004</v>
          </cell>
          <cell r="BB156">
            <v>134184.09472183601</v>
          </cell>
          <cell r="BC156">
            <v>531913.63043789903</v>
          </cell>
          <cell r="BD156">
            <v>413069.313344236</v>
          </cell>
          <cell r="BF156" t="str">
            <v>Republic of Moldova</v>
          </cell>
          <cell r="BG156">
            <v>1491.8153209381601</v>
          </cell>
          <cell r="BH156">
            <v>276.95183756475399</v>
          </cell>
          <cell r="BI156">
            <v>940.64355430809803</v>
          </cell>
          <cell r="BJ156">
            <v>316.60946922511602</v>
          </cell>
          <cell r="BK156">
            <v>217.637313373768</v>
          </cell>
          <cell r="BL156">
            <v>447.982018227423</v>
          </cell>
          <cell r="BM156">
            <v>514.83797104616599</v>
          </cell>
          <cell r="BN156">
            <v>703.02720922906406</v>
          </cell>
          <cell r="BO156">
            <v>357.72508117005202</v>
          </cell>
          <cell r="BP156">
            <v>187.27940015031101</v>
          </cell>
          <cell r="BQ156">
            <v>179.19668173356399</v>
          </cell>
          <cell r="BR156">
            <v>1029.7341589954899</v>
          </cell>
          <cell r="BS156">
            <v>1602.43237285071</v>
          </cell>
          <cell r="BT156">
            <v>1036.6336745885401</v>
          </cell>
          <cell r="BU156">
            <v>377.86560509662701</v>
          </cell>
          <cell r="BV156">
            <v>2292.3382852353402</v>
          </cell>
          <cell r="BW156">
            <v>2373.5518956260898</v>
          </cell>
        </row>
        <row r="157">
          <cell r="A157" t="str">
            <v>Mayotte</v>
          </cell>
          <cell r="B157">
            <v>249.77129024999999</v>
          </cell>
          <cell r="C157">
            <v>16.290932999999999</v>
          </cell>
          <cell r="D157">
            <v>165.78531104999999</v>
          </cell>
          <cell r="E157">
            <v>34.465071100000003</v>
          </cell>
          <cell r="F157">
            <v>14.8322506</v>
          </cell>
          <cell r="G157">
            <v>91.353949200000002</v>
          </cell>
          <cell r="H157">
            <v>56.676800800000002</v>
          </cell>
          <cell r="I157">
            <v>28.020031299999999</v>
          </cell>
          <cell r="J157">
            <v>13.3857497</v>
          </cell>
          <cell r="K157">
            <v>13.778203100000001</v>
          </cell>
          <cell r="L157">
            <v>21.9059642</v>
          </cell>
          <cell r="M157">
            <v>178.4924595</v>
          </cell>
          <cell r="N157">
            <v>163.2489204</v>
          </cell>
          <cell r="O157">
            <v>457.08195649999999</v>
          </cell>
          <cell r="P157">
            <v>170.58745099999999</v>
          </cell>
          <cell r="Q157">
            <v>129.64675299999999</v>
          </cell>
          <cell r="R157">
            <v>154.3091397</v>
          </cell>
          <cell r="AM157" t="str">
            <v>South Africa</v>
          </cell>
          <cell r="AN157">
            <v>24473498.6455433</v>
          </cell>
          <cell r="AO157">
            <v>40576857.866986103</v>
          </cell>
          <cell r="AP157">
            <v>38402029.431792803</v>
          </cell>
          <cell r="AQ157">
            <v>11061144.747149</v>
          </cell>
          <cell r="AR157">
            <v>18187833.9146722</v>
          </cell>
          <cell r="AS157">
            <v>58332196.785278201</v>
          </cell>
          <cell r="AT157">
            <v>36000609.304517999</v>
          </cell>
          <cell r="AU157">
            <v>27250439.4103457</v>
          </cell>
          <cell r="AV157">
            <v>26330736.5152741</v>
          </cell>
          <cell r="AW157">
            <v>16764321.542787399</v>
          </cell>
          <cell r="AX157">
            <v>18034824.391658001</v>
          </cell>
          <cell r="AY157">
            <v>33925078.921485901</v>
          </cell>
          <cell r="AZ157">
            <v>75493855.204609796</v>
          </cell>
          <cell r="BA157">
            <v>37385676.998545997</v>
          </cell>
          <cell r="BB157">
            <v>23345420.310045801</v>
          </cell>
          <cell r="BC157">
            <v>107748536.212355</v>
          </cell>
          <cell r="BD157">
            <v>105991937.91119</v>
          </cell>
          <cell r="BF157" t="str">
            <v>Romania</v>
          </cell>
          <cell r="BG157">
            <v>16047.4281304673</v>
          </cell>
          <cell r="BH157">
            <v>10750.6016332871</v>
          </cell>
          <cell r="BI157">
            <v>22317.288352212101</v>
          </cell>
          <cell r="BJ157">
            <v>7577.7484937122299</v>
          </cell>
          <cell r="BK157">
            <v>6896.0311977557003</v>
          </cell>
          <cell r="BL157">
            <v>18475.232257671702</v>
          </cell>
          <cell r="BM157">
            <v>11227.870756308501</v>
          </cell>
          <cell r="BN157">
            <v>13509.785906536699</v>
          </cell>
          <cell r="BO157">
            <v>13655.3421820489</v>
          </cell>
          <cell r="BP157">
            <v>5117.4637584965003</v>
          </cell>
          <cell r="BQ157">
            <v>8426.9668088437793</v>
          </cell>
          <cell r="BR157">
            <v>29841.517107949399</v>
          </cell>
          <cell r="BS157">
            <v>35716.178229039797</v>
          </cell>
          <cell r="BT157">
            <v>20852.8477751666</v>
          </cell>
          <cell r="BU157">
            <v>7440.9329062668703</v>
          </cell>
          <cell r="BV157">
            <v>43688.440262693599</v>
          </cell>
          <cell r="BW157">
            <v>36994.252880691703</v>
          </cell>
        </row>
        <row r="158">
          <cell r="A158" t="str">
            <v>Namibia</v>
          </cell>
          <cell r="B158">
            <v>788.92843259999995</v>
          </cell>
          <cell r="C158">
            <v>0.4463531</v>
          </cell>
          <cell r="D158">
            <v>2480.6082919999999</v>
          </cell>
          <cell r="E158">
            <v>607.0969546</v>
          </cell>
          <cell r="F158">
            <v>53.107876500000003</v>
          </cell>
          <cell r="G158">
            <v>3318.1599928999999</v>
          </cell>
          <cell r="H158">
            <v>1595.6139739</v>
          </cell>
          <cell r="I158">
            <v>437.08777459999999</v>
          </cell>
          <cell r="J158">
            <v>48.780867700000002</v>
          </cell>
          <cell r="K158">
            <v>13.0853094</v>
          </cell>
          <cell r="L158">
            <v>260.86159730000003</v>
          </cell>
          <cell r="M158">
            <v>961.36147110000002</v>
          </cell>
          <cell r="N158">
            <v>1985.4025824</v>
          </cell>
          <cell r="O158">
            <v>362.33046230000002</v>
          </cell>
          <cell r="P158">
            <v>442.88473670000002</v>
          </cell>
          <cell r="Q158">
            <v>1525.8054342</v>
          </cell>
          <cell r="R158">
            <v>3392.5784460999998</v>
          </cell>
          <cell r="AM158" t="str">
            <v>South Sudan</v>
          </cell>
          <cell r="AN158">
            <v>525886.18761412404</v>
          </cell>
          <cell r="AO158">
            <v>278265.79611357697</v>
          </cell>
          <cell r="AP158">
            <v>883753.62473541696</v>
          </cell>
          <cell r="AQ158">
            <v>200582.329000609</v>
          </cell>
          <cell r="AR158">
            <v>582543.38013773295</v>
          </cell>
          <cell r="AS158">
            <v>1471729.90149449</v>
          </cell>
          <cell r="AT158">
            <v>650945.91731892806</v>
          </cell>
          <cell r="AU158">
            <v>1585286.8380300901</v>
          </cell>
          <cell r="AV158">
            <v>710920.98566680797</v>
          </cell>
          <cell r="AW158">
            <v>297279.43837407301</v>
          </cell>
          <cell r="AX158">
            <v>792092.24684480601</v>
          </cell>
          <cell r="AY158">
            <v>1663096.6644603701</v>
          </cell>
          <cell r="AZ158">
            <v>3330824.5782461902</v>
          </cell>
          <cell r="BA158">
            <v>1083659.3344906201</v>
          </cell>
          <cell r="BB158">
            <v>1145808.19006757</v>
          </cell>
          <cell r="BC158">
            <v>8004336.9700856199</v>
          </cell>
          <cell r="BD158">
            <v>5103154.4071999099</v>
          </cell>
          <cell r="BF158" t="str">
            <v>Russian Federation</v>
          </cell>
          <cell r="BG158">
            <v>88467.751867543804</v>
          </cell>
          <cell r="BH158">
            <v>117865.910771625</v>
          </cell>
          <cell r="BI158">
            <v>144966.78269690601</v>
          </cell>
          <cell r="BJ158">
            <v>25987.330514737299</v>
          </cell>
          <cell r="BK158">
            <v>40126.055427720697</v>
          </cell>
          <cell r="BL158">
            <v>150470.95882862099</v>
          </cell>
          <cell r="BM158">
            <v>228961.22540742499</v>
          </cell>
          <cell r="BN158">
            <v>69788.397889422296</v>
          </cell>
          <cell r="BO158">
            <v>12858.0193213406</v>
          </cell>
          <cell r="BP158">
            <v>6059.4154725152202</v>
          </cell>
          <cell r="BQ158">
            <v>65466.035979432898</v>
          </cell>
          <cell r="BR158">
            <v>175611.28008256599</v>
          </cell>
          <cell r="BS158">
            <v>128321.072069655</v>
          </cell>
          <cell r="BT158">
            <v>155920.58743760499</v>
          </cell>
          <cell r="BU158">
            <v>55142.308780160201</v>
          </cell>
          <cell r="BV158">
            <v>266196.08377828897</v>
          </cell>
          <cell r="BW158">
            <v>383763.05908754602</v>
          </cell>
        </row>
        <row r="159">
          <cell r="A159" t="str">
            <v>New Caledonia</v>
          </cell>
          <cell r="B159">
            <v>170.18830825000001</v>
          </cell>
          <cell r="C159">
            <v>814.50298520000001</v>
          </cell>
          <cell r="D159">
            <v>164.88913725</v>
          </cell>
          <cell r="E159">
            <v>365.76574449999998</v>
          </cell>
          <cell r="F159">
            <v>82.761831900000004</v>
          </cell>
          <cell r="G159">
            <v>1194.3465071999999</v>
          </cell>
          <cell r="H159">
            <v>1344.4154102</v>
          </cell>
          <cell r="I159">
            <v>290.38939260000001</v>
          </cell>
          <cell r="J159">
            <v>300.52850960000001</v>
          </cell>
          <cell r="K159">
            <v>86.788601299999996</v>
          </cell>
          <cell r="L159">
            <v>393.73739460000002</v>
          </cell>
          <cell r="M159">
            <v>4041.8571818999999</v>
          </cell>
          <cell r="N159">
            <v>699.89771470000005</v>
          </cell>
          <cell r="O159">
            <v>2420.9863022999998</v>
          </cell>
          <cell r="P159">
            <v>648.19294620000005</v>
          </cell>
          <cell r="Q159">
            <v>6069.8304248000004</v>
          </cell>
          <cell r="R159">
            <v>3544.8379936000001</v>
          </cell>
          <cell r="AM159" t="str">
            <v>Spain</v>
          </cell>
          <cell r="AN159">
            <v>86062686.717694998</v>
          </cell>
          <cell r="AO159">
            <v>13694895.697751001</v>
          </cell>
          <cell r="AP159">
            <v>157283864.84693801</v>
          </cell>
          <cell r="AQ159">
            <v>61154832.799190603</v>
          </cell>
          <cell r="AR159">
            <v>83114578.824024007</v>
          </cell>
          <cell r="AS159">
            <v>244513398.271979</v>
          </cell>
          <cell r="AT159">
            <v>135830987.661008</v>
          </cell>
          <cell r="AU159">
            <v>139549322.61133701</v>
          </cell>
          <cell r="AV159">
            <v>161713986.397313</v>
          </cell>
          <cell r="AW159">
            <v>39808854.584771901</v>
          </cell>
          <cell r="AX159">
            <v>64144285.5408815</v>
          </cell>
          <cell r="AY159">
            <v>378392055.57290399</v>
          </cell>
          <cell r="AZ159">
            <v>335252174.70956999</v>
          </cell>
          <cell r="BA159">
            <v>152554221.04145199</v>
          </cell>
          <cell r="BB159">
            <v>69005265.315340102</v>
          </cell>
          <cell r="BC159">
            <v>434964336.231013</v>
          </cell>
          <cell r="BD159">
            <v>405384176.05925202</v>
          </cell>
          <cell r="BF159" t="str">
            <v>Rwanda</v>
          </cell>
          <cell r="BG159">
            <v>1798.5490540815399</v>
          </cell>
          <cell r="BH159">
            <v>110.801453219264</v>
          </cell>
          <cell r="BI159">
            <v>860.96163032676998</v>
          </cell>
          <cell r="BJ159">
            <v>135.99974347980501</v>
          </cell>
          <cell r="BK159">
            <v>122.67692867322199</v>
          </cell>
          <cell r="BL159">
            <v>299.09687447535902</v>
          </cell>
          <cell r="BM159">
            <v>206.402045688595</v>
          </cell>
          <cell r="BN159">
            <v>404.34231329660702</v>
          </cell>
          <cell r="BO159">
            <v>193.50837428185599</v>
          </cell>
          <cell r="BP159">
            <v>90.4157860831303</v>
          </cell>
          <cell r="BQ159">
            <v>156.99157498397199</v>
          </cell>
          <cell r="BR159">
            <v>1120.4528038774399</v>
          </cell>
          <cell r="BS159">
            <v>1363.8926304466099</v>
          </cell>
          <cell r="BT159">
            <v>633.35957110787899</v>
          </cell>
          <cell r="BU159">
            <v>198.06504176351899</v>
          </cell>
          <cell r="BV159">
            <v>1679.5944836881299</v>
          </cell>
          <cell r="BW159">
            <v>2111.68010835616</v>
          </cell>
        </row>
        <row r="160">
          <cell r="A160" t="str">
            <v>Niger</v>
          </cell>
          <cell r="B160">
            <v>3285.7949700499998</v>
          </cell>
          <cell r="C160">
            <v>914.55103320000001</v>
          </cell>
          <cell r="D160">
            <v>2260.2778956500001</v>
          </cell>
          <cell r="E160">
            <v>218.736625</v>
          </cell>
          <cell r="F160">
            <v>113.80062839999999</v>
          </cell>
          <cell r="G160">
            <v>1551.5135064999999</v>
          </cell>
          <cell r="H160">
            <v>241.7387052</v>
          </cell>
          <cell r="I160">
            <v>290.00624800000003</v>
          </cell>
          <cell r="J160">
            <v>170.8082565</v>
          </cell>
          <cell r="K160">
            <v>46.585393199999999</v>
          </cell>
          <cell r="L160">
            <v>58.516877000000001</v>
          </cell>
          <cell r="M160">
            <v>595.04086110000003</v>
          </cell>
          <cell r="N160">
            <v>2057.4161008999999</v>
          </cell>
          <cell r="O160">
            <v>766.31252259999997</v>
          </cell>
          <cell r="P160">
            <v>335.6452529</v>
          </cell>
          <cell r="Q160">
            <v>709.66353360000005</v>
          </cell>
          <cell r="R160">
            <v>2092.8280313</v>
          </cell>
          <cell r="AM160" t="str">
            <v>Sri Lanka</v>
          </cell>
          <cell r="AN160">
            <v>3960413.5740509299</v>
          </cell>
          <cell r="AO160">
            <v>575450.86524757603</v>
          </cell>
          <cell r="AP160">
            <v>3585333.6519950898</v>
          </cell>
          <cell r="AQ160">
            <v>4187817.75675464</v>
          </cell>
          <cell r="AR160">
            <v>1739696.27275891</v>
          </cell>
          <cell r="AS160">
            <v>5248176.5035466198</v>
          </cell>
          <cell r="AT160">
            <v>1773431.21259025</v>
          </cell>
          <cell r="AU160">
            <v>5658863.60283159</v>
          </cell>
          <cell r="AV160">
            <v>2351215.0664719301</v>
          </cell>
          <cell r="AW160">
            <v>1596734.8750789501</v>
          </cell>
          <cell r="AX160">
            <v>2031213.82706312</v>
          </cell>
          <cell r="AY160">
            <v>8849799.8860882595</v>
          </cell>
          <cell r="AZ160">
            <v>15045649.1604727</v>
          </cell>
          <cell r="BA160">
            <v>5498243.73285715</v>
          </cell>
          <cell r="BB160">
            <v>6334566.5042182999</v>
          </cell>
          <cell r="BC160">
            <v>23989994.908883698</v>
          </cell>
          <cell r="BD160">
            <v>22319469.357105099</v>
          </cell>
          <cell r="BF160" t="str">
            <v>St. Kitts and Nevis</v>
          </cell>
          <cell r="BG160">
            <v>16.9675824253152</v>
          </cell>
          <cell r="BH160">
            <v>4.4928880276227501</v>
          </cell>
          <cell r="BI160">
            <v>38.986300565294897</v>
          </cell>
          <cell r="BJ160">
            <v>7.7437590460794699</v>
          </cell>
          <cell r="BK160">
            <v>15.4096636420072</v>
          </cell>
          <cell r="BL160">
            <v>41.355335512415699</v>
          </cell>
          <cell r="BM160">
            <v>26.459625095452701</v>
          </cell>
          <cell r="BN160">
            <v>49.073437718915997</v>
          </cell>
          <cell r="BO160">
            <v>32.590339262397301</v>
          </cell>
          <cell r="BP160">
            <v>9.8965641821947603</v>
          </cell>
          <cell r="BQ160">
            <v>6.7353543422425197</v>
          </cell>
          <cell r="BR160">
            <v>189.50948391630499</v>
          </cell>
          <cell r="BS160">
            <v>127.372038708768</v>
          </cell>
          <cell r="BT160">
            <v>93.254351229593297</v>
          </cell>
          <cell r="BU160">
            <v>48.104240672787</v>
          </cell>
          <cell r="BV160">
            <v>247.197823351274</v>
          </cell>
          <cell r="BW160">
            <v>303.16403571282302</v>
          </cell>
        </row>
        <row r="161">
          <cell r="A161" t="str">
            <v>Norfolk Island</v>
          </cell>
          <cell r="B161">
            <v>3.2483806999999998</v>
          </cell>
          <cell r="C161">
            <v>2.3638116</v>
          </cell>
          <cell r="D161">
            <v>3.0469990999999998</v>
          </cell>
          <cell r="E161">
            <v>0.30904609999999999</v>
          </cell>
          <cell r="F161">
            <v>1.2925458000000001</v>
          </cell>
          <cell r="G161">
            <v>5.5490879</v>
          </cell>
          <cell r="H161">
            <v>4.1459881999999997</v>
          </cell>
          <cell r="I161">
            <v>2.9784972000000001</v>
          </cell>
          <cell r="J161">
            <v>0.90442129999999998</v>
          </cell>
          <cell r="K161">
            <v>0.14906259999999999</v>
          </cell>
          <cell r="L161">
            <v>3.1973769000000001</v>
          </cell>
          <cell r="M161">
            <v>13.510450799999999</v>
          </cell>
          <cell r="N161">
            <v>3.6458137000000002</v>
          </cell>
          <cell r="O161">
            <v>12.7080392</v>
          </cell>
          <cell r="P161">
            <v>2.6080703000000001</v>
          </cell>
          <cell r="Q161">
            <v>26.2591076</v>
          </cell>
          <cell r="R161">
            <v>16.4436219</v>
          </cell>
          <cell r="AM161" t="str">
            <v>Sudan</v>
          </cell>
          <cell r="AN161">
            <v>2442904.20039528</v>
          </cell>
          <cell r="AO161">
            <v>803975.31419409497</v>
          </cell>
          <cell r="AP161">
            <v>3824299.7904787501</v>
          </cell>
          <cell r="AQ161">
            <v>771193.16621263302</v>
          </cell>
          <cell r="AR161">
            <v>2213695.36463637</v>
          </cell>
          <cell r="AS161">
            <v>5650638.2053524395</v>
          </cell>
          <cell r="AT161">
            <v>2453162.3725928301</v>
          </cell>
          <cell r="AU161">
            <v>6255112.11489751</v>
          </cell>
          <cell r="AV161">
            <v>2812924.28217219</v>
          </cell>
          <cell r="AW161">
            <v>1199890.4392682801</v>
          </cell>
          <cell r="AX161">
            <v>2640308.3871182902</v>
          </cell>
          <cell r="AY161">
            <v>6635230.7867898997</v>
          </cell>
          <cell r="AZ161">
            <v>14560783.767655499</v>
          </cell>
          <cell r="BA161">
            <v>4364843.0894035399</v>
          </cell>
          <cell r="BB161">
            <v>4623758.6996045802</v>
          </cell>
          <cell r="BC161">
            <v>33143691.750513598</v>
          </cell>
          <cell r="BD161">
            <v>18457733.4012849</v>
          </cell>
          <cell r="BF161" t="str">
            <v>St. Lucia</v>
          </cell>
          <cell r="BG161">
            <v>51.186417417566503</v>
          </cell>
          <cell r="BH161">
            <v>11.660601547435</v>
          </cell>
          <cell r="BI161">
            <v>53.586923432844699</v>
          </cell>
          <cell r="BJ161">
            <v>13.7166998740046</v>
          </cell>
          <cell r="BK161">
            <v>14.7506413433522</v>
          </cell>
          <cell r="BL161">
            <v>337.636988205855</v>
          </cell>
          <cell r="BM161">
            <v>42.742221568186601</v>
          </cell>
          <cell r="BN161">
            <v>52.607049589240503</v>
          </cell>
          <cell r="BO161">
            <v>26.003067481420299</v>
          </cell>
          <cell r="BP161">
            <v>11.390490941437299</v>
          </cell>
          <cell r="BQ161">
            <v>14.375905267842301</v>
          </cell>
          <cell r="BR161">
            <v>214.05149822677501</v>
          </cell>
          <cell r="BS161">
            <v>296.10278214370999</v>
          </cell>
          <cell r="BT161">
            <v>215.48835649389201</v>
          </cell>
          <cell r="BU161">
            <v>114.724396981925</v>
          </cell>
          <cell r="BV161">
            <v>416.03298647080101</v>
          </cell>
          <cell r="BW161">
            <v>448.95340271574503</v>
          </cell>
        </row>
        <row r="162">
          <cell r="A162" t="str">
            <v>Nigeria</v>
          </cell>
          <cell r="B162">
            <v>167305.02938475</v>
          </cell>
          <cell r="C162">
            <v>258896.99581570001</v>
          </cell>
          <cell r="D162">
            <v>26178.54454395</v>
          </cell>
          <cell r="E162">
            <v>3195.3435906999998</v>
          </cell>
          <cell r="F162">
            <v>1321.2104056999999</v>
          </cell>
          <cell r="G162">
            <v>15856.7690148</v>
          </cell>
          <cell r="H162">
            <v>5677.6646768999999</v>
          </cell>
          <cell r="I162">
            <v>3490.8729004000002</v>
          </cell>
          <cell r="J162">
            <v>1694.4809005</v>
          </cell>
          <cell r="K162">
            <v>175.09409579999999</v>
          </cell>
          <cell r="L162">
            <v>15131.766868299999</v>
          </cell>
          <cell r="M162">
            <v>5738.4637231999995</v>
          </cell>
          <cell r="N162">
            <v>44375.584178099998</v>
          </cell>
          <cell r="O162">
            <v>17424.465856499999</v>
          </cell>
          <cell r="P162">
            <v>4416.2374940999998</v>
          </cell>
          <cell r="Q162">
            <v>21351.8503375</v>
          </cell>
          <cell r="R162">
            <v>62640.930770999999</v>
          </cell>
          <cell r="AM162" t="str">
            <v>Suriname</v>
          </cell>
          <cell r="AN162">
            <v>522692.763810559</v>
          </cell>
          <cell r="AO162">
            <v>589791.37272800202</v>
          </cell>
          <cell r="AP162">
            <v>338858.30645992298</v>
          </cell>
          <cell r="AQ162">
            <v>58624.892365289001</v>
          </cell>
          <cell r="AR162">
            <v>164268.473541001</v>
          </cell>
          <cell r="AS162">
            <v>389779.96584721003</v>
          </cell>
          <cell r="AT162">
            <v>273155.17693345901</v>
          </cell>
          <cell r="AU162">
            <v>467258.19785406801</v>
          </cell>
          <cell r="AV162">
            <v>221169.17889943399</v>
          </cell>
          <cell r="AW162">
            <v>98412.167463003003</v>
          </cell>
          <cell r="AX162">
            <v>275178.00399773801</v>
          </cell>
          <cell r="AY162">
            <v>527954.25594318798</v>
          </cell>
          <cell r="AZ162">
            <v>1114654.6486249301</v>
          </cell>
          <cell r="BA162">
            <v>302511.75109852297</v>
          </cell>
          <cell r="BB162">
            <v>283288.269273268</v>
          </cell>
          <cell r="BC162">
            <v>1305764.2270273301</v>
          </cell>
          <cell r="BD162">
            <v>1276005.2556331099</v>
          </cell>
          <cell r="BF162" t="str">
            <v>Samoa</v>
          </cell>
          <cell r="BG162">
            <v>92.364603348874596</v>
          </cell>
          <cell r="BH162">
            <v>15.2031663874026</v>
          </cell>
          <cell r="BI162">
            <v>62.575154657142903</v>
          </cell>
          <cell r="BJ162">
            <v>12.3860010989761</v>
          </cell>
          <cell r="BK162">
            <v>9.5888361265645603</v>
          </cell>
          <cell r="BL162">
            <v>66.470765273589606</v>
          </cell>
          <cell r="BM162">
            <v>22.8544528245503</v>
          </cell>
          <cell r="BN162">
            <v>38.765739247642898</v>
          </cell>
          <cell r="BO162">
            <v>20.0564617279394</v>
          </cell>
          <cell r="BP162">
            <v>10.335710881649099</v>
          </cell>
          <cell r="BQ162">
            <v>13.2052068598971</v>
          </cell>
          <cell r="BR162">
            <v>94.068634982412206</v>
          </cell>
          <cell r="BS162">
            <v>266.605136060738</v>
          </cell>
          <cell r="BT162">
            <v>85.897632277412001</v>
          </cell>
          <cell r="BU162">
            <v>25.181171404960601</v>
          </cell>
          <cell r="BV162">
            <v>202.994507817608</v>
          </cell>
          <cell r="BW162">
            <v>237.35505625417599</v>
          </cell>
        </row>
        <row r="163">
          <cell r="A163" t="str">
            <v>Nicaragua</v>
          </cell>
          <cell r="B163">
            <v>1797.90121185</v>
          </cell>
          <cell r="C163">
            <v>1426.1286500000001</v>
          </cell>
          <cell r="D163">
            <v>2539.7319773499999</v>
          </cell>
          <cell r="E163">
            <v>2037.7996330000001</v>
          </cell>
          <cell r="F163">
            <v>101.6851344</v>
          </cell>
          <cell r="G163">
            <v>1543.5979649000001</v>
          </cell>
          <cell r="H163">
            <v>648.40632500000004</v>
          </cell>
          <cell r="I163">
            <v>1284.7970897</v>
          </cell>
          <cell r="J163">
            <v>517.78389259999994</v>
          </cell>
          <cell r="K163">
            <v>85.166139900000005</v>
          </cell>
          <cell r="L163">
            <v>660.1439719</v>
          </cell>
          <cell r="M163">
            <v>2057.0542249</v>
          </cell>
          <cell r="N163">
            <v>1707.4535046999999</v>
          </cell>
          <cell r="O163">
            <v>2441.1184512</v>
          </cell>
          <cell r="P163">
            <v>462.47128780000003</v>
          </cell>
          <cell r="Q163">
            <v>3092.4518985</v>
          </cell>
          <cell r="R163">
            <v>1754.9657784000001</v>
          </cell>
          <cell r="AM163" t="str">
            <v>Swaziland</v>
          </cell>
          <cell r="AN163">
            <v>204110.13635417301</v>
          </cell>
          <cell r="AO163">
            <v>29122.277441291</v>
          </cell>
          <cell r="AP163">
            <v>396710.65473672003</v>
          </cell>
          <cell r="AQ163">
            <v>89899.697330051</v>
          </cell>
          <cell r="AR163">
            <v>183572.917554846</v>
          </cell>
          <cell r="AS163">
            <v>490001.39064623602</v>
          </cell>
          <cell r="AT163">
            <v>189635.779483758</v>
          </cell>
          <cell r="AU163">
            <v>539280.45748544403</v>
          </cell>
          <cell r="AV163">
            <v>206603.14617685101</v>
          </cell>
          <cell r="AW163">
            <v>99635.468388691996</v>
          </cell>
          <cell r="AX163">
            <v>147771.07540801499</v>
          </cell>
          <cell r="AY163">
            <v>395932.44060006598</v>
          </cell>
          <cell r="AZ163">
            <v>829166.60563880403</v>
          </cell>
          <cell r="BA163">
            <v>226942.97170562399</v>
          </cell>
          <cell r="BB163">
            <v>263702.58765481698</v>
          </cell>
          <cell r="BC163">
            <v>1470631.8027752601</v>
          </cell>
          <cell r="BD163">
            <v>1270692.41362911</v>
          </cell>
          <cell r="BF163" t="str">
            <v>San Marino</v>
          </cell>
          <cell r="BG163">
            <v>1676.69163522497</v>
          </cell>
          <cell r="BH163">
            <v>2478.9268062475298</v>
          </cell>
          <cell r="BI163">
            <v>1950.92340937832</v>
          </cell>
          <cell r="BJ163">
            <v>348.34401694560501</v>
          </cell>
          <cell r="BK163">
            <v>715.30546956540104</v>
          </cell>
          <cell r="BL163">
            <v>5458.3175433637898</v>
          </cell>
          <cell r="BM163">
            <v>1347.5856133188199</v>
          </cell>
          <cell r="BN163">
            <v>966.21366159716399</v>
          </cell>
          <cell r="BO163">
            <v>278.78885297901599</v>
          </cell>
          <cell r="BP163">
            <v>311.03254737735102</v>
          </cell>
          <cell r="BQ163">
            <v>2851.7839126256099</v>
          </cell>
          <cell r="BR163">
            <v>331.288675965435</v>
          </cell>
          <cell r="BS163">
            <v>1720.1232955616399</v>
          </cell>
          <cell r="BT163">
            <v>1154.2857509258899</v>
          </cell>
          <cell r="BU163">
            <v>248.932408706182</v>
          </cell>
          <cell r="BV163">
            <v>2551.3735522002598</v>
          </cell>
          <cell r="BW163">
            <v>4415.8966509887696</v>
          </cell>
        </row>
        <row r="164">
          <cell r="A164" t="str">
            <v>Niue</v>
          </cell>
          <cell r="B164">
            <v>5.0416962500000002</v>
          </cell>
          <cell r="C164">
            <v>3.7161097999999999</v>
          </cell>
          <cell r="D164">
            <v>5.5699815499999996</v>
          </cell>
          <cell r="E164">
            <v>0.5221171</v>
          </cell>
          <cell r="F164">
            <v>1.5065812000000001</v>
          </cell>
          <cell r="G164">
            <v>8.7356122000000003</v>
          </cell>
          <cell r="H164">
            <v>6.6907104000000004</v>
          </cell>
          <cell r="I164">
            <v>1.5792991000000001</v>
          </cell>
          <cell r="J164">
            <v>1.0936478000000001</v>
          </cell>
          <cell r="K164">
            <v>0.38643339999999998</v>
          </cell>
          <cell r="L164">
            <v>4.9776221999999999</v>
          </cell>
          <cell r="M164">
            <v>20.492870799999999</v>
          </cell>
          <cell r="N164">
            <v>5.7025278000000004</v>
          </cell>
          <cell r="O164">
            <v>19.4634839</v>
          </cell>
          <cell r="P164">
            <v>4.1006178999999996</v>
          </cell>
          <cell r="Q164">
            <v>40.168983099999998</v>
          </cell>
          <cell r="R164">
            <v>25.163134400000001</v>
          </cell>
          <cell r="AM164" t="str">
            <v>Sweden</v>
          </cell>
          <cell r="AN164">
            <v>15489678.617944</v>
          </cell>
          <cell r="AO164">
            <v>3361482.6177785601</v>
          </cell>
          <cell r="AP164">
            <v>30216419.814142</v>
          </cell>
          <cell r="AQ164">
            <v>4272164.2934817504</v>
          </cell>
          <cell r="AR164">
            <v>63138381.488427199</v>
          </cell>
          <cell r="AS164">
            <v>56529606.838556103</v>
          </cell>
          <cell r="AT164">
            <v>54603581.848736003</v>
          </cell>
          <cell r="AU164">
            <v>101266758.842518</v>
          </cell>
          <cell r="AV164">
            <v>61277839.661859199</v>
          </cell>
          <cell r="AW164">
            <v>9051933.6208087206</v>
          </cell>
          <cell r="AX164">
            <v>18438241.617903899</v>
          </cell>
          <cell r="AY164">
            <v>42983921.6100806</v>
          </cell>
          <cell r="AZ164">
            <v>97801877.713286906</v>
          </cell>
          <cell r="BA164">
            <v>77440692.798916399</v>
          </cell>
          <cell r="BB164">
            <v>24713953.029249098</v>
          </cell>
          <cell r="BC164">
            <v>225430192.80974799</v>
          </cell>
          <cell r="BD164">
            <v>201101195.35654601</v>
          </cell>
          <cell r="BF164" t="str">
            <v>Sao Tome and Principe</v>
          </cell>
          <cell r="BG164">
            <v>53.2331020602564</v>
          </cell>
          <cell r="BH164">
            <v>2.3692985160045401</v>
          </cell>
          <cell r="BI164">
            <v>25.402835579085899</v>
          </cell>
          <cell r="BJ164">
            <v>5.4884332826276099</v>
          </cell>
          <cell r="BK164">
            <v>4.1285507879959003</v>
          </cell>
          <cell r="BL164">
            <v>9.4174136719957993</v>
          </cell>
          <cell r="BM164">
            <v>5.2495037677057903</v>
          </cell>
          <cell r="BN164">
            <v>14.453120128476</v>
          </cell>
          <cell r="BO164">
            <v>7.4504693827553696</v>
          </cell>
          <cell r="BP164">
            <v>3.6913134096246201</v>
          </cell>
          <cell r="BQ164">
            <v>5.2914878713202604</v>
          </cell>
          <cell r="BR164">
            <v>38.107142738677602</v>
          </cell>
          <cell r="BS164">
            <v>84.269359192754905</v>
          </cell>
          <cell r="BT164">
            <v>59.226536634536899</v>
          </cell>
          <cell r="BU164">
            <v>19.280036848895001</v>
          </cell>
          <cell r="BV164">
            <v>73.343685897834007</v>
          </cell>
          <cell r="BW164">
            <v>85.841547507679294</v>
          </cell>
        </row>
        <row r="165">
          <cell r="A165" t="str">
            <v>Netherlands</v>
          </cell>
          <cell r="B165">
            <v>24263.06804455</v>
          </cell>
          <cell r="C165">
            <v>19655.710710399999</v>
          </cell>
          <cell r="D165">
            <v>73114.648865449999</v>
          </cell>
          <cell r="E165">
            <v>12774.1590259</v>
          </cell>
          <cell r="F165">
            <v>8187.3202812999998</v>
          </cell>
          <cell r="G165">
            <v>138989.6370736</v>
          </cell>
          <cell r="H165">
            <v>34546.324209400002</v>
          </cell>
          <cell r="I165">
            <v>131222.2895749</v>
          </cell>
          <cell r="J165">
            <v>19364.5850317</v>
          </cell>
          <cell r="K165">
            <v>13198.38874</v>
          </cell>
          <cell r="L165">
            <v>18590.793862899998</v>
          </cell>
          <cell r="M165">
            <v>99842.625801600007</v>
          </cell>
          <cell r="N165">
            <v>34132.269409499997</v>
          </cell>
          <cell r="O165">
            <v>242893.64239270001</v>
          </cell>
          <cell r="P165">
            <v>54429.603751100003</v>
          </cell>
          <cell r="Q165">
            <v>397375.02105819999</v>
          </cell>
          <cell r="R165">
            <v>327744.98985010001</v>
          </cell>
          <cell r="AM165" t="str">
            <v>Switzerland</v>
          </cell>
          <cell r="AN165">
            <v>19717592.562188402</v>
          </cell>
          <cell r="AO165">
            <v>5719744.97208877</v>
          </cell>
          <cell r="AP165">
            <v>45985357.172279499</v>
          </cell>
          <cell r="AQ165">
            <v>18018856.277825899</v>
          </cell>
          <cell r="AR165">
            <v>37628790.7595063</v>
          </cell>
          <cell r="AS165">
            <v>109513426.192614</v>
          </cell>
          <cell r="AT165">
            <v>51519545.268382803</v>
          </cell>
          <cell r="AU165">
            <v>197044241.690972</v>
          </cell>
          <cell r="AV165">
            <v>23857024.186564799</v>
          </cell>
          <cell r="AW165">
            <v>15763692.924912499</v>
          </cell>
          <cell r="AX165">
            <v>35409653.561017998</v>
          </cell>
          <cell r="AY165">
            <v>63356846.4936141</v>
          </cell>
          <cell r="AZ165">
            <v>151938763.053049</v>
          </cell>
          <cell r="BA165">
            <v>49601094.242777601</v>
          </cell>
          <cell r="BB165">
            <v>25282248.529919598</v>
          </cell>
          <cell r="BC165">
            <v>226273832.35255</v>
          </cell>
          <cell r="BD165">
            <v>163488745.32360199</v>
          </cell>
          <cell r="BF165" t="str">
            <v>Saudi Arabia</v>
          </cell>
          <cell r="BG165">
            <v>18494.239222625001</v>
          </cell>
          <cell r="BH165">
            <v>156414.030680992</v>
          </cell>
          <cell r="BI165">
            <v>26874.600169132002</v>
          </cell>
          <cell r="BJ165">
            <v>7352.5525067601102</v>
          </cell>
          <cell r="BK165">
            <v>11146.5901314976</v>
          </cell>
          <cell r="BL165">
            <v>69471.641664675102</v>
          </cell>
          <cell r="BM165">
            <v>32855.2691776703</v>
          </cell>
          <cell r="BN165">
            <v>40412.798798296302</v>
          </cell>
          <cell r="BO165">
            <v>19251.999768037502</v>
          </cell>
          <cell r="BP165">
            <v>4449.6353272911101</v>
          </cell>
          <cell r="BQ165">
            <v>24536.494089644599</v>
          </cell>
          <cell r="BR165">
            <v>103407.24689768</v>
          </cell>
          <cell r="BS165">
            <v>62924.936524785197</v>
          </cell>
          <cell r="BT165">
            <v>35958.933543323001</v>
          </cell>
          <cell r="BU165">
            <v>13094.205108529701</v>
          </cell>
          <cell r="BV165">
            <v>153980.27224201299</v>
          </cell>
          <cell r="BW165">
            <v>201063.91184368799</v>
          </cell>
        </row>
        <row r="166">
          <cell r="A166" t="str">
            <v>Norway</v>
          </cell>
          <cell r="B166">
            <v>7277.1640380999997</v>
          </cell>
          <cell r="C166">
            <v>40477.5174883</v>
          </cell>
          <cell r="D166">
            <v>34089.850267200003</v>
          </cell>
          <cell r="E166">
            <v>417.45171310000001</v>
          </cell>
          <cell r="F166">
            <v>4550.7651787000004</v>
          </cell>
          <cell r="G166">
            <v>102034.02695100001</v>
          </cell>
          <cell r="H166">
            <v>11289.165665799999</v>
          </cell>
          <cell r="I166">
            <v>12291.0932725</v>
          </cell>
          <cell r="J166">
            <v>6381.4844623999998</v>
          </cell>
          <cell r="K166">
            <v>5449.5228678000003</v>
          </cell>
          <cell r="L166">
            <v>10498.3284159</v>
          </cell>
          <cell r="M166">
            <v>73842.477606600005</v>
          </cell>
          <cell r="N166">
            <v>20809.1940435</v>
          </cell>
          <cell r="O166">
            <v>99682.822363600004</v>
          </cell>
          <cell r="P166">
            <v>22630.588628400001</v>
          </cell>
          <cell r="Q166">
            <v>122148.0736573</v>
          </cell>
          <cell r="R166">
            <v>152385.20833699999</v>
          </cell>
          <cell r="AM166" t="str">
            <v>Syrian Arab Republic</v>
          </cell>
          <cell r="AN166">
            <v>6582807.6026379997</v>
          </cell>
          <cell r="AO166">
            <v>4148379.2015205598</v>
          </cell>
          <cell r="AP166">
            <v>3851420.7899390101</v>
          </cell>
          <cell r="AQ166">
            <v>1909422.4408396301</v>
          </cell>
          <cell r="AR166">
            <v>2311063.0053302702</v>
          </cell>
          <cell r="AS166">
            <v>6275464.4255475402</v>
          </cell>
          <cell r="AT166">
            <v>2779465.8922420298</v>
          </cell>
          <cell r="AU166">
            <v>6847022.2749869097</v>
          </cell>
          <cell r="AV166">
            <v>3152849.0311545399</v>
          </cell>
          <cell r="AW166">
            <v>1231955.5671387899</v>
          </cell>
          <cell r="AX166">
            <v>9139313.3677408807</v>
          </cell>
          <cell r="AY166">
            <v>6053765.1427908503</v>
          </cell>
          <cell r="AZ166">
            <v>12646925.597996701</v>
          </cell>
          <cell r="BA166">
            <v>4046755.2176615298</v>
          </cell>
          <cell r="BB166">
            <v>3435381.2834894001</v>
          </cell>
          <cell r="BC166">
            <v>20873568.580692399</v>
          </cell>
          <cell r="BD166">
            <v>15870528.008863</v>
          </cell>
          <cell r="BF166" t="str">
            <v>Senegal</v>
          </cell>
          <cell r="BG166">
            <v>2055.7221932950201</v>
          </cell>
          <cell r="BH166">
            <v>391.369419637379</v>
          </cell>
          <cell r="BI166">
            <v>1649.41361313671</v>
          </cell>
          <cell r="BJ166">
            <v>310.01758064871501</v>
          </cell>
          <cell r="BK166">
            <v>296.270868194456</v>
          </cell>
          <cell r="BL166">
            <v>1123.10804509628</v>
          </cell>
          <cell r="BM166">
            <v>723.51883665240598</v>
          </cell>
          <cell r="BN166">
            <v>878.89522486545104</v>
          </cell>
          <cell r="BO166">
            <v>488.71155189350401</v>
          </cell>
          <cell r="BP166">
            <v>225.90787097972401</v>
          </cell>
          <cell r="BQ166">
            <v>327.27520048710301</v>
          </cell>
          <cell r="BR166">
            <v>2036.8492241284901</v>
          </cell>
          <cell r="BS166">
            <v>3143.3235718115002</v>
          </cell>
          <cell r="BT166">
            <v>1986.42698815422</v>
          </cell>
          <cell r="BU166">
            <v>623.50440181267595</v>
          </cell>
          <cell r="BV166">
            <v>3228.3521238078401</v>
          </cell>
          <cell r="BW166">
            <v>3912.6483257001501</v>
          </cell>
        </row>
        <row r="167">
          <cell r="A167" t="str">
            <v>Nepal</v>
          </cell>
          <cell r="B167">
            <v>7060.1486679500003</v>
          </cell>
          <cell r="C167">
            <v>1.7110000000000001E-3</v>
          </cell>
          <cell r="D167">
            <v>3812.96513495</v>
          </cell>
          <cell r="E167">
            <v>350.0775443</v>
          </cell>
          <cell r="F167">
            <v>171.83934239999999</v>
          </cell>
          <cell r="G167">
            <v>1170.5020119999999</v>
          </cell>
          <cell r="H167">
            <v>792.00982199999999</v>
          </cell>
          <cell r="I167">
            <v>43.158044699999998</v>
          </cell>
          <cell r="J167">
            <v>1.7384269999999999</v>
          </cell>
          <cell r="K167">
            <v>258.54869789999998</v>
          </cell>
          <cell r="L167">
            <v>444.1887681</v>
          </cell>
          <cell r="M167">
            <v>3158.3828736999999</v>
          </cell>
          <cell r="N167">
            <v>2634.2580466999998</v>
          </cell>
          <cell r="O167">
            <v>4656.6099946000004</v>
          </cell>
          <cell r="P167">
            <v>729.26855309999996</v>
          </cell>
          <cell r="Q167">
            <v>4267.5782509999999</v>
          </cell>
          <cell r="R167">
            <v>4739.7928693000003</v>
          </cell>
          <cell r="AM167" t="str">
            <v>Chinese Taipei</v>
          </cell>
          <cell r="AN167">
            <v>10550408.2691052</v>
          </cell>
          <cell r="AO167">
            <v>2847239.1771058198</v>
          </cell>
          <cell r="AP167">
            <v>12396942.6391044</v>
          </cell>
          <cell r="AQ167">
            <v>15894640.565535299</v>
          </cell>
          <cell r="AR167">
            <v>8031762.6483843904</v>
          </cell>
          <cell r="AS167">
            <v>79987262.8150381</v>
          </cell>
          <cell r="AT167">
            <v>44107161.841514401</v>
          </cell>
          <cell r="AU167">
            <v>128221827.939091</v>
          </cell>
          <cell r="AV167">
            <v>17497732.247085601</v>
          </cell>
          <cell r="AW167">
            <v>15806746.1749305</v>
          </cell>
          <cell r="AX167">
            <v>14627430.031633399</v>
          </cell>
          <cell r="AY167">
            <v>29401729.376329601</v>
          </cell>
          <cell r="AZ167">
            <v>73719936.601362303</v>
          </cell>
          <cell r="BA167">
            <v>25872204.6576772</v>
          </cell>
          <cell r="BB167">
            <v>11427447.1197455</v>
          </cell>
          <cell r="BC167">
            <v>106158892.26718301</v>
          </cell>
          <cell r="BD167">
            <v>75674662.443096802</v>
          </cell>
          <cell r="BF167" t="str">
            <v>Serbia</v>
          </cell>
          <cell r="BG167">
            <v>5811.4451330083402</v>
          </cell>
          <cell r="BH167">
            <v>2434.8257171743098</v>
          </cell>
          <cell r="BI167">
            <v>4704.4126074510696</v>
          </cell>
          <cell r="BJ167">
            <v>1509.14454590747</v>
          </cell>
          <cell r="BK167">
            <v>1566.70835901741</v>
          </cell>
          <cell r="BL167">
            <v>3836.45198081852</v>
          </cell>
          <cell r="BM167">
            <v>3207.1001617366401</v>
          </cell>
          <cell r="BN167">
            <v>4153.1169614145601</v>
          </cell>
          <cell r="BO167">
            <v>2728.4836633944301</v>
          </cell>
          <cell r="BP167">
            <v>964.44992756855595</v>
          </cell>
          <cell r="BQ167">
            <v>1567.27609048772</v>
          </cell>
          <cell r="BR167">
            <v>4290.8716700965197</v>
          </cell>
          <cell r="BS167">
            <v>7497.97072964365</v>
          </cell>
          <cell r="BT167">
            <v>4626.2331655257303</v>
          </cell>
          <cell r="BU167">
            <v>1692.9733439084</v>
          </cell>
          <cell r="BV167">
            <v>11173.9638498645</v>
          </cell>
          <cell r="BW167">
            <v>12190.5043864826</v>
          </cell>
        </row>
        <row r="168">
          <cell r="A168" t="str">
            <v>Nauru</v>
          </cell>
          <cell r="B168">
            <v>0.95695624999999995</v>
          </cell>
          <cell r="C168">
            <v>17.240322500000001</v>
          </cell>
          <cell r="D168">
            <v>1.20368075</v>
          </cell>
          <cell r="E168">
            <v>6.9600514999999996</v>
          </cell>
          <cell r="F168">
            <v>1.4198865000000001</v>
          </cell>
          <cell r="G168">
            <v>39.152954000000001</v>
          </cell>
          <cell r="H168">
            <v>9.0443622999999995</v>
          </cell>
          <cell r="I168">
            <v>5.8637227000000003</v>
          </cell>
          <cell r="J168">
            <v>12.175268000000001</v>
          </cell>
          <cell r="K168">
            <v>1.2860312</v>
          </cell>
          <cell r="L168">
            <v>8.2374206000000001</v>
          </cell>
          <cell r="M168">
            <v>5.7489103999999998</v>
          </cell>
          <cell r="N168">
            <v>6.3843198000000001</v>
          </cell>
          <cell r="O168">
            <v>37.215451999999999</v>
          </cell>
          <cell r="P168">
            <v>10.3912189</v>
          </cell>
          <cell r="Q168">
            <v>11.646487199999999</v>
          </cell>
          <cell r="R168">
            <v>6.2487599999999999</v>
          </cell>
          <cell r="AM168" t="str">
            <v>Tajikistan</v>
          </cell>
          <cell r="AN168">
            <v>812771.17018245498</v>
          </cell>
          <cell r="AO168">
            <v>86748.299040324098</v>
          </cell>
          <cell r="AP168">
            <v>640569.35061385704</v>
          </cell>
          <cell r="AQ168">
            <v>261331.461680821</v>
          </cell>
          <cell r="AR168">
            <v>395852.66987686401</v>
          </cell>
          <cell r="AS168">
            <v>1101486.4972933801</v>
          </cell>
          <cell r="AT168">
            <v>495681.792106384</v>
          </cell>
          <cell r="AU168">
            <v>1043244.52010801</v>
          </cell>
          <cell r="AV168">
            <v>480609.77123721899</v>
          </cell>
          <cell r="AW168">
            <v>185600.92817916101</v>
          </cell>
          <cell r="AX168">
            <v>248444.326601351</v>
          </cell>
          <cell r="AY168">
            <v>683059.86569113401</v>
          </cell>
          <cell r="AZ168">
            <v>1928383.61063055</v>
          </cell>
          <cell r="BA168">
            <v>675455.25797070202</v>
          </cell>
          <cell r="BB168">
            <v>730691.87745428295</v>
          </cell>
          <cell r="BC168">
            <v>4426340.7043012902</v>
          </cell>
          <cell r="BD168">
            <v>2258238.0128599298</v>
          </cell>
          <cell r="BF168" t="str">
            <v>Seychelles</v>
          </cell>
          <cell r="BG168">
            <v>43.709751087315901</v>
          </cell>
          <cell r="BH168">
            <v>36.580342644772699</v>
          </cell>
          <cell r="BI168">
            <v>101.857769110142</v>
          </cell>
          <cell r="BJ168">
            <v>17.410271249700699</v>
          </cell>
          <cell r="BK168">
            <v>24.335080911676599</v>
          </cell>
          <cell r="BL168">
            <v>75.633479587162697</v>
          </cell>
          <cell r="BM168">
            <v>55.4219747305184</v>
          </cell>
          <cell r="BN168">
            <v>111.72589277818599</v>
          </cell>
          <cell r="BO168">
            <v>46.527018605142402</v>
          </cell>
          <cell r="BP168">
            <v>18.306773439378102</v>
          </cell>
          <cell r="BQ168">
            <v>24.668838884384702</v>
          </cell>
          <cell r="BR168">
            <v>234.146095142923</v>
          </cell>
          <cell r="BS168">
            <v>429.83364800115601</v>
          </cell>
          <cell r="BT168">
            <v>334.34818507430401</v>
          </cell>
          <cell r="BU168">
            <v>96.980298173566695</v>
          </cell>
          <cell r="BV168">
            <v>489.12103702761499</v>
          </cell>
          <cell r="BW168">
            <v>609.58367822867206</v>
          </cell>
        </row>
        <row r="169">
          <cell r="A169" t="str">
            <v>New Zealand</v>
          </cell>
          <cell r="B169">
            <v>21122.922160499998</v>
          </cell>
          <cell r="C169">
            <v>9565.9148095</v>
          </cell>
          <cell r="D169">
            <v>35542.524580700003</v>
          </cell>
          <cell r="E169">
            <v>1484.5955051000001</v>
          </cell>
          <cell r="F169">
            <v>7477.3121426999996</v>
          </cell>
          <cell r="G169">
            <v>12322.980856</v>
          </cell>
          <cell r="H169">
            <v>6845.0612375000001</v>
          </cell>
          <cell r="I169">
            <v>5578.0381448999997</v>
          </cell>
          <cell r="J169">
            <v>1965.7356775999999</v>
          </cell>
          <cell r="K169">
            <v>886.53957070000001</v>
          </cell>
          <cell r="L169">
            <v>14098.342471</v>
          </cell>
          <cell r="M169">
            <v>34470.936602599999</v>
          </cell>
          <cell r="N169">
            <v>20602.172317500001</v>
          </cell>
          <cell r="O169">
            <v>25212.117107900001</v>
          </cell>
          <cell r="P169">
            <v>13897.7246029</v>
          </cell>
          <cell r="Q169">
            <v>87595.112462300007</v>
          </cell>
          <cell r="R169">
            <v>56535.918088400002</v>
          </cell>
          <cell r="AM169" t="str">
            <v>Thailand</v>
          </cell>
          <cell r="AN169">
            <v>65772905.440964296</v>
          </cell>
          <cell r="AO169">
            <v>24322371.5542426</v>
          </cell>
          <cell r="AP169">
            <v>113009030.783437</v>
          </cell>
          <cell r="AQ169">
            <v>65171644.081333399</v>
          </cell>
          <cell r="AR169">
            <v>22978718.817333899</v>
          </cell>
          <cell r="AS169">
            <v>116052413.687206</v>
          </cell>
          <cell r="AT169">
            <v>32991014.684080198</v>
          </cell>
          <cell r="AU169">
            <v>170598370.04305899</v>
          </cell>
          <cell r="AV169">
            <v>46332682.114281699</v>
          </cell>
          <cell r="AW169">
            <v>53941246.923141502</v>
          </cell>
          <cell r="AX169">
            <v>44986767.1472883</v>
          </cell>
          <cell r="AY169">
            <v>42390239.511941403</v>
          </cell>
          <cell r="AZ169">
            <v>182023788.928123</v>
          </cell>
          <cell r="BA169">
            <v>68455791.430041999</v>
          </cell>
          <cell r="BB169">
            <v>17430981.5061596</v>
          </cell>
          <cell r="BC169">
            <v>77972832.034076795</v>
          </cell>
          <cell r="BD169">
            <v>90078824.122484893</v>
          </cell>
          <cell r="BF169" t="str">
            <v>Sierra Leone</v>
          </cell>
          <cell r="BG169">
            <v>1191.60841654398</v>
          </cell>
          <cell r="BH169">
            <v>187.956288017855</v>
          </cell>
          <cell r="BI169">
            <v>439.102046375638</v>
          </cell>
          <cell r="BJ169">
            <v>57.454500153233901</v>
          </cell>
          <cell r="BK169">
            <v>47.346976872686</v>
          </cell>
          <cell r="BL169">
            <v>114.313503157912</v>
          </cell>
          <cell r="BM169">
            <v>87.566780447011396</v>
          </cell>
          <cell r="BN169">
            <v>129.05553049403099</v>
          </cell>
          <cell r="BO169">
            <v>63.393404233846503</v>
          </cell>
          <cell r="BP169">
            <v>38.081211398890403</v>
          </cell>
          <cell r="BQ169">
            <v>103.990153071341</v>
          </cell>
          <cell r="BR169">
            <v>234.34939803624101</v>
          </cell>
          <cell r="BS169">
            <v>958.82270528780896</v>
          </cell>
          <cell r="BT169">
            <v>312.58332717097301</v>
          </cell>
          <cell r="BU169">
            <v>92.996459487604497</v>
          </cell>
          <cell r="BV169">
            <v>927.91279961931104</v>
          </cell>
          <cell r="BW169">
            <v>1000.76059328005</v>
          </cell>
        </row>
        <row r="170">
          <cell r="A170" t="str">
            <v>Oman</v>
          </cell>
          <cell r="B170">
            <v>895.80571384999996</v>
          </cell>
          <cell r="C170">
            <v>28657.795454499999</v>
          </cell>
          <cell r="D170">
            <v>1302.5486299500001</v>
          </cell>
          <cell r="E170">
            <v>1384.9532096</v>
          </cell>
          <cell r="F170">
            <v>495.44046780000002</v>
          </cell>
          <cell r="G170">
            <v>21124.794677999998</v>
          </cell>
          <cell r="H170">
            <v>2588.4266151000002</v>
          </cell>
          <cell r="I170">
            <v>2104.1608801000002</v>
          </cell>
          <cell r="J170">
            <v>1075.0483896999999</v>
          </cell>
          <cell r="K170">
            <v>530.42350350000004</v>
          </cell>
          <cell r="L170">
            <v>6829.1430246</v>
          </cell>
          <cell r="M170">
            <v>16753.524653199998</v>
          </cell>
          <cell r="N170">
            <v>6322.1253866999996</v>
          </cell>
          <cell r="O170">
            <v>10322.976269000001</v>
          </cell>
          <cell r="P170">
            <v>2293.5974338000001</v>
          </cell>
          <cell r="Q170">
            <v>7300.5709316000002</v>
          </cell>
          <cell r="R170">
            <v>15065.280677700001</v>
          </cell>
          <cell r="AM170" t="str">
            <v>Republic of North Macedonia</v>
          </cell>
          <cell r="AN170">
            <v>3535799.77093272</v>
          </cell>
          <cell r="AO170">
            <v>232611.234462458</v>
          </cell>
          <cell r="AP170">
            <v>1937571.75502732</v>
          </cell>
          <cell r="AQ170">
            <v>1347031.67677239</v>
          </cell>
          <cell r="AR170">
            <v>441008.46267838101</v>
          </cell>
          <cell r="AS170">
            <v>1882747.0211563299</v>
          </cell>
          <cell r="AT170">
            <v>1558926.13205462</v>
          </cell>
          <cell r="AU170">
            <v>469895.093887517</v>
          </cell>
          <cell r="AV170">
            <v>143271.27212453799</v>
          </cell>
          <cell r="AW170">
            <v>169279.43844480801</v>
          </cell>
          <cell r="AX170">
            <v>1096747.7220276601</v>
          </cell>
          <cell r="AY170">
            <v>2686711.7975507001</v>
          </cell>
          <cell r="AZ170">
            <v>3695331.6573472102</v>
          </cell>
          <cell r="BA170">
            <v>1737782.13258202</v>
          </cell>
          <cell r="BB170">
            <v>1160538.5413809801</v>
          </cell>
          <cell r="BC170">
            <v>2832329.5819317801</v>
          </cell>
          <cell r="BD170">
            <v>3387051.3422274799</v>
          </cell>
          <cell r="BF170" t="str">
            <v>Singapore</v>
          </cell>
          <cell r="BG170">
            <v>680.28359109773203</v>
          </cell>
          <cell r="BH170">
            <v>8002.7397751736698</v>
          </cell>
          <cell r="BI170">
            <v>37026.157325201602</v>
          </cell>
          <cell r="BJ170">
            <v>7446.77822070402</v>
          </cell>
          <cell r="BK170">
            <v>4123.1925982847297</v>
          </cell>
          <cell r="BL170">
            <v>45751.548335779298</v>
          </cell>
          <cell r="BM170">
            <v>11480.563439314999</v>
          </cell>
          <cell r="BN170">
            <v>24863.974009298501</v>
          </cell>
          <cell r="BO170">
            <v>10391.202629089999</v>
          </cell>
          <cell r="BP170">
            <v>3911.2156186695702</v>
          </cell>
          <cell r="BQ170">
            <v>1570.1899482435599</v>
          </cell>
          <cell r="BR170">
            <v>64256.237062269298</v>
          </cell>
          <cell r="BS170">
            <v>93167.266352556195</v>
          </cell>
          <cell r="BT170">
            <v>52217.0201242931</v>
          </cell>
          <cell r="BU170">
            <v>13671.103773401999</v>
          </cell>
          <cell r="BV170">
            <v>123489.946157197</v>
          </cell>
          <cell r="BW170">
            <v>95210.906297537804</v>
          </cell>
        </row>
        <row r="171">
          <cell r="A171" t="str">
            <v>Pakistan</v>
          </cell>
          <cell r="B171">
            <v>58811.248381650003</v>
          </cell>
          <cell r="C171">
            <v>16901.833271700001</v>
          </cell>
          <cell r="D171">
            <v>70249.110742050005</v>
          </cell>
          <cell r="E171">
            <v>15957.964347700001</v>
          </cell>
          <cell r="F171">
            <v>1815.0045267999999</v>
          </cell>
          <cell r="G171">
            <v>23504.0723464</v>
          </cell>
          <cell r="H171">
            <v>1939.8541921999999</v>
          </cell>
          <cell r="I171">
            <v>16886.4032167</v>
          </cell>
          <cell r="J171">
            <v>1450.7748237999999</v>
          </cell>
          <cell r="K171">
            <v>2537.0440935000001</v>
          </cell>
          <cell r="L171">
            <v>51603.114083</v>
          </cell>
          <cell r="M171">
            <v>5608.8329615000002</v>
          </cell>
          <cell r="N171">
            <v>29762.402311500002</v>
          </cell>
          <cell r="O171">
            <v>64212.7762487</v>
          </cell>
          <cell r="P171">
            <v>14899.811831200001</v>
          </cell>
          <cell r="Q171">
            <v>97792.857575400005</v>
          </cell>
          <cell r="R171">
            <v>28786.911528500001</v>
          </cell>
          <cell r="AM171" t="str">
            <v>Togo</v>
          </cell>
          <cell r="AN171">
            <v>408343.48315123998</v>
          </cell>
          <cell r="AO171">
            <v>84445.079103384007</v>
          </cell>
          <cell r="AP171">
            <v>375554.34381349001</v>
          </cell>
          <cell r="AQ171">
            <v>84962.601605368007</v>
          </cell>
          <cell r="AR171">
            <v>204898.72308983101</v>
          </cell>
          <cell r="AS171">
            <v>509581.13282683498</v>
          </cell>
          <cell r="AT171">
            <v>217706.09275307701</v>
          </cell>
          <cell r="AU171">
            <v>549488.20714305504</v>
          </cell>
          <cell r="AV171">
            <v>248371.11892515799</v>
          </cell>
          <cell r="AW171">
            <v>124718.635744977</v>
          </cell>
          <cell r="AX171">
            <v>246913.040773858</v>
          </cell>
          <cell r="AY171">
            <v>516051.22843805002</v>
          </cell>
          <cell r="AZ171">
            <v>1102124.44644868</v>
          </cell>
          <cell r="BA171">
            <v>306167.704143824</v>
          </cell>
          <cell r="BB171">
            <v>361624.34136420197</v>
          </cell>
          <cell r="BC171">
            <v>2108420.5796928201</v>
          </cell>
          <cell r="BD171">
            <v>1618852.5604155899</v>
          </cell>
          <cell r="BF171" t="str">
            <v>Saint Maarten (Dutch part)</v>
          </cell>
          <cell r="BG171">
            <v>962.87076211558599</v>
          </cell>
          <cell r="BH171">
            <v>906.79318349548998</v>
          </cell>
          <cell r="BI171">
            <v>1295.7718454527901</v>
          </cell>
          <cell r="BJ171">
            <v>205.089383805285</v>
          </cell>
          <cell r="BK171">
            <v>667.53516051361703</v>
          </cell>
          <cell r="BL171">
            <v>3800.8959848636</v>
          </cell>
          <cell r="BM171">
            <v>652.931216106992</v>
          </cell>
          <cell r="BN171">
            <v>822.58831209490995</v>
          </cell>
          <cell r="BO171">
            <v>239.52465708730799</v>
          </cell>
          <cell r="BP171">
            <v>196.78981327638999</v>
          </cell>
          <cell r="BQ171">
            <v>1661.1222385133101</v>
          </cell>
          <cell r="BR171">
            <v>414.64796356962802</v>
          </cell>
          <cell r="BS171">
            <v>1075.6566749280601</v>
          </cell>
          <cell r="BT171">
            <v>1194.7179170946999</v>
          </cell>
          <cell r="BU171">
            <v>260.64139250882499</v>
          </cell>
          <cell r="BV171">
            <v>2306.2781353239102</v>
          </cell>
          <cell r="BW171">
            <v>3619.6530883570399</v>
          </cell>
        </row>
        <row r="172">
          <cell r="A172" t="str">
            <v>Panama</v>
          </cell>
          <cell r="B172">
            <v>2462.4701057000002</v>
          </cell>
          <cell r="C172">
            <v>468.78209809999998</v>
          </cell>
          <cell r="D172">
            <v>3219.2724962000002</v>
          </cell>
          <cell r="E172">
            <v>661.86878019999995</v>
          </cell>
          <cell r="F172">
            <v>286.58501910000001</v>
          </cell>
          <cell r="G172">
            <v>3384.5707898000001</v>
          </cell>
          <cell r="H172">
            <v>228.85053579999999</v>
          </cell>
          <cell r="I172">
            <v>720.49866980000002</v>
          </cell>
          <cell r="J172">
            <v>1331.3824500999999</v>
          </cell>
          <cell r="K172">
            <v>101.45291090000001</v>
          </cell>
          <cell r="L172">
            <v>1450.7092914</v>
          </cell>
          <cell r="M172">
            <v>19685.752782299998</v>
          </cell>
          <cell r="N172">
            <v>22142.198846200001</v>
          </cell>
          <cell r="O172">
            <v>17642.830016299999</v>
          </cell>
          <cell r="P172">
            <v>2358.8937672000002</v>
          </cell>
          <cell r="Q172">
            <v>10386.739709900001</v>
          </cell>
          <cell r="R172">
            <v>3914.3026749000001</v>
          </cell>
          <cell r="AM172" t="str">
            <v>Trinidad and Tobago</v>
          </cell>
          <cell r="AN172">
            <v>618235.86808299797</v>
          </cell>
          <cell r="AO172">
            <v>12319284.7277776</v>
          </cell>
          <cell r="AP172">
            <v>2199198.18587424</v>
          </cell>
          <cell r="AQ172">
            <v>505216.64514884201</v>
          </cell>
          <cell r="AR172">
            <v>1566873.64113888</v>
          </cell>
          <cell r="AS172">
            <v>5692492.1090271501</v>
          </cell>
          <cell r="AT172">
            <v>2033280.27076298</v>
          </cell>
          <cell r="AU172">
            <v>4152783.1979843802</v>
          </cell>
          <cell r="AV172">
            <v>1879506.11294904</v>
          </cell>
          <cell r="AW172">
            <v>626286.26930744899</v>
          </cell>
          <cell r="AX172">
            <v>1178121.66245341</v>
          </cell>
          <cell r="AY172">
            <v>3309875.38778535</v>
          </cell>
          <cell r="AZ172">
            <v>7055101.5602530204</v>
          </cell>
          <cell r="BA172">
            <v>3884791.8640383999</v>
          </cell>
          <cell r="BB172">
            <v>2013348.1170478601</v>
          </cell>
          <cell r="BC172">
            <v>11639183.989203701</v>
          </cell>
          <cell r="BD172">
            <v>7894786.5372749399</v>
          </cell>
          <cell r="BF172" t="str">
            <v>Slovak Republic</v>
          </cell>
          <cell r="BG172">
            <v>5977.7007562064</v>
          </cell>
          <cell r="BH172">
            <v>1287.8143137028401</v>
          </cell>
          <cell r="BI172">
            <v>5116.4790641856898</v>
          </cell>
          <cell r="BJ172">
            <v>1971.7097350531401</v>
          </cell>
          <cell r="BK172">
            <v>4450.2635315410398</v>
          </cell>
          <cell r="BL172">
            <v>10175.886156197301</v>
          </cell>
          <cell r="BM172">
            <v>11654.1889344233</v>
          </cell>
          <cell r="BN172">
            <v>19860.490734164901</v>
          </cell>
          <cell r="BO172">
            <v>18590.1587648356</v>
          </cell>
          <cell r="BP172">
            <v>3229.0360481842199</v>
          </cell>
          <cell r="BQ172">
            <v>6807.9669859138603</v>
          </cell>
          <cell r="BR172">
            <v>17044.8365631411</v>
          </cell>
          <cell r="BS172">
            <v>6889.3424443684999</v>
          </cell>
          <cell r="BT172">
            <v>13517.830296305199</v>
          </cell>
          <cell r="BU172">
            <v>4474.9487448652399</v>
          </cell>
          <cell r="BV172">
            <v>25737.250815012201</v>
          </cell>
          <cell r="BW172">
            <v>22064.894571173201</v>
          </cell>
        </row>
        <row r="173">
          <cell r="A173" t="str">
            <v>Peru</v>
          </cell>
          <cell r="B173">
            <v>21250.531191900001</v>
          </cell>
          <cell r="C173">
            <v>25324.328128199999</v>
          </cell>
          <cell r="D173">
            <v>35280.107553399997</v>
          </cell>
          <cell r="E173">
            <v>3769.6652751000001</v>
          </cell>
          <cell r="F173">
            <v>6624.2987874</v>
          </cell>
          <cell r="G173">
            <v>54128.7992227</v>
          </cell>
          <cell r="H173">
            <v>12074.2614522</v>
          </cell>
          <cell r="I173">
            <v>2609.4113477999999</v>
          </cell>
          <cell r="J173">
            <v>1331.2421707999999</v>
          </cell>
          <cell r="K173">
            <v>6417.1839050999997</v>
          </cell>
          <cell r="L173">
            <v>4657.8900290000001</v>
          </cell>
          <cell r="M173">
            <v>27609.086571100001</v>
          </cell>
          <cell r="N173">
            <v>687.05230019999999</v>
          </cell>
          <cell r="O173">
            <v>25918.124315699999</v>
          </cell>
          <cell r="P173">
            <v>31127.966928000002</v>
          </cell>
          <cell r="Q173">
            <v>44747.081813899997</v>
          </cell>
          <cell r="R173">
            <v>62799.9406982</v>
          </cell>
          <cell r="AM173" t="str">
            <v>Tunisia</v>
          </cell>
          <cell r="AN173">
            <v>2011502.57032404</v>
          </cell>
          <cell r="AO173">
            <v>965896.71769388602</v>
          </cell>
          <cell r="AP173">
            <v>3998016.0750207799</v>
          </cell>
          <cell r="AQ173">
            <v>4116216.0159734502</v>
          </cell>
          <cell r="AR173">
            <v>2748758.0435456801</v>
          </cell>
          <cell r="AS173">
            <v>8091044.40943514</v>
          </cell>
          <cell r="AT173">
            <v>3260330.6530579501</v>
          </cell>
          <cell r="AU173">
            <v>8769060.9953917209</v>
          </cell>
          <cell r="AV173">
            <v>3836686.5729381</v>
          </cell>
          <cell r="AW173">
            <v>1347005.6636145201</v>
          </cell>
          <cell r="AX173">
            <v>2023091.4485237701</v>
          </cell>
          <cell r="AY173">
            <v>6466136.6187239997</v>
          </cell>
          <cell r="AZ173">
            <v>11539287.968744099</v>
          </cell>
          <cell r="BA173">
            <v>3181700.5157890902</v>
          </cell>
          <cell r="BB173">
            <v>3244929.31319782</v>
          </cell>
          <cell r="BC173">
            <v>19885238.745616298</v>
          </cell>
          <cell r="BD173">
            <v>17318767.663578998</v>
          </cell>
          <cell r="BF173" t="str">
            <v>Slovenia</v>
          </cell>
          <cell r="BG173">
            <v>1804.06965012244</v>
          </cell>
          <cell r="BH173">
            <v>692.95272817833802</v>
          </cell>
          <cell r="BI173">
            <v>2539.9308529294199</v>
          </cell>
          <cell r="BJ173">
            <v>1512.8966198973701</v>
          </cell>
          <cell r="BK173">
            <v>2322.2772581725599</v>
          </cell>
          <cell r="BL173">
            <v>6739.4975738624298</v>
          </cell>
          <cell r="BM173">
            <v>5345.2288707808302</v>
          </cell>
          <cell r="BN173">
            <v>6036.7480005345196</v>
          </cell>
          <cell r="BO173">
            <v>3285.64832994587</v>
          </cell>
          <cell r="BP173">
            <v>2078.1158393392998</v>
          </cell>
          <cell r="BQ173">
            <v>1944.09889388229</v>
          </cell>
          <cell r="BR173">
            <v>7213.1052250508601</v>
          </cell>
          <cell r="BS173">
            <v>4426.0221921995399</v>
          </cell>
          <cell r="BT173">
            <v>6319.9704399126504</v>
          </cell>
          <cell r="BU173">
            <v>2085.35759625225</v>
          </cell>
          <cell r="BV173">
            <v>12884.312740387601</v>
          </cell>
          <cell r="BW173">
            <v>12829.479002521601</v>
          </cell>
        </row>
        <row r="174">
          <cell r="A174" t="str">
            <v>Pitcairn</v>
          </cell>
          <cell r="B174">
            <v>0.3393833</v>
          </cell>
          <cell r="C174">
            <v>0.26241059999999999</v>
          </cell>
          <cell r="D174">
            <v>0.90589500000000001</v>
          </cell>
          <cell r="E174">
            <v>0.14114930000000001</v>
          </cell>
          <cell r="F174">
            <v>5.9472799999999999E-2</v>
          </cell>
          <cell r="G174">
            <v>0.70043370000000005</v>
          </cell>
          <cell r="H174">
            <v>0.4265852</v>
          </cell>
          <cell r="I174">
            <v>0.41225620000000002</v>
          </cell>
          <cell r="J174">
            <v>4.8169400000000001E-2</v>
          </cell>
          <cell r="K174">
            <v>0.1781634</v>
          </cell>
          <cell r="L174">
            <v>0.3770637</v>
          </cell>
          <cell r="M174">
            <v>1.7127851000000001</v>
          </cell>
          <cell r="N174">
            <v>0.41054269999999998</v>
          </cell>
          <cell r="O174">
            <v>1.5557321</v>
          </cell>
          <cell r="P174">
            <v>0.2917671</v>
          </cell>
          <cell r="Q174">
            <v>3.2312778</v>
          </cell>
          <cell r="R174">
            <v>2.0285421000000001</v>
          </cell>
          <cell r="AM174" t="str">
            <v>Turkey</v>
          </cell>
          <cell r="AN174">
            <v>86435622.840702802</v>
          </cell>
          <cell r="AO174">
            <v>8051193.5331881</v>
          </cell>
          <cell r="AP174">
            <v>69397800.695076093</v>
          </cell>
          <cell r="AQ174">
            <v>87377520.244245604</v>
          </cell>
          <cell r="AR174">
            <v>16174491.559737099</v>
          </cell>
          <cell r="AS174">
            <v>61991545.945544198</v>
          </cell>
          <cell r="AT174">
            <v>32227052.1001263</v>
          </cell>
          <cell r="AU174">
            <v>42277426.120681703</v>
          </cell>
          <cell r="AV174">
            <v>21408182.097471099</v>
          </cell>
          <cell r="AW174">
            <v>15071785.600252301</v>
          </cell>
          <cell r="AX174">
            <v>27917102.893886101</v>
          </cell>
          <cell r="AY174">
            <v>71474365.656407803</v>
          </cell>
          <cell r="AZ174">
            <v>135788656.61761299</v>
          </cell>
          <cell r="BA174">
            <v>101380151.726686</v>
          </cell>
          <cell r="BB174">
            <v>17561451.314846199</v>
          </cell>
          <cell r="BC174">
            <v>128387065.060655</v>
          </cell>
          <cell r="BD174">
            <v>150864761.768489</v>
          </cell>
          <cell r="BF174" t="str">
            <v>Solomon Islands</v>
          </cell>
          <cell r="BG174">
            <v>293.35959607787601</v>
          </cell>
          <cell r="BH174">
            <v>25.103349890106902</v>
          </cell>
          <cell r="BI174">
            <v>80.966834526201893</v>
          </cell>
          <cell r="BJ174">
            <v>13.1367032505952</v>
          </cell>
          <cell r="BK174">
            <v>14.3707235324966</v>
          </cell>
          <cell r="BL174">
            <v>117.373915052219</v>
          </cell>
          <cell r="BM174">
            <v>33.870968277023302</v>
          </cell>
          <cell r="BN174">
            <v>63.432541109414501</v>
          </cell>
          <cell r="BO174">
            <v>27.54357831295</v>
          </cell>
          <cell r="BP174">
            <v>12.659381871917301</v>
          </cell>
          <cell r="BQ174">
            <v>22.2331028553895</v>
          </cell>
          <cell r="BR174">
            <v>126.205992676701</v>
          </cell>
          <cell r="BS174">
            <v>289.07318112573398</v>
          </cell>
          <cell r="BT174">
            <v>109.28091019079</v>
          </cell>
          <cell r="BU174">
            <v>32.330964626092097</v>
          </cell>
          <cell r="BV174">
            <v>322.107612732566</v>
          </cell>
          <cell r="BW174">
            <v>416.05251934836599</v>
          </cell>
        </row>
        <row r="175">
          <cell r="A175" t="str">
            <v>Philippines</v>
          </cell>
          <cell r="B175">
            <v>48110.139384850001</v>
          </cell>
          <cell r="C175">
            <v>5560.2853733000002</v>
          </cell>
          <cell r="D175">
            <v>94345.606926449997</v>
          </cell>
          <cell r="E175">
            <v>4377.6034712999999</v>
          </cell>
          <cell r="F175">
            <v>1744.1824853999999</v>
          </cell>
          <cell r="G175">
            <v>23668.565359</v>
          </cell>
          <cell r="H175">
            <v>9361.4244058999993</v>
          </cell>
          <cell r="I175">
            <v>72570.452327599996</v>
          </cell>
          <cell r="J175">
            <v>7840.0295489</v>
          </cell>
          <cell r="K175">
            <v>1960.5054293000001</v>
          </cell>
          <cell r="L175">
            <v>20754.396401099999</v>
          </cell>
          <cell r="M175">
            <v>28720.933023000001</v>
          </cell>
          <cell r="N175">
            <v>119744.7235607</v>
          </cell>
          <cell r="O175">
            <v>23279.397913100001</v>
          </cell>
          <cell r="P175">
            <v>10440.1350803</v>
          </cell>
          <cell r="Q175">
            <v>84691.343322600005</v>
          </cell>
          <cell r="R175">
            <v>65149.3724286</v>
          </cell>
          <cell r="AM175" t="str">
            <v>Turkmenistan</v>
          </cell>
          <cell r="AN175">
            <v>1224530.9857966299</v>
          </cell>
          <cell r="AO175">
            <v>1980505.4588532301</v>
          </cell>
          <cell r="AP175">
            <v>1681145.9273262499</v>
          </cell>
          <cell r="AQ175">
            <v>802054.05603439896</v>
          </cell>
          <cell r="AR175">
            <v>1052296.72774058</v>
          </cell>
          <cell r="AS175">
            <v>3063849.69696829</v>
          </cell>
          <cell r="AT175">
            <v>1215207.8277720499</v>
          </cell>
          <cell r="AU175">
            <v>3453554.5189613798</v>
          </cell>
          <cell r="AV175">
            <v>1524551.1114298999</v>
          </cell>
          <cell r="AW175">
            <v>583166.03944696998</v>
          </cell>
          <cell r="AX175">
            <v>711665.49947977497</v>
          </cell>
          <cell r="AY175">
            <v>3677246.0668412801</v>
          </cell>
          <cell r="AZ175">
            <v>6038159.1076677199</v>
          </cell>
          <cell r="BA175">
            <v>2271227.77491664</v>
          </cell>
          <cell r="BB175">
            <v>2095222.4066450601</v>
          </cell>
          <cell r="BC175">
            <v>14592295.4898204</v>
          </cell>
          <cell r="BD175">
            <v>9574686.6545237303</v>
          </cell>
          <cell r="BF175" t="str">
            <v>Somalia</v>
          </cell>
          <cell r="BG175">
            <v>386.68152203758598</v>
          </cell>
          <cell r="BH175">
            <v>6.4733949531682802</v>
          </cell>
          <cell r="BI175">
            <v>159.96289166838301</v>
          </cell>
          <cell r="BJ175">
            <v>25.766033865525699</v>
          </cell>
          <cell r="BK175">
            <v>19.3945701980183</v>
          </cell>
          <cell r="BL175">
            <v>47.973003858081199</v>
          </cell>
          <cell r="BM175">
            <v>15.275319461851399</v>
          </cell>
          <cell r="BN175">
            <v>40.4129792152196</v>
          </cell>
          <cell r="BO175">
            <v>23.482541849021001</v>
          </cell>
          <cell r="BP175">
            <v>11.8797193750659</v>
          </cell>
          <cell r="BQ175">
            <v>33.871344703186303</v>
          </cell>
          <cell r="BR175">
            <v>107.466565914821</v>
          </cell>
          <cell r="BS175">
            <v>171.149316367609</v>
          </cell>
          <cell r="BT175">
            <v>123.669652723008</v>
          </cell>
          <cell r="BU175">
            <v>42.370685226834603</v>
          </cell>
          <cell r="BV175">
            <v>192.293093571551</v>
          </cell>
          <cell r="BW175">
            <v>229.66893476224101</v>
          </cell>
        </row>
        <row r="176">
          <cell r="A176" t="str">
            <v>Palau</v>
          </cell>
          <cell r="B176">
            <v>8.5834975</v>
          </cell>
          <cell r="C176">
            <v>3.519628</v>
          </cell>
          <cell r="D176">
            <v>11.4932523</v>
          </cell>
          <cell r="E176">
            <v>9.2665399999999995E-2</v>
          </cell>
          <cell r="F176">
            <v>0.5742931</v>
          </cell>
          <cell r="G176">
            <v>4.5196724000000001</v>
          </cell>
          <cell r="H176">
            <v>3.2357008</v>
          </cell>
          <cell r="I176">
            <v>4.5302281000000004</v>
          </cell>
          <cell r="J176">
            <v>6.5188192999999997</v>
          </cell>
          <cell r="K176">
            <v>0.32434180000000001</v>
          </cell>
          <cell r="L176">
            <v>10.9220854</v>
          </cell>
          <cell r="M176">
            <v>46.506169800000002</v>
          </cell>
          <cell r="N176">
            <v>96.974452700000001</v>
          </cell>
          <cell r="O176">
            <v>120.17882969999999</v>
          </cell>
          <cell r="P176">
            <v>24.755616700000001</v>
          </cell>
          <cell r="Q176">
            <v>55.206950300000003</v>
          </cell>
          <cell r="R176">
            <v>128.07277149999999</v>
          </cell>
          <cell r="AM176" t="str">
            <v>Former USSR</v>
          </cell>
          <cell r="AN176">
            <v>7768.7493762484</v>
          </cell>
          <cell r="AO176">
            <v>3879.3530318244998</v>
          </cell>
          <cell r="AP176">
            <v>3884.3440017417001</v>
          </cell>
          <cell r="AQ176">
            <v>3889.3950574329001</v>
          </cell>
          <cell r="AR176">
            <v>3894.4194369201</v>
          </cell>
          <cell r="AS176">
            <v>3899.4272671142999</v>
          </cell>
          <cell r="AT176">
            <v>3904.3985423273998</v>
          </cell>
          <cell r="AU176">
            <v>3909.3532215656001</v>
          </cell>
          <cell r="AV176">
            <v>3914.2716069098001</v>
          </cell>
          <cell r="AW176">
            <v>7843.2150903191996</v>
          </cell>
          <cell r="AX176">
            <v>3928.9855767844001</v>
          </cell>
          <cell r="AY176">
            <v>3935.6197798847002</v>
          </cell>
          <cell r="AZ176">
            <v>15789.8920720348</v>
          </cell>
          <cell r="BA176">
            <v>3959.3147024257</v>
          </cell>
          <cell r="BB176">
            <v>3963.9921939948999</v>
          </cell>
          <cell r="BC176">
            <v>3966.7924594941001</v>
          </cell>
          <cell r="BD176">
            <v>19869.900180065</v>
          </cell>
          <cell r="BF176" t="str">
            <v>South Africa</v>
          </cell>
          <cell r="BG176">
            <v>14407.335571506799</v>
          </cell>
          <cell r="BH176">
            <v>30986.447357736699</v>
          </cell>
          <cell r="BI176">
            <v>27310.881226630099</v>
          </cell>
          <cell r="BJ176">
            <v>10644.296049522</v>
          </cell>
          <cell r="BK176">
            <v>10490.7113001504</v>
          </cell>
          <cell r="BL176">
            <v>40932.318237667998</v>
          </cell>
          <cell r="BM176">
            <v>25309.807948934402</v>
          </cell>
          <cell r="BN176">
            <v>20330.799495711701</v>
          </cell>
          <cell r="BO176">
            <v>26220.941857954698</v>
          </cell>
          <cell r="BP176">
            <v>5277.8768860864502</v>
          </cell>
          <cell r="BQ176">
            <v>3496.7084375150598</v>
          </cell>
          <cell r="BR176">
            <v>25843.779681352498</v>
          </cell>
          <cell r="BS176">
            <v>24615.300436072601</v>
          </cell>
          <cell r="BT176">
            <v>26227.876443964898</v>
          </cell>
          <cell r="BU176">
            <v>23359.926888943501</v>
          </cell>
          <cell r="BV176">
            <v>103518.422800124</v>
          </cell>
          <cell r="BW176">
            <v>147196.32521176001</v>
          </cell>
        </row>
        <row r="177">
          <cell r="A177" t="str">
            <v>Papua New Guinea</v>
          </cell>
          <cell r="B177">
            <v>3015.2589504500002</v>
          </cell>
          <cell r="C177">
            <v>5460.5630606000004</v>
          </cell>
          <cell r="D177">
            <v>3808.5034836499999</v>
          </cell>
          <cell r="E177">
            <v>819.93243610000002</v>
          </cell>
          <cell r="F177">
            <v>1026.8083012</v>
          </cell>
          <cell r="G177">
            <v>4388.0668073999996</v>
          </cell>
          <cell r="H177">
            <v>1314.3140447000001</v>
          </cell>
          <cell r="I177">
            <v>740.44147720000001</v>
          </cell>
          <cell r="J177">
            <v>825.73322410000003</v>
          </cell>
          <cell r="K177">
            <v>135.01364140000001</v>
          </cell>
          <cell r="L177">
            <v>1058.9427278000001</v>
          </cell>
          <cell r="M177">
            <v>5211.5550561</v>
          </cell>
          <cell r="N177">
            <v>1120.0953904</v>
          </cell>
          <cell r="O177">
            <v>3478.2309876999998</v>
          </cell>
          <cell r="P177">
            <v>530.31893749999995</v>
          </cell>
          <cell r="Q177">
            <v>5408.4358769999999</v>
          </cell>
          <cell r="R177">
            <v>3095.7988915999999</v>
          </cell>
          <cell r="AM177" t="str">
            <v>Memo: Uganda</v>
          </cell>
          <cell r="AN177">
            <v>1080164.35258065</v>
          </cell>
          <cell r="AO177">
            <v>245372.669172992</v>
          </cell>
          <cell r="AP177">
            <v>1536805.9818454499</v>
          </cell>
          <cell r="AQ177">
            <v>299333.50520181097</v>
          </cell>
          <cell r="AR177">
            <v>810974.36788442696</v>
          </cell>
          <cell r="AS177">
            <v>2162386.8046474</v>
          </cell>
          <cell r="AT177">
            <v>892287.94317693496</v>
          </cell>
          <cell r="AU177">
            <v>2446964.8883545599</v>
          </cell>
          <cell r="AV177">
            <v>1097268.48480301</v>
          </cell>
          <cell r="AW177">
            <v>470787.55511137203</v>
          </cell>
          <cell r="AX177">
            <v>929320.413645325</v>
          </cell>
          <cell r="AY177">
            <v>2773944.4335713601</v>
          </cell>
          <cell r="AZ177">
            <v>5518248.3317962699</v>
          </cell>
          <cell r="BA177">
            <v>1378244.57777811</v>
          </cell>
          <cell r="BB177">
            <v>1614438.6788957401</v>
          </cell>
          <cell r="BC177">
            <v>11399746.357338401</v>
          </cell>
          <cell r="BD177">
            <v>7797671.0387643604</v>
          </cell>
          <cell r="BF177" t="str">
            <v>South Sudan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</row>
        <row r="178">
          <cell r="A178" t="str">
            <v>Poland</v>
          </cell>
          <cell r="B178">
            <v>34463.040918250001</v>
          </cell>
          <cell r="C178">
            <v>7678.7367227000004</v>
          </cell>
          <cell r="D178">
            <v>64396.682353550001</v>
          </cell>
          <cell r="E178">
            <v>6647.5516451000003</v>
          </cell>
          <cell r="F178">
            <v>25852.717933399999</v>
          </cell>
          <cell r="G178">
            <v>74970.805724699996</v>
          </cell>
          <cell r="H178">
            <v>45095.280502900001</v>
          </cell>
          <cell r="I178">
            <v>54920.511776899999</v>
          </cell>
          <cell r="J178">
            <v>57444.442217999997</v>
          </cell>
          <cell r="K178">
            <v>15894.010409500001</v>
          </cell>
          <cell r="L178">
            <v>35413.870255200003</v>
          </cell>
          <cell r="M178">
            <v>103052.8356466</v>
          </cell>
          <cell r="N178">
            <v>148972.2948803</v>
          </cell>
          <cell r="O178">
            <v>80820.781221500001</v>
          </cell>
          <cell r="P178">
            <v>19974.056054100001</v>
          </cell>
          <cell r="Q178">
            <v>163007.411766</v>
          </cell>
          <cell r="R178">
            <v>134014.2377348</v>
          </cell>
          <cell r="AM178" t="str">
            <v>Ukraine</v>
          </cell>
          <cell r="AN178">
            <v>44932507.325479403</v>
          </cell>
          <cell r="AO178">
            <v>22695379.7110264</v>
          </cell>
          <cell r="AP178">
            <v>35363412.821782298</v>
          </cell>
          <cell r="AQ178">
            <v>18729169.968373101</v>
          </cell>
          <cell r="AR178">
            <v>3354891.0691432199</v>
          </cell>
          <cell r="AS178">
            <v>26519681.8764394</v>
          </cell>
          <cell r="AT178">
            <v>28839914.912043899</v>
          </cell>
          <cell r="AU178">
            <v>28668651.377051</v>
          </cell>
          <cell r="AV178">
            <v>2989741.7743057301</v>
          </cell>
          <cell r="AW178">
            <v>7259501.0269603496</v>
          </cell>
          <cell r="AX178">
            <v>27348456.731731199</v>
          </cell>
          <cell r="AY178">
            <v>10662743.4923859</v>
          </cell>
          <cell r="AZ178">
            <v>46855575.521560602</v>
          </cell>
          <cell r="BA178">
            <v>24624702.477962699</v>
          </cell>
          <cell r="BB178">
            <v>6196089.9131934699</v>
          </cell>
          <cell r="BC178">
            <v>42426911.921608403</v>
          </cell>
          <cell r="BD178">
            <v>36063708.195458204</v>
          </cell>
          <cell r="BF178" t="str">
            <v>Spain</v>
          </cell>
          <cell r="BG178">
            <v>43066.933899444797</v>
          </cell>
          <cell r="BH178">
            <v>15604.981159139699</v>
          </cell>
          <cell r="BI178">
            <v>116403.65601540401</v>
          </cell>
          <cell r="BJ178">
            <v>23796.859914344801</v>
          </cell>
          <cell r="BK178">
            <v>42660.230270099397</v>
          </cell>
          <cell r="BL178">
            <v>111440.327575294</v>
          </cell>
          <cell r="BM178">
            <v>64864.209833134999</v>
          </cell>
          <cell r="BN178">
            <v>78199.1585106438</v>
          </cell>
          <cell r="BO178">
            <v>68848.2572207622</v>
          </cell>
          <cell r="BP178">
            <v>32181.290602931898</v>
          </cell>
          <cell r="BQ178">
            <v>56145.833953408503</v>
          </cell>
          <cell r="BR178">
            <v>182240.933080549</v>
          </cell>
          <cell r="BS178">
            <v>192942.72886390201</v>
          </cell>
          <cell r="BT178">
            <v>131797.39062128699</v>
          </cell>
          <cell r="BU178">
            <v>55403.640284971698</v>
          </cell>
          <cell r="BV178">
            <v>408782.76147587202</v>
          </cell>
          <cell r="BW178">
            <v>364426.73894652497</v>
          </cell>
        </row>
        <row r="179">
          <cell r="A179" t="str">
            <v>Puerto rico</v>
          </cell>
          <cell r="B179">
            <v>599.01920155000005</v>
          </cell>
          <cell r="C179">
            <v>37094.916704299998</v>
          </cell>
          <cell r="D179">
            <v>616.22236275</v>
          </cell>
          <cell r="E179">
            <v>17641.7720439</v>
          </cell>
          <cell r="F179">
            <v>4234.1341063</v>
          </cell>
          <cell r="G179">
            <v>33253.691295800003</v>
          </cell>
          <cell r="H179">
            <v>19008.3074442</v>
          </cell>
          <cell r="I179">
            <v>11349.1258977</v>
          </cell>
          <cell r="J179">
            <v>11006.096916500001</v>
          </cell>
          <cell r="K179">
            <v>5008.4847774</v>
          </cell>
          <cell r="L179">
            <v>14774.146976</v>
          </cell>
          <cell r="M179">
            <v>2547.3955992000001</v>
          </cell>
          <cell r="N179">
            <v>4664.7329840000002</v>
          </cell>
          <cell r="O179">
            <v>12608.582531</v>
          </cell>
          <cell r="P179">
            <v>2654.905996</v>
          </cell>
          <cell r="Q179">
            <v>31400.694018999999</v>
          </cell>
          <cell r="R179">
            <v>18372.331647700001</v>
          </cell>
          <cell r="AM179" t="str">
            <v>United Arab Emirates</v>
          </cell>
          <cell r="AN179">
            <v>10059306.634583799</v>
          </cell>
          <cell r="AO179">
            <v>21249293.822577301</v>
          </cell>
          <cell r="AP179">
            <v>25769946.676767301</v>
          </cell>
          <cell r="AQ179">
            <v>6873041.3269118797</v>
          </cell>
          <cell r="AR179">
            <v>15068905.3113648</v>
          </cell>
          <cell r="AS179">
            <v>47873509.839041904</v>
          </cell>
          <cell r="AT179">
            <v>18896615.514914099</v>
          </cell>
          <cell r="AU179">
            <v>50381768.806928001</v>
          </cell>
          <cell r="AV179">
            <v>20763275.223567002</v>
          </cell>
          <cell r="AW179">
            <v>10309699.7972627</v>
          </cell>
          <cell r="AX179">
            <v>18083307.7918479</v>
          </cell>
          <cell r="AY179">
            <v>70321888.768387094</v>
          </cell>
          <cell r="AZ179">
            <v>104246978.647184</v>
          </cell>
          <cell r="BA179">
            <v>35579537.098541997</v>
          </cell>
          <cell r="BB179">
            <v>30612563.016846001</v>
          </cell>
          <cell r="BC179">
            <v>177790956.88551399</v>
          </cell>
          <cell r="BD179">
            <v>120042745.78411201</v>
          </cell>
          <cell r="BF179" t="str">
            <v>Sri Lanka</v>
          </cell>
          <cell r="BG179">
            <v>6961.8696309536399</v>
          </cell>
          <cell r="BH179">
            <v>952.09640742313297</v>
          </cell>
          <cell r="BI179">
            <v>5395.5422395965297</v>
          </cell>
          <cell r="BJ179">
            <v>1343.1971239281499</v>
          </cell>
          <cell r="BK179">
            <v>1062.89915234552</v>
          </cell>
          <cell r="BL179">
            <v>4324.9893329034003</v>
          </cell>
          <cell r="BM179">
            <v>2039.58691519174</v>
          </cell>
          <cell r="BN179">
            <v>5434.4139939132501</v>
          </cell>
          <cell r="BO179">
            <v>2054.4189755608099</v>
          </cell>
          <cell r="BP179">
            <v>807.82814902364805</v>
          </cell>
          <cell r="BQ179">
            <v>880.77084786056798</v>
          </cell>
          <cell r="BR179">
            <v>13031.9508099464</v>
          </cell>
          <cell r="BS179">
            <v>14402.2668993183</v>
          </cell>
          <cell r="BT179">
            <v>8875.88460222904</v>
          </cell>
          <cell r="BU179">
            <v>2754.0043334742199</v>
          </cell>
          <cell r="BV179">
            <v>15431.248318002201</v>
          </cell>
          <cell r="BW179">
            <v>17334.492957593</v>
          </cell>
        </row>
        <row r="180">
          <cell r="A180" t="str">
            <v>Democratic People's Republic of Korea</v>
          </cell>
          <cell r="B180">
            <v>2810.0123573999999</v>
          </cell>
          <cell r="C180">
            <v>2159.7327420000001</v>
          </cell>
          <cell r="D180">
            <v>4264.0307234000002</v>
          </cell>
          <cell r="E180">
            <v>1449.5945082000001</v>
          </cell>
          <cell r="F180">
            <v>234.36397460000001</v>
          </cell>
          <cell r="G180">
            <v>7339.1835185999998</v>
          </cell>
          <cell r="H180">
            <v>2092.1443895000002</v>
          </cell>
          <cell r="I180">
            <v>3568.8205533999999</v>
          </cell>
          <cell r="J180">
            <v>1392.1311902</v>
          </cell>
          <cell r="K180">
            <v>598.23706719999996</v>
          </cell>
          <cell r="L180">
            <v>2184.8337325000002</v>
          </cell>
          <cell r="M180">
            <v>4473.2948665000004</v>
          </cell>
          <cell r="N180">
            <v>2281.5800518999999</v>
          </cell>
          <cell r="O180">
            <v>799.16724409999995</v>
          </cell>
          <cell r="P180">
            <v>489.29169309999997</v>
          </cell>
          <cell r="Q180">
            <v>3776.7096999</v>
          </cell>
          <cell r="R180">
            <v>5575.6100140999997</v>
          </cell>
          <cell r="AM180" t="str">
            <v>United Kingdom</v>
          </cell>
          <cell r="AN180">
            <v>58503069.8697026</v>
          </cell>
          <cell r="AO180">
            <v>79199116.003471106</v>
          </cell>
          <cell r="AP180">
            <v>185693122.50347799</v>
          </cell>
          <cell r="AQ180">
            <v>48632755.484751999</v>
          </cell>
          <cell r="AR180">
            <v>108815059.673187</v>
          </cell>
          <cell r="AS180">
            <v>290687151.89217901</v>
          </cell>
          <cell r="AT180">
            <v>133538072.705743</v>
          </cell>
          <cell r="AU180">
            <v>307389565.151416</v>
          </cell>
          <cell r="AV180">
            <v>147908584.306977</v>
          </cell>
          <cell r="AW180">
            <v>53201791.746637598</v>
          </cell>
          <cell r="AX180">
            <v>126977624.95412099</v>
          </cell>
          <cell r="AY180">
            <v>331251275.17333001</v>
          </cell>
          <cell r="AZ180">
            <v>641304381.22448695</v>
          </cell>
          <cell r="BA180">
            <v>244567342.23431301</v>
          </cell>
          <cell r="BB180">
            <v>118500094.979746</v>
          </cell>
          <cell r="BC180">
            <v>1189795804.40523</v>
          </cell>
          <cell r="BD180">
            <v>990164891.60439003</v>
          </cell>
          <cell r="BF180" t="str">
            <v>St. Vincent and the Grenadines</v>
          </cell>
          <cell r="BG180">
            <v>59.815537977785901</v>
          </cell>
          <cell r="BH180">
            <v>4.6403419070335898</v>
          </cell>
          <cell r="BI180">
            <v>48.195383028566098</v>
          </cell>
          <cell r="BJ180">
            <v>8.1728778562095705</v>
          </cell>
          <cell r="BK180">
            <v>11.2081795728029</v>
          </cell>
          <cell r="BL180">
            <v>30.811460961622501</v>
          </cell>
          <cell r="BM180">
            <v>22.8645922422639</v>
          </cell>
          <cell r="BN180">
            <v>30.144319895309</v>
          </cell>
          <cell r="BO180">
            <v>21.695518074081299</v>
          </cell>
          <cell r="BP180">
            <v>8.0225983198325004</v>
          </cell>
          <cell r="BQ180">
            <v>8.8983034040064002</v>
          </cell>
          <cell r="BR180">
            <v>117.559661642713</v>
          </cell>
          <cell r="BS180">
            <v>130.770237982623</v>
          </cell>
          <cell r="BT180">
            <v>80.4634625507164</v>
          </cell>
          <cell r="BU180">
            <v>46.422707011525198</v>
          </cell>
          <cell r="BV180">
            <v>227.46761455864799</v>
          </cell>
          <cell r="BW180">
            <v>258.74238503154203</v>
          </cell>
        </row>
        <row r="181">
          <cell r="A181" t="str">
            <v>Portugal</v>
          </cell>
          <cell r="B181">
            <v>7456.0587589999996</v>
          </cell>
          <cell r="C181">
            <v>286.7931044</v>
          </cell>
          <cell r="D181">
            <v>20268.401328399999</v>
          </cell>
          <cell r="E181">
            <v>17689.789408500001</v>
          </cell>
          <cell r="F181">
            <v>13528.0694638</v>
          </cell>
          <cell r="G181">
            <v>21298.156267599999</v>
          </cell>
          <cell r="H181">
            <v>9724.0841457000006</v>
          </cell>
          <cell r="I181">
            <v>15968.9084914</v>
          </cell>
          <cell r="J181">
            <v>14666.665399699999</v>
          </cell>
          <cell r="K181">
            <v>4496.2377853999997</v>
          </cell>
          <cell r="L181">
            <v>10711.1041393</v>
          </cell>
          <cell r="M181">
            <v>39207.460266800001</v>
          </cell>
          <cell r="N181">
            <v>63576.475700299998</v>
          </cell>
          <cell r="O181">
            <v>18328.7169861</v>
          </cell>
          <cell r="P181">
            <v>13626.616576</v>
          </cell>
          <cell r="Q181">
            <v>70535.495342499999</v>
          </cell>
          <cell r="R181">
            <v>60855.562952300003</v>
          </cell>
          <cell r="AM181" t="str">
            <v>United Republic of Tanzania</v>
          </cell>
          <cell r="AN181">
            <v>615791.44222967804</v>
          </cell>
          <cell r="AO181">
            <v>173654.63232109899</v>
          </cell>
          <cell r="AP181">
            <v>708708.79739666602</v>
          </cell>
          <cell r="AQ181">
            <v>198765.20972177101</v>
          </cell>
          <cell r="AR181">
            <v>371097.36997373501</v>
          </cell>
          <cell r="AS181">
            <v>1040744.52850155</v>
          </cell>
          <cell r="AT181">
            <v>412961.631015227</v>
          </cell>
          <cell r="AU181">
            <v>1078227.2810610901</v>
          </cell>
          <cell r="AV181">
            <v>551605.84194742097</v>
          </cell>
          <cell r="AW181">
            <v>317783.413602721</v>
          </cell>
          <cell r="AX181">
            <v>405144.09022180003</v>
          </cell>
          <cell r="AY181">
            <v>938413.32999600202</v>
          </cell>
          <cell r="AZ181">
            <v>2154940.6415580399</v>
          </cell>
          <cell r="BA181">
            <v>627031.95233054296</v>
          </cell>
          <cell r="BB181">
            <v>689508.70179418696</v>
          </cell>
          <cell r="BC181">
            <v>5189117.6011251798</v>
          </cell>
          <cell r="BD181">
            <v>3220162.9612599998</v>
          </cell>
          <cell r="BF181" t="str">
            <v>Palestine</v>
          </cell>
          <cell r="BG181">
            <v>945.12661013385195</v>
          </cell>
          <cell r="BH181">
            <v>187.95193248600299</v>
          </cell>
          <cell r="BI181">
            <v>859.64096511488799</v>
          </cell>
          <cell r="BJ181">
            <v>213.27981216176201</v>
          </cell>
          <cell r="BK181">
            <v>284.261169724078</v>
          </cell>
          <cell r="BL181">
            <v>729.10388495962798</v>
          </cell>
          <cell r="BM181">
            <v>471.65670840555498</v>
          </cell>
          <cell r="BN181">
            <v>658.30802755600598</v>
          </cell>
          <cell r="BO181">
            <v>439.906021997675</v>
          </cell>
          <cell r="BP181">
            <v>172.08092843501399</v>
          </cell>
          <cell r="BQ181">
            <v>163.47477571992101</v>
          </cell>
          <cell r="BR181">
            <v>1690.67798561115</v>
          </cell>
          <cell r="BS181">
            <v>2237.27896596044</v>
          </cell>
          <cell r="BT181">
            <v>862.40491034521199</v>
          </cell>
          <cell r="BU181">
            <v>377.41655152301001</v>
          </cell>
          <cell r="BV181">
            <v>3514.08882095944</v>
          </cell>
          <cell r="BW181">
            <v>4319.2710681229801</v>
          </cell>
        </row>
        <row r="182">
          <cell r="A182" t="str">
            <v>Paraguay</v>
          </cell>
          <cell r="B182">
            <v>10595.311424449999</v>
          </cell>
          <cell r="C182">
            <v>1.3970000000000001E-4</v>
          </cell>
          <cell r="D182">
            <v>9665.6952214499997</v>
          </cell>
          <cell r="E182">
            <v>778.63522899999998</v>
          </cell>
          <cell r="F182">
            <v>1634.17004</v>
          </cell>
          <cell r="G182">
            <v>2781.4140315</v>
          </cell>
          <cell r="H182">
            <v>967.58545119999997</v>
          </cell>
          <cell r="I182">
            <v>275.40695890000001</v>
          </cell>
          <cell r="J182">
            <v>209.70643240000001</v>
          </cell>
          <cell r="K182">
            <v>1475.5303077000001</v>
          </cell>
          <cell r="L182">
            <v>4572.9637503000004</v>
          </cell>
          <cell r="M182">
            <v>4626.6595223000004</v>
          </cell>
          <cell r="N182">
            <v>6470.1275808999999</v>
          </cell>
          <cell r="O182">
            <v>3339.5448067000002</v>
          </cell>
          <cell r="P182">
            <v>2794.9262838999998</v>
          </cell>
          <cell r="Q182">
            <v>4298.1397006999996</v>
          </cell>
          <cell r="R182">
            <v>13235.4255808</v>
          </cell>
          <cell r="AM182" t="str">
            <v>United States</v>
          </cell>
          <cell r="AN182">
            <v>431605665.17260498</v>
          </cell>
          <cell r="AO182">
            <v>262920520.73522601</v>
          </cell>
          <cell r="AP182">
            <v>1025886262.42857</v>
          </cell>
          <cell r="AQ182">
            <v>281067053.14217198</v>
          </cell>
          <cell r="AR182">
            <v>575704064.98829603</v>
          </cell>
          <cell r="AS182">
            <v>1841866239.7616301</v>
          </cell>
          <cell r="AT182">
            <v>615457125.30913401</v>
          </cell>
          <cell r="AU182">
            <v>1875265288.6540301</v>
          </cell>
          <cell r="AV182">
            <v>1129081415.67149</v>
          </cell>
          <cell r="AW182">
            <v>284154881.78936398</v>
          </cell>
          <cell r="AX182">
            <v>523608525.81136602</v>
          </cell>
          <cell r="AY182">
            <v>1453754128.65326</v>
          </cell>
          <cell r="AZ182">
            <v>2633932040.6964002</v>
          </cell>
          <cell r="BA182">
            <v>806104726.32890296</v>
          </cell>
          <cell r="BB182">
            <v>1142496090.5908699</v>
          </cell>
          <cell r="BC182">
            <v>6904272494.6195002</v>
          </cell>
          <cell r="BD182">
            <v>5701067812.6344604</v>
          </cell>
          <cell r="BF182" t="str">
            <v>Sudan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</row>
        <row r="183">
          <cell r="A183" t="str">
            <v>Occ.Pal.Terr</v>
          </cell>
          <cell r="B183">
            <v>674.60479450000003</v>
          </cell>
          <cell r="C183">
            <v>1.1670000000000001E-3</v>
          </cell>
          <cell r="D183">
            <v>1462.4134512000001</v>
          </cell>
          <cell r="E183">
            <v>422.8847131</v>
          </cell>
          <cell r="F183">
            <v>350.99650819999999</v>
          </cell>
          <cell r="G183">
            <v>1082.3651835999999</v>
          </cell>
          <cell r="H183">
            <v>841.09079220000001</v>
          </cell>
          <cell r="I183">
            <v>201.27803069999999</v>
          </cell>
          <cell r="J183">
            <v>77.877904000000001</v>
          </cell>
          <cell r="K183">
            <v>788.89365940000005</v>
          </cell>
          <cell r="L183">
            <v>620.8868387</v>
          </cell>
          <cell r="M183">
            <v>820.19398560000002</v>
          </cell>
          <cell r="N183">
            <v>3114.3686934000002</v>
          </cell>
          <cell r="O183">
            <v>283.47239250000001</v>
          </cell>
          <cell r="P183">
            <v>535.06473689999996</v>
          </cell>
          <cell r="Q183">
            <v>800.26006749999999</v>
          </cell>
          <cell r="R183">
            <v>3824.6147672000002</v>
          </cell>
          <cell r="AM183" t="str">
            <v>Uruguay</v>
          </cell>
          <cell r="AN183">
            <v>5179726.6477825604</v>
          </cell>
          <cell r="AO183">
            <v>263584.48545151</v>
          </cell>
          <cell r="AP183">
            <v>8779454.5595130492</v>
          </cell>
          <cell r="AQ183">
            <v>3880394.4265095498</v>
          </cell>
          <cell r="AR183">
            <v>1660191.07501856</v>
          </cell>
          <cell r="AS183">
            <v>4443968.5060128504</v>
          </cell>
          <cell r="AT183">
            <v>893372.18272523</v>
          </cell>
          <cell r="AU183">
            <v>1117845.9924147399</v>
          </cell>
          <cell r="AV183">
            <v>744580.19261777902</v>
          </cell>
          <cell r="AW183">
            <v>899758.33643538703</v>
          </cell>
          <cell r="AX183">
            <v>2005084.92681333</v>
          </cell>
          <cell r="AY183">
            <v>7737362.5319435298</v>
          </cell>
          <cell r="AZ183">
            <v>12480578.1996517</v>
          </cell>
          <cell r="BA183">
            <v>4483201.9860113095</v>
          </cell>
          <cell r="BB183">
            <v>1835722.1997891399</v>
          </cell>
          <cell r="BC183">
            <v>14709658.103218401</v>
          </cell>
          <cell r="BD183">
            <v>16133725.5074044</v>
          </cell>
          <cell r="BF183" t="str">
            <v>Suriname</v>
          </cell>
          <cell r="BG183">
            <v>539.61785658516499</v>
          </cell>
          <cell r="BH183">
            <v>68.843677269863406</v>
          </cell>
          <cell r="BI183">
            <v>433.555237318195</v>
          </cell>
          <cell r="BJ183">
            <v>70.883889462622307</v>
          </cell>
          <cell r="BK183">
            <v>150.29209910338</v>
          </cell>
          <cell r="BL183">
            <v>421.79083994172203</v>
          </cell>
          <cell r="BM183">
            <v>360.278026677919</v>
          </cell>
          <cell r="BN183">
            <v>549.10872197702895</v>
          </cell>
          <cell r="BO183">
            <v>358.27514818413999</v>
          </cell>
          <cell r="BP183">
            <v>100.118993530078</v>
          </cell>
          <cell r="BQ183">
            <v>33.574896383762699</v>
          </cell>
          <cell r="BR183">
            <v>957.73964805605704</v>
          </cell>
          <cell r="BS183">
            <v>919.26500017537103</v>
          </cell>
          <cell r="BT183">
            <v>341.94986731341402</v>
          </cell>
          <cell r="BU183">
            <v>172.45122228562801</v>
          </cell>
          <cell r="BV183">
            <v>827.32022405401597</v>
          </cell>
          <cell r="BW183">
            <v>840.05720341567906</v>
          </cell>
        </row>
        <row r="184">
          <cell r="A184" t="str">
            <v>French Polynesia</v>
          </cell>
          <cell r="B184">
            <v>158.11155754999999</v>
          </cell>
          <cell r="C184">
            <v>327.516594</v>
          </cell>
          <cell r="D184">
            <v>168.66095215000001</v>
          </cell>
          <cell r="E184">
            <v>132.11740169999999</v>
          </cell>
          <cell r="F184">
            <v>28.7482702</v>
          </cell>
          <cell r="G184">
            <v>462.79621880000002</v>
          </cell>
          <cell r="H184">
            <v>175.46786779999999</v>
          </cell>
          <cell r="I184">
            <v>112.2038572</v>
          </cell>
          <cell r="J184">
            <v>123.2209289</v>
          </cell>
          <cell r="K184">
            <v>46.284486700000002</v>
          </cell>
          <cell r="L184">
            <v>156.95468750000001</v>
          </cell>
          <cell r="M184">
            <v>702.15861299999995</v>
          </cell>
          <cell r="N184">
            <v>445.10497939999999</v>
          </cell>
          <cell r="O184">
            <v>2284.9891023</v>
          </cell>
          <cell r="P184">
            <v>552.34008919999997</v>
          </cell>
          <cell r="Q184">
            <v>4003.5128976000001</v>
          </cell>
          <cell r="R184">
            <v>2338.5763422999999</v>
          </cell>
          <cell r="AM184" t="str">
            <v>Uzbekistan</v>
          </cell>
          <cell r="AN184">
            <v>17854407.184023999</v>
          </cell>
          <cell r="AO184">
            <v>955297.77660463005</v>
          </cell>
          <cell r="AP184">
            <v>9200548.7845023107</v>
          </cell>
          <cell r="AQ184">
            <v>12263030.5680016</v>
          </cell>
          <cell r="AR184">
            <v>312690.51126326702</v>
          </cell>
          <cell r="AS184">
            <v>4478205.6622548299</v>
          </cell>
          <cell r="AT184">
            <v>1674656.98599616</v>
          </cell>
          <cell r="AU184">
            <v>2136021.6554753198</v>
          </cell>
          <cell r="AV184">
            <v>113696.80546505201</v>
          </cell>
          <cell r="AW184">
            <v>1341370.5735533701</v>
          </cell>
          <cell r="AX184">
            <v>1649026.1562028499</v>
          </cell>
          <cell r="AY184">
            <v>9520160.4510405902</v>
          </cell>
          <cell r="AZ184">
            <v>3256299.7647520099</v>
          </cell>
          <cell r="BA184">
            <v>4843059.4887311896</v>
          </cell>
          <cell r="BB184">
            <v>1196048.4432860401</v>
          </cell>
          <cell r="BC184">
            <v>6855695.9790178603</v>
          </cell>
          <cell r="BD184">
            <v>10408641.328633901</v>
          </cell>
          <cell r="BF184" t="str">
            <v>Swaziland</v>
          </cell>
          <cell r="BG184">
            <v>294.55205458838799</v>
          </cell>
          <cell r="BH184">
            <v>91.499796530671802</v>
          </cell>
          <cell r="BI184">
            <v>485.49459939042401</v>
          </cell>
          <cell r="BJ184">
            <v>117.978325650061</v>
          </cell>
          <cell r="BK184">
            <v>128.42978182520901</v>
          </cell>
          <cell r="BL184">
            <v>380.57420390981702</v>
          </cell>
          <cell r="BM184">
            <v>270.87002143063398</v>
          </cell>
          <cell r="BN184">
            <v>466.06298942241301</v>
          </cell>
          <cell r="BO184">
            <v>262.81137660542601</v>
          </cell>
          <cell r="BP184">
            <v>92.567279329538806</v>
          </cell>
          <cell r="BQ184">
            <v>67.8662933708233</v>
          </cell>
          <cell r="BR184">
            <v>551.14013266404402</v>
          </cell>
          <cell r="BS184">
            <v>677.53411364830094</v>
          </cell>
          <cell r="BT184">
            <v>252.565688400554</v>
          </cell>
          <cell r="BU184">
            <v>76.267256023022696</v>
          </cell>
          <cell r="BV184">
            <v>790.27065289346797</v>
          </cell>
          <cell r="BW184">
            <v>1004.45651608138</v>
          </cell>
        </row>
        <row r="185">
          <cell r="A185" t="str">
            <v>Qatar</v>
          </cell>
          <cell r="B185">
            <v>96.234336650000003</v>
          </cell>
          <cell r="C185">
            <v>65548.115764300004</v>
          </cell>
          <cell r="D185">
            <v>164.88663015</v>
          </cell>
          <cell r="E185">
            <v>34.693055600000001</v>
          </cell>
          <cell r="F185">
            <v>87.5459958</v>
          </cell>
          <cell r="G185">
            <v>21609.3510437</v>
          </cell>
          <cell r="H185">
            <v>3387.8722014999998</v>
          </cell>
          <cell r="I185">
            <v>385.19281940000002</v>
          </cell>
          <cell r="J185">
            <v>200.989462</v>
          </cell>
          <cell r="K185">
            <v>48.9614136</v>
          </cell>
          <cell r="L185">
            <v>2751.2283575000001</v>
          </cell>
          <cell r="M185">
            <v>32823.977027100002</v>
          </cell>
          <cell r="N185">
            <v>16008.825655799999</v>
          </cell>
          <cell r="O185">
            <v>11246.0882079</v>
          </cell>
          <cell r="P185">
            <v>2678.8630573999999</v>
          </cell>
          <cell r="Q185">
            <v>54241.041792600001</v>
          </cell>
          <cell r="R185">
            <v>25507.273341700002</v>
          </cell>
          <cell r="AM185" t="str">
            <v>Vanuatu</v>
          </cell>
          <cell r="AN185">
            <v>147455.84651524</v>
          </cell>
          <cell r="AO185">
            <v>12223.580398149001</v>
          </cell>
          <cell r="AP185">
            <v>95365.545661665004</v>
          </cell>
          <cell r="AQ185">
            <v>14527.134992944</v>
          </cell>
          <cell r="AR185">
            <v>41621.741579077003</v>
          </cell>
          <cell r="AS185">
            <v>87492.866321410998</v>
          </cell>
          <cell r="AT185">
            <v>39319.618544491001</v>
          </cell>
          <cell r="AU185">
            <v>99893.355272304994</v>
          </cell>
          <cell r="AV185">
            <v>52333.888736579996</v>
          </cell>
          <cell r="AW185">
            <v>25222.495805209001</v>
          </cell>
          <cell r="AX185">
            <v>39389.043455127998</v>
          </cell>
          <cell r="AY185">
            <v>124636.066758025</v>
          </cell>
          <cell r="AZ185">
            <v>279644.09638523898</v>
          </cell>
          <cell r="BA185">
            <v>79056.177277411</v>
          </cell>
          <cell r="BB185">
            <v>88212.416910511005</v>
          </cell>
          <cell r="BC185">
            <v>377452.41961546801</v>
          </cell>
          <cell r="BD185">
            <v>337502.95605481998</v>
          </cell>
          <cell r="BF185" t="str">
            <v>Sweden</v>
          </cell>
          <cell r="BG185">
            <v>10385.943260517</v>
          </cell>
          <cell r="BH185">
            <v>8177.20019734572</v>
          </cell>
          <cell r="BI185">
            <v>21942.142017394599</v>
          </cell>
          <cell r="BJ185">
            <v>2057.70139832427</v>
          </cell>
          <cell r="BK185">
            <v>41152.710970930399</v>
          </cell>
          <cell r="BL185">
            <v>24528.466292465699</v>
          </cell>
          <cell r="BM185">
            <v>38508.4673200334</v>
          </cell>
          <cell r="BN185">
            <v>66235.661706795305</v>
          </cell>
          <cell r="BO185">
            <v>31502.058643703</v>
          </cell>
          <cell r="BP185">
            <v>10908.444377385</v>
          </cell>
          <cell r="BQ185">
            <v>11316.221025549599</v>
          </cell>
          <cell r="BR185">
            <v>60050.489367550297</v>
          </cell>
          <cell r="BS185">
            <v>50614.644924850101</v>
          </cell>
          <cell r="BT185">
            <v>87932.200396638102</v>
          </cell>
          <cell r="BU185">
            <v>23929.550200764101</v>
          </cell>
          <cell r="BV185">
            <v>216455.76723944701</v>
          </cell>
          <cell r="BW185">
            <v>157938.66347417599</v>
          </cell>
        </row>
        <row r="186">
          <cell r="A186" t="str">
            <v>Reunion</v>
          </cell>
          <cell r="B186">
            <v>249.77129024999999</v>
          </cell>
          <cell r="C186">
            <v>16.290932999999999</v>
          </cell>
          <cell r="D186">
            <v>165.78531104999999</v>
          </cell>
          <cell r="E186">
            <v>34.465071100000003</v>
          </cell>
          <cell r="F186">
            <v>14.8322506</v>
          </cell>
          <cell r="G186">
            <v>91.353949200000002</v>
          </cell>
          <cell r="H186">
            <v>56.676800800000002</v>
          </cell>
          <cell r="I186">
            <v>28.020031299999999</v>
          </cell>
          <cell r="J186">
            <v>13.3857497</v>
          </cell>
          <cell r="K186">
            <v>13.778203100000001</v>
          </cell>
          <cell r="L186">
            <v>21.9059642</v>
          </cell>
          <cell r="M186">
            <v>178.4924595</v>
          </cell>
          <cell r="N186">
            <v>163.2489204</v>
          </cell>
          <cell r="O186">
            <v>457.08195649999999</v>
          </cell>
          <cell r="P186">
            <v>170.58745099999999</v>
          </cell>
          <cell r="Q186">
            <v>129.64675299999999</v>
          </cell>
          <cell r="R186">
            <v>154.3091397</v>
          </cell>
          <cell r="AM186" t="str">
            <v>Bolivarian Republic of Venezuela</v>
          </cell>
          <cell r="AN186">
            <v>33532489.458215501</v>
          </cell>
          <cell r="AO186">
            <v>88766224.065222695</v>
          </cell>
          <cell r="AP186">
            <v>71229776.557817996</v>
          </cell>
          <cell r="AQ186">
            <v>17954453.504223902</v>
          </cell>
          <cell r="AR186">
            <v>17096586.895397201</v>
          </cell>
          <cell r="AS186">
            <v>79045462.618303895</v>
          </cell>
          <cell r="AT186">
            <v>34459840.163854502</v>
          </cell>
          <cell r="AU186">
            <v>10434936.689802</v>
          </cell>
          <cell r="AV186">
            <v>17049037.902773801</v>
          </cell>
          <cell r="AW186">
            <v>6867136.25476644</v>
          </cell>
          <cell r="AX186">
            <v>13672067.249784401</v>
          </cell>
          <cell r="AY186">
            <v>66122483.613354497</v>
          </cell>
          <cell r="AZ186">
            <v>76740389.885799095</v>
          </cell>
          <cell r="BA186">
            <v>36232726.179461896</v>
          </cell>
          <cell r="BB186">
            <v>14407356.177675501</v>
          </cell>
          <cell r="BC186">
            <v>99481564.837251097</v>
          </cell>
          <cell r="BD186">
            <v>81947735.072415501</v>
          </cell>
          <cell r="BF186" t="str">
            <v>Switzerland</v>
          </cell>
          <cell r="BG186">
            <v>10884.176171684399</v>
          </cell>
          <cell r="BH186">
            <v>6297.3368225651602</v>
          </cell>
          <cell r="BI186">
            <v>33778.592422745103</v>
          </cell>
          <cell r="BJ186">
            <v>6162.3096547593304</v>
          </cell>
          <cell r="BK186">
            <v>23045.531242818401</v>
          </cell>
          <cell r="BL186">
            <v>94350.156657160507</v>
          </cell>
          <cell r="BM186">
            <v>31541.626856281498</v>
          </cell>
          <cell r="BN186">
            <v>123422.79009678699</v>
          </cell>
          <cell r="BO186">
            <v>10526.6550111623</v>
          </cell>
          <cell r="BP186">
            <v>10304.141161576101</v>
          </cell>
          <cell r="BQ186">
            <v>24185.209673227899</v>
          </cell>
          <cell r="BR186">
            <v>62959.227032040799</v>
          </cell>
          <cell r="BS186">
            <v>87445.545371950502</v>
          </cell>
          <cell r="BT186">
            <v>62892.767062396597</v>
          </cell>
          <cell r="BU186">
            <v>33417.594898039002</v>
          </cell>
          <cell r="BV186">
            <v>315594.98330768797</v>
          </cell>
          <cell r="BW186">
            <v>168662.85062866699</v>
          </cell>
        </row>
        <row r="187">
          <cell r="A187" t="str">
            <v>Romania</v>
          </cell>
          <cell r="B187">
            <v>20280.83245835</v>
          </cell>
          <cell r="C187">
            <v>8718.5401044999999</v>
          </cell>
          <cell r="D187">
            <v>22176.19728145</v>
          </cell>
          <cell r="E187">
            <v>8099.9704566</v>
          </cell>
          <cell r="F187">
            <v>6202.9698263999999</v>
          </cell>
          <cell r="G187">
            <v>16670.971080700001</v>
          </cell>
          <cell r="H187">
            <v>10514.5648631</v>
          </cell>
          <cell r="I187">
            <v>19568.049067</v>
          </cell>
          <cell r="J187">
            <v>19643.643188800001</v>
          </cell>
          <cell r="K187">
            <v>6336.2779033999996</v>
          </cell>
          <cell r="L187">
            <v>21703.917740199999</v>
          </cell>
          <cell r="M187">
            <v>34607.762255000001</v>
          </cell>
          <cell r="N187">
            <v>51548.9984128</v>
          </cell>
          <cell r="O187">
            <v>30518.939145799999</v>
          </cell>
          <cell r="P187">
            <v>15254.401305699999</v>
          </cell>
          <cell r="Q187">
            <v>59378.7087082</v>
          </cell>
          <cell r="R187">
            <v>45085.955832799998</v>
          </cell>
          <cell r="AM187" t="str">
            <v>Viet Nam</v>
          </cell>
          <cell r="AN187">
            <v>33099712.079926301</v>
          </cell>
          <cell r="AO187">
            <v>11547790.8314148</v>
          </cell>
          <cell r="AP187">
            <v>31954742.0866023</v>
          </cell>
          <cell r="AQ187">
            <v>14637498.4343604</v>
          </cell>
          <cell r="AR187">
            <v>4581469.0775489695</v>
          </cell>
          <cell r="AS187">
            <v>16399321.0875961</v>
          </cell>
          <cell r="AT187">
            <v>9405442.2049808707</v>
          </cell>
          <cell r="AU187">
            <v>9973987.0298058297</v>
          </cell>
          <cell r="AV187">
            <v>8594463.0027101096</v>
          </cell>
          <cell r="AW187">
            <v>4130684.0861504502</v>
          </cell>
          <cell r="AX187">
            <v>6405359.3322268398</v>
          </cell>
          <cell r="AY187">
            <v>26242171.915851999</v>
          </cell>
          <cell r="AZ187">
            <v>25086684.803962599</v>
          </cell>
          <cell r="BA187">
            <v>8084966.1718535302</v>
          </cell>
          <cell r="BB187">
            <v>2425844.74099271</v>
          </cell>
          <cell r="BC187">
            <v>10762864.5721073</v>
          </cell>
          <cell r="BD187">
            <v>22415668.9060014</v>
          </cell>
          <cell r="BF187" t="str">
            <v>Syrian Arab Republic</v>
          </cell>
          <cell r="BG187">
            <v>5435.4258337679203</v>
          </cell>
          <cell r="BH187">
            <v>3040.12560598957</v>
          </cell>
          <cell r="BI187">
            <v>1992.7014797776101</v>
          </cell>
          <cell r="BJ187">
            <v>562.99691231969098</v>
          </cell>
          <cell r="BK187">
            <v>619.19226477713096</v>
          </cell>
          <cell r="BL187">
            <v>2625.35396573152</v>
          </cell>
          <cell r="BM187">
            <v>1371.5948864172301</v>
          </cell>
          <cell r="BN187">
            <v>1924.44782655996</v>
          </cell>
          <cell r="BO187">
            <v>1029.96740762116</v>
          </cell>
          <cell r="BP187">
            <v>261.08783682165301</v>
          </cell>
          <cell r="BQ187">
            <v>1861.61294725126</v>
          </cell>
          <cell r="BR187">
            <v>4841.4548725155601</v>
          </cell>
          <cell r="BS187">
            <v>5980.5553866718201</v>
          </cell>
          <cell r="BT187">
            <v>2792.76437222309</v>
          </cell>
          <cell r="BU187">
            <v>1115.95848097822</v>
          </cell>
          <cell r="BV187">
            <v>6568.5484090577002</v>
          </cell>
          <cell r="BW187">
            <v>6452.6257790867203</v>
          </cell>
        </row>
        <row r="188">
          <cell r="A188" t="str">
            <v>Russian Federation</v>
          </cell>
          <cell r="B188">
            <v>60661.752957249999</v>
          </cell>
          <cell r="C188">
            <v>295361.0302492</v>
          </cell>
          <cell r="D188">
            <v>165352.71085765</v>
          </cell>
          <cell r="E188">
            <v>3023.5024803000001</v>
          </cell>
          <cell r="F188">
            <v>25588.848151800001</v>
          </cell>
          <cell r="G188">
            <v>163455.7222698</v>
          </cell>
          <cell r="H188">
            <v>128468.8068945</v>
          </cell>
          <cell r="I188">
            <v>68618.968702900005</v>
          </cell>
          <cell r="J188">
            <v>83487.654381400003</v>
          </cell>
          <cell r="K188">
            <v>10596.177749799999</v>
          </cell>
          <cell r="L188">
            <v>142290.30841170001</v>
          </cell>
          <cell r="M188">
            <v>199491.5402094</v>
          </cell>
          <cell r="N188">
            <v>457234.30009259999</v>
          </cell>
          <cell r="O188">
            <v>268414.48688809999</v>
          </cell>
          <cell r="P188">
            <v>67733.5661826</v>
          </cell>
          <cell r="Q188">
            <v>468003.96898409998</v>
          </cell>
          <cell r="R188">
            <v>357439.85283579997</v>
          </cell>
          <cell r="AM188" t="str">
            <v>Yemen</v>
          </cell>
          <cell r="AN188">
            <v>3792298.6800564402</v>
          </cell>
          <cell r="AO188">
            <v>3181866.0985713</v>
          </cell>
          <cell r="AP188">
            <v>2517254.80365184</v>
          </cell>
          <cell r="AQ188">
            <v>501076.67548610503</v>
          </cell>
          <cell r="AR188">
            <v>1348596.21129637</v>
          </cell>
          <cell r="AS188">
            <v>3785781.7933966299</v>
          </cell>
          <cell r="AT188">
            <v>1625924.6959985599</v>
          </cell>
          <cell r="AU188">
            <v>4134587.5633363202</v>
          </cell>
          <cell r="AV188">
            <v>1967675.7057287199</v>
          </cell>
          <cell r="AW188">
            <v>756311.61697925394</v>
          </cell>
          <cell r="AX188">
            <v>1617197.8632224901</v>
          </cell>
          <cell r="AY188">
            <v>3878891.2476494601</v>
          </cell>
          <cell r="AZ188">
            <v>9116238.0294307191</v>
          </cell>
          <cell r="BA188">
            <v>2729125.22030797</v>
          </cell>
          <cell r="BB188">
            <v>2708517.2226380198</v>
          </cell>
          <cell r="BC188">
            <v>13324997.242853699</v>
          </cell>
          <cell r="BD188">
            <v>12170286.278263399</v>
          </cell>
          <cell r="BF188" t="str">
            <v>Republic of North Macedonia</v>
          </cell>
          <cell r="BG188">
            <v>1414.29417941113</v>
          </cell>
          <cell r="BH188">
            <v>1026.7452336977601</v>
          </cell>
          <cell r="BI188">
            <v>861.66479968020201</v>
          </cell>
          <cell r="BJ188">
            <v>280.53161481954601</v>
          </cell>
          <cell r="BK188">
            <v>221.54001293059599</v>
          </cell>
          <cell r="BL188">
            <v>556.62823260077698</v>
          </cell>
          <cell r="BM188">
            <v>625.35866830821396</v>
          </cell>
          <cell r="BN188">
            <v>717.17417900634905</v>
          </cell>
          <cell r="BO188">
            <v>415.903460032954</v>
          </cell>
          <cell r="BP188">
            <v>174.60924235965601</v>
          </cell>
          <cell r="BQ188">
            <v>507.78872822911802</v>
          </cell>
          <cell r="BR188">
            <v>1579.90054760102</v>
          </cell>
          <cell r="BS188">
            <v>2441.3595957827702</v>
          </cell>
          <cell r="BT188">
            <v>1249.7147125799199</v>
          </cell>
          <cell r="BU188">
            <v>408.86145568939003</v>
          </cell>
          <cell r="BV188">
            <v>3172.1045505994498</v>
          </cell>
          <cell r="BW188">
            <v>3285.84207840099</v>
          </cell>
        </row>
        <row r="189">
          <cell r="A189" t="str">
            <v>Rwanda</v>
          </cell>
          <cell r="B189">
            <v>3794.5268838500001</v>
          </cell>
          <cell r="C189">
            <v>9.4731099999999999E-2</v>
          </cell>
          <cell r="D189">
            <v>1633.51771175</v>
          </cell>
          <cell r="E189">
            <v>119.6452072</v>
          </cell>
          <cell r="F189">
            <v>62.718310099999997</v>
          </cell>
          <cell r="G189">
            <v>479.53414770000001</v>
          </cell>
          <cell r="H189">
            <v>31.6416492</v>
          </cell>
          <cell r="I189">
            <v>49.4903549</v>
          </cell>
          <cell r="J189">
            <v>70.456504899999999</v>
          </cell>
          <cell r="K189">
            <v>104.55095</v>
          </cell>
          <cell r="L189">
            <v>42.5088747</v>
          </cell>
          <cell r="M189">
            <v>1174.3591415000001</v>
          </cell>
          <cell r="N189">
            <v>434.76448790000001</v>
          </cell>
          <cell r="O189">
            <v>1431.5866467999999</v>
          </cell>
          <cell r="P189">
            <v>220.23463140000001</v>
          </cell>
          <cell r="Q189">
            <v>648.88919680000004</v>
          </cell>
          <cell r="R189">
            <v>1491.8299105000001</v>
          </cell>
          <cell r="AM189" t="str">
            <v>Zambia</v>
          </cell>
          <cell r="AN189">
            <v>981992.04743091902</v>
          </cell>
          <cell r="AO189">
            <v>494009.47843078303</v>
          </cell>
          <cell r="AP189">
            <v>1328184.0309961699</v>
          </cell>
          <cell r="AQ189">
            <v>393455.15229134302</v>
          </cell>
          <cell r="AR189">
            <v>819654.36706626997</v>
          </cell>
          <cell r="AS189">
            <v>2193326.3383297198</v>
          </cell>
          <cell r="AT189">
            <v>1896304.38065421</v>
          </cell>
          <cell r="AU189">
            <v>2492706.07068147</v>
          </cell>
          <cell r="AV189">
            <v>1041397.09572548</v>
          </cell>
          <cell r="AW189">
            <v>500557.59674800601</v>
          </cell>
          <cell r="AX189">
            <v>963973.90260984795</v>
          </cell>
          <cell r="AY189">
            <v>2808576.3912013099</v>
          </cell>
          <cell r="AZ189">
            <v>5129485.1079031397</v>
          </cell>
          <cell r="BA189">
            <v>1505258.4375082999</v>
          </cell>
          <cell r="BB189">
            <v>1547588.96490516</v>
          </cell>
          <cell r="BC189">
            <v>10651449.9234364</v>
          </cell>
          <cell r="BD189">
            <v>8429418.2126987707</v>
          </cell>
          <cell r="BF189" t="str">
            <v>Tajikistan</v>
          </cell>
          <cell r="BG189">
            <v>1837.8458534952799</v>
          </cell>
          <cell r="BH189">
            <v>49.809078801409903</v>
          </cell>
          <cell r="BI189">
            <v>731.69685119937697</v>
          </cell>
          <cell r="BJ189">
            <v>140.392532259799</v>
          </cell>
          <cell r="BK189">
            <v>106.046838460972</v>
          </cell>
          <cell r="BL189">
            <v>380.85554023846402</v>
          </cell>
          <cell r="BM189">
            <v>187.56234715510899</v>
          </cell>
          <cell r="BN189">
            <v>485.09894243902801</v>
          </cell>
          <cell r="BO189">
            <v>250.98057234277999</v>
          </cell>
          <cell r="BP189">
            <v>95.848804435924706</v>
          </cell>
          <cell r="BQ189">
            <v>167.45754245850401</v>
          </cell>
          <cell r="BR189">
            <v>1603.2824634116901</v>
          </cell>
          <cell r="BS189">
            <v>1886.17454577638</v>
          </cell>
          <cell r="BT189">
            <v>1331.18901957802</v>
          </cell>
          <cell r="BU189">
            <v>413.81918369061498</v>
          </cell>
          <cell r="BV189">
            <v>1761.75834617794</v>
          </cell>
          <cell r="BW189">
            <v>1813.5875527631599</v>
          </cell>
        </row>
        <row r="190">
          <cell r="A190" t="str">
            <v>Saudi Arabia</v>
          </cell>
          <cell r="B190">
            <v>6730.0780048500001</v>
          </cell>
          <cell r="C190">
            <v>161598.10066610001</v>
          </cell>
          <cell r="D190">
            <v>19829.61425255</v>
          </cell>
          <cell r="E190">
            <v>2447.0282339</v>
          </cell>
          <cell r="F190">
            <v>4062.3194106000001</v>
          </cell>
          <cell r="G190">
            <v>188410.56565440001</v>
          </cell>
          <cell r="H190">
            <v>14414.8938456</v>
          </cell>
          <cell r="I190">
            <v>5364.4315964999996</v>
          </cell>
          <cell r="J190">
            <v>2829.2834152</v>
          </cell>
          <cell r="K190">
            <v>256.36436880000002</v>
          </cell>
          <cell r="L190">
            <v>21618.6184044</v>
          </cell>
          <cell r="M190">
            <v>116402.2471033</v>
          </cell>
          <cell r="N190">
            <v>114651.3870532</v>
          </cell>
          <cell r="O190">
            <v>75005.013111199994</v>
          </cell>
          <cell r="P190">
            <v>4235.2041674000002</v>
          </cell>
          <cell r="Q190">
            <v>99508.165957300007</v>
          </cell>
          <cell r="R190">
            <v>213272.18627800001</v>
          </cell>
          <cell r="AM190" t="str">
            <v>Zimbabwe</v>
          </cell>
          <cell r="AN190">
            <v>549131.93929495604</v>
          </cell>
          <cell r="AO190">
            <v>292180.81833833002</v>
          </cell>
          <cell r="AP190">
            <v>319704.79868281703</v>
          </cell>
          <cell r="AQ190">
            <v>213471.35620964499</v>
          </cell>
          <cell r="AR190">
            <v>299103.131588066</v>
          </cell>
          <cell r="AS190">
            <v>463162.46317580598</v>
          </cell>
          <cell r="AT190">
            <v>323720.182618569</v>
          </cell>
          <cell r="AU190">
            <v>464179.32958080998</v>
          </cell>
          <cell r="AV190">
            <v>276575.24091905099</v>
          </cell>
          <cell r="AW190">
            <v>303177.26768073998</v>
          </cell>
          <cell r="AX190">
            <v>395936.43112812802</v>
          </cell>
          <cell r="AY190">
            <v>250348.541252147</v>
          </cell>
          <cell r="AZ190">
            <v>1445208.0396344999</v>
          </cell>
          <cell r="BA190">
            <v>368473.09247917501</v>
          </cell>
          <cell r="BB190">
            <v>434986.61251824198</v>
          </cell>
          <cell r="BC190">
            <v>756933.61059877404</v>
          </cell>
          <cell r="BD190">
            <v>1251824.8752675799</v>
          </cell>
          <cell r="BF190" t="str">
            <v>Thailand</v>
          </cell>
          <cell r="BG190">
            <v>58119.199405102299</v>
          </cell>
          <cell r="BH190">
            <v>13799.166542020301</v>
          </cell>
          <cell r="BI190">
            <v>38558.537079050097</v>
          </cell>
          <cell r="BJ190">
            <v>6640.7337099060496</v>
          </cell>
          <cell r="BK190">
            <v>6024.9334638393002</v>
          </cell>
          <cell r="BL190">
            <v>80499.901206399998</v>
          </cell>
          <cell r="BM190">
            <v>21017.385744321899</v>
          </cell>
          <cell r="BN190">
            <v>36163.434274149498</v>
          </cell>
          <cell r="BO190">
            <v>16259.2066690596</v>
          </cell>
          <cell r="BP190">
            <v>4860.6505993129103</v>
          </cell>
          <cell r="BQ190">
            <v>7091.7437619967604</v>
          </cell>
          <cell r="BR190">
            <v>36990.474998351303</v>
          </cell>
          <cell r="BS190">
            <v>98335.040026734307</v>
          </cell>
          <cell r="BT190">
            <v>40393.666202899702</v>
          </cell>
          <cell r="BU190">
            <v>11066.1227190219</v>
          </cell>
          <cell r="BV190">
            <v>109954.367783372</v>
          </cell>
          <cell r="BW190">
            <v>113822.634350429</v>
          </cell>
        </row>
        <row r="191">
          <cell r="A191" t="str">
            <v>Sudan</v>
          </cell>
          <cell r="B191">
            <v>23703.697333600001</v>
          </cell>
          <cell r="C191">
            <v>7290.8747407000001</v>
          </cell>
          <cell r="D191">
            <v>19918.010404500001</v>
          </cell>
          <cell r="E191">
            <v>227.93867069999999</v>
          </cell>
          <cell r="F191">
            <v>95.630296999999999</v>
          </cell>
          <cell r="G191">
            <v>5084.3853067999999</v>
          </cell>
          <cell r="H191">
            <v>1615.8463766</v>
          </cell>
          <cell r="I191">
            <v>113.3478135</v>
          </cell>
          <cell r="J191">
            <v>76.5259286</v>
          </cell>
          <cell r="K191">
            <v>11.7658147</v>
          </cell>
          <cell r="L191">
            <v>1232.2596226999999</v>
          </cell>
          <cell r="M191">
            <v>9764.7733243999992</v>
          </cell>
          <cell r="N191">
            <v>10033.776435</v>
          </cell>
          <cell r="O191">
            <v>6574.2633587999999</v>
          </cell>
          <cell r="P191">
            <v>2411.0353200999998</v>
          </cell>
          <cell r="Q191">
            <v>10258.290593600001</v>
          </cell>
          <cell r="R191">
            <v>6543.4398613000003</v>
          </cell>
          <cell r="BF191" t="str">
            <v>East Timor</v>
          </cell>
          <cell r="BG191">
            <v>1608.42030934119</v>
          </cell>
          <cell r="BH191">
            <v>1064.5215137334401</v>
          </cell>
          <cell r="BI191">
            <v>77.010460873290597</v>
          </cell>
          <cell r="BJ191">
            <v>22.304309508230499</v>
          </cell>
          <cell r="BK191">
            <v>37.497189967825101</v>
          </cell>
          <cell r="BL191">
            <v>792.98309388822099</v>
          </cell>
          <cell r="BM191">
            <v>252.74626033274001</v>
          </cell>
          <cell r="BN191">
            <v>280.02750970505701</v>
          </cell>
          <cell r="BO191">
            <v>75.786001831835193</v>
          </cell>
          <cell r="BP191">
            <v>21.547620875417</v>
          </cell>
          <cell r="BQ191">
            <v>75.9786129609803</v>
          </cell>
          <cell r="BR191">
            <v>865.56202079803904</v>
          </cell>
          <cell r="BS191">
            <v>291.478753772701</v>
          </cell>
          <cell r="BT191">
            <v>182.81735180341701</v>
          </cell>
          <cell r="BU191">
            <v>44.871481644230002</v>
          </cell>
          <cell r="BV191">
            <v>922.249685050165</v>
          </cell>
          <cell r="BW191">
            <v>906.78094056801103</v>
          </cell>
        </row>
        <row r="192">
          <cell r="A192" t="str">
            <v>Saint Helena</v>
          </cell>
          <cell r="B192">
            <v>55.59213235</v>
          </cell>
          <cell r="C192">
            <v>66.7711185</v>
          </cell>
          <cell r="D192">
            <v>37.964045149999997</v>
          </cell>
          <cell r="E192">
            <v>5.7160523000000003</v>
          </cell>
          <cell r="F192">
            <v>2.3980356999999999</v>
          </cell>
          <cell r="G192">
            <v>49.088591399999999</v>
          </cell>
          <cell r="H192">
            <v>9.5027021999999999</v>
          </cell>
          <cell r="I192">
            <v>11.298815899999999</v>
          </cell>
          <cell r="J192">
            <v>10.8489436</v>
          </cell>
          <cell r="K192">
            <v>1.2445835999999999</v>
          </cell>
          <cell r="L192">
            <v>16.517321500000001</v>
          </cell>
          <cell r="M192">
            <v>23.274830399999999</v>
          </cell>
          <cell r="N192">
            <v>21.3201927</v>
          </cell>
          <cell r="O192">
            <v>27.8830554</v>
          </cell>
          <cell r="P192">
            <v>12.0522651</v>
          </cell>
          <cell r="Q192">
            <v>61.267333000000001</v>
          </cell>
          <cell r="R192">
            <v>47.036033699999997</v>
          </cell>
          <cell r="BF192" t="str">
            <v>Togo</v>
          </cell>
          <cell r="BG192">
            <v>1492.4630746914399</v>
          </cell>
          <cell r="BH192">
            <v>106.238542565439</v>
          </cell>
          <cell r="BI192">
            <v>511.97206235369498</v>
          </cell>
          <cell r="BJ192">
            <v>122.888787043336</v>
          </cell>
          <cell r="BK192">
            <v>80.3211912475726</v>
          </cell>
          <cell r="BL192">
            <v>196.54352754149599</v>
          </cell>
          <cell r="BM192">
            <v>151.23655086334699</v>
          </cell>
          <cell r="BN192">
            <v>230.22698838460701</v>
          </cell>
          <cell r="BO192">
            <v>123.247575547963</v>
          </cell>
          <cell r="BP192">
            <v>56.297945797565603</v>
          </cell>
          <cell r="BQ192">
            <v>114.31614723753501</v>
          </cell>
          <cell r="BR192">
            <v>663.23321685247799</v>
          </cell>
          <cell r="BS192">
            <v>568.09384030787396</v>
          </cell>
          <cell r="BT192">
            <v>399.84441877598402</v>
          </cell>
          <cell r="BU192">
            <v>110.81128002413401</v>
          </cell>
          <cell r="BV192">
            <v>890.84827685685104</v>
          </cell>
          <cell r="BW192">
            <v>1095.3310631990801</v>
          </cell>
        </row>
        <row r="193">
          <cell r="A193" t="str">
            <v>Senegal</v>
          </cell>
          <cell r="B193">
            <v>3476.7175687499998</v>
          </cell>
          <cell r="C193">
            <v>146.3960696</v>
          </cell>
          <cell r="D193">
            <v>668.45526744999995</v>
          </cell>
          <cell r="E193">
            <v>462.21798419999999</v>
          </cell>
          <cell r="F193">
            <v>223.07434910000001</v>
          </cell>
          <cell r="G193">
            <v>6757.3525724000001</v>
          </cell>
          <cell r="H193">
            <v>660.58080040000004</v>
          </cell>
          <cell r="I193">
            <v>575.72608600000001</v>
          </cell>
          <cell r="J193">
            <v>338.09396409999999</v>
          </cell>
          <cell r="K193">
            <v>91.412427500000007</v>
          </cell>
          <cell r="L193">
            <v>42.301395200000002</v>
          </cell>
          <cell r="M193">
            <v>425.71354070000001</v>
          </cell>
          <cell r="N193">
            <v>3561.9916026999999</v>
          </cell>
          <cell r="O193">
            <v>1955.4115471</v>
          </cell>
          <cell r="P193">
            <v>982.1442538</v>
          </cell>
          <cell r="Q193">
            <v>6691.9991917999996</v>
          </cell>
          <cell r="R193">
            <v>3020.5268424999999</v>
          </cell>
          <cell r="BF193" t="str">
            <v>Tonga</v>
          </cell>
          <cell r="BG193">
            <v>81.632824366892905</v>
          </cell>
          <cell r="BH193">
            <v>8.6518042442000098</v>
          </cell>
          <cell r="BI193">
            <v>29.867352855901999</v>
          </cell>
          <cell r="BJ193">
            <v>5.0299005055919697</v>
          </cell>
          <cell r="BK193">
            <v>5.0709461635157398</v>
          </cell>
          <cell r="BL193">
            <v>27.3988885960372</v>
          </cell>
          <cell r="BM193">
            <v>10.0778709184109</v>
          </cell>
          <cell r="BN193">
            <v>12.8583770562851</v>
          </cell>
          <cell r="BO193">
            <v>8.5289192572750192</v>
          </cell>
          <cell r="BP193">
            <v>3.9468504336946002</v>
          </cell>
          <cell r="BQ193">
            <v>8.6858391671923592</v>
          </cell>
          <cell r="BR193">
            <v>58.576199640439398</v>
          </cell>
          <cell r="BS193">
            <v>86.568479231791301</v>
          </cell>
          <cell r="BT193">
            <v>38.593602804358298</v>
          </cell>
          <cell r="BU193">
            <v>11.846485613157</v>
          </cell>
          <cell r="BV193">
            <v>128.55426367415799</v>
          </cell>
          <cell r="BW193">
            <v>149.40895795338901</v>
          </cell>
        </row>
        <row r="194">
          <cell r="A194" t="str">
            <v>Serbia</v>
          </cell>
          <cell r="B194">
            <v>7248.0814741499998</v>
          </cell>
          <cell r="C194">
            <v>9865.1789456999995</v>
          </cell>
          <cell r="D194">
            <v>8191.1236480500002</v>
          </cell>
          <cell r="E194">
            <v>8767.9689264999997</v>
          </cell>
          <cell r="F194">
            <v>2102.1725583000002</v>
          </cell>
          <cell r="G194">
            <v>29194.542183500002</v>
          </cell>
          <cell r="H194">
            <v>9763.9883785000002</v>
          </cell>
          <cell r="I194">
            <v>5896.7191278</v>
          </cell>
          <cell r="J194">
            <v>5746.2406321999997</v>
          </cell>
          <cell r="K194">
            <v>2483.8147938000002</v>
          </cell>
          <cell r="L194">
            <v>7724.1355339000002</v>
          </cell>
          <cell r="M194">
            <v>14679.2846133</v>
          </cell>
          <cell r="N194">
            <v>6873.5812377000002</v>
          </cell>
          <cell r="O194">
            <v>24770.363673399999</v>
          </cell>
          <cell r="P194">
            <v>7677.7405908000001</v>
          </cell>
          <cell r="Q194">
            <v>33672.673432900003</v>
          </cell>
          <cell r="R194">
            <v>19313.834124500001</v>
          </cell>
          <cell r="BF194" t="str">
            <v>Trinidad and Tobago</v>
          </cell>
          <cell r="BG194">
            <v>369.31016471348897</v>
          </cell>
          <cell r="BH194">
            <v>2422.8896732134699</v>
          </cell>
          <cell r="BI194">
            <v>3334.8416071441402</v>
          </cell>
          <cell r="BJ194">
            <v>429.72967919891101</v>
          </cell>
          <cell r="BK194">
            <v>1247.1496183530901</v>
          </cell>
          <cell r="BL194">
            <v>4582.3680007302501</v>
          </cell>
          <cell r="BM194">
            <v>2485.0556875606298</v>
          </cell>
          <cell r="BN194">
            <v>2791.0326138846999</v>
          </cell>
          <cell r="BO194">
            <v>1592.83095403467</v>
          </cell>
          <cell r="BP194">
            <v>598.84795968873095</v>
          </cell>
          <cell r="BQ194">
            <v>358.64180468708298</v>
          </cell>
          <cell r="BR194">
            <v>1067.0481344248601</v>
          </cell>
          <cell r="BS194">
            <v>4592.1203819318098</v>
          </cell>
          <cell r="BT194">
            <v>1443.9072980681101</v>
          </cell>
          <cell r="BU194">
            <v>749.86338361922697</v>
          </cell>
          <cell r="BV194">
            <v>6057.5549759609803</v>
          </cell>
          <cell r="BW194">
            <v>6704.4876044577004</v>
          </cell>
        </row>
        <row r="195">
          <cell r="A195" t="str">
            <v>Singapore</v>
          </cell>
          <cell r="B195">
            <v>283.6158739</v>
          </cell>
          <cell r="C195">
            <v>1682.9336304999999</v>
          </cell>
          <cell r="D195">
            <v>7105.3115619999999</v>
          </cell>
          <cell r="E195">
            <v>1204.1465538</v>
          </cell>
          <cell r="F195">
            <v>2462.1268673999998</v>
          </cell>
          <cell r="G195">
            <v>106505.2436264</v>
          </cell>
          <cell r="H195">
            <v>7050.9642856999999</v>
          </cell>
          <cell r="I195">
            <v>179941.9246541</v>
          </cell>
          <cell r="J195">
            <v>9059.4756039999993</v>
          </cell>
          <cell r="K195">
            <v>655.37467340000001</v>
          </cell>
          <cell r="L195">
            <v>3293.2609978</v>
          </cell>
          <cell r="M195">
            <v>45010.259407700003</v>
          </cell>
          <cell r="N195">
            <v>136737.67046349999</v>
          </cell>
          <cell r="O195">
            <v>66831.223709400001</v>
          </cell>
          <cell r="P195">
            <v>21787.098130599999</v>
          </cell>
          <cell r="Q195">
            <v>183833.57771149999</v>
          </cell>
          <cell r="R195">
            <v>59066.749964800001</v>
          </cell>
          <cell r="BF195" t="str">
            <v>Tunisia</v>
          </cell>
          <cell r="BG195">
            <v>4025.5416078898602</v>
          </cell>
          <cell r="BH195">
            <v>1448.73299616601</v>
          </cell>
          <cell r="BI195">
            <v>4420.2710461051802</v>
          </cell>
          <cell r="BJ195">
            <v>1855.2317897846301</v>
          </cell>
          <cell r="BK195">
            <v>1215.7548651889499</v>
          </cell>
          <cell r="BL195">
            <v>3941.0277252128099</v>
          </cell>
          <cell r="BM195">
            <v>2653.9414572979099</v>
          </cell>
          <cell r="BN195">
            <v>4197.9295543769103</v>
          </cell>
          <cell r="BO195">
            <v>2122.7485951303302</v>
          </cell>
          <cell r="BP195">
            <v>786.68893833875802</v>
          </cell>
          <cell r="BQ195">
            <v>1073.2286502740899</v>
          </cell>
          <cell r="BR195">
            <v>5455.2775187543502</v>
          </cell>
          <cell r="BS195">
            <v>7633.4796247681898</v>
          </cell>
          <cell r="BT195">
            <v>5242.3561435996799</v>
          </cell>
          <cell r="BU195">
            <v>1713.5192957997201</v>
          </cell>
          <cell r="BV195">
            <v>10562.9480935475</v>
          </cell>
          <cell r="BW195">
            <v>13927.6458442151</v>
          </cell>
        </row>
        <row r="196">
          <cell r="A196" t="str">
            <v>South Georgia and the South Sa</v>
          </cell>
          <cell r="B196">
            <v>0.69004670000000001</v>
          </cell>
          <cell r="C196">
            <v>3.3605201999999998</v>
          </cell>
          <cell r="D196">
            <v>0.47414420000000002</v>
          </cell>
          <cell r="E196">
            <v>4.9927457999999998</v>
          </cell>
          <cell r="F196">
            <v>6.7363300000000001E-2</v>
          </cell>
          <cell r="G196">
            <v>1.2470519</v>
          </cell>
          <cell r="H196">
            <v>0.1877501</v>
          </cell>
          <cell r="I196">
            <v>0.45588699999999999</v>
          </cell>
          <cell r="J196">
            <v>0.1458286</v>
          </cell>
          <cell r="K196">
            <v>6.8505300000000005E-2</v>
          </cell>
          <cell r="L196">
            <v>0.49739450000000002</v>
          </cell>
          <cell r="M196">
            <v>2.0009134</v>
          </cell>
          <cell r="N196">
            <v>1.6184647000000001</v>
          </cell>
          <cell r="O196">
            <v>1.6072142</v>
          </cell>
          <cell r="P196">
            <v>0.36924679999999999</v>
          </cell>
          <cell r="Q196">
            <v>2.1960777</v>
          </cell>
          <cell r="R196">
            <v>3.0588571999999998</v>
          </cell>
          <cell r="BF196" t="str">
            <v>Turkey</v>
          </cell>
          <cell r="BG196">
            <v>56294.949133177397</v>
          </cell>
          <cell r="BH196">
            <v>20777.096987401601</v>
          </cell>
          <cell r="BI196">
            <v>92846.264633697996</v>
          </cell>
          <cell r="BJ196">
            <v>117944.75425484301</v>
          </cell>
          <cell r="BK196">
            <v>19754.320541986101</v>
          </cell>
          <cell r="BL196">
            <v>79708.260592629202</v>
          </cell>
          <cell r="BM196">
            <v>44491.601752550399</v>
          </cell>
          <cell r="BN196">
            <v>50353.692678460102</v>
          </cell>
          <cell r="BO196">
            <v>20983.241343235801</v>
          </cell>
          <cell r="BP196">
            <v>15535.1682972708</v>
          </cell>
          <cell r="BQ196">
            <v>19448.857505840399</v>
          </cell>
          <cell r="BR196">
            <v>57987.460461509298</v>
          </cell>
          <cell r="BS196">
            <v>158764.07958676701</v>
          </cell>
          <cell r="BT196">
            <v>135632.871784063</v>
          </cell>
          <cell r="BU196">
            <v>27826.155861450901</v>
          </cell>
          <cell r="BV196">
            <v>201485.98259455099</v>
          </cell>
          <cell r="BW196">
            <v>133146.860269992</v>
          </cell>
        </row>
        <row r="197">
          <cell r="A197" t="str">
            <v>Svalbard and Jan Mayen Islands</v>
          </cell>
          <cell r="B197">
            <v>103.064353</v>
          </cell>
          <cell r="C197">
            <v>57.605090099999998</v>
          </cell>
          <cell r="D197">
            <v>283.08946040000001</v>
          </cell>
          <cell r="E197">
            <v>5.0499910999999997</v>
          </cell>
          <cell r="F197">
            <v>72.312798900000004</v>
          </cell>
          <cell r="G197">
            <v>431.57094519999998</v>
          </cell>
          <cell r="H197">
            <v>111.5347142</v>
          </cell>
          <cell r="I197">
            <v>394.4184252</v>
          </cell>
          <cell r="J197">
            <v>64.419692499999996</v>
          </cell>
          <cell r="K197">
            <v>96.390704900000003</v>
          </cell>
          <cell r="L197">
            <v>143.3739702</v>
          </cell>
          <cell r="M197">
            <v>376.51657139999998</v>
          </cell>
          <cell r="N197">
            <v>725.89530730000001</v>
          </cell>
          <cell r="O197">
            <v>1247.5911559000001</v>
          </cell>
          <cell r="P197">
            <v>412.35007569999999</v>
          </cell>
          <cell r="Q197">
            <v>1704.9073146999999</v>
          </cell>
          <cell r="R197">
            <v>1550.8309145999999</v>
          </cell>
          <cell r="BF197" t="str">
            <v>Turkmenistan</v>
          </cell>
          <cell r="BG197">
            <v>6436.8318793726103</v>
          </cell>
          <cell r="BH197">
            <v>1650.91419914735</v>
          </cell>
          <cell r="BI197">
            <v>2314.13459451063</v>
          </cell>
          <cell r="BJ197">
            <v>1057.9242264796901</v>
          </cell>
          <cell r="BK197">
            <v>433.01823422497699</v>
          </cell>
          <cell r="BL197">
            <v>11393.3407698664</v>
          </cell>
          <cell r="BM197">
            <v>2398.4154858120601</v>
          </cell>
          <cell r="BN197">
            <v>5511.6159022536403</v>
          </cell>
          <cell r="BO197">
            <v>1537.31979841712</v>
          </cell>
          <cell r="BP197">
            <v>401.91399660059199</v>
          </cell>
          <cell r="BQ197">
            <v>316.12110213886001</v>
          </cell>
          <cell r="BR197">
            <v>12711.378492582</v>
          </cell>
          <cell r="BS197">
            <v>3428.7337233337798</v>
          </cell>
          <cell r="BT197">
            <v>3523.7559845553401</v>
          </cell>
          <cell r="BU197">
            <v>1157.5401576402401</v>
          </cell>
          <cell r="BV197">
            <v>9065.8928963953294</v>
          </cell>
          <cell r="BW197">
            <v>6312.6128477686298</v>
          </cell>
        </row>
        <row r="198">
          <cell r="A198" t="str">
            <v>Solomon Islands</v>
          </cell>
          <cell r="B198">
            <v>162.13609865000001</v>
          </cell>
          <cell r="C198">
            <v>48.550819500000003</v>
          </cell>
          <cell r="D198">
            <v>262.47828105000002</v>
          </cell>
          <cell r="E198">
            <v>15.214465499999999</v>
          </cell>
          <cell r="F198">
            <v>597.81334509999999</v>
          </cell>
          <cell r="G198">
            <v>51.566070500000002</v>
          </cell>
          <cell r="H198">
            <v>12.0924242</v>
          </cell>
          <cell r="I198">
            <v>9.8107802</v>
          </cell>
          <cell r="J198">
            <v>9.0251783000000003</v>
          </cell>
          <cell r="K198">
            <v>4.6166967999999997</v>
          </cell>
          <cell r="L198">
            <v>16.672870100000001</v>
          </cell>
          <cell r="M198">
            <v>74.223647900000003</v>
          </cell>
          <cell r="N198">
            <v>77.554258500000003</v>
          </cell>
          <cell r="O198">
            <v>253.63722430000001</v>
          </cell>
          <cell r="P198">
            <v>31.919033299999999</v>
          </cell>
          <cell r="Q198">
            <v>243.7203423</v>
          </cell>
          <cell r="R198">
            <v>132.8532266</v>
          </cell>
          <cell r="BF198" t="str">
            <v>Turks and Caicos Isl.</v>
          </cell>
          <cell r="BG198">
            <v>8.2758263441985402</v>
          </cell>
          <cell r="BH198">
            <v>4.8186464488694503</v>
          </cell>
          <cell r="BI198">
            <v>20.027860448503599</v>
          </cell>
          <cell r="BJ198">
            <v>5.38621185487587</v>
          </cell>
          <cell r="BK198">
            <v>5.1456807009722203</v>
          </cell>
          <cell r="BL198">
            <v>16.134945955710101</v>
          </cell>
          <cell r="BM198">
            <v>17.288815738763802</v>
          </cell>
          <cell r="BN198">
            <v>22.756722710398101</v>
          </cell>
          <cell r="BO198">
            <v>6.0049419557666299</v>
          </cell>
          <cell r="BP198">
            <v>5.8811155169690696</v>
          </cell>
          <cell r="BQ198">
            <v>6.8896121601923097</v>
          </cell>
          <cell r="BR198">
            <v>121.61516144107</v>
          </cell>
          <cell r="BS198">
            <v>253.56989370312999</v>
          </cell>
          <cell r="BT198">
            <v>75.546064140118801</v>
          </cell>
          <cell r="BU198">
            <v>38.1778283329133</v>
          </cell>
          <cell r="BV198">
            <v>266.24512701290502</v>
          </cell>
          <cell r="BW198">
            <v>276.283007557622</v>
          </cell>
        </row>
        <row r="199">
          <cell r="A199" t="str">
            <v>Sierra Leone</v>
          </cell>
          <cell r="B199">
            <v>2147.3705526499998</v>
          </cell>
          <cell r="C199">
            <v>2.768024</v>
          </cell>
          <cell r="D199">
            <v>282.30074854999998</v>
          </cell>
          <cell r="E199">
            <v>7.7136278000000003</v>
          </cell>
          <cell r="F199">
            <v>4.0880261999999998</v>
          </cell>
          <cell r="G199">
            <v>1779.6845106999999</v>
          </cell>
          <cell r="H199">
            <v>17.6986545</v>
          </cell>
          <cell r="I199">
            <v>30.751140599999999</v>
          </cell>
          <cell r="J199">
            <v>9.8016687000000005</v>
          </cell>
          <cell r="K199">
            <v>3.3080885000000002</v>
          </cell>
          <cell r="L199">
            <v>5.5143490999999996</v>
          </cell>
          <cell r="M199">
            <v>76.596588499999996</v>
          </cell>
          <cell r="N199">
            <v>319.42215390000001</v>
          </cell>
          <cell r="O199">
            <v>311.47097600000001</v>
          </cell>
          <cell r="P199">
            <v>233.36022019999999</v>
          </cell>
          <cell r="Q199">
            <v>295.0557245</v>
          </cell>
          <cell r="R199">
            <v>603.40742420000004</v>
          </cell>
          <cell r="BF199" t="str">
            <v>Tuvalu</v>
          </cell>
          <cell r="BG199">
            <v>6.9329607446974499</v>
          </cell>
          <cell r="BH199">
            <v>0.35770807607850003</v>
          </cell>
          <cell r="BI199">
            <v>1.09450903279199</v>
          </cell>
          <cell r="BJ199">
            <v>0.18080509500818501</v>
          </cell>
          <cell r="BK199">
            <v>0.36108728826797898</v>
          </cell>
          <cell r="BL199">
            <v>1.91791830701346</v>
          </cell>
          <cell r="BM199">
            <v>0.52554448849410995</v>
          </cell>
          <cell r="BN199">
            <v>1.2692916789609301</v>
          </cell>
          <cell r="BO199">
            <v>0.63827950028408598</v>
          </cell>
          <cell r="BP199">
            <v>0.207112858590939</v>
          </cell>
          <cell r="BQ199">
            <v>0.71091983843080098</v>
          </cell>
          <cell r="BR199">
            <v>8.9255914778062504</v>
          </cell>
          <cell r="BS199">
            <v>6.2159158855156402</v>
          </cell>
          <cell r="BT199">
            <v>3.0954128102493699</v>
          </cell>
          <cell r="BU199">
            <v>0.872905096815764</v>
          </cell>
          <cell r="BV199">
            <v>12.4472356533128</v>
          </cell>
          <cell r="BW199">
            <v>23.7394643138134</v>
          </cell>
        </row>
        <row r="200">
          <cell r="A200" t="str">
            <v>El Salvador</v>
          </cell>
          <cell r="B200">
            <v>1882.0621444999999</v>
          </cell>
          <cell r="C200">
            <v>3.6911094000000002</v>
          </cell>
          <cell r="D200">
            <v>4932.8841732000001</v>
          </cell>
          <cell r="E200">
            <v>3595.3228586</v>
          </cell>
          <cell r="F200">
            <v>1126.7467277999999</v>
          </cell>
          <cell r="G200">
            <v>2720.4007265999999</v>
          </cell>
          <cell r="H200">
            <v>516.17957190000004</v>
          </cell>
          <cell r="I200">
            <v>562.15370759999996</v>
          </cell>
          <cell r="J200">
            <v>922.24367840000002</v>
          </cell>
          <cell r="K200">
            <v>126.9669913</v>
          </cell>
          <cell r="L200">
            <v>599.7350649</v>
          </cell>
          <cell r="M200">
            <v>1621.9622634</v>
          </cell>
          <cell r="N200">
            <v>4963.3129712</v>
          </cell>
          <cell r="O200">
            <v>1823.3814216999999</v>
          </cell>
          <cell r="P200">
            <v>779.91388740000002</v>
          </cell>
          <cell r="Q200">
            <v>1873.7913745000001</v>
          </cell>
          <cell r="R200">
            <v>5792.6482763000004</v>
          </cell>
          <cell r="BF200" t="str">
            <v>United Republic of Tanzania</v>
          </cell>
          <cell r="BG200">
            <v>10719.4708091182</v>
          </cell>
          <cell r="BH200">
            <v>1197.3944174793501</v>
          </cell>
          <cell r="BI200">
            <v>4758.4595887710202</v>
          </cell>
          <cell r="BJ200">
            <v>846.619299306426</v>
          </cell>
          <cell r="BK200">
            <v>779.85277878676095</v>
          </cell>
          <cell r="BL200">
            <v>1606.99524695579</v>
          </cell>
          <cell r="BM200">
            <v>1412.48785573945</v>
          </cell>
          <cell r="BN200">
            <v>2104.32308496821</v>
          </cell>
          <cell r="BO200">
            <v>1128.4863702001701</v>
          </cell>
          <cell r="BP200">
            <v>592.03864999291397</v>
          </cell>
          <cell r="BQ200">
            <v>878.12148304293805</v>
          </cell>
          <cell r="BR200">
            <v>7749.5651635843496</v>
          </cell>
          <cell r="BS200">
            <v>6632.4156723201804</v>
          </cell>
          <cell r="BT200">
            <v>4114.2612167121097</v>
          </cell>
          <cell r="BU200">
            <v>1254.87401153671</v>
          </cell>
          <cell r="BV200">
            <v>8071.0092303269903</v>
          </cell>
          <cell r="BW200">
            <v>10405.191412533701</v>
          </cell>
        </row>
        <row r="201">
          <cell r="A201" t="str">
            <v>San Marino</v>
          </cell>
          <cell r="B201">
            <v>5.1148154000000003</v>
          </cell>
          <cell r="C201">
            <v>245.53061460000001</v>
          </cell>
          <cell r="D201">
            <v>5.7705555000000004</v>
          </cell>
          <cell r="E201">
            <v>151.18612540000001</v>
          </cell>
          <cell r="F201">
            <v>35.721131999999997</v>
          </cell>
          <cell r="G201">
            <v>327.58065640000001</v>
          </cell>
          <cell r="H201">
            <v>159.85626120000001</v>
          </cell>
          <cell r="I201">
            <v>95.411552700000001</v>
          </cell>
          <cell r="J201">
            <v>92.513549699999999</v>
          </cell>
          <cell r="K201">
            <v>42.219458699999997</v>
          </cell>
          <cell r="L201">
            <v>124.0972256</v>
          </cell>
          <cell r="M201">
            <v>134.35132089999999</v>
          </cell>
          <cell r="N201">
            <v>93.279295599999998</v>
          </cell>
          <cell r="O201">
            <v>256.85470830000003</v>
          </cell>
          <cell r="P201">
            <v>55.049403699999999</v>
          </cell>
          <cell r="Q201">
            <v>573.19059589999995</v>
          </cell>
          <cell r="R201">
            <v>335.53563070000001</v>
          </cell>
          <cell r="BF201" t="str">
            <v>Memo: Uganda</v>
          </cell>
          <cell r="BG201">
            <v>5674.1412899991201</v>
          </cell>
          <cell r="BH201">
            <v>304.64094558268602</v>
          </cell>
          <cell r="BI201">
            <v>3116.9701964317201</v>
          </cell>
          <cell r="BJ201">
            <v>549.78780089799295</v>
          </cell>
          <cell r="BK201">
            <v>472.719872974439</v>
          </cell>
          <cell r="BL201">
            <v>1081.96432949938</v>
          </cell>
          <cell r="BM201">
            <v>780.47392785990496</v>
          </cell>
          <cell r="BN201">
            <v>1371.64419608356</v>
          </cell>
          <cell r="BO201">
            <v>739.97981659588004</v>
          </cell>
          <cell r="BP201">
            <v>321.12615969054002</v>
          </cell>
          <cell r="BQ201">
            <v>496.59593584940399</v>
          </cell>
          <cell r="BR201">
            <v>3674.05013869188</v>
          </cell>
          <cell r="BS201">
            <v>4743.92496781114</v>
          </cell>
          <cell r="BT201">
            <v>2213.40927571572</v>
          </cell>
          <cell r="BU201">
            <v>702.54674646257297</v>
          </cell>
          <cell r="BV201">
            <v>5501.2331147207997</v>
          </cell>
          <cell r="BW201">
            <v>5805.7847426030103</v>
          </cell>
        </row>
        <row r="202">
          <cell r="A202" t="str">
            <v>Somalia</v>
          </cell>
          <cell r="B202">
            <v>4883.4115460000003</v>
          </cell>
          <cell r="C202">
            <v>160.27944690000001</v>
          </cell>
          <cell r="D202">
            <v>5716.7458157999999</v>
          </cell>
          <cell r="E202">
            <v>110.70991429999999</v>
          </cell>
          <cell r="F202">
            <v>25.168915500000001</v>
          </cell>
          <cell r="G202">
            <v>264.37055090000001</v>
          </cell>
          <cell r="H202">
            <v>113.80902829999999</v>
          </cell>
          <cell r="I202">
            <v>68.034547700000005</v>
          </cell>
          <cell r="J202">
            <v>66.801260799999994</v>
          </cell>
          <cell r="K202">
            <v>29.8275176</v>
          </cell>
          <cell r="L202">
            <v>88.700799599999996</v>
          </cell>
          <cell r="M202">
            <v>1051.3833102000001</v>
          </cell>
          <cell r="N202">
            <v>506.63918280000001</v>
          </cell>
          <cell r="O202">
            <v>1919.8115905</v>
          </cell>
          <cell r="P202">
            <v>644.19073730000002</v>
          </cell>
          <cell r="Q202">
            <v>1072.2315243</v>
          </cell>
          <cell r="R202">
            <v>627.70515660000001</v>
          </cell>
          <cell r="BF202" t="str">
            <v>Ukraine</v>
          </cell>
          <cell r="BG202">
            <v>16759.513689176401</v>
          </cell>
          <cell r="BH202">
            <v>8529.6333428380294</v>
          </cell>
          <cell r="BI202">
            <v>12606.048438457699</v>
          </cell>
          <cell r="BJ202">
            <v>3400.0384224068898</v>
          </cell>
          <cell r="BK202">
            <v>4182.6297441011102</v>
          </cell>
          <cell r="BL202">
            <v>10455.807541124001</v>
          </cell>
          <cell r="BM202">
            <v>9016.3094996265099</v>
          </cell>
          <cell r="BN202">
            <v>11481.2149269196</v>
          </cell>
          <cell r="BO202">
            <v>5278.5600625446295</v>
          </cell>
          <cell r="BP202">
            <v>2429.1981773693501</v>
          </cell>
          <cell r="BQ202">
            <v>6096.0637483293604</v>
          </cell>
          <cell r="BR202">
            <v>9577.6975793433394</v>
          </cell>
          <cell r="BS202">
            <v>23432.904744081701</v>
          </cell>
          <cell r="BT202">
            <v>13372.3625942573</v>
          </cell>
          <cell r="BU202">
            <v>4929.6058509254199</v>
          </cell>
          <cell r="BV202">
            <v>26878.438033543302</v>
          </cell>
          <cell r="BW202">
            <v>29080.6251651657</v>
          </cell>
        </row>
        <row r="203">
          <cell r="A203" t="str">
            <v>Saint Pierre and Miquelon</v>
          </cell>
          <cell r="B203">
            <v>3.7049067999999998</v>
          </cell>
          <cell r="C203">
            <v>7.6632125000000002</v>
          </cell>
          <cell r="D203">
            <v>9.2975756999999994</v>
          </cell>
          <cell r="E203">
            <v>0.29532589999999997</v>
          </cell>
          <cell r="F203">
            <v>4.7833075999999997</v>
          </cell>
          <cell r="G203">
            <v>9.8730791999999994</v>
          </cell>
          <cell r="H203">
            <v>4.8078795000000003</v>
          </cell>
          <cell r="I203">
            <v>8.0023900000000001</v>
          </cell>
          <cell r="J203">
            <v>8.8261424999999996</v>
          </cell>
          <cell r="K203">
            <v>0.69541969999999997</v>
          </cell>
          <cell r="L203">
            <v>3.9621265000000001</v>
          </cell>
          <cell r="M203">
            <v>12.5669883</v>
          </cell>
          <cell r="N203">
            <v>10.817399699999999</v>
          </cell>
          <cell r="O203">
            <v>8.0688829999999996</v>
          </cell>
          <cell r="P203">
            <v>8.9287200000000002</v>
          </cell>
          <cell r="Q203">
            <v>100.6942547</v>
          </cell>
          <cell r="R203">
            <v>59.928729500000003</v>
          </cell>
          <cell r="BF203" t="str">
            <v>United Arab Emirates</v>
          </cell>
          <cell r="BG203">
            <v>5634.9419898168999</v>
          </cell>
          <cell r="BH203">
            <v>68395.426927617897</v>
          </cell>
          <cell r="BI203">
            <v>20812.7515284031</v>
          </cell>
          <cell r="BJ203">
            <v>6283.7903600782702</v>
          </cell>
          <cell r="BK203">
            <v>8866.6292580106001</v>
          </cell>
          <cell r="BL203">
            <v>46731.574677418699</v>
          </cell>
          <cell r="BM203">
            <v>22452.073746201098</v>
          </cell>
          <cell r="BN203">
            <v>30892.148993022402</v>
          </cell>
          <cell r="BO203">
            <v>16267.4292316379</v>
          </cell>
          <cell r="BP203">
            <v>5569.7214858273201</v>
          </cell>
          <cell r="BQ203">
            <v>11410.202151450399</v>
          </cell>
          <cell r="BR203">
            <v>80019.919645149799</v>
          </cell>
          <cell r="BS203">
            <v>67195.881109129798</v>
          </cell>
          <cell r="BT203">
            <v>46522.525634705104</v>
          </cell>
          <cell r="BU203">
            <v>17800.209384800801</v>
          </cell>
          <cell r="BV203">
            <v>117159.45459444</v>
          </cell>
          <cell r="BW203">
            <v>90621.975326001993</v>
          </cell>
        </row>
        <row r="204">
          <cell r="A204" t="str">
            <v>South Sudan</v>
          </cell>
          <cell r="B204">
            <v>394.05878159999997</v>
          </cell>
          <cell r="C204">
            <v>2861.3535302</v>
          </cell>
          <cell r="D204">
            <v>450.03619029999999</v>
          </cell>
          <cell r="E204">
            <v>1571.6197709999999</v>
          </cell>
          <cell r="F204">
            <v>377.08411360000002</v>
          </cell>
          <cell r="G204">
            <v>3475.8041652000002</v>
          </cell>
          <cell r="H204">
            <v>1696.3392699000001</v>
          </cell>
          <cell r="I204">
            <v>1013.1756171</v>
          </cell>
          <cell r="J204">
            <v>982.52081469999996</v>
          </cell>
          <cell r="K204">
            <v>446.2840008</v>
          </cell>
          <cell r="L204">
            <v>1319.5126998000001</v>
          </cell>
          <cell r="M204">
            <v>1940.9466265000001</v>
          </cell>
          <cell r="N204">
            <v>623.46421050000004</v>
          </cell>
          <cell r="O204">
            <v>2507.6643889000002</v>
          </cell>
          <cell r="P204">
            <v>877.74378730000001</v>
          </cell>
          <cell r="Q204">
            <v>3062.0817001</v>
          </cell>
          <cell r="R204">
            <v>1791.5275664999999</v>
          </cell>
          <cell r="BF204" t="str">
            <v>United Kingdom</v>
          </cell>
          <cell r="BG204">
            <v>31053.477095320999</v>
          </cell>
          <cell r="BH204">
            <v>58295.006073426703</v>
          </cell>
          <cell r="BI204">
            <v>131670.20977116801</v>
          </cell>
          <cell r="BJ204">
            <v>24416.721351400101</v>
          </cell>
          <cell r="BK204">
            <v>59242.947485262201</v>
          </cell>
          <cell r="BL204">
            <v>150072.66146402099</v>
          </cell>
          <cell r="BM204">
            <v>66584.722144394604</v>
          </cell>
          <cell r="BN204">
            <v>132910.823676906</v>
          </cell>
          <cell r="BO204">
            <v>113909.12539343401</v>
          </cell>
          <cell r="BP204">
            <v>36649.618420111903</v>
          </cell>
          <cell r="BQ204">
            <v>59203.297915620897</v>
          </cell>
          <cell r="BR204">
            <v>368153.13666729903</v>
          </cell>
          <cell r="BS204">
            <v>327103.16040731198</v>
          </cell>
          <cell r="BT204">
            <v>226649.464054468</v>
          </cell>
          <cell r="BU204">
            <v>92588.408940068097</v>
          </cell>
          <cell r="BV204">
            <v>1228843.4024893399</v>
          </cell>
          <cell r="BW204">
            <v>988977.60154096398</v>
          </cell>
        </row>
        <row r="205">
          <cell r="A205" t="str">
            <v>Sao Tome and Principe</v>
          </cell>
          <cell r="B205">
            <v>33.1522486</v>
          </cell>
          <cell r="C205">
            <v>8.2227455999999997</v>
          </cell>
          <cell r="D205">
            <v>30.932994900000001</v>
          </cell>
          <cell r="E205">
            <v>8.3078651000000008</v>
          </cell>
          <cell r="F205">
            <v>4.3400062000000004</v>
          </cell>
          <cell r="G205">
            <v>16.2294272</v>
          </cell>
          <cell r="H205">
            <v>0.3470839</v>
          </cell>
          <cell r="I205">
            <v>10.4409916</v>
          </cell>
          <cell r="J205">
            <v>6.1822799000000002</v>
          </cell>
          <cell r="K205">
            <v>1.721776</v>
          </cell>
          <cell r="L205">
            <v>3.0089782</v>
          </cell>
          <cell r="M205">
            <v>45.524393699999997</v>
          </cell>
          <cell r="N205">
            <v>157.241049</v>
          </cell>
          <cell r="O205">
            <v>48.809907099999997</v>
          </cell>
          <cell r="P205">
            <v>21.6611625</v>
          </cell>
          <cell r="Q205">
            <v>37.169369000000003</v>
          </cell>
          <cell r="R205">
            <v>79.604647299999996</v>
          </cell>
          <cell r="BF205" t="str">
            <v>United States</v>
          </cell>
          <cell r="BG205">
            <v>396596.64853001002</v>
          </cell>
          <cell r="BH205">
            <v>258677.00162280601</v>
          </cell>
          <cell r="BI205">
            <v>810212.48464950803</v>
          </cell>
          <cell r="BJ205">
            <v>94939.394130579807</v>
          </cell>
          <cell r="BK205">
            <v>432788.077391934</v>
          </cell>
          <cell r="BL205">
            <v>1336292.7741819101</v>
          </cell>
          <cell r="BM205">
            <v>606957.40015375195</v>
          </cell>
          <cell r="BN205">
            <v>1075696.908641</v>
          </cell>
          <cell r="BO205">
            <v>747388.57271271595</v>
          </cell>
          <cell r="BP205">
            <v>182938.94157989501</v>
          </cell>
          <cell r="BQ205">
            <v>225572.85564923499</v>
          </cell>
          <cell r="BR205">
            <v>1011163.38400142</v>
          </cell>
          <cell r="BS205">
            <v>2095575.1635179699</v>
          </cell>
          <cell r="BT205">
            <v>586282.70738058805</v>
          </cell>
          <cell r="BU205">
            <v>1088318.1309880801</v>
          </cell>
          <cell r="BV205">
            <v>6823223.8835057896</v>
          </cell>
          <cell r="BW205">
            <v>5750027.38339152</v>
          </cell>
        </row>
        <row r="206">
          <cell r="A206" t="str">
            <v>Suriname</v>
          </cell>
          <cell r="B206">
            <v>439.12976985</v>
          </cell>
          <cell r="C206">
            <v>150.90306670000001</v>
          </cell>
          <cell r="D206">
            <v>594.67275734999998</v>
          </cell>
          <cell r="E206">
            <v>63.197585099999998</v>
          </cell>
          <cell r="F206">
            <v>195.82216439999999</v>
          </cell>
          <cell r="G206">
            <v>1937.4022029</v>
          </cell>
          <cell r="H206">
            <v>284.13959349999999</v>
          </cell>
          <cell r="I206">
            <v>217.66562680000001</v>
          </cell>
          <cell r="J206">
            <v>221.53949750000001</v>
          </cell>
          <cell r="K206">
            <v>65.726866999999999</v>
          </cell>
          <cell r="L206">
            <v>95.7554856</v>
          </cell>
          <cell r="M206">
            <v>1161.6349757999999</v>
          </cell>
          <cell r="N206">
            <v>2253.4573481000002</v>
          </cell>
          <cell r="O206">
            <v>1225.5124644</v>
          </cell>
          <cell r="P206">
            <v>153.5479962</v>
          </cell>
          <cell r="Q206">
            <v>812.61707950000005</v>
          </cell>
          <cell r="R206">
            <v>151.92331300000001</v>
          </cell>
          <cell r="BF206" t="str">
            <v>Uruguay</v>
          </cell>
          <cell r="BG206">
            <v>5297.7782330453201</v>
          </cell>
          <cell r="BH206">
            <v>327.60720022530302</v>
          </cell>
          <cell r="BI206">
            <v>4881.6646702693597</v>
          </cell>
          <cell r="BJ206">
            <v>880.83200119828098</v>
          </cell>
          <cell r="BK206">
            <v>1604.5978055656001</v>
          </cell>
          <cell r="BL206">
            <v>3854.1520868407501</v>
          </cell>
          <cell r="BM206">
            <v>2248.11683900344</v>
          </cell>
          <cell r="BN206">
            <v>3183.1593551411502</v>
          </cell>
          <cell r="BO206">
            <v>2439.3607388150299</v>
          </cell>
          <cell r="BP206">
            <v>834.28156809293796</v>
          </cell>
          <cell r="BQ206">
            <v>415.91638484196</v>
          </cell>
          <cell r="BR206">
            <v>7831.1702497660999</v>
          </cell>
          <cell r="BS206">
            <v>7762.5770832825601</v>
          </cell>
          <cell r="BT206">
            <v>3298.8415342281901</v>
          </cell>
          <cell r="BU206">
            <v>1777.2644411223</v>
          </cell>
          <cell r="BV206">
            <v>14095.7424508407</v>
          </cell>
          <cell r="BW206">
            <v>15125.8079378069</v>
          </cell>
        </row>
        <row r="207">
          <cell r="A207" t="str">
            <v>Slovak Republic</v>
          </cell>
          <cell r="B207">
            <v>3467.9829496000002</v>
          </cell>
          <cell r="C207">
            <v>839.37899479999999</v>
          </cell>
          <cell r="D207">
            <v>3262.9762162000002</v>
          </cell>
          <cell r="E207">
            <v>2161.1529925</v>
          </cell>
          <cell r="F207">
            <v>3230.2270549</v>
          </cell>
          <cell r="G207">
            <v>9392.5938041999998</v>
          </cell>
          <cell r="H207">
            <v>12866.115267499999</v>
          </cell>
          <cell r="I207">
            <v>20157.226698800001</v>
          </cell>
          <cell r="J207">
            <v>49974.428052099996</v>
          </cell>
          <cell r="K207">
            <v>1765.8897757</v>
          </cell>
          <cell r="L207">
            <v>13020.5129261</v>
          </cell>
          <cell r="M207">
            <v>19545.097340200002</v>
          </cell>
          <cell r="N207">
            <v>17235.578530399998</v>
          </cell>
          <cell r="O207">
            <v>20093.021132599999</v>
          </cell>
          <cell r="P207">
            <v>3428.4995425000002</v>
          </cell>
          <cell r="Q207">
            <v>31289.8563287</v>
          </cell>
          <cell r="R207">
            <v>19582.684366500001</v>
          </cell>
          <cell r="BF207" t="str">
            <v>Uzbekistan</v>
          </cell>
          <cell r="BG207">
            <v>11007.8279489617</v>
          </cell>
          <cell r="BH207">
            <v>2499.9203957752202</v>
          </cell>
          <cell r="BI207">
            <v>4090.6699025139201</v>
          </cell>
          <cell r="BJ207">
            <v>996.31263586728801</v>
          </cell>
          <cell r="BK207">
            <v>691.26876855295802</v>
          </cell>
          <cell r="BL207">
            <v>3668.40952686113</v>
          </cell>
          <cell r="BM207">
            <v>2247.08046297599</v>
          </cell>
          <cell r="BN207">
            <v>4267.3637340609303</v>
          </cell>
          <cell r="BO207">
            <v>2130.9972589660101</v>
          </cell>
          <cell r="BP207">
            <v>605.91488088023198</v>
          </cell>
          <cell r="BQ207">
            <v>1024.8665303156699</v>
          </cell>
          <cell r="BR207">
            <v>8979.9914221521594</v>
          </cell>
          <cell r="BS207">
            <v>7988.1656716112402</v>
          </cell>
          <cell r="BT207">
            <v>7489.8719085948896</v>
          </cell>
          <cell r="BU207">
            <v>2368.4223970431099</v>
          </cell>
          <cell r="BV207">
            <v>12835.9528252776</v>
          </cell>
          <cell r="BW207">
            <v>14216.1658496856</v>
          </cell>
        </row>
        <row r="208">
          <cell r="A208" t="str">
            <v>Slovenia</v>
          </cell>
          <cell r="B208">
            <v>1194.9675536</v>
          </cell>
          <cell r="C208">
            <v>149.9486848</v>
          </cell>
          <cell r="D208">
            <v>2787.1737115000001</v>
          </cell>
          <cell r="E208">
            <v>999.67789990000006</v>
          </cell>
          <cell r="F208">
            <v>2374.2568031999999</v>
          </cell>
          <cell r="G208">
            <v>7918.6549979000001</v>
          </cell>
          <cell r="H208">
            <v>6307.8903699000002</v>
          </cell>
          <cell r="I208">
            <v>6855.1834608999998</v>
          </cell>
          <cell r="J208">
            <v>3982.8187711999999</v>
          </cell>
          <cell r="K208">
            <v>1698.229585</v>
          </cell>
          <cell r="L208">
            <v>2567.4185023999999</v>
          </cell>
          <cell r="M208">
            <v>7079.9709819</v>
          </cell>
          <cell r="N208">
            <v>2871.5638512999999</v>
          </cell>
          <cell r="O208">
            <v>8012.6712117999996</v>
          </cell>
          <cell r="P208">
            <v>3276.6363968999999</v>
          </cell>
          <cell r="Q208">
            <v>21292.877117299999</v>
          </cell>
          <cell r="R208">
            <v>14366.952021200001</v>
          </cell>
          <cell r="BF208" t="str">
            <v>Vanuatu</v>
          </cell>
          <cell r="BG208">
            <v>167.816868316702</v>
          </cell>
          <cell r="BH208">
            <v>10.2565197549059</v>
          </cell>
          <cell r="BI208">
            <v>41.018973890931697</v>
          </cell>
          <cell r="BJ208">
            <v>5.1896790093953502</v>
          </cell>
          <cell r="BK208">
            <v>7.0558446189932402</v>
          </cell>
          <cell r="BL208">
            <v>34.710021567666402</v>
          </cell>
          <cell r="BM208">
            <v>14.3045727086773</v>
          </cell>
          <cell r="BN208">
            <v>29.8556248496877</v>
          </cell>
          <cell r="BO208">
            <v>14.724911061814399</v>
          </cell>
          <cell r="BP208">
            <v>5.20993586370414</v>
          </cell>
          <cell r="BQ208">
            <v>12.1919355221176</v>
          </cell>
          <cell r="BR208">
            <v>113.216901810522</v>
          </cell>
          <cell r="BS208">
            <v>209.47931339598699</v>
          </cell>
          <cell r="BT208">
            <v>103.551860707522</v>
          </cell>
          <cell r="BU208">
            <v>28.575560021948</v>
          </cell>
          <cell r="BV208">
            <v>233.633387127068</v>
          </cell>
          <cell r="BW208">
            <v>229.824277680628</v>
          </cell>
        </row>
        <row r="209">
          <cell r="A209" t="str">
            <v>Sweden</v>
          </cell>
          <cell r="B209">
            <v>6928.1824770499998</v>
          </cell>
          <cell r="C209">
            <v>174.46673670000001</v>
          </cell>
          <cell r="D209">
            <v>26978.74319895</v>
          </cell>
          <cell r="E209">
            <v>2302.2922136000002</v>
          </cell>
          <cell r="F209">
            <v>50922.693005399997</v>
          </cell>
          <cell r="G209">
            <v>49887.456678900002</v>
          </cell>
          <cell r="H209">
            <v>43314.461871500003</v>
          </cell>
          <cell r="I209">
            <v>73059.726424699998</v>
          </cell>
          <cell r="J209">
            <v>50437.251970400001</v>
          </cell>
          <cell r="K209">
            <v>6111.9558346000003</v>
          </cell>
          <cell r="L209">
            <v>22027.730578499999</v>
          </cell>
          <cell r="M209">
            <v>46173.910843700003</v>
          </cell>
          <cell r="N209">
            <v>113527.4807914</v>
          </cell>
          <cell r="O209">
            <v>84084.911160999996</v>
          </cell>
          <cell r="P209">
            <v>53025.6274978</v>
          </cell>
          <cell r="Q209">
            <v>254489.1106243</v>
          </cell>
          <cell r="R209">
            <v>192394.37172</v>
          </cell>
          <cell r="BF209" t="str">
            <v>Bolivarian Republic of Venezuela</v>
          </cell>
          <cell r="BG209">
            <v>27746.1483346282</v>
          </cell>
          <cell r="BH209">
            <v>48674.764875659603</v>
          </cell>
          <cell r="BI209">
            <v>30395.088086920099</v>
          </cell>
          <cell r="BJ209">
            <v>5068.0214550831797</v>
          </cell>
          <cell r="BK209">
            <v>11041.3914839602</v>
          </cell>
          <cell r="BL209">
            <v>38988.961113038204</v>
          </cell>
          <cell r="BM209">
            <v>32827.485180146599</v>
          </cell>
          <cell r="BN209">
            <v>26630.893152033099</v>
          </cell>
          <cell r="BO209">
            <v>17167.142767429599</v>
          </cell>
          <cell r="BP209">
            <v>5809.11321553166</v>
          </cell>
          <cell r="BQ209">
            <v>5415.9294673571903</v>
          </cell>
          <cell r="BR209">
            <v>65210.462955425399</v>
          </cell>
          <cell r="BS209">
            <v>70403.804562765101</v>
          </cell>
          <cell r="BT209">
            <v>24877.9846996181</v>
          </cell>
          <cell r="BU209">
            <v>12246.367188488101</v>
          </cell>
          <cell r="BV209">
            <v>88283.768772061099</v>
          </cell>
          <cell r="BW209">
            <v>110626.311087472</v>
          </cell>
        </row>
        <row r="210">
          <cell r="A210" t="str">
            <v>Swaziland</v>
          </cell>
          <cell r="B210">
            <v>349.24060300000002</v>
          </cell>
          <cell r="C210">
            <v>57.509972599999998</v>
          </cell>
          <cell r="D210">
            <v>1959.5833247</v>
          </cell>
          <cell r="E210">
            <v>806.21941179999999</v>
          </cell>
          <cell r="F210">
            <v>723.28731200000004</v>
          </cell>
          <cell r="G210">
            <v>1954.1882660000001</v>
          </cell>
          <cell r="H210">
            <v>108.1265638</v>
          </cell>
          <cell r="I210">
            <v>1219.0482829</v>
          </cell>
          <cell r="J210">
            <v>77.999158499999993</v>
          </cell>
          <cell r="K210">
            <v>77.269361000000004</v>
          </cell>
          <cell r="L210">
            <v>158.68463059999999</v>
          </cell>
          <cell r="M210">
            <v>381.79437680000001</v>
          </cell>
          <cell r="N210">
            <v>731.43903090000003</v>
          </cell>
          <cell r="O210">
            <v>330.99576389999999</v>
          </cell>
          <cell r="P210">
            <v>318.1368549</v>
          </cell>
          <cell r="Q210">
            <v>405.06168350000002</v>
          </cell>
          <cell r="R210">
            <v>1298.48505</v>
          </cell>
          <cell r="BF210" t="str">
            <v>Viet Nam</v>
          </cell>
          <cell r="BG210">
            <v>35486.007175818901</v>
          </cell>
          <cell r="BH210">
            <v>24668.349432055398</v>
          </cell>
          <cell r="BI210">
            <v>18681.7397048352</v>
          </cell>
          <cell r="BJ210">
            <v>5754.04603968229</v>
          </cell>
          <cell r="BK210">
            <v>3599.2645076126</v>
          </cell>
          <cell r="BL210">
            <v>29050.484711786401</v>
          </cell>
          <cell r="BM210">
            <v>10229.0035506475</v>
          </cell>
          <cell r="BN210">
            <v>16818.325789431499</v>
          </cell>
          <cell r="BO210">
            <v>7543.7584640983196</v>
          </cell>
          <cell r="BP210">
            <v>3452.4262486866801</v>
          </cell>
          <cell r="BQ210">
            <v>3985.0818979207102</v>
          </cell>
          <cell r="BR210">
            <v>30430.072337997401</v>
          </cell>
          <cell r="BS210">
            <v>42027.964551136101</v>
          </cell>
          <cell r="BT210">
            <v>11046.0725064337</v>
          </cell>
          <cell r="BU210">
            <v>3363.0231201768702</v>
          </cell>
          <cell r="BV210">
            <v>43094.778121536998</v>
          </cell>
          <cell r="BW210">
            <v>35855.039988288103</v>
          </cell>
        </row>
        <row r="211">
          <cell r="A211" t="str">
            <v>Saint Maarten (Dutch part)</v>
          </cell>
          <cell r="B211">
            <v>3.0065987000000001</v>
          </cell>
          <cell r="C211">
            <v>170.3577579</v>
          </cell>
          <cell r="D211">
            <v>3.8686015</v>
          </cell>
          <cell r="E211">
            <v>32.067031800000002</v>
          </cell>
          <cell r="F211">
            <v>8.7167188000000007</v>
          </cell>
          <cell r="G211">
            <v>89.477086700000001</v>
          </cell>
          <cell r="H211">
            <v>38.812788300000001</v>
          </cell>
          <cell r="I211">
            <v>27.7929195</v>
          </cell>
          <cell r="J211">
            <v>42.647591800000001</v>
          </cell>
          <cell r="K211">
            <v>8.5113970000000005</v>
          </cell>
          <cell r="L211">
            <v>47.775799300000003</v>
          </cell>
          <cell r="M211">
            <v>854.10323949999997</v>
          </cell>
          <cell r="N211">
            <v>1124.9800513</v>
          </cell>
          <cell r="O211">
            <v>2598.3023828</v>
          </cell>
          <cell r="P211">
            <v>517.12967160000005</v>
          </cell>
          <cell r="Q211">
            <v>2755.3813829999999</v>
          </cell>
          <cell r="R211">
            <v>1602.4629104999999</v>
          </cell>
          <cell r="BF211" t="str">
            <v>Yemen</v>
          </cell>
          <cell r="BG211">
            <v>3567.3353273221101</v>
          </cell>
          <cell r="BH211">
            <v>3175.64445962949</v>
          </cell>
          <cell r="BI211">
            <v>2150.5383920782001</v>
          </cell>
          <cell r="BJ211">
            <v>410.45663693972398</v>
          </cell>
          <cell r="BK211">
            <v>510.33767488750101</v>
          </cell>
          <cell r="BL211">
            <v>1287.0427643160999</v>
          </cell>
          <cell r="BM211">
            <v>1228.7474850282499</v>
          </cell>
          <cell r="BN211">
            <v>1416.4170316008101</v>
          </cell>
          <cell r="BO211">
            <v>1126.4937107245</v>
          </cell>
          <cell r="BP211">
            <v>230.450082595814</v>
          </cell>
          <cell r="BQ211">
            <v>654.80784078802105</v>
          </cell>
          <cell r="BR211">
            <v>2323.13362791189</v>
          </cell>
          <cell r="BS211">
            <v>3839.12090488987</v>
          </cell>
          <cell r="BT211">
            <v>2286.5690703682699</v>
          </cell>
          <cell r="BU211">
            <v>989.31378967618298</v>
          </cell>
          <cell r="BV211">
            <v>5683.9013832700603</v>
          </cell>
          <cell r="BW211">
            <v>6309.0043817084997</v>
          </cell>
        </row>
        <row r="212">
          <cell r="A212" t="str">
            <v>Seychelles</v>
          </cell>
          <cell r="B212">
            <v>97.424353199999999</v>
          </cell>
          <cell r="C212">
            <v>31.211718300000001</v>
          </cell>
          <cell r="D212">
            <v>332.52143699999999</v>
          </cell>
          <cell r="E212">
            <v>21.910803900000001</v>
          </cell>
          <cell r="F212">
            <v>10.941099299999999</v>
          </cell>
          <cell r="G212">
            <v>62.0768111</v>
          </cell>
          <cell r="H212">
            <v>5.3947438999999999</v>
          </cell>
          <cell r="I212">
            <v>32.370296799999998</v>
          </cell>
          <cell r="J212">
            <v>11.673602300000001</v>
          </cell>
          <cell r="K212">
            <v>6.6078951000000004</v>
          </cell>
          <cell r="L212">
            <v>13.6808201</v>
          </cell>
          <cell r="M212">
            <v>53.113973700000003</v>
          </cell>
          <cell r="N212">
            <v>331.12174370000002</v>
          </cell>
          <cell r="O212">
            <v>589.70973240000001</v>
          </cell>
          <cell r="P212">
            <v>91.651726999999994</v>
          </cell>
          <cell r="Q212">
            <v>401.18595909999999</v>
          </cell>
          <cell r="R212">
            <v>177.4235353</v>
          </cell>
          <cell r="BF212" t="str">
            <v>Zambia</v>
          </cell>
          <cell r="BG212">
            <v>2339.4542965616201</v>
          </cell>
          <cell r="BH212">
            <v>2616.4920140903901</v>
          </cell>
          <cell r="BI212">
            <v>1552.71865791091</v>
          </cell>
          <cell r="BJ212">
            <v>327.91869396675401</v>
          </cell>
          <cell r="BK212">
            <v>366.75861889385402</v>
          </cell>
          <cell r="BL212">
            <v>1138.14423050049</v>
          </cell>
          <cell r="BM212">
            <v>744.79724055774</v>
          </cell>
          <cell r="BN212">
            <v>1494.21390279715</v>
          </cell>
          <cell r="BO212">
            <v>707.48035762784502</v>
          </cell>
          <cell r="BP212">
            <v>307.05170289758797</v>
          </cell>
          <cell r="BQ212">
            <v>330.402358923397</v>
          </cell>
          <cell r="BR212">
            <v>5438.0745060194504</v>
          </cell>
          <cell r="BS212">
            <v>4994.0634968781196</v>
          </cell>
          <cell r="BT212">
            <v>2675.23033265403</v>
          </cell>
          <cell r="BU212">
            <v>764.50216758663703</v>
          </cell>
          <cell r="BV212">
            <v>5840.3487364094899</v>
          </cell>
          <cell r="BW212">
            <v>6333.5894887786999</v>
          </cell>
        </row>
        <row r="213">
          <cell r="A213" t="str">
            <v>Syrian Arab Republic</v>
          </cell>
          <cell r="B213">
            <v>2827.0093557</v>
          </cell>
          <cell r="C213">
            <v>2486.9169066999998</v>
          </cell>
          <cell r="D213">
            <v>3282.8821979999998</v>
          </cell>
          <cell r="E213">
            <v>1529.7107016</v>
          </cell>
          <cell r="F213">
            <v>367.09046319999999</v>
          </cell>
          <cell r="G213">
            <v>3333.9703500999999</v>
          </cell>
          <cell r="H213">
            <v>1627.0335064999999</v>
          </cell>
          <cell r="I213">
            <v>969.979738</v>
          </cell>
          <cell r="J213">
            <v>940.03212299999996</v>
          </cell>
          <cell r="K213">
            <v>432.29610250000002</v>
          </cell>
          <cell r="L213">
            <v>1258.4930079999999</v>
          </cell>
          <cell r="M213">
            <v>1419.9571585000001</v>
          </cell>
          <cell r="N213">
            <v>1799.5055957</v>
          </cell>
          <cell r="O213">
            <v>4978.4626815000001</v>
          </cell>
          <cell r="P213">
            <v>1089.2423431</v>
          </cell>
          <cell r="Q213">
            <v>2497.3149948999999</v>
          </cell>
          <cell r="R213">
            <v>1462.0140858</v>
          </cell>
          <cell r="BF213" t="str">
            <v>Zanzibar</v>
          </cell>
          <cell r="BG213">
            <v>282.712341403886</v>
          </cell>
          <cell r="BH213">
            <v>24.505898460067101</v>
          </cell>
          <cell r="BI213">
            <v>112.279336995591</v>
          </cell>
          <cell r="BJ213">
            <v>19.457851196651099</v>
          </cell>
          <cell r="BK213">
            <v>17.672234204947902</v>
          </cell>
          <cell r="BL213">
            <v>38.750330799958498</v>
          </cell>
          <cell r="BM213">
            <v>24.289949714832701</v>
          </cell>
          <cell r="BN213">
            <v>51.2969136755992</v>
          </cell>
          <cell r="BO213">
            <v>27.423116929223202</v>
          </cell>
          <cell r="BP213">
            <v>13.982347801272599</v>
          </cell>
          <cell r="BQ213">
            <v>20.119217688359999</v>
          </cell>
          <cell r="BR213">
            <v>179.08136894245899</v>
          </cell>
          <cell r="BS213">
            <v>210.63372661579399</v>
          </cell>
          <cell r="BT213">
            <v>137.238700198912</v>
          </cell>
          <cell r="BU213">
            <v>42.233625840064903</v>
          </cell>
          <cell r="BV213">
            <v>210.14085039905001</v>
          </cell>
          <cell r="BW213">
            <v>275.75177439822698</v>
          </cell>
        </row>
        <row r="214">
          <cell r="A214" t="str">
            <v>Turks and Caicos Isl.</v>
          </cell>
          <cell r="B214">
            <v>5.4284140000000001</v>
          </cell>
          <cell r="C214">
            <v>5.5696681000000003</v>
          </cell>
          <cell r="D214">
            <v>5.2869134000000004</v>
          </cell>
          <cell r="E214">
            <v>1.0735980000000001</v>
          </cell>
          <cell r="F214">
            <v>0.96544779999999997</v>
          </cell>
          <cell r="G214">
            <v>16.9595752</v>
          </cell>
          <cell r="H214">
            <v>3.5283318000000001</v>
          </cell>
          <cell r="I214">
            <v>2.9317601</v>
          </cell>
          <cell r="J214">
            <v>2.7781273999999998</v>
          </cell>
          <cell r="K214">
            <v>0.19828870000000001</v>
          </cell>
          <cell r="L214">
            <v>72.028989199999998</v>
          </cell>
          <cell r="M214">
            <v>92.822346899999999</v>
          </cell>
          <cell r="N214">
            <v>690.32196309999995</v>
          </cell>
          <cell r="O214">
            <v>133.8405995</v>
          </cell>
          <cell r="P214">
            <v>58.332692100000003</v>
          </cell>
          <cell r="Q214">
            <v>273.53975650000001</v>
          </cell>
          <cell r="R214">
            <v>205.6120808</v>
          </cell>
          <cell r="BF214" t="str">
            <v>Zimbabwe</v>
          </cell>
          <cell r="BG214">
            <v>1846.0894345332899</v>
          </cell>
          <cell r="BH214">
            <v>627.62148763006599</v>
          </cell>
          <cell r="BI214">
            <v>1448.86868767191</v>
          </cell>
          <cell r="BJ214">
            <v>323.86522029789899</v>
          </cell>
          <cell r="BK214">
            <v>305.84518673340199</v>
          </cell>
          <cell r="BL214">
            <v>775.37007834369001</v>
          </cell>
          <cell r="BM214">
            <v>651.24385027010601</v>
          </cell>
          <cell r="BN214">
            <v>761.68510911943395</v>
          </cell>
          <cell r="BO214">
            <v>399.73359276050502</v>
          </cell>
          <cell r="BP214">
            <v>225.41315289341401</v>
          </cell>
          <cell r="BQ214">
            <v>509.51710753665498</v>
          </cell>
          <cell r="BR214">
            <v>1117.1731457005501</v>
          </cell>
          <cell r="BS214">
            <v>2326.39162535986</v>
          </cell>
          <cell r="BT214">
            <v>1664.2618841395699</v>
          </cell>
          <cell r="BU214">
            <v>593.86911384772804</v>
          </cell>
          <cell r="BV214">
            <v>3036.8949814829798</v>
          </cell>
          <cell r="BW214">
            <v>4490.1906813865298</v>
          </cell>
        </row>
        <row r="215">
          <cell r="A215" t="str">
            <v>Chad</v>
          </cell>
          <cell r="B215">
            <v>2731.81196765</v>
          </cell>
          <cell r="C215">
            <v>2222.2038615000001</v>
          </cell>
          <cell r="D215">
            <v>1900.0979903499999</v>
          </cell>
          <cell r="E215">
            <v>402.90216120000002</v>
          </cell>
          <cell r="F215">
            <v>188.8985151</v>
          </cell>
          <cell r="G215">
            <v>2485.7809788</v>
          </cell>
          <cell r="H215">
            <v>586.2203796</v>
          </cell>
          <cell r="I215">
            <v>475.03435610000002</v>
          </cell>
          <cell r="J215">
            <v>275.73095080000002</v>
          </cell>
          <cell r="K215">
            <v>84.902401699999999</v>
          </cell>
          <cell r="L215">
            <v>5.8089006999999997</v>
          </cell>
          <cell r="M215">
            <v>855.42100370000003</v>
          </cell>
          <cell r="N215">
            <v>2843.2362573</v>
          </cell>
          <cell r="O215">
            <v>850.84217420000004</v>
          </cell>
          <cell r="P215">
            <v>370.73414500000001</v>
          </cell>
          <cell r="Q215">
            <v>487.56462010000001</v>
          </cell>
          <cell r="R215">
            <v>1856.4183834999999</v>
          </cell>
          <cell r="BF215" t="str">
            <v>Chinese Taipei</v>
          </cell>
          <cell r="BG215">
            <v>15175.958979638101</v>
          </cell>
          <cell r="BH215">
            <v>14634.52925793</v>
          </cell>
          <cell r="BI215">
            <v>26938.8968577794</v>
          </cell>
          <cell r="BJ215">
            <v>31568.6350840497</v>
          </cell>
          <cell r="BK215">
            <v>22267.437013005099</v>
          </cell>
          <cell r="BL215">
            <v>137496.980307786</v>
          </cell>
          <cell r="BM215">
            <v>102502.41364271</v>
          </cell>
          <cell r="BN215">
            <v>243718.71403574999</v>
          </cell>
          <cell r="BO215">
            <v>29713.5112038019</v>
          </cell>
          <cell r="BP215">
            <v>19026.5316686228</v>
          </cell>
          <cell r="BQ215">
            <v>12506.3906132344</v>
          </cell>
          <cell r="BR215">
            <v>35974.523372916403</v>
          </cell>
          <cell r="BS215">
            <v>95323.535399676606</v>
          </cell>
          <cell r="BT215">
            <v>24798.443297754598</v>
          </cell>
          <cell r="BU215">
            <v>17164.646391060902</v>
          </cell>
          <cell r="BV215">
            <v>113924.905406159</v>
          </cell>
          <cell r="BW215">
            <v>121946.901928391</v>
          </cell>
        </row>
        <row r="216">
          <cell r="A216" t="str">
            <v>Togo</v>
          </cell>
          <cell r="B216">
            <v>987.36041514999999</v>
          </cell>
          <cell r="C216">
            <v>153.67703879999999</v>
          </cell>
          <cell r="D216">
            <v>411.56932334999999</v>
          </cell>
          <cell r="E216">
            <v>165.57749419999999</v>
          </cell>
          <cell r="F216">
            <v>72.814304800000002</v>
          </cell>
          <cell r="G216">
            <v>1404.7373021000001</v>
          </cell>
          <cell r="H216">
            <v>93.812937399999996</v>
          </cell>
          <cell r="I216">
            <v>78.077267899999995</v>
          </cell>
          <cell r="J216">
            <v>39.715924299999998</v>
          </cell>
          <cell r="K216">
            <v>22.0455787</v>
          </cell>
          <cell r="L216">
            <v>138.14556210000001</v>
          </cell>
          <cell r="M216">
            <v>273.17087279999998</v>
          </cell>
          <cell r="N216">
            <v>380.0286567</v>
          </cell>
          <cell r="O216">
            <v>808.98173499999996</v>
          </cell>
          <cell r="P216">
            <v>180.8055061</v>
          </cell>
          <cell r="Q216">
            <v>696.75889189999998</v>
          </cell>
          <cell r="R216">
            <v>853.03358249999997</v>
          </cell>
        </row>
        <row r="217">
          <cell r="A217" t="str">
            <v>Thailand</v>
          </cell>
          <cell r="B217">
            <v>41841.864742500002</v>
          </cell>
          <cell r="C217">
            <v>15831.032812199999</v>
          </cell>
          <cell r="D217">
            <v>81718.833804900001</v>
          </cell>
          <cell r="E217">
            <v>63272.762567600003</v>
          </cell>
          <cell r="F217">
            <v>13018.538679900001</v>
          </cell>
          <cell r="G217">
            <v>115715.7517489</v>
          </cell>
          <cell r="H217">
            <v>13543.849566999999</v>
          </cell>
          <cell r="I217">
            <v>125636.8654291</v>
          </cell>
          <cell r="J217">
            <v>34465.428944599997</v>
          </cell>
          <cell r="K217">
            <v>23811.373114099999</v>
          </cell>
          <cell r="L217">
            <v>47205.784276600003</v>
          </cell>
          <cell r="M217">
            <v>32652.9643244</v>
          </cell>
          <cell r="N217">
            <v>133924.6562347</v>
          </cell>
          <cell r="O217">
            <v>39469.359522799998</v>
          </cell>
          <cell r="P217">
            <v>9646.9725975000001</v>
          </cell>
          <cell r="Q217">
            <v>72474.377591199998</v>
          </cell>
          <cell r="R217">
            <v>86049.920415999994</v>
          </cell>
        </row>
        <row r="218">
          <cell r="A218" t="str">
            <v>Tajikistan</v>
          </cell>
          <cell r="B218">
            <v>1539.5876587499999</v>
          </cell>
          <cell r="C218">
            <v>415.89469539999999</v>
          </cell>
          <cell r="D218">
            <v>1765.7841723500001</v>
          </cell>
          <cell r="E218">
            <v>337.18282770000002</v>
          </cell>
          <cell r="F218">
            <v>74.201492799999997</v>
          </cell>
          <cell r="G218">
            <v>1443.563885</v>
          </cell>
          <cell r="H218">
            <v>624.5157044</v>
          </cell>
          <cell r="I218">
            <v>269.6857885</v>
          </cell>
          <cell r="J218">
            <v>235.3591443</v>
          </cell>
          <cell r="K218">
            <v>82.454349100000002</v>
          </cell>
          <cell r="L218">
            <v>316.12780299999997</v>
          </cell>
          <cell r="M218">
            <v>2489.7537290999999</v>
          </cell>
          <cell r="N218">
            <v>609.74500220000004</v>
          </cell>
          <cell r="O218">
            <v>2317.6366827000002</v>
          </cell>
          <cell r="P218">
            <v>745.01495390000002</v>
          </cell>
          <cell r="Q218">
            <v>1111.7868946999999</v>
          </cell>
          <cell r="R218">
            <v>646.14712580000003</v>
          </cell>
        </row>
        <row r="219">
          <cell r="A219" t="str">
            <v>Tokelau</v>
          </cell>
          <cell r="B219">
            <v>1.3445843</v>
          </cell>
          <cell r="C219">
            <v>0.94660520000000004</v>
          </cell>
          <cell r="D219">
            <v>1.2838700999999999</v>
          </cell>
          <cell r="E219">
            <v>0.61584099999999997</v>
          </cell>
          <cell r="F219">
            <v>0.34569050000000001</v>
          </cell>
          <cell r="G219">
            <v>2.1648304999999999</v>
          </cell>
          <cell r="H219">
            <v>1.6824288000000001</v>
          </cell>
          <cell r="I219">
            <v>0.48338540000000002</v>
          </cell>
          <cell r="J219">
            <v>0.25377119999999997</v>
          </cell>
          <cell r="K219">
            <v>0.23216210000000001</v>
          </cell>
          <cell r="L219">
            <v>1.2760575999999999</v>
          </cell>
          <cell r="M219">
            <v>5.3438891999999996</v>
          </cell>
          <cell r="N219">
            <v>1.4574109</v>
          </cell>
          <cell r="O219">
            <v>5.0432157999999996</v>
          </cell>
          <cell r="P219">
            <v>1.0431442</v>
          </cell>
          <cell r="Q219">
            <v>10.4155079</v>
          </cell>
          <cell r="R219">
            <v>6.5237569999999998</v>
          </cell>
        </row>
        <row r="220">
          <cell r="A220" t="str">
            <v>Turkmenistan</v>
          </cell>
          <cell r="B220">
            <v>2344.1721579</v>
          </cell>
          <cell r="C220">
            <v>17874.9804281</v>
          </cell>
          <cell r="D220">
            <v>2399.8752890000001</v>
          </cell>
          <cell r="E220">
            <v>4808.7400604000004</v>
          </cell>
          <cell r="F220">
            <v>1136.1129856</v>
          </cell>
          <cell r="G220">
            <v>11552.579520200001</v>
          </cell>
          <cell r="H220">
            <v>5746.9441399999996</v>
          </cell>
          <cell r="I220">
            <v>3508.5715682999999</v>
          </cell>
          <cell r="J220">
            <v>3469.0873652</v>
          </cell>
          <cell r="K220">
            <v>1288.8007094</v>
          </cell>
          <cell r="L220">
            <v>4685.7573917</v>
          </cell>
          <cell r="M220">
            <v>8717.7422545999998</v>
          </cell>
          <cell r="N220">
            <v>448.55149319999998</v>
          </cell>
          <cell r="O220">
            <v>3081.1441715000001</v>
          </cell>
          <cell r="P220">
            <v>1286.3410673999999</v>
          </cell>
          <cell r="Q220">
            <v>6499.6908830000002</v>
          </cell>
          <cell r="R220">
            <v>3740.9196280000001</v>
          </cell>
        </row>
        <row r="221">
          <cell r="A221" t="str">
            <v>East Timor</v>
          </cell>
          <cell r="B221">
            <v>394.14017404999998</v>
          </cell>
          <cell r="C221">
            <v>338.20398210000002</v>
          </cell>
          <cell r="D221">
            <v>962.91940105000003</v>
          </cell>
          <cell r="E221">
            <v>45.020021499999999</v>
          </cell>
          <cell r="F221">
            <v>65.785042000000004</v>
          </cell>
          <cell r="G221">
            <v>59.394122000000003</v>
          </cell>
          <cell r="H221">
            <v>0.76353320000000002</v>
          </cell>
          <cell r="I221">
            <v>2.7063128999999999</v>
          </cell>
          <cell r="J221">
            <v>0.44793660000000002</v>
          </cell>
          <cell r="K221">
            <v>0.20222879999999999</v>
          </cell>
          <cell r="L221">
            <v>0.33764080000000002</v>
          </cell>
          <cell r="M221">
            <v>1884.8160594000001</v>
          </cell>
          <cell r="N221">
            <v>649.12849340000002</v>
          </cell>
          <cell r="O221">
            <v>1048.7600706000001</v>
          </cell>
          <cell r="P221">
            <v>206.3371435</v>
          </cell>
          <cell r="Q221">
            <v>900.83586409999998</v>
          </cell>
          <cell r="R221">
            <v>1582.0730698</v>
          </cell>
        </row>
        <row r="222">
          <cell r="A222" t="str">
            <v>Tonga</v>
          </cell>
          <cell r="B222">
            <v>101.58183364999999</v>
          </cell>
          <cell r="C222">
            <v>3.8891000999999998</v>
          </cell>
          <cell r="D222">
            <v>107.84781805</v>
          </cell>
          <cell r="E222">
            <v>1.6097334000000001</v>
          </cell>
          <cell r="F222">
            <v>16.602057800000001</v>
          </cell>
          <cell r="G222">
            <v>23.250732800000002</v>
          </cell>
          <cell r="H222">
            <v>34.933240699999999</v>
          </cell>
          <cell r="I222">
            <v>6.9234701999999997</v>
          </cell>
          <cell r="J222">
            <v>5.0017016999999999</v>
          </cell>
          <cell r="K222">
            <v>1.3465893</v>
          </cell>
          <cell r="L222">
            <v>29.447843800000001</v>
          </cell>
          <cell r="M222">
            <v>113.0874606</v>
          </cell>
          <cell r="N222">
            <v>29.912975400000001</v>
          </cell>
          <cell r="O222">
            <v>153.1487372</v>
          </cell>
          <cell r="P222">
            <v>26.8991787</v>
          </cell>
          <cell r="Q222">
            <v>124.54023170000001</v>
          </cell>
          <cell r="R222">
            <v>126.3708239</v>
          </cell>
        </row>
        <row r="223">
          <cell r="A223" t="str">
            <v>Trinidad and Tobago</v>
          </cell>
          <cell r="B223">
            <v>554.75694060000001</v>
          </cell>
          <cell r="C223">
            <v>7511.7016454000004</v>
          </cell>
          <cell r="D223">
            <v>1665.6667218</v>
          </cell>
          <cell r="E223">
            <v>57.021761599999998</v>
          </cell>
          <cell r="F223">
            <v>97.272227799999996</v>
          </cell>
          <cell r="G223">
            <v>11419.713511</v>
          </cell>
          <cell r="H223">
            <v>909.28630869999995</v>
          </cell>
          <cell r="I223">
            <v>104.90778210000001</v>
          </cell>
          <cell r="J223">
            <v>107.1905843</v>
          </cell>
          <cell r="K223">
            <v>55.318301599999998</v>
          </cell>
          <cell r="L223">
            <v>1290.8599609</v>
          </cell>
          <cell r="M223">
            <v>3000.4295437000001</v>
          </cell>
          <cell r="N223">
            <v>7281.6260216000001</v>
          </cell>
          <cell r="O223">
            <v>1560.6252895</v>
          </cell>
          <cell r="P223">
            <v>324.003443</v>
          </cell>
          <cell r="Q223">
            <v>5474.3663612</v>
          </cell>
          <cell r="R223">
            <v>6544.1053345999999</v>
          </cell>
        </row>
        <row r="224">
          <cell r="A224" t="str">
            <v>Tunisia</v>
          </cell>
          <cell r="B224">
            <v>5106.5114557999996</v>
          </cell>
          <cell r="C224">
            <v>1221.1205216999999</v>
          </cell>
          <cell r="D224">
            <v>7134.0860733999998</v>
          </cell>
          <cell r="E224">
            <v>8053.4218198999997</v>
          </cell>
          <cell r="F224">
            <v>449.56164050000001</v>
          </cell>
          <cell r="G224">
            <v>3735.1549645</v>
          </cell>
          <cell r="H224">
            <v>907.96227199999998</v>
          </cell>
          <cell r="I224">
            <v>9816.0273338999996</v>
          </cell>
          <cell r="J224">
            <v>1370.4094041999999</v>
          </cell>
          <cell r="K224">
            <v>450.81749600000001</v>
          </cell>
          <cell r="L224">
            <v>6380.1005427</v>
          </cell>
          <cell r="M224">
            <v>4069.9600608999999</v>
          </cell>
          <cell r="N224">
            <v>2078.9845863</v>
          </cell>
          <cell r="O224">
            <v>2898.8273368999999</v>
          </cell>
          <cell r="P224">
            <v>5622.8642345999997</v>
          </cell>
          <cell r="Q224">
            <v>4063.5215100999999</v>
          </cell>
          <cell r="R224">
            <v>4628.0022865999999</v>
          </cell>
        </row>
        <row r="225">
          <cell r="A225" t="str">
            <v>Turkey</v>
          </cell>
          <cell r="B225">
            <v>93746.126461649998</v>
          </cell>
          <cell r="C225">
            <v>4380.6296340999997</v>
          </cell>
          <cell r="D225">
            <v>123266.33055265</v>
          </cell>
          <cell r="E225">
            <v>91557.858315000005</v>
          </cell>
          <cell r="F225">
            <v>24085.727220500001</v>
          </cell>
          <cell r="G225">
            <v>130811.8675549</v>
          </cell>
          <cell r="H225">
            <v>89446.161632500007</v>
          </cell>
          <cell r="I225">
            <v>51520.834328299999</v>
          </cell>
          <cell r="J225">
            <v>54213.573112999999</v>
          </cell>
          <cell r="K225">
            <v>25283.523071899999</v>
          </cell>
          <cell r="L225">
            <v>82139.315561900003</v>
          </cell>
          <cell r="M225">
            <v>184669.51580749999</v>
          </cell>
          <cell r="N225">
            <v>161583.74614110001</v>
          </cell>
          <cell r="O225">
            <v>248541.61058519999</v>
          </cell>
          <cell r="P225">
            <v>35709.058597399999</v>
          </cell>
          <cell r="Q225">
            <v>228679.8771486</v>
          </cell>
          <cell r="R225">
            <v>205351.52080319999</v>
          </cell>
        </row>
        <row r="226">
          <cell r="A226" t="str">
            <v>Tuvalu</v>
          </cell>
          <cell r="B226">
            <v>6.4256981499999997</v>
          </cell>
          <cell r="C226">
            <v>0.16680629999999999</v>
          </cell>
          <cell r="D226">
            <v>7.0039661500000001</v>
          </cell>
          <cell r="E226">
            <v>0.36089009999999999</v>
          </cell>
          <cell r="F226">
            <v>2.11259E-2</v>
          </cell>
          <cell r="G226">
            <v>0.36538130000000002</v>
          </cell>
          <cell r="H226">
            <v>0.17044049999999999</v>
          </cell>
          <cell r="I226">
            <v>0.76535949999999997</v>
          </cell>
          <cell r="J226">
            <v>30.0712832</v>
          </cell>
          <cell r="K226">
            <v>0.1162767</v>
          </cell>
          <cell r="L226">
            <v>8.1017900000000004E-2</v>
          </cell>
          <cell r="M226">
            <v>8.9136091000000004</v>
          </cell>
          <cell r="N226">
            <v>0.95959300000000003</v>
          </cell>
          <cell r="O226">
            <v>4.2232117000000002</v>
          </cell>
          <cell r="P226">
            <v>1.1978403</v>
          </cell>
          <cell r="Q226">
            <v>11.523062700000001</v>
          </cell>
          <cell r="R226">
            <v>6.6008635</v>
          </cell>
        </row>
        <row r="227">
          <cell r="A227" t="str">
            <v>United Republic of Tanzania</v>
          </cell>
          <cell r="B227">
            <v>10018.8812182</v>
          </cell>
          <cell r="C227">
            <v>1460.5949548999999</v>
          </cell>
          <cell r="D227">
            <v>8499.0541365000008</v>
          </cell>
          <cell r="E227">
            <v>1369.6125838999999</v>
          </cell>
          <cell r="F227">
            <v>444.25840599999998</v>
          </cell>
          <cell r="G227">
            <v>4753.0502053</v>
          </cell>
          <cell r="H227">
            <v>2716.9408991</v>
          </cell>
          <cell r="I227">
            <v>1962.8652847000001</v>
          </cell>
          <cell r="J227">
            <v>860.07255729999997</v>
          </cell>
          <cell r="K227">
            <v>968.92352300000005</v>
          </cell>
          <cell r="L227">
            <v>821.72481049999999</v>
          </cell>
          <cell r="M227">
            <v>11344.0168846</v>
          </cell>
          <cell r="N227">
            <v>2513.0593263000001</v>
          </cell>
          <cell r="O227">
            <v>12195.148592</v>
          </cell>
          <cell r="P227">
            <v>1163.9615742999999</v>
          </cell>
          <cell r="Q227">
            <v>4260.3429226999997</v>
          </cell>
          <cell r="R227">
            <v>7635.3446299999996</v>
          </cell>
        </row>
        <row r="228">
          <cell r="A228" t="str">
            <v>Memo: Uganda</v>
          </cell>
          <cell r="B228">
            <v>8553.2107204000004</v>
          </cell>
          <cell r="C228">
            <v>0.19095390000000001</v>
          </cell>
          <cell r="D228">
            <v>6517.1580114999997</v>
          </cell>
          <cell r="E228">
            <v>1085.3714692999999</v>
          </cell>
          <cell r="F228">
            <v>429.28853500000002</v>
          </cell>
          <cell r="G228">
            <v>4355.7817320000004</v>
          </cell>
          <cell r="H228">
            <v>1317.2383222000001</v>
          </cell>
          <cell r="I228">
            <v>872.32887110000001</v>
          </cell>
          <cell r="J228">
            <v>322.393754</v>
          </cell>
          <cell r="K228">
            <v>453.81608820000002</v>
          </cell>
          <cell r="L228">
            <v>978.43124709999995</v>
          </cell>
          <cell r="M228">
            <v>6361.8076250000004</v>
          </cell>
          <cell r="N228">
            <v>8020.1034898999997</v>
          </cell>
          <cell r="O228">
            <v>1511.1029678</v>
          </cell>
          <cell r="P228">
            <v>2400.1745216999998</v>
          </cell>
          <cell r="Q228">
            <v>3599.1441960000002</v>
          </cell>
          <cell r="R228">
            <v>6492.2953236000003</v>
          </cell>
        </row>
        <row r="229">
          <cell r="A229" t="str">
            <v>Ukraine</v>
          </cell>
          <cell r="B229">
            <v>14813.511491450001</v>
          </cell>
          <cell r="C229">
            <v>11308.960211600001</v>
          </cell>
          <cell r="D229">
            <v>14543.007471049999</v>
          </cell>
          <cell r="E229">
            <v>4024.3668462000001</v>
          </cell>
          <cell r="F229">
            <v>2374.1135684999999</v>
          </cell>
          <cell r="G229">
            <v>19474.996820600001</v>
          </cell>
          <cell r="H229">
            <v>12301.531707</v>
          </cell>
          <cell r="I229">
            <v>4367.9539710999998</v>
          </cell>
          <cell r="J229">
            <v>4424.8878876999997</v>
          </cell>
          <cell r="K229">
            <v>841.04179339999996</v>
          </cell>
          <cell r="L229">
            <v>5057.5447487000001</v>
          </cell>
          <cell r="M229">
            <v>4910.7708119999998</v>
          </cell>
          <cell r="N229">
            <v>5942.0007465999997</v>
          </cell>
          <cell r="O229">
            <v>25156.3200149</v>
          </cell>
          <cell r="P229">
            <v>6987.0173021999999</v>
          </cell>
          <cell r="Q229">
            <v>22051.8040258</v>
          </cell>
          <cell r="R229">
            <v>12199.5116129</v>
          </cell>
        </row>
        <row r="230">
          <cell r="A230" t="str">
            <v>United States Minor Outlying Islands</v>
          </cell>
          <cell r="B230">
            <v>8.3113773500000008</v>
          </cell>
          <cell r="C230">
            <v>7.1145721999999996</v>
          </cell>
          <cell r="D230">
            <v>8.2442940500000006</v>
          </cell>
          <cell r="E230">
            <v>0.89102749999999997</v>
          </cell>
          <cell r="F230">
            <v>1.5483469999999999</v>
          </cell>
          <cell r="G230">
            <v>9.9398639000000006</v>
          </cell>
          <cell r="H230">
            <v>8.2483985000000004</v>
          </cell>
          <cell r="I230">
            <v>3.2523775000000001</v>
          </cell>
          <cell r="J230">
            <v>1.1516096</v>
          </cell>
          <cell r="K230">
            <v>0.343804</v>
          </cell>
          <cell r="L230">
            <v>6.4238656000000001</v>
          </cell>
          <cell r="M230">
            <v>27.329747300000001</v>
          </cell>
          <cell r="N230">
            <v>7.3156030999999997</v>
          </cell>
          <cell r="O230">
            <v>25.641974399999999</v>
          </cell>
          <cell r="P230">
            <v>5.2310865</v>
          </cell>
          <cell r="Q230">
            <v>53.006187199999999</v>
          </cell>
          <cell r="R230">
            <v>33.187019599999999</v>
          </cell>
        </row>
        <row r="231">
          <cell r="A231" t="str">
            <v>Uruguay</v>
          </cell>
          <cell r="B231">
            <v>10298.459369</v>
          </cell>
          <cell r="C231">
            <v>0.38701999999999998</v>
          </cell>
          <cell r="D231">
            <v>10891.142186900001</v>
          </cell>
          <cell r="E231">
            <v>1277.4567718999999</v>
          </cell>
          <cell r="F231">
            <v>2571.7643294999998</v>
          </cell>
          <cell r="G231">
            <v>5985.5082270000003</v>
          </cell>
          <cell r="H231">
            <v>1175.6463341000001</v>
          </cell>
          <cell r="I231">
            <v>375.82848790000003</v>
          </cell>
          <cell r="J231">
            <v>740.9614795</v>
          </cell>
          <cell r="K231">
            <v>399.04541110000002</v>
          </cell>
          <cell r="L231">
            <v>2097.3316964999999</v>
          </cell>
          <cell r="M231">
            <v>10081.0141294</v>
          </cell>
          <cell r="N231">
            <v>2124.4546621</v>
          </cell>
          <cell r="O231">
            <v>5004.9765317000001</v>
          </cell>
          <cell r="P231">
            <v>27297.384266000001</v>
          </cell>
          <cell r="Q231">
            <v>11651.968423800001</v>
          </cell>
          <cell r="R231">
            <v>6367.9729651999996</v>
          </cell>
        </row>
        <row r="232">
          <cell r="A232" t="str">
            <v>United States</v>
          </cell>
          <cell r="B232">
            <v>308482.72577600001</v>
          </cell>
          <cell r="C232">
            <v>733729.50228649995</v>
          </cell>
          <cell r="D232">
            <v>1135320.0061724</v>
          </cell>
          <cell r="E232">
            <v>67964.939288299996</v>
          </cell>
          <cell r="F232">
            <v>608090.82716690004</v>
          </cell>
          <cell r="G232">
            <v>1255503.1239068999</v>
          </cell>
          <cell r="H232">
            <v>596373.10230979999</v>
          </cell>
          <cell r="I232">
            <v>1036434.6989165</v>
          </cell>
          <cell r="J232">
            <v>1043541.9103535</v>
          </cell>
          <cell r="K232">
            <v>94242.109404799994</v>
          </cell>
          <cell r="L232">
            <v>501547.11242219998</v>
          </cell>
          <cell r="M232">
            <v>1426204.4624971</v>
          </cell>
          <cell r="N232">
            <v>1141946.2643420999</v>
          </cell>
          <cell r="O232">
            <v>992037.36813409999</v>
          </cell>
          <cell r="P232">
            <v>1114398.2457172</v>
          </cell>
          <cell r="Q232">
            <v>13007802.3974797</v>
          </cell>
          <cell r="R232">
            <v>7531016.5470216004</v>
          </cell>
        </row>
        <row r="233">
          <cell r="A233" t="str">
            <v>Uzbekistan</v>
          </cell>
          <cell r="B233">
            <v>22720.267437549999</v>
          </cell>
          <cell r="C233">
            <v>6919.9695302999999</v>
          </cell>
          <cell r="D233">
            <v>26475.506690149999</v>
          </cell>
          <cell r="E233">
            <v>7880.6925885000001</v>
          </cell>
          <cell r="F233">
            <v>1896.6292541</v>
          </cell>
          <cell r="G233">
            <v>12033.1313106</v>
          </cell>
          <cell r="H233">
            <v>8635.5887239999993</v>
          </cell>
          <cell r="I233">
            <v>5175.1276429999998</v>
          </cell>
          <cell r="J233">
            <v>5017.9616036999996</v>
          </cell>
          <cell r="K233">
            <v>2238.7345986999999</v>
          </cell>
          <cell r="L233">
            <v>3334.1313903999999</v>
          </cell>
          <cell r="M233">
            <v>12423.695413400001</v>
          </cell>
          <cell r="N233">
            <v>3342.9488181000002</v>
          </cell>
          <cell r="O233">
            <v>18372.966894900001</v>
          </cell>
          <cell r="P233">
            <v>2499.4249743</v>
          </cell>
          <cell r="Q233">
            <v>14923.396858100001</v>
          </cell>
          <cell r="R233">
            <v>8721.5983658999994</v>
          </cell>
        </row>
        <row r="234">
          <cell r="A234" t="str">
            <v>Vatican</v>
          </cell>
          <cell r="B234">
            <v>3.9861776</v>
          </cell>
          <cell r="C234">
            <v>1.7493147</v>
          </cell>
          <cell r="D234">
            <v>16.423555700000001</v>
          </cell>
          <cell r="E234">
            <v>4.0969252000000003</v>
          </cell>
          <cell r="F234">
            <v>7.5379583999999999</v>
          </cell>
          <cell r="G234">
            <v>35.766666000000001</v>
          </cell>
          <cell r="H234">
            <v>13.817630899999999</v>
          </cell>
          <cell r="I234">
            <v>31.199682500000002</v>
          </cell>
          <cell r="J234">
            <v>31.219293100000002</v>
          </cell>
          <cell r="K234">
            <v>4.4309735000000003</v>
          </cell>
          <cell r="L234">
            <v>10.9668904</v>
          </cell>
          <cell r="M234">
            <v>28.5329105</v>
          </cell>
          <cell r="N234">
            <v>49.803151800000002</v>
          </cell>
          <cell r="O234">
            <v>30.473734700000001</v>
          </cell>
          <cell r="P234">
            <v>17.4105466</v>
          </cell>
          <cell r="Q234">
            <v>114.4551013</v>
          </cell>
          <cell r="R234">
            <v>82.837159400000004</v>
          </cell>
        </row>
        <row r="235">
          <cell r="A235" t="str">
            <v>St. Vincent and the Grenadines</v>
          </cell>
          <cell r="B235">
            <v>38.2518642</v>
          </cell>
          <cell r="C235">
            <v>84.597400500000006</v>
          </cell>
          <cell r="D235">
            <v>79.584654400000005</v>
          </cell>
          <cell r="E235">
            <v>3.6217223999999999</v>
          </cell>
          <cell r="F235">
            <v>5.3842610999999998</v>
          </cell>
          <cell r="G235">
            <v>37.525108099999997</v>
          </cell>
          <cell r="H235">
            <v>13.2432625</v>
          </cell>
          <cell r="I235">
            <v>28.017896</v>
          </cell>
          <cell r="J235">
            <v>62.966917500000001</v>
          </cell>
          <cell r="K235">
            <v>4.2921870000000002</v>
          </cell>
          <cell r="L235">
            <v>14.481224299999999</v>
          </cell>
          <cell r="M235">
            <v>239.34291519999999</v>
          </cell>
          <cell r="N235">
            <v>166.99745680000001</v>
          </cell>
          <cell r="O235">
            <v>86.145294399999997</v>
          </cell>
          <cell r="P235">
            <v>48.2629521</v>
          </cell>
          <cell r="Q235">
            <v>285.80179440000001</v>
          </cell>
          <cell r="R235">
            <v>141.38923410000001</v>
          </cell>
        </row>
        <row r="236">
          <cell r="A236" t="str">
            <v>Bolivarian Republic of Venezuela</v>
          </cell>
          <cell r="B236">
            <v>16056.5363677</v>
          </cell>
          <cell r="C236">
            <v>75237.957422000007</v>
          </cell>
          <cell r="D236">
            <v>20473.530319400001</v>
          </cell>
          <cell r="E236">
            <v>1226.3589405</v>
          </cell>
          <cell r="F236">
            <v>2424.6194374000002</v>
          </cell>
          <cell r="G236">
            <v>26975.8532404</v>
          </cell>
          <cell r="H236">
            <v>4681.3734936000001</v>
          </cell>
          <cell r="I236">
            <v>2178.2270736999999</v>
          </cell>
          <cell r="J236">
            <v>3282.6358458</v>
          </cell>
          <cell r="K236">
            <v>2157.3000840999998</v>
          </cell>
          <cell r="L236">
            <v>420.52270520000002</v>
          </cell>
          <cell r="M236">
            <v>26218.759131700001</v>
          </cell>
          <cell r="N236">
            <v>455.7986598</v>
          </cell>
          <cell r="O236">
            <v>9377.4101783000006</v>
          </cell>
          <cell r="P236">
            <v>12956.4078374</v>
          </cell>
          <cell r="Q236">
            <v>71865.059057299994</v>
          </cell>
          <cell r="R236">
            <v>33695.643748299997</v>
          </cell>
        </row>
        <row r="237">
          <cell r="A237" t="str">
            <v>British Virgin Islands</v>
          </cell>
          <cell r="B237">
            <v>7.0512860999999996</v>
          </cell>
          <cell r="C237">
            <v>308.70802450000002</v>
          </cell>
          <cell r="D237">
            <v>12.2232609</v>
          </cell>
          <cell r="E237">
            <v>92.502720800000006</v>
          </cell>
          <cell r="F237">
            <v>18.307444100000001</v>
          </cell>
          <cell r="G237">
            <v>345.85610789999998</v>
          </cell>
          <cell r="H237">
            <v>120.3249531</v>
          </cell>
          <cell r="I237">
            <v>83.021332299999997</v>
          </cell>
          <cell r="J237">
            <v>408.6984999</v>
          </cell>
          <cell r="K237">
            <v>30.382554899999999</v>
          </cell>
          <cell r="L237">
            <v>111.49705609999999</v>
          </cell>
          <cell r="M237">
            <v>640.34046599999999</v>
          </cell>
          <cell r="N237">
            <v>919.68730860000005</v>
          </cell>
          <cell r="O237">
            <v>2643.3640451000001</v>
          </cell>
          <cell r="P237">
            <v>589.74681480000004</v>
          </cell>
          <cell r="Q237">
            <v>5996.5091439999997</v>
          </cell>
          <cell r="R237">
            <v>3506.2662209</v>
          </cell>
        </row>
        <row r="238">
          <cell r="A238" t="str">
            <v>Virgin Islands (U.S.)</v>
          </cell>
          <cell r="B238">
            <v>265.66911105000003</v>
          </cell>
          <cell r="C238">
            <v>418.50393939999998</v>
          </cell>
          <cell r="D238">
            <v>510.04546034999998</v>
          </cell>
          <cell r="E238">
            <v>53.492865799999997</v>
          </cell>
          <cell r="F238">
            <v>81.684646499999999</v>
          </cell>
          <cell r="G238">
            <v>429.67613219999998</v>
          </cell>
          <cell r="H238">
            <v>171.7963666</v>
          </cell>
          <cell r="I238">
            <v>287.04375069999998</v>
          </cell>
          <cell r="J238">
            <v>213.0797882</v>
          </cell>
          <cell r="K238">
            <v>49.301104899999999</v>
          </cell>
          <cell r="L238">
            <v>155.6265257</v>
          </cell>
          <cell r="M238">
            <v>506.89264650000001</v>
          </cell>
          <cell r="N238">
            <v>702.17508740000005</v>
          </cell>
          <cell r="O238">
            <v>629.75393129999998</v>
          </cell>
          <cell r="P238">
            <v>300.27651379999998</v>
          </cell>
          <cell r="Q238">
            <v>1421.1243125999999</v>
          </cell>
          <cell r="R238">
            <v>848.98550009999997</v>
          </cell>
        </row>
        <row r="239">
          <cell r="A239" t="str">
            <v>Viet Nam</v>
          </cell>
          <cell r="B239">
            <v>42588.215922950003</v>
          </cell>
          <cell r="C239">
            <v>20812.900995100001</v>
          </cell>
          <cell r="D239">
            <v>42581.967289350003</v>
          </cell>
          <cell r="E239">
            <v>53436.554926500001</v>
          </cell>
          <cell r="F239">
            <v>5951.2185084000002</v>
          </cell>
          <cell r="G239">
            <v>27276.178850699998</v>
          </cell>
          <cell r="H239">
            <v>13624.698450100001</v>
          </cell>
          <cell r="I239">
            <v>85077.137472100003</v>
          </cell>
          <cell r="J239">
            <v>17127.508132300001</v>
          </cell>
          <cell r="K239">
            <v>9529.0516965000006</v>
          </cell>
          <cell r="L239">
            <v>9601.6115019999997</v>
          </cell>
          <cell r="M239">
            <v>40709.641265999999</v>
          </cell>
          <cell r="N239">
            <v>34562.6674145</v>
          </cell>
          <cell r="O239">
            <v>11158.164771100001</v>
          </cell>
          <cell r="P239">
            <v>3280.7541073000002</v>
          </cell>
          <cell r="Q239">
            <v>12060.127620400001</v>
          </cell>
          <cell r="R239">
            <v>17664.280712</v>
          </cell>
        </row>
        <row r="240">
          <cell r="A240" t="str">
            <v>Vanuatu</v>
          </cell>
          <cell r="B240">
            <v>161.32428005</v>
          </cell>
          <cell r="C240">
            <v>10.3893924</v>
          </cell>
          <cell r="D240">
            <v>155.68856704999999</v>
          </cell>
          <cell r="E240">
            <v>4.8849627</v>
          </cell>
          <cell r="F240">
            <v>3.133588</v>
          </cell>
          <cell r="G240">
            <v>10.2188705</v>
          </cell>
          <cell r="H240">
            <v>3.6598377000000002</v>
          </cell>
          <cell r="I240">
            <v>3.9496026999999998</v>
          </cell>
          <cell r="J240">
            <v>448.40822470000001</v>
          </cell>
          <cell r="K240">
            <v>1.3405361</v>
          </cell>
          <cell r="L240">
            <v>5.0461346000000002</v>
          </cell>
          <cell r="M240">
            <v>118.2478921</v>
          </cell>
          <cell r="N240">
            <v>56.404482999999999</v>
          </cell>
          <cell r="O240">
            <v>223.3687774</v>
          </cell>
          <cell r="P240">
            <v>30.339353200000001</v>
          </cell>
          <cell r="Q240">
            <v>189.58783729999999</v>
          </cell>
          <cell r="R240">
            <v>95.037035799999998</v>
          </cell>
        </row>
        <row r="241">
          <cell r="A241" t="str">
            <v>Wallis and Futura Isl.</v>
          </cell>
          <cell r="B241">
            <v>6.1066279999999997</v>
          </cell>
          <cell r="C241">
            <v>4.4877433</v>
          </cell>
          <cell r="D241">
            <v>6.3191866000000001</v>
          </cell>
          <cell r="E241">
            <v>0.78373859999999995</v>
          </cell>
          <cell r="F241">
            <v>1.8389038</v>
          </cell>
          <cell r="G241">
            <v>10.5952646</v>
          </cell>
          <cell r="H241">
            <v>8.0946660000000001</v>
          </cell>
          <cell r="I241">
            <v>1.8692985</v>
          </cell>
          <cell r="J241">
            <v>1.3334371</v>
          </cell>
          <cell r="K241">
            <v>0.39912599999999998</v>
          </cell>
          <cell r="L241">
            <v>6.0070541000000004</v>
          </cell>
          <cell r="M241">
            <v>24.684801199999999</v>
          </cell>
          <cell r="N241">
            <v>6.8841726999999997</v>
          </cell>
          <cell r="O241">
            <v>23.461347199999999</v>
          </cell>
          <cell r="P241">
            <v>4.9549019000000003</v>
          </cell>
          <cell r="Q241">
            <v>48.418523899999997</v>
          </cell>
          <cell r="R241">
            <v>30.329833399999998</v>
          </cell>
        </row>
        <row r="242">
          <cell r="A242" t="str">
            <v>Samoa</v>
          </cell>
          <cell r="B242">
            <v>72.926986650000003</v>
          </cell>
          <cell r="C242">
            <v>45.147386500000003</v>
          </cell>
          <cell r="D242">
            <v>87.825086549999995</v>
          </cell>
          <cell r="E242">
            <v>19.638977400000002</v>
          </cell>
          <cell r="F242">
            <v>4.0519762000000004</v>
          </cell>
          <cell r="G242">
            <v>51.743995099999999</v>
          </cell>
          <cell r="H242">
            <v>24.5271711</v>
          </cell>
          <cell r="I242">
            <v>36.379788900000001</v>
          </cell>
          <cell r="J242">
            <v>16.5484823</v>
          </cell>
          <cell r="K242">
            <v>4.0701374000000001</v>
          </cell>
          <cell r="L242">
            <v>21.679271199999999</v>
          </cell>
          <cell r="M242">
            <v>144.96704650000001</v>
          </cell>
          <cell r="N242">
            <v>115.64585820000001</v>
          </cell>
          <cell r="O242">
            <v>316.3594928</v>
          </cell>
          <cell r="P242">
            <v>65.213605099999995</v>
          </cell>
          <cell r="Q242">
            <v>211.8479193</v>
          </cell>
          <cell r="R242">
            <v>113.6299413</v>
          </cell>
        </row>
        <row r="243">
          <cell r="A243" t="str">
            <v>Yemen</v>
          </cell>
          <cell r="B243">
            <v>5387.4442858499997</v>
          </cell>
          <cell r="C243">
            <v>9308.5559893999998</v>
          </cell>
          <cell r="D243">
            <v>10074.858165449999</v>
          </cell>
          <cell r="E243">
            <v>733.14686170000004</v>
          </cell>
          <cell r="F243">
            <v>83.357898899999995</v>
          </cell>
          <cell r="G243">
            <v>5192.8544081999999</v>
          </cell>
          <cell r="H243">
            <v>1892.2750659000001</v>
          </cell>
          <cell r="I243">
            <v>354.2545437</v>
          </cell>
          <cell r="J243">
            <v>245.69783530000001</v>
          </cell>
          <cell r="K243">
            <v>132.1280466</v>
          </cell>
          <cell r="L243">
            <v>996.46266430000003</v>
          </cell>
          <cell r="M243">
            <v>3000.5101595000001</v>
          </cell>
          <cell r="N243">
            <v>0</v>
          </cell>
          <cell r="O243">
            <v>16099.8397477</v>
          </cell>
          <cell r="P243">
            <v>5962.3792775000002</v>
          </cell>
          <cell r="Q243">
            <v>0.67544249999999995</v>
          </cell>
          <cell r="R243">
            <v>4722.3274893999996</v>
          </cell>
        </row>
        <row r="244">
          <cell r="A244" t="str">
            <v>South Africa</v>
          </cell>
          <cell r="B244">
            <v>14790.926009000001</v>
          </cell>
          <cell r="C244">
            <v>10612.267274899999</v>
          </cell>
          <cell r="D244">
            <v>31319.086020899998</v>
          </cell>
          <cell r="E244">
            <v>3545.3804927000001</v>
          </cell>
          <cell r="F244">
            <v>13602.0949323</v>
          </cell>
          <cell r="G244">
            <v>117242.63048190001</v>
          </cell>
          <cell r="H244">
            <v>27791.661605199999</v>
          </cell>
          <cell r="I244">
            <v>14021.0051724</v>
          </cell>
          <cell r="J244">
            <v>18422.291057599999</v>
          </cell>
          <cell r="K244">
            <v>1576.5858826000001</v>
          </cell>
          <cell r="L244">
            <v>19335.295443200001</v>
          </cell>
          <cell r="M244">
            <v>35497.591024699999</v>
          </cell>
          <cell r="N244">
            <v>17398.690353599999</v>
          </cell>
          <cell r="O244">
            <v>39977.740786000002</v>
          </cell>
          <cell r="P244">
            <v>29766.032994599998</v>
          </cell>
          <cell r="Q244">
            <v>188337.69143090001</v>
          </cell>
          <cell r="R244">
            <v>115512.12726969999</v>
          </cell>
        </row>
        <row r="245">
          <cell r="A245" t="str">
            <v>Zambia</v>
          </cell>
          <cell r="B245">
            <v>1491.2186201500001</v>
          </cell>
          <cell r="C245">
            <v>5.0362068000000004</v>
          </cell>
          <cell r="D245">
            <v>7059.6406444499999</v>
          </cell>
          <cell r="E245">
            <v>832.42448779999995</v>
          </cell>
          <cell r="F245">
            <v>908.80159900000001</v>
          </cell>
          <cell r="G245">
            <v>5339.3852870999999</v>
          </cell>
          <cell r="H245">
            <v>5311.1324221000004</v>
          </cell>
          <cell r="I245">
            <v>2136.8506431000001</v>
          </cell>
          <cell r="J245">
            <v>325.99203670000003</v>
          </cell>
          <cell r="K245">
            <v>5.3157578000000001</v>
          </cell>
          <cell r="L245">
            <v>445.90232850000001</v>
          </cell>
          <cell r="M245">
            <v>4067.4466174999998</v>
          </cell>
          <cell r="N245">
            <v>3769.9480033</v>
          </cell>
          <cell r="O245">
            <v>1722.8979257000001</v>
          </cell>
          <cell r="P245">
            <v>874.28001540000002</v>
          </cell>
          <cell r="Q245">
            <v>6508.3340189</v>
          </cell>
          <cell r="R245">
            <v>3979.1388772</v>
          </cell>
        </row>
        <row r="246">
          <cell r="A246" t="str">
            <v>Zimbabwe</v>
          </cell>
          <cell r="B246">
            <v>2058.8369402500002</v>
          </cell>
          <cell r="C246">
            <v>10.296578800000001</v>
          </cell>
          <cell r="D246">
            <v>5607.2716453499997</v>
          </cell>
          <cell r="E246">
            <v>2553.6050965999998</v>
          </cell>
          <cell r="F246">
            <v>822.61451169999998</v>
          </cell>
          <cell r="G246">
            <v>1518.7610499</v>
          </cell>
          <cell r="H246">
            <v>5336.8543984999997</v>
          </cell>
          <cell r="I246">
            <v>199.06876080000001</v>
          </cell>
          <cell r="J246">
            <v>20.113146400000002</v>
          </cell>
          <cell r="K246">
            <v>76.3795006</v>
          </cell>
          <cell r="L246">
            <v>592.29208930000004</v>
          </cell>
          <cell r="M246">
            <v>1796.8618125999999</v>
          </cell>
          <cell r="N246">
            <v>0</v>
          </cell>
          <cell r="O246">
            <v>4672.1230206999999</v>
          </cell>
          <cell r="P246">
            <v>29.469854399999999</v>
          </cell>
          <cell r="Q246">
            <v>1585.2506129999999</v>
          </cell>
          <cell r="R246">
            <v>4896.8631254000002</v>
          </cell>
        </row>
      </sheetData>
      <sheetData sheetId="14">
        <row r="39">
          <cell r="B39" t="str">
            <v>S1</v>
          </cell>
          <cell r="C39" t="str">
            <v>S2</v>
          </cell>
          <cell r="D39" t="str">
            <v>S3</v>
          </cell>
          <cell r="E39" t="str">
            <v>S4</v>
          </cell>
          <cell r="F39" t="str">
            <v>S5</v>
          </cell>
          <cell r="G39" t="str">
            <v>S6</v>
          </cell>
          <cell r="H39" t="str">
            <v>S7</v>
          </cell>
          <cell r="I39" t="str">
            <v>S8</v>
          </cell>
          <cell r="J39" t="str">
            <v>S9</v>
          </cell>
          <cell r="K39" t="str">
            <v>S10</v>
          </cell>
          <cell r="L39" t="str">
            <v>S11</v>
          </cell>
          <cell r="M39" t="str">
            <v>S12</v>
          </cell>
          <cell r="N39" t="str">
            <v>S13</v>
          </cell>
          <cell r="O39" t="str">
            <v>S14</v>
          </cell>
          <cell r="P39" t="str">
            <v>S15</v>
          </cell>
          <cell r="Q39" t="str">
            <v>S16</v>
          </cell>
          <cell r="R39" t="str">
            <v>S17</v>
          </cell>
        </row>
        <row r="44">
          <cell r="A44" t="str">
            <v>EMERGING2</v>
          </cell>
          <cell r="B44">
            <v>6031.8645352000003</v>
          </cell>
          <cell r="C44">
            <v>55.953630500000003</v>
          </cell>
          <cell r="D44">
            <v>6748.4261538000001</v>
          </cell>
          <cell r="E44">
            <v>2713.6862600999998</v>
          </cell>
          <cell r="F44">
            <v>1715.3120894000001</v>
          </cell>
          <cell r="G44">
            <v>11077.858801300001</v>
          </cell>
          <cell r="H44">
            <v>7118.2667183000003</v>
          </cell>
          <cell r="I44">
            <v>4884.6314382</v>
          </cell>
          <cell r="J44">
            <v>1536.2285389000001</v>
          </cell>
          <cell r="K44">
            <v>1565.588733</v>
          </cell>
          <cell r="L44">
            <v>6087.1299574000004</v>
          </cell>
          <cell r="M44">
            <v>11872.895056200001</v>
          </cell>
          <cell r="N44">
            <v>15326.300695800001</v>
          </cell>
          <cell r="O44">
            <v>9792.3879668999998</v>
          </cell>
          <cell r="P44">
            <v>4499.9811915</v>
          </cell>
          <cell r="Q44">
            <v>18793.09692</v>
          </cell>
          <cell r="R44">
            <v>14731.050014300001</v>
          </cell>
        </row>
        <row r="45">
          <cell r="A45" t="str">
            <v>GTAP2</v>
          </cell>
          <cell r="B45">
            <v>5123.2821162227901</v>
          </cell>
          <cell r="C45">
            <v>2127.2110866344701</v>
          </cell>
          <cell r="D45">
            <v>8777.5903345264906</v>
          </cell>
          <cell r="E45">
            <v>4909.1080596706397</v>
          </cell>
          <cell r="F45">
            <v>2052.8907363650201</v>
          </cell>
          <cell r="G45">
            <v>14738.898660294901</v>
          </cell>
          <cell r="H45">
            <v>10869.7163130393</v>
          </cell>
          <cell r="I45">
            <v>5057.2672797041296</v>
          </cell>
          <cell r="J45">
            <v>5008.2931587555004</v>
          </cell>
          <cell r="K45">
            <v>1635.55907943289</v>
          </cell>
          <cell r="L45">
            <v>10964.177762258199</v>
          </cell>
          <cell r="M45">
            <v>11950.220234713601</v>
          </cell>
          <cell r="N45">
            <v>10673.5719111243</v>
          </cell>
          <cell r="O45">
            <v>11505.5067541027</v>
          </cell>
          <cell r="P45">
            <v>4959.4830898006203</v>
          </cell>
          <cell r="Q45">
            <v>14713.7800504467</v>
          </cell>
          <cell r="R45">
            <v>16649.2698123761</v>
          </cell>
        </row>
        <row r="46">
          <cell r="A46" t="str">
            <v>Eora2</v>
          </cell>
          <cell r="B46">
            <v>5666153.4191779401</v>
          </cell>
          <cell r="C46">
            <v>1376430.57565953</v>
          </cell>
          <cell r="D46">
            <v>4937851.0508094104</v>
          </cell>
          <cell r="E46">
            <v>3920746.4667217098</v>
          </cell>
          <cell r="F46">
            <v>3220820.5045967898</v>
          </cell>
          <cell r="G46">
            <v>10386571.688702701</v>
          </cell>
          <cell r="H46">
            <v>5713799.0461937096</v>
          </cell>
          <cell r="I46">
            <v>10360160.593488701</v>
          </cell>
          <cell r="J46">
            <v>3522628.9472171301</v>
          </cell>
          <cell r="K46">
            <v>1635398.5687130201</v>
          </cell>
          <cell r="L46">
            <v>4987757.6113470905</v>
          </cell>
          <cell r="M46">
            <v>9297536.8584458698</v>
          </cell>
          <cell r="N46">
            <v>15079639.3766685</v>
          </cell>
          <cell r="O46">
            <v>5729383.7269609896</v>
          </cell>
          <cell r="P46">
            <v>5416007.86182395</v>
          </cell>
          <cell r="Q46">
            <v>24216878.9932716</v>
          </cell>
          <cell r="R46">
            <v>17890021.427963901</v>
          </cell>
        </row>
        <row r="47">
          <cell r="A47" t="str">
            <v>EXIOBASE2</v>
          </cell>
          <cell r="B47">
            <v>4457.9862686630504</v>
          </cell>
          <cell r="C47">
            <v>1811.4276981948401</v>
          </cell>
          <cell r="D47">
            <v>6048.7876109723402</v>
          </cell>
          <cell r="E47">
            <v>2859.9335769663398</v>
          </cell>
          <cell r="F47">
            <v>1733.0601606515299</v>
          </cell>
          <cell r="G47">
            <v>6493.0650628428702</v>
          </cell>
          <cell r="H47">
            <v>7457.1535960269002</v>
          </cell>
          <cell r="I47">
            <v>5233.1929872831697</v>
          </cell>
          <cell r="J47">
            <v>842.20298844747197</v>
          </cell>
          <cell r="K47">
            <v>1272.3915200501799</v>
          </cell>
          <cell r="L47">
            <v>1988.52526944801</v>
          </cell>
          <cell r="M47">
            <v>9011.4247196866108</v>
          </cell>
          <cell r="N47">
            <v>10220.494657405001</v>
          </cell>
          <cell r="O47">
            <v>7614.4626672060504</v>
          </cell>
          <cell r="P47">
            <v>1991.39491366423</v>
          </cell>
          <cell r="Q47">
            <v>17096.0241935872</v>
          </cell>
          <cell r="R47">
            <v>13079.0909851223</v>
          </cell>
        </row>
      </sheetData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3D52-3823-8F4A-ADC8-4149B8C98D11}">
  <dimension ref="A1:AK246"/>
  <sheetViews>
    <sheetView tabSelected="1" workbookViewId="0">
      <selection activeCell="L19" sqref="L19"/>
    </sheetView>
  </sheetViews>
  <sheetFormatPr baseColWidth="10" defaultRowHeight="16"/>
  <sheetData>
    <row r="1" spans="1:37">
      <c r="A1" s="3" t="s">
        <v>51</v>
      </c>
      <c r="T1" s="3" t="s">
        <v>52</v>
      </c>
    </row>
    <row r="2" spans="1:37">
      <c r="A2" t="s">
        <v>53</v>
      </c>
      <c r="B2">
        <v>0.85456030000000005</v>
      </c>
      <c r="C2">
        <v>113.1773139</v>
      </c>
      <c r="D2">
        <v>42.428139600000002</v>
      </c>
      <c r="E2">
        <v>10.381786699999999</v>
      </c>
      <c r="F2">
        <v>14.869805599999999</v>
      </c>
      <c r="G2">
        <v>192.6092051</v>
      </c>
      <c r="H2">
        <v>30.134115900000001</v>
      </c>
      <c r="I2">
        <v>100.2484257</v>
      </c>
      <c r="J2">
        <v>60.5823003</v>
      </c>
      <c r="K2">
        <v>8.0519573999999992</v>
      </c>
      <c r="L2">
        <v>132.83932110000001</v>
      </c>
      <c r="M2">
        <v>286.48357270000002</v>
      </c>
      <c r="N2">
        <v>1353.5479906</v>
      </c>
      <c r="O2">
        <v>271.69463539999998</v>
      </c>
      <c r="P2">
        <v>72.138824499999998</v>
      </c>
      <c r="Q2">
        <v>1398.1286935000001</v>
      </c>
      <c r="R2">
        <v>750.02545729999997</v>
      </c>
      <c r="T2" s="2" t="s">
        <v>54</v>
      </c>
      <c r="U2">
        <v>63653.088305548401</v>
      </c>
      <c r="V2">
        <v>224307.14136307899</v>
      </c>
      <c r="W2">
        <v>102869.030808929</v>
      </c>
      <c r="X2">
        <v>9092.5357386624601</v>
      </c>
      <c r="Y2">
        <v>41130.353315711203</v>
      </c>
      <c r="Z2">
        <v>90667.257126157507</v>
      </c>
      <c r="AA2">
        <v>98736.361680906397</v>
      </c>
      <c r="AB2">
        <v>21306.027370525899</v>
      </c>
      <c r="AC2">
        <v>47402.850921904297</v>
      </c>
      <c r="AD2">
        <v>12758.933421055999</v>
      </c>
      <c r="AE2">
        <v>67601.203546401899</v>
      </c>
      <c r="AF2">
        <v>335093.836024035</v>
      </c>
      <c r="AG2">
        <v>315676.09133749799</v>
      </c>
      <c r="AH2">
        <v>171391.18686174101</v>
      </c>
      <c r="AI2">
        <v>123878.249625446</v>
      </c>
      <c r="AJ2">
        <v>458996.668664806</v>
      </c>
      <c r="AK2">
        <v>572342.87434049498</v>
      </c>
    </row>
    <row r="3" spans="1:37">
      <c r="A3" t="s">
        <v>55</v>
      </c>
      <c r="B3">
        <v>9830.1885094999998</v>
      </c>
      <c r="C3">
        <v>421.14808299999999</v>
      </c>
      <c r="D3">
        <v>4524.4349466000003</v>
      </c>
      <c r="E3">
        <v>120.19263770000001</v>
      </c>
      <c r="F3">
        <v>3.1074339000000002</v>
      </c>
      <c r="G3">
        <v>128.7355039</v>
      </c>
      <c r="H3">
        <v>30.533335600000001</v>
      </c>
      <c r="I3">
        <v>11.4957279</v>
      </c>
      <c r="J3">
        <v>2.8674010999999999</v>
      </c>
      <c r="K3">
        <v>4.9969969000000001</v>
      </c>
      <c r="L3">
        <v>15.429687299999999</v>
      </c>
      <c r="M3">
        <v>5179.9523686000002</v>
      </c>
      <c r="N3">
        <v>1054.5896049999999</v>
      </c>
      <c r="O3">
        <v>8460.4504202000007</v>
      </c>
      <c r="P3">
        <v>2104.4685018999999</v>
      </c>
      <c r="Q3">
        <v>1809.6520691999999</v>
      </c>
      <c r="R3">
        <v>3802.3007910000001</v>
      </c>
      <c r="T3" s="2" t="s">
        <v>56</v>
      </c>
      <c r="U3">
        <v>22424.512321815699</v>
      </c>
      <c r="V3">
        <v>4219.5684771281203</v>
      </c>
      <c r="W3">
        <v>39895.545873810297</v>
      </c>
      <c r="X3">
        <v>2184.7771012089502</v>
      </c>
      <c r="Y3">
        <v>8797.6033644705894</v>
      </c>
      <c r="Z3">
        <v>18199.322991493998</v>
      </c>
      <c r="AA3">
        <v>8746.3188765635805</v>
      </c>
      <c r="AB3">
        <v>3640.8484636963499</v>
      </c>
      <c r="AC3">
        <v>6085.0695784639402</v>
      </c>
      <c r="AD3">
        <v>2382.5847185596899</v>
      </c>
      <c r="AE3">
        <v>10295.9699847914</v>
      </c>
      <c r="AF3">
        <v>40104.045532995697</v>
      </c>
      <c r="AG3">
        <v>39248.545760991503</v>
      </c>
      <c r="AH3">
        <v>15558.873942086</v>
      </c>
      <c r="AI3">
        <v>26679.700239003701</v>
      </c>
      <c r="AJ3">
        <v>77876.570542348098</v>
      </c>
      <c r="AK3">
        <v>70590.652253754495</v>
      </c>
    </row>
    <row r="4" spans="1:37">
      <c r="A4" t="s">
        <v>57</v>
      </c>
      <c r="B4">
        <v>2262.2981800500002</v>
      </c>
      <c r="C4">
        <v>41734.223044799997</v>
      </c>
      <c r="D4">
        <v>3619.76238715</v>
      </c>
      <c r="E4">
        <v>8.1381371999999992</v>
      </c>
      <c r="F4">
        <v>171.46349330000001</v>
      </c>
      <c r="G4">
        <v>25998.592931800002</v>
      </c>
      <c r="H4">
        <v>389.16101529999997</v>
      </c>
      <c r="I4">
        <v>561.98649980000005</v>
      </c>
      <c r="J4">
        <v>81.999014099999997</v>
      </c>
      <c r="K4">
        <v>4.4349575000000003</v>
      </c>
      <c r="L4">
        <v>1118.3678218</v>
      </c>
      <c r="M4">
        <v>16792.897975100001</v>
      </c>
      <c r="N4">
        <v>7256.8430147999998</v>
      </c>
      <c r="O4">
        <v>2557.6951853</v>
      </c>
      <c r="P4">
        <v>3346.0057889999998</v>
      </c>
      <c r="Q4">
        <v>23259.787131199999</v>
      </c>
      <c r="R4">
        <v>13350.507828600001</v>
      </c>
      <c r="T4" s="2" t="s">
        <v>58</v>
      </c>
      <c r="U4">
        <v>4192.0814819909101</v>
      </c>
      <c r="V4">
        <v>3581.15493504797</v>
      </c>
      <c r="W4">
        <v>5690.9642525019199</v>
      </c>
      <c r="X4">
        <v>505.98528138993697</v>
      </c>
      <c r="Y4">
        <v>1414.6568750183001</v>
      </c>
      <c r="Z4">
        <v>3557.4673709247199</v>
      </c>
      <c r="AA4">
        <v>5280.7543271124796</v>
      </c>
      <c r="AB4">
        <v>634.60518048668598</v>
      </c>
      <c r="AC4">
        <v>1946.2662078850001</v>
      </c>
      <c r="AD4">
        <v>436.90370891865803</v>
      </c>
      <c r="AE4">
        <v>2435.6890063341698</v>
      </c>
      <c r="AF4">
        <v>7186.39774306037</v>
      </c>
      <c r="AG4">
        <v>9897.5405940107103</v>
      </c>
      <c r="AH4">
        <v>4405.1949807927404</v>
      </c>
      <c r="AI4">
        <v>6584.4599640796996</v>
      </c>
      <c r="AJ4">
        <v>19495.054952032799</v>
      </c>
      <c r="AK4">
        <v>23072.049761224</v>
      </c>
    </row>
    <row r="5" spans="1:37">
      <c r="A5" t="s">
        <v>59</v>
      </c>
      <c r="B5">
        <v>18.850432099999999</v>
      </c>
      <c r="C5">
        <v>0</v>
      </c>
      <c r="D5">
        <v>20.6135944</v>
      </c>
      <c r="E5">
        <v>11.4921033</v>
      </c>
      <c r="F5">
        <v>0.66349219999999998</v>
      </c>
      <c r="G5">
        <v>7.3503050999999999</v>
      </c>
      <c r="H5">
        <v>1.2607203</v>
      </c>
      <c r="I5">
        <v>13.560480200000001</v>
      </c>
      <c r="J5">
        <v>1.1772929000000001</v>
      </c>
      <c r="K5">
        <v>3.1569289</v>
      </c>
      <c r="L5">
        <v>147.6211491</v>
      </c>
      <c r="M5">
        <v>166.70747489999999</v>
      </c>
      <c r="N5">
        <v>538.58255819999999</v>
      </c>
      <c r="O5">
        <v>127.2425949</v>
      </c>
      <c r="P5">
        <v>105.8671118</v>
      </c>
      <c r="Q5">
        <v>602.94055979999996</v>
      </c>
      <c r="R5">
        <v>400.60809239999998</v>
      </c>
      <c r="T5" t="s">
        <v>60</v>
      </c>
      <c r="U5">
        <v>1028293.00081328</v>
      </c>
      <c r="V5">
        <v>661663.77955920005</v>
      </c>
      <c r="W5">
        <v>1567735.07321948</v>
      </c>
      <c r="X5">
        <v>1438196.5600451599</v>
      </c>
      <c r="Y5">
        <v>569871.83314469596</v>
      </c>
      <c r="Z5">
        <v>3739568.3569723801</v>
      </c>
      <c r="AA5">
        <v>2866107.2871258901</v>
      </c>
      <c r="AB5">
        <v>2342464.08622324</v>
      </c>
      <c r="AC5">
        <v>2427176.3296335102</v>
      </c>
      <c r="AD5">
        <v>355760.94823434798</v>
      </c>
      <c r="AE5">
        <v>614601.67379064602</v>
      </c>
      <c r="AF5">
        <v>2545591.8067671</v>
      </c>
      <c r="AG5">
        <v>1400963.51268049</v>
      </c>
      <c r="AH5">
        <v>1108466.6879827001</v>
      </c>
      <c r="AI5">
        <v>507100.38332192699</v>
      </c>
      <c r="AJ5">
        <v>2903083.04335545</v>
      </c>
      <c r="AK5">
        <v>1961118.0138069901</v>
      </c>
    </row>
    <row r="6" spans="1:37">
      <c r="A6" t="s">
        <v>61</v>
      </c>
      <c r="B6">
        <v>1959.7176553500001</v>
      </c>
      <c r="C6">
        <v>1171.9089423999999</v>
      </c>
      <c r="D6">
        <v>2204.8595593499999</v>
      </c>
      <c r="E6">
        <v>854.84209950000002</v>
      </c>
      <c r="F6">
        <v>81.1251575</v>
      </c>
      <c r="G6">
        <v>931.09279749999996</v>
      </c>
      <c r="H6">
        <v>491.25438339999999</v>
      </c>
      <c r="I6">
        <v>307.14736360000001</v>
      </c>
      <c r="J6">
        <v>324.80498599999999</v>
      </c>
      <c r="K6">
        <v>77.590838500000004</v>
      </c>
      <c r="L6">
        <v>425.9245525</v>
      </c>
      <c r="M6">
        <v>2913.3758189</v>
      </c>
      <c r="N6">
        <v>1270.3895416</v>
      </c>
      <c r="O6">
        <v>2704.0910715</v>
      </c>
      <c r="P6">
        <v>500.57890709999998</v>
      </c>
      <c r="Q6">
        <v>3065.3144266999998</v>
      </c>
      <c r="R6">
        <v>1724.6972209</v>
      </c>
      <c r="T6" t="s">
        <v>62</v>
      </c>
      <c r="U6">
        <v>4541.0497975415301</v>
      </c>
      <c r="V6">
        <v>33458.153431905797</v>
      </c>
      <c r="W6">
        <v>9774.3314251465908</v>
      </c>
      <c r="X6">
        <v>21665.9818071093</v>
      </c>
      <c r="Y6">
        <v>7354.4487085563997</v>
      </c>
      <c r="Z6">
        <v>12940.2985691055</v>
      </c>
      <c r="AA6">
        <v>14951.469886049001</v>
      </c>
      <c r="AB6">
        <v>7346.4291477116503</v>
      </c>
      <c r="AC6">
        <v>6852.93478618066</v>
      </c>
      <c r="AD6">
        <v>5273.0359862099203</v>
      </c>
      <c r="AE6">
        <v>10379.0156377535</v>
      </c>
      <c r="AF6">
        <v>36071.227781166701</v>
      </c>
      <c r="AG6">
        <v>228165.61318953801</v>
      </c>
      <c r="AH6">
        <v>158463.98471222</v>
      </c>
      <c r="AI6">
        <v>16074.4666347451</v>
      </c>
      <c r="AJ6">
        <v>96951.794369616196</v>
      </c>
      <c r="AK6">
        <v>57333.726488179796</v>
      </c>
    </row>
    <row r="7" spans="1:37">
      <c r="A7" t="s">
        <v>63</v>
      </c>
      <c r="B7">
        <v>10.95168645</v>
      </c>
      <c r="C7">
        <v>79.859076799999997</v>
      </c>
      <c r="D7">
        <v>12.52466905</v>
      </c>
      <c r="E7">
        <v>46.924938099999999</v>
      </c>
      <c r="F7">
        <v>11.415255999999999</v>
      </c>
      <c r="G7">
        <v>105.3779801</v>
      </c>
      <c r="H7">
        <v>51.155472500000002</v>
      </c>
      <c r="I7">
        <v>44.310718199999997</v>
      </c>
      <c r="J7">
        <v>29.706352599999999</v>
      </c>
      <c r="K7">
        <v>13.2910472</v>
      </c>
      <c r="L7">
        <v>40.045974800000003</v>
      </c>
      <c r="M7">
        <v>408.96108029999999</v>
      </c>
      <c r="N7">
        <v>325.45274869999997</v>
      </c>
      <c r="O7">
        <v>783.28558420000002</v>
      </c>
      <c r="P7">
        <v>120.0927183</v>
      </c>
      <c r="Q7">
        <v>1420.0690122999999</v>
      </c>
      <c r="R7">
        <v>831.35641559999999</v>
      </c>
      <c r="T7" s="2" t="s">
        <v>64</v>
      </c>
      <c r="U7">
        <v>75062.46429371</v>
      </c>
      <c r="V7">
        <v>8706.5596436910491</v>
      </c>
      <c r="W7">
        <v>329616.28792055498</v>
      </c>
      <c r="X7">
        <v>42862.337165881501</v>
      </c>
      <c r="Y7">
        <v>136258.43108824801</v>
      </c>
      <c r="Z7">
        <v>768058.76157458604</v>
      </c>
      <c r="AA7">
        <v>575691.08255054802</v>
      </c>
      <c r="AB7">
        <v>447921.89370939397</v>
      </c>
      <c r="AC7">
        <v>874295.47703047295</v>
      </c>
      <c r="AD7">
        <v>76365.6430980976</v>
      </c>
      <c r="AE7">
        <v>308559.744950908</v>
      </c>
      <c r="AF7">
        <v>552594.68487760006</v>
      </c>
      <c r="AG7">
        <v>1092098.7865659399</v>
      </c>
      <c r="AH7">
        <v>463607.45983257599</v>
      </c>
      <c r="AI7">
        <v>441604.13800625398</v>
      </c>
      <c r="AJ7">
        <v>1146332.59753044</v>
      </c>
      <c r="AK7">
        <v>1974045.81044407</v>
      </c>
    </row>
    <row r="8" spans="1:37">
      <c r="A8" t="s">
        <v>65</v>
      </c>
      <c r="B8">
        <v>56.574717700000001</v>
      </c>
      <c r="C8">
        <v>120.46400680000001</v>
      </c>
      <c r="D8">
        <v>106.7389313</v>
      </c>
      <c r="E8">
        <v>10.227624</v>
      </c>
      <c r="F8">
        <v>11.443653599999999</v>
      </c>
      <c r="G8">
        <v>83.724269800000002</v>
      </c>
      <c r="H8">
        <v>28.165487599999999</v>
      </c>
      <c r="I8">
        <v>72.589348000000001</v>
      </c>
      <c r="J8">
        <v>52.796168899999998</v>
      </c>
      <c r="K8">
        <v>8.5195185000000002</v>
      </c>
      <c r="L8">
        <v>39.287525500000001</v>
      </c>
      <c r="M8">
        <v>154.67224949999999</v>
      </c>
      <c r="N8">
        <v>199.1952172</v>
      </c>
      <c r="O8">
        <v>467.51716099999999</v>
      </c>
      <c r="P8">
        <v>176.97132400000001</v>
      </c>
      <c r="Q8">
        <v>403.72097159999998</v>
      </c>
      <c r="R8">
        <v>242.78384030000001</v>
      </c>
      <c r="T8" s="2" t="s">
        <v>66</v>
      </c>
      <c r="U8">
        <v>43379.128415291001</v>
      </c>
      <c r="V8">
        <v>5598.4092243290697</v>
      </c>
      <c r="W8">
        <v>110635.927152977</v>
      </c>
      <c r="X8">
        <v>56784.393167557202</v>
      </c>
      <c r="Y8">
        <v>37378.721340543598</v>
      </c>
      <c r="Z8">
        <v>447183.52487944299</v>
      </c>
      <c r="AA8">
        <v>299074.57638989598</v>
      </c>
      <c r="AB8">
        <v>361985.72316157998</v>
      </c>
      <c r="AC8">
        <v>349285.68182669801</v>
      </c>
      <c r="AD8">
        <v>53469.8737851201</v>
      </c>
      <c r="AE8">
        <v>86487.330407407906</v>
      </c>
      <c r="AF8">
        <v>204287.12210210599</v>
      </c>
      <c r="AG8">
        <v>296539.40834083798</v>
      </c>
      <c r="AH8">
        <v>148750.510567355</v>
      </c>
      <c r="AI8">
        <v>106471.985262071</v>
      </c>
      <c r="AJ8">
        <v>390301.16628943</v>
      </c>
      <c r="AK8">
        <v>430946.29401329102</v>
      </c>
    </row>
    <row r="9" spans="1:37">
      <c r="A9" t="s">
        <v>67</v>
      </c>
      <c r="B9">
        <v>25.528346500000001</v>
      </c>
      <c r="C9">
        <v>37.746003899999998</v>
      </c>
      <c r="D9">
        <v>49.429252099999999</v>
      </c>
      <c r="E9">
        <v>6.6807917999999997</v>
      </c>
      <c r="F9">
        <v>8.3928285999999996</v>
      </c>
      <c r="G9">
        <v>46.282693999999999</v>
      </c>
      <c r="H9">
        <v>17.256115600000001</v>
      </c>
      <c r="I9">
        <v>26.482048299999999</v>
      </c>
      <c r="J9">
        <v>19.912022400000001</v>
      </c>
      <c r="K9">
        <v>5.5521091</v>
      </c>
      <c r="L9">
        <v>14.677367200000001</v>
      </c>
      <c r="M9">
        <v>45.313927300000003</v>
      </c>
      <c r="N9">
        <v>63.514129799999999</v>
      </c>
      <c r="O9">
        <v>33.823737100000002</v>
      </c>
      <c r="P9">
        <v>19.427631300000002</v>
      </c>
      <c r="Q9">
        <v>128.83762580000001</v>
      </c>
      <c r="R9">
        <v>76.997659100000007</v>
      </c>
      <c r="T9" s="2" t="s">
        <v>68</v>
      </c>
      <c r="U9">
        <v>1919.6719543212901</v>
      </c>
      <c r="V9">
        <v>6744.1538635039797</v>
      </c>
      <c r="W9">
        <v>590.77992458901394</v>
      </c>
      <c r="X9">
        <v>181.27073732721701</v>
      </c>
      <c r="Y9">
        <v>80.098338451138702</v>
      </c>
      <c r="Z9">
        <v>326.18257338242898</v>
      </c>
      <c r="AA9">
        <v>638.64021946579396</v>
      </c>
      <c r="AB9">
        <v>27.569231672302902</v>
      </c>
      <c r="AC9">
        <v>58.077361752458401</v>
      </c>
      <c r="AD9">
        <v>7.4424577034510202</v>
      </c>
      <c r="AE9">
        <v>2391.3398602971101</v>
      </c>
      <c r="AF9">
        <v>1308.8457756128701</v>
      </c>
      <c r="AG9">
        <v>1465.60934219713</v>
      </c>
      <c r="AH9">
        <v>2213.2097258838498</v>
      </c>
      <c r="AI9">
        <v>674.79024510366696</v>
      </c>
      <c r="AJ9">
        <v>1445.0461122243801</v>
      </c>
      <c r="AK9">
        <v>3193.1775502167002</v>
      </c>
    </row>
    <row r="10" spans="1:37">
      <c r="A10" t="s">
        <v>69</v>
      </c>
      <c r="B10">
        <v>21.131955949999998</v>
      </c>
      <c r="C10">
        <v>156.1381385</v>
      </c>
      <c r="D10">
        <v>36.16317265</v>
      </c>
      <c r="E10">
        <v>29.328628500000001</v>
      </c>
      <c r="F10">
        <v>30.537407600000002</v>
      </c>
      <c r="G10">
        <v>1531.5788637999999</v>
      </c>
      <c r="H10">
        <v>59.323111099999998</v>
      </c>
      <c r="I10">
        <v>51.348903700000001</v>
      </c>
      <c r="J10">
        <v>46.979431699999999</v>
      </c>
      <c r="K10">
        <v>22.734348799999999</v>
      </c>
      <c r="L10">
        <v>62.7908477</v>
      </c>
      <c r="M10">
        <v>304.35271490000002</v>
      </c>
      <c r="N10">
        <v>2323.2088211999999</v>
      </c>
      <c r="O10">
        <v>465.5016392</v>
      </c>
      <c r="P10">
        <v>121.1704376</v>
      </c>
      <c r="Q10">
        <v>1265.3711020999999</v>
      </c>
      <c r="R10">
        <v>768.44925249999994</v>
      </c>
      <c r="T10" t="s">
        <v>70</v>
      </c>
      <c r="U10">
        <v>13510.915669292001</v>
      </c>
      <c r="V10">
        <v>5345.1341250038904</v>
      </c>
      <c r="W10">
        <v>19253.962160770501</v>
      </c>
      <c r="X10">
        <v>26596.123604020901</v>
      </c>
      <c r="Y10">
        <v>13251.884171648</v>
      </c>
      <c r="Z10">
        <v>195090.686997627</v>
      </c>
      <c r="AA10">
        <v>116507.372606959</v>
      </c>
      <c r="AB10">
        <v>236069.24914412401</v>
      </c>
      <c r="AC10">
        <v>82112.732940300193</v>
      </c>
      <c r="AD10">
        <v>15995.5906803621</v>
      </c>
      <c r="AE10">
        <v>51395.400546710203</v>
      </c>
      <c r="AF10">
        <v>86711.925950006407</v>
      </c>
      <c r="AG10">
        <v>137577.50989235</v>
      </c>
      <c r="AH10">
        <v>31625.2885992724</v>
      </c>
      <c r="AI10">
        <v>25477.4473643942</v>
      </c>
      <c r="AJ10">
        <v>121650.40811327301</v>
      </c>
      <c r="AK10">
        <v>159031.566846901</v>
      </c>
    </row>
    <row r="11" spans="1:37">
      <c r="A11" t="s">
        <v>71</v>
      </c>
      <c r="B11">
        <v>646.61525104999998</v>
      </c>
      <c r="C11">
        <v>62696.971454300001</v>
      </c>
      <c r="D11">
        <v>4771.6922615499998</v>
      </c>
      <c r="E11">
        <v>1416.8320686</v>
      </c>
      <c r="F11">
        <v>862.09548859999995</v>
      </c>
      <c r="G11">
        <v>176241.58941079999</v>
      </c>
      <c r="H11">
        <v>12495.974679299999</v>
      </c>
      <c r="I11">
        <v>6784.7131467999998</v>
      </c>
      <c r="J11">
        <v>2071.2898504999998</v>
      </c>
      <c r="K11">
        <v>642.55331200000001</v>
      </c>
      <c r="L11">
        <v>10348.563726</v>
      </c>
      <c r="M11">
        <v>69071.352867199996</v>
      </c>
      <c r="N11">
        <v>59334.596015399999</v>
      </c>
      <c r="O11">
        <v>44118.200979499998</v>
      </c>
      <c r="P11">
        <v>19277.664714300001</v>
      </c>
      <c r="Q11">
        <v>77963.700120599999</v>
      </c>
      <c r="R11">
        <v>37379.427206</v>
      </c>
      <c r="T11" s="2" t="s">
        <v>72</v>
      </c>
      <c r="U11">
        <v>3773.93254295614</v>
      </c>
      <c r="V11">
        <v>6475.2184660782896</v>
      </c>
      <c r="W11">
        <v>2229.1613759889201</v>
      </c>
      <c r="X11">
        <v>6046.77098121974</v>
      </c>
      <c r="Y11">
        <v>1480.8877400277199</v>
      </c>
      <c r="Z11">
        <v>4690.1776728705199</v>
      </c>
      <c r="AA11">
        <v>1605.3267198384799</v>
      </c>
      <c r="AB11">
        <v>1112.93200520153</v>
      </c>
      <c r="AC11">
        <v>1526.70225949263</v>
      </c>
      <c r="AD11">
        <v>549.81798870483397</v>
      </c>
      <c r="AE11">
        <v>5195.0648708408298</v>
      </c>
      <c r="AF11">
        <v>10606.3500835867</v>
      </c>
      <c r="AG11">
        <v>40592.758939052001</v>
      </c>
      <c r="AH11">
        <v>53545.852202797498</v>
      </c>
      <c r="AI11">
        <v>4455.7845406383003</v>
      </c>
      <c r="AJ11">
        <v>14322.4713116821</v>
      </c>
      <c r="AK11">
        <v>20395.944401407902</v>
      </c>
    </row>
    <row r="12" spans="1:37">
      <c r="A12" t="s">
        <v>73</v>
      </c>
      <c r="B12">
        <v>90643.548558199996</v>
      </c>
      <c r="C12">
        <v>53899.851599200003</v>
      </c>
      <c r="D12">
        <v>131285.59281930001</v>
      </c>
      <c r="E12">
        <v>10554.627845999999</v>
      </c>
      <c r="F12">
        <v>21143.109825399999</v>
      </c>
      <c r="G12">
        <v>76010.677811999994</v>
      </c>
      <c r="H12">
        <v>30954.8367445</v>
      </c>
      <c r="I12">
        <v>33049.657604</v>
      </c>
      <c r="J12">
        <v>36375.074494</v>
      </c>
      <c r="K12">
        <v>5360.3448928999996</v>
      </c>
      <c r="L12">
        <v>20140.496105999999</v>
      </c>
      <c r="M12">
        <v>66724.857072900006</v>
      </c>
      <c r="N12">
        <v>16164.349480299999</v>
      </c>
      <c r="O12">
        <v>57576.947039899998</v>
      </c>
      <c r="P12">
        <v>259997.07396060001</v>
      </c>
      <c r="Q12">
        <v>187853.37221130001</v>
      </c>
      <c r="R12">
        <v>60705.220322599998</v>
      </c>
      <c r="T12" s="2" t="s">
        <v>74</v>
      </c>
      <c r="U12">
        <v>36.339844751801699</v>
      </c>
      <c r="V12">
        <v>10356.996889363199</v>
      </c>
      <c r="W12">
        <v>45.941899513741298</v>
      </c>
      <c r="X12">
        <v>58.409823030616799</v>
      </c>
      <c r="Y12">
        <v>68.289188755871095</v>
      </c>
      <c r="Z12">
        <v>1016.05142469097</v>
      </c>
      <c r="AA12">
        <v>138.01530536826101</v>
      </c>
      <c r="AB12">
        <v>44.346098958918901</v>
      </c>
      <c r="AC12">
        <v>49.058878826865097</v>
      </c>
      <c r="AD12">
        <v>118.67902715008</v>
      </c>
      <c r="AE12">
        <v>1275.8745945272301</v>
      </c>
      <c r="AF12">
        <v>1701.4497317175901</v>
      </c>
      <c r="AG12">
        <v>1175.4881502410799</v>
      </c>
      <c r="AH12">
        <v>743.54590107615002</v>
      </c>
      <c r="AI12">
        <v>1374.0663066581501</v>
      </c>
      <c r="AJ12">
        <v>2459.3132072499998</v>
      </c>
      <c r="AK12">
        <v>4960.1726024054997</v>
      </c>
    </row>
    <row r="13" spans="1:37">
      <c r="A13" t="s">
        <v>75</v>
      </c>
      <c r="B13">
        <v>1542.6426710000001</v>
      </c>
      <c r="C13">
        <v>1032.4101951</v>
      </c>
      <c r="D13">
        <v>1981.4200094</v>
      </c>
      <c r="E13">
        <v>496.94089059999999</v>
      </c>
      <c r="F13">
        <v>116.31322520000001</v>
      </c>
      <c r="G13">
        <v>1631.5888138</v>
      </c>
      <c r="H13">
        <v>678.37635750000004</v>
      </c>
      <c r="I13">
        <v>381.89539459999997</v>
      </c>
      <c r="J13">
        <v>377.41502020000001</v>
      </c>
      <c r="K13">
        <v>127.5901001</v>
      </c>
      <c r="L13">
        <v>505.28299750000002</v>
      </c>
      <c r="M13">
        <v>2751.6342291000001</v>
      </c>
      <c r="N13">
        <v>1076.3820100999999</v>
      </c>
      <c r="O13">
        <v>1946.0306315</v>
      </c>
      <c r="P13">
        <v>544.63281870000003</v>
      </c>
      <c r="Q13">
        <v>2949.9765329000002</v>
      </c>
      <c r="R13">
        <v>1718.8058582000001</v>
      </c>
      <c r="T13" s="2" t="s">
        <v>76</v>
      </c>
      <c r="U13">
        <v>6409.1668417826104</v>
      </c>
      <c r="V13">
        <v>229.13060046733901</v>
      </c>
      <c r="W13">
        <v>4536.0959179547399</v>
      </c>
      <c r="X13">
        <v>11950.867019301701</v>
      </c>
      <c r="Y13">
        <v>698.46825451949496</v>
      </c>
      <c r="Z13">
        <v>583.65752675937995</v>
      </c>
      <c r="AA13">
        <v>310.93176494742403</v>
      </c>
      <c r="AB13">
        <v>953.84365720176595</v>
      </c>
      <c r="AC13">
        <v>1398.82009123129</v>
      </c>
      <c r="AD13">
        <v>410.97371234073398</v>
      </c>
      <c r="AE13">
        <v>590.47062793369003</v>
      </c>
      <c r="AF13">
        <v>1661.26696020343</v>
      </c>
      <c r="AG13">
        <v>2781.9123048747701</v>
      </c>
      <c r="AH13">
        <v>2837.7826728075902</v>
      </c>
      <c r="AI13">
        <v>323.99477120544401</v>
      </c>
      <c r="AJ13">
        <v>956.36589399342995</v>
      </c>
      <c r="AK13">
        <v>4535.8286879990001</v>
      </c>
    </row>
    <row r="14" spans="1:37">
      <c r="A14" t="s">
        <v>77</v>
      </c>
      <c r="B14">
        <v>33.002050949999997</v>
      </c>
      <c r="C14">
        <v>23.9554881</v>
      </c>
      <c r="D14">
        <v>45.448015349999999</v>
      </c>
      <c r="E14">
        <v>2.8407662999999999</v>
      </c>
      <c r="F14">
        <v>9.0436025999999998</v>
      </c>
      <c r="G14">
        <v>54.799274099999998</v>
      </c>
      <c r="H14">
        <v>42.628104700000002</v>
      </c>
      <c r="I14">
        <v>12.9940661</v>
      </c>
      <c r="J14">
        <v>6.6145439000000001</v>
      </c>
      <c r="K14">
        <v>1.7249492</v>
      </c>
      <c r="L14">
        <v>32.229983900000001</v>
      </c>
      <c r="M14">
        <v>136.56674599999999</v>
      </c>
      <c r="N14">
        <v>37.4841427</v>
      </c>
      <c r="O14">
        <v>129.14293620000001</v>
      </c>
      <c r="P14">
        <v>26.838120199999999</v>
      </c>
      <c r="Q14">
        <v>266.62756839999997</v>
      </c>
      <c r="R14">
        <v>378.22476239999997</v>
      </c>
      <c r="T14" s="2" t="s">
        <v>78</v>
      </c>
      <c r="U14">
        <v>95108.172812080506</v>
      </c>
      <c r="V14">
        <v>119144.77398868</v>
      </c>
      <c r="W14">
        <v>164149.696101662</v>
      </c>
      <c r="X14">
        <v>63743.284745770899</v>
      </c>
      <c r="Y14">
        <v>38807.6355780085</v>
      </c>
      <c r="Z14">
        <v>186991.87419363999</v>
      </c>
      <c r="AA14">
        <v>90946.1154539532</v>
      </c>
      <c r="AB14">
        <v>25146.571862591401</v>
      </c>
      <c r="AC14">
        <v>52800.415365232497</v>
      </c>
      <c r="AD14">
        <v>14878.4053063465</v>
      </c>
      <c r="AE14">
        <v>28476.2272819463</v>
      </c>
      <c r="AF14">
        <v>234844.24571810299</v>
      </c>
      <c r="AG14">
        <v>180912.01356432101</v>
      </c>
      <c r="AH14">
        <v>80040.613377231406</v>
      </c>
      <c r="AI14">
        <v>28726.973634476999</v>
      </c>
      <c r="AJ14">
        <v>63463.326662951498</v>
      </c>
      <c r="AK14">
        <v>259246.19559820899</v>
      </c>
    </row>
    <row r="15" spans="1:37">
      <c r="A15" t="s">
        <v>79</v>
      </c>
      <c r="B15">
        <v>6.8030670999999998</v>
      </c>
      <c r="C15">
        <v>3.7015758999999999</v>
      </c>
      <c r="D15">
        <v>6.8182520000000002</v>
      </c>
      <c r="E15">
        <v>0.27469179999999999</v>
      </c>
      <c r="F15">
        <v>1.1309210999999999</v>
      </c>
      <c r="G15">
        <v>8.1340772000000001</v>
      </c>
      <c r="H15">
        <v>6.3855459999999997</v>
      </c>
      <c r="I15">
        <v>4.2351269</v>
      </c>
      <c r="J15">
        <v>1.3286069</v>
      </c>
      <c r="K15">
        <v>0.59102140000000003</v>
      </c>
      <c r="L15">
        <v>5.0385565000000003</v>
      </c>
      <c r="M15">
        <v>21.639882100000001</v>
      </c>
      <c r="N15">
        <v>5.7278802000000004</v>
      </c>
      <c r="O15">
        <v>20.233119500000001</v>
      </c>
      <c r="P15">
        <v>4.0933498000000004</v>
      </c>
      <c r="Q15">
        <v>41.848336500000002</v>
      </c>
      <c r="R15">
        <v>26.194795899999999</v>
      </c>
      <c r="T15" t="s">
        <v>80</v>
      </c>
      <c r="U15">
        <v>7774.7656109134596</v>
      </c>
      <c r="V15">
        <v>666.51305515399895</v>
      </c>
      <c r="W15">
        <v>5444.1325979916001</v>
      </c>
      <c r="X15">
        <v>573.86795640570801</v>
      </c>
      <c r="Y15">
        <v>792.04724619500496</v>
      </c>
      <c r="Z15">
        <v>592.84800546462304</v>
      </c>
      <c r="AA15">
        <v>681.21821581794302</v>
      </c>
      <c r="AB15">
        <v>199.49810650702</v>
      </c>
      <c r="AC15">
        <v>63.470418999648302</v>
      </c>
      <c r="AD15">
        <v>139.19426591918099</v>
      </c>
      <c r="AE15">
        <v>718.42763207904397</v>
      </c>
      <c r="AF15">
        <v>1112.40900322877</v>
      </c>
      <c r="AG15">
        <v>1148.4662223472801</v>
      </c>
      <c r="AH15">
        <v>884.43004094740695</v>
      </c>
      <c r="AI15">
        <v>204.060439341452</v>
      </c>
      <c r="AJ15">
        <v>144.71132345216</v>
      </c>
      <c r="AK15">
        <v>2477.5398620165201</v>
      </c>
    </row>
    <row r="16" spans="1:37">
      <c r="A16" t="s">
        <v>81</v>
      </c>
      <c r="B16">
        <v>3.9306409499999999</v>
      </c>
      <c r="C16">
        <v>5.0008546000000003</v>
      </c>
      <c r="D16">
        <v>7.6336617499999999</v>
      </c>
      <c r="E16">
        <v>0.2319445</v>
      </c>
      <c r="F16">
        <v>2.9852420999999998</v>
      </c>
      <c r="G16">
        <v>5.8756437000000004</v>
      </c>
      <c r="H16">
        <v>2.8035356</v>
      </c>
      <c r="I16">
        <v>5.1770630999999998</v>
      </c>
      <c r="J16">
        <v>5.7118793999999999</v>
      </c>
      <c r="K16">
        <v>0.70032139999999998</v>
      </c>
      <c r="L16">
        <v>2.5872888000000001</v>
      </c>
      <c r="M16">
        <v>8.3138425999999992</v>
      </c>
      <c r="N16">
        <v>7.0009433000000003</v>
      </c>
      <c r="O16">
        <v>5.1222846000000004</v>
      </c>
      <c r="P16">
        <v>5.7440227999999998</v>
      </c>
      <c r="Q16">
        <v>66.566607300000001</v>
      </c>
      <c r="R16">
        <v>39.585607799999998</v>
      </c>
      <c r="T16" s="2" t="s">
        <v>82</v>
      </c>
      <c r="U16">
        <v>35345.9897146191</v>
      </c>
      <c r="V16">
        <v>41155.0351682166</v>
      </c>
      <c r="W16">
        <v>62230.491846338802</v>
      </c>
      <c r="X16">
        <v>7323.9094253237499</v>
      </c>
      <c r="Y16">
        <v>16931.457125172201</v>
      </c>
      <c r="Z16">
        <v>98268.686290829501</v>
      </c>
      <c r="AA16">
        <v>36329.379893972698</v>
      </c>
      <c r="AB16">
        <v>152749.089473956</v>
      </c>
      <c r="AC16">
        <v>56009.623686165003</v>
      </c>
      <c r="AD16">
        <v>11863.057104269499</v>
      </c>
      <c r="AE16">
        <v>25951.871233137001</v>
      </c>
      <c r="AF16">
        <v>49966.297965661703</v>
      </c>
      <c r="AG16">
        <v>129701.051404479</v>
      </c>
      <c r="AH16">
        <v>47076.191783026399</v>
      </c>
      <c r="AI16">
        <v>27211.507820123101</v>
      </c>
      <c r="AJ16">
        <v>82389.268619822702</v>
      </c>
      <c r="AK16">
        <v>72840.802696857601</v>
      </c>
    </row>
    <row r="17" spans="1:37">
      <c r="A17" t="s">
        <v>83</v>
      </c>
      <c r="B17">
        <v>23.947599700000001</v>
      </c>
      <c r="C17">
        <v>10.002004400000001</v>
      </c>
      <c r="D17">
        <v>36.238105900000001</v>
      </c>
      <c r="E17">
        <v>3.4500487999999998</v>
      </c>
      <c r="F17">
        <v>3.8602479999999999</v>
      </c>
      <c r="G17">
        <v>56.437719999999999</v>
      </c>
      <c r="H17">
        <v>30.13175</v>
      </c>
      <c r="I17">
        <v>6.4910388000000001</v>
      </c>
      <c r="J17">
        <v>140.66564439999999</v>
      </c>
      <c r="K17">
        <v>2.8738595999999998</v>
      </c>
      <c r="L17">
        <v>107.1374919</v>
      </c>
      <c r="M17">
        <v>233.4446078</v>
      </c>
      <c r="N17">
        <v>413.8885282</v>
      </c>
      <c r="O17">
        <v>449.7519987</v>
      </c>
      <c r="P17">
        <v>56.656419200000002</v>
      </c>
      <c r="Q17">
        <v>386.16638740000002</v>
      </c>
      <c r="R17">
        <v>301.18277239999998</v>
      </c>
      <c r="T17" s="2" t="s">
        <v>84</v>
      </c>
      <c r="U17">
        <v>44278.015380203004</v>
      </c>
      <c r="V17">
        <v>7192.3910941419999</v>
      </c>
      <c r="W17">
        <v>73654.167310202305</v>
      </c>
      <c r="X17">
        <v>10912.651249881799</v>
      </c>
      <c r="Y17">
        <v>6314.1282098944903</v>
      </c>
      <c r="Z17">
        <v>26061.079639556501</v>
      </c>
      <c r="AA17">
        <v>9895.4329560097704</v>
      </c>
      <c r="AB17">
        <v>45421.057357154503</v>
      </c>
      <c r="AC17">
        <v>19070.322300039599</v>
      </c>
      <c r="AD17">
        <v>5033.8637695081497</v>
      </c>
      <c r="AE17">
        <v>13894.8333098557</v>
      </c>
      <c r="AF17">
        <v>29696.674066131502</v>
      </c>
      <c r="AG17">
        <v>73901.762915630694</v>
      </c>
      <c r="AH17">
        <v>27933.806836467102</v>
      </c>
      <c r="AI17">
        <v>19347.564049807799</v>
      </c>
      <c r="AJ17">
        <v>45624.079485011403</v>
      </c>
      <c r="AK17">
        <v>73507.981838890395</v>
      </c>
    </row>
    <row r="18" spans="1:37">
      <c r="A18" t="s">
        <v>54</v>
      </c>
      <c r="B18">
        <v>75205.103497699994</v>
      </c>
      <c r="C18">
        <v>65485.006231500003</v>
      </c>
      <c r="D18">
        <v>71166.868133900003</v>
      </c>
      <c r="E18">
        <v>6354.0379358999999</v>
      </c>
      <c r="F18">
        <v>20462.8896633</v>
      </c>
      <c r="G18">
        <v>138111.86256459999</v>
      </c>
      <c r="H18">
        <v>129989.718765</v>
      </c>
      <c r="I18">
        <v>22620.281144500001</v>
      </c>
      <c r="J18">
        <v>18794.445013199998</v>
      </c>
      <c r="K18">
        <v>4145.4877193000002</v>
      </c>
      <c r="L18">
        <v>86442.713478599995</v>
      </c>
      <c r="M18">
        <v>373099.36131850001</v>
      </c>
      <c r="N18">
        <v>96716.862700800004</v>
      </c>
      <c r="O18">
        <v>363179.24665639998</v>
      </c>
      <c r="P18">
        <v>69563.968236800007</v>
      </c>
      <c r="Q18">
        <v>718396.89708140003</v>
      </c>
      <c r="R18">
        <v>447159.55641329999</v>
      </c>
      <c r="T18" s="2" t="s">
        <v>85</v>
      </c>
      <c r="U18">
        <v>751.67565795941596</v>
      </c>
      <c r="V18">
        <v>521.77567387694899</v>
      </c>
      <c r="W18">
        <v>10476.909646306</v>
      </c>
      <c r="X18">
        <v>2194.3574871003698</v>
      </c>
      <c r="Y18">
        <v>6512.2075360703302</v>
      </c>
      <c r="Z18">
        <v>116417.54258220999</v>
      </c>
      <c r="AA18">
        <v>12074.6052334618</v>
      </c>
      <c r="AB18">
        <v>76934.685391108505</v>
      </c>
      <c r="AC18">
        <v>29985.9831925986</v>
      </c>
      <c r="AD18">
        <v>6176.9831018284503</v>
      </c>
      <c r="AE18">
        <v>17833.792002788399</v>
      </c>
      <c r="AF18">
        <v>68758.946574251706</v>
      </c>
      <c r="AG18">
        <v>68649.883869496698</v>
      </c>
      <c r="AH18">
        <v>109449.811914098</v>
      </c>
      <c r="AI18">
        <v>37199.694486283297</v>
      </c>
      <c r="AJ18">
        <v>161408.956791459</v>
      </c>
      <c r="AK18">
        <v>97973.212742206102</v>
      </c>
    </row>
    <row r="19" spans="1:37">
      <c r="A19" t="s">
        <v>86</v>
      </c>
      <c r="B19">
        <v>8933.3668814499997</v>
      </c>
      <c r="C19">
        <v>22560.4271787</v>
      </c>
      <c r="D19">
        <v>24632.388367250001</v>
      </c>
      <c r="E19">
        <v>4757.1394507000005</v>
      </c>
      <c r="F19">
        <v>18800.781719999999</v>
      </c>
      <c r="G19">
        <v>45487.023788699997</v>
      </c>
      <c r="H19">
        <v>32411.949023199999</v>
      </c>
      <c r="I19">
        <v>45779.558232000003</v>
      </c>
      <c r="J19">
        <v>21017.979380100001</v>
      </c>
      <c r="K19">
        <v>6080.8697620000003</v>
      </c>
      <c r="L19">
        <v>12759.7559487</v>
      </c>
      <c r="M19">
        <v>62850.821783200001</v>
      </c>
      <c r="N19">
        <v>117360.39308759999</v>
      </c>
      <c r="O19">
        <v>40618.684315099999</v>
      </c>
      <c r="P19">
        <v>28641.1631447</v>
      </c>
      <c r="Q19">
        <v>175844.85540920001</v>
      </c>
      <c r="R19">
        <v>122115.9812122</v>
      </c>
      <c r="T19" s="2" t="s">
        <v>87</v>
      </c>
      <c r="U19">
        <v>56431.7700213145</v>
      </c>
      <c r="V19">
        <v>15730.215692256101</v>
      </c>
      <c r="W19">
        <v>79983.699366332294</v>
      </c>
      <c r="X19">
        <v>29537.214032472999</v>
      </c>
      <c r="Y19">
        <v>15423.339061729999</v>
      </c>
      <c r="Z19">
        <v>142897.087900279</v>
      </c>
      <c r="AA19">
        <v>29395.076850311401</v>
      </c>
      <c r="AB19">
        <v>99052.992471371399</v>
      </c>
      <c r="AC19">
        <v>96689.109102584305</v>
      </c>
      <c r="AD19">
        <v>23049.939895051899</v>
      </c>
      <c r="AE19">
        <v>28423.885539815899</v>
      </c>
      <c r="AF19">
        <v>33603.813171655398</v>
      </c>
      <c r="AG19">
        <v>112868.090395534</v>
      </c>
      <c r="AH19">
        <v>58364.603243919402</v>
      </c>
      <c r="AI19">
        <v>15005.402460323399</v>
      </c>
      <c r="AJ19">
        <v>50614.095740955498</v>
      </c>
      <c r="AK19">
        <v>97681.180151635301</v>
      </c>
    </row>
    <row r="20" spans="1:37">
      <c r="A20" t="s">
        <v>21</v>
      </c>
      <c r="B20">
        <v>2694.6585834000002</v>
      </c>
      <c r="C20">
        <v>28222.8983615</v>
      </c>
      <c r="D20">
        <v>5053.9100638999998</v>
      </c>
      <c r="E20">
        <v>74.855259799999999</v>
      </c>
      <c r="F20">
        <v>51.3620333</v>
      </c>
      <c r="G20">
        <v>3490.4449795999999</v>
      </c>
      <c r="H20">
        <v>256.71230420000001</v>
      </c>
      <c r="I20">
        <v>461.31127950000001</v>
      </c>
      <c r="J20">
        <v>10.0656894</v>
      </c>
      <c r="K20">
        <v>34.4918896</v>
      </c>
      <c r="L20">
        <v>1776.682319</v>
      </c>
      <c r="M20">
        <v>9895.0728952000009</v>
      </c>
      <c r="N20">
        <v>6823.2625644999998</v>
      </c>
      <c r="O20">
        <v>4441.3848834999999</v>
      </c>
      <c r="P20">
        <v>1235.8873607999999</v>
      </c>
      <c r="Q20">
        <v>3970.452342</v>
      </c>
      <c r="R20">
        <v>7677.9721202999999</v>
      </c>
      <c r="T20" t="s">
        <v>88</v>
      </c>
      <c r="U20">
        <v>51339.430088760499</v>
      </c>
      <c r="V20">
        <v>16944.9503538395</v>
      </c>
      <c r="W20">
        <v>48274.566826371098</v>
      </c>
      <c r="X20">
        <v>58841.294462218197</v>
      </c>
      <c r="Y20">
        <v>8647.8588259334301</v>
      </c>
      <c r="Z20">
        <v>41356.403463704199</v>
      </c>
      <c r="AA20">
        <v>9746.4011274126096</v>
      </c>
      <c r="AB20">
        <v>64125.337004832203</v>
      </c>
      <c r="AC20">
        <v>16819.8150476628</v>
      </c>
      <c r="AD20">
        <v>13333.241817284001</v>
      </c>
      <c r="AE20">
        <v>13434.5513366225</v>
      </c>
      <c r="AF20">
        <v>29061.4452581238</v>
      </c>
      <c r="AG20">
        <v>30396.1023699176</v>
      </c>
      <c r="AH20">
        <v>8979.1600118834394</v>
      </c>
      <c r="AI20">
        <v>7872.44139512525</v>
      </c>
      <c r="AJ20">
        <v>13414.7739149964</v>
      </c>
      <c r="AK20">
        <v>33934.524432389197</v>
      </c>
    </row>
    <row r="21" spans="1:37">
      <c r="A21" t="s">
        <v>89</v>
      </c>
      <c r="B21">
        <v>1059.4524234999999</v>
      </c>
      <c r="C21">
        <v>33.366753500000002</v>
      </c>
      <c r="D21">
        <v>751.85773359999996</v>
      </c>
      <c r="E21">
        <v>146.697768</v>
      </c>
      <c r="F21">
        <v>76.669935800000005</v>
      </c>
      <c r="G21">
        <v>434.80247129999998</v>
      </c>
      <c r="H21">
        <v>4.1586150999999996</v>
      </c>
      <c r="I21">
        <v>184.80460220000001</v>
      </c>
      <c r="J21">
        <v>112.643495</v>
      </c>
      <c r="K21">
        <v>30.4481553</v>
      </c>
      <c r="L21">
        <v>9.2367609999999996</v>
      </c>
      <c r="M21">
        <v>198.66975629999999</v>
      </c>
      <c r="N21">
        <v>753.53585229999999</v>
      </c>
      <c r="O21">
        <v>144.9314937</v>
      </c>
      <c r="P21">
        <v>63.255157799999999</v>
      </c>
      <c r="Q21">
        <v>173.98611120000001</v>
      </c>
      <c r="R21">
        <v>821.19538999999997</v>
      </c>
      <c r="T21" s="2" t="s">
        <v>90</v>
      </c>
      <c r="U21">
        <v>24184.427568348001</v>
      </c>
      <c r="V21">
        <v>12421.817825624301</v>
      </c>
      <c r="W21">
        <v>13463.406728133499</v>
      </c>
      <c r="X21">
        <v>3592.5450103756302</v>
      </c>
      <c r="Y21">
        <v>5961.1976336727503</v>
      </c>
      <c r="Z21">
        <v>4212.0567622797998</v>
      </c>
      <c r="AA21">
        <v>4279.4631546236196</v>
      </c>
      <c r="AB21">
        <v>3171.9271939885498</v>
      </c>
      <c r="AC21">
        <v>5359.5202550580498</v>
      </c>
      <c r="AD21">
        <v>13388.930973904</v>
      </c>
      <c r="AE21">
        <v>4172.0485398365099</v>
      </c>
      <c r="AF21">
        <v>13920.035320901899</v>
      </c>
      <c r="AG21">
        <v>10870.7177754206</v>
      </c>
      <c r="AH21">
        <v>7199.1671628383601</v>
      </c>
      <c r="AI21">
        <v>1101.3071626071901</v>
      </c>
      <c r="AJ21">
        <v>6293.8155749533698</v>
      </c>
      <c r="AK21">
        <v>20076.560232692202</v>
      </c>
    </row>
    <row r="22" spans="1:37">
      <c r="A22" t="s">
        <v>91</v>
      </c>
      <c r="B22">
        <v>9671.8941429999995</v>
      </c>
      <c r="C22">
        <v>11428.0255117</v>
      </c>
      <c r="D22">
        <v>31347.099927200001</v>
      </c>
      <c r="E22">
        <v>11323.931034499999</v>
      </c>
      <c r="F22">
        <v>8336.6234270000004</v>
      </c>
      <c r="G22">
        <v>153680.07748060001</v>
      </c>
      <c r="H22">
        <v>27666.628613699999</v>
      </c>
      <c r="I22">
        <v>37231.316182499999</v>
      </c>
      <c r="J22">
        <v>32606.842163000001</v>
      </c>
      <c r="K22">
        <v>3093.6616210000002</v>
      </c>
      <c r="L22">
        <v>14009.006158100001</v>
      </c>
      <c r="M22">
        <v>80774.254567399999</v>
      </c>
      <c r="N22">
        <v>126755.0958698</v>
      </c>
      <c r="O22">
        <v>67491.693764600001</v>
      </c>
      <c r="P22">
        <v>29738.7681629</v>
      </c>
      <c r="Q22">
        <v>223332.71334730001</v>
      </c>
      <c r="R22">
        <v>180410.4492728</v>
      </c>
      <c r="T22" s="2" t="s">
        <v>92</v>
      </c>
      <c r="U22">
        <v>57906.394247176999</v>
      </c>
      <c r="V22">
        <v>3655.2934171787001</v>
      </c>
      <c r="W22">
        <v>42095.504157050302</v>
      </c>
      <c r="X22">
        <v>43353.336827261803</v>
      </c>
      <c r="Y22">
        <v>2433.5859333574599</v>
      </c>
      <c r="Z22">
        <v>8115.9889525040599</v>
      </c>
      <c r="AA22">
        <v>14481.124838448801</v>
      </c>
      <c r="AB22">
        <v>857.91069392143197</v>
      </c>
      <c r="AC22">
        <v>3165.8434403446699</v>
      </c>
      <c r="AD22">
        <v>739.77933243182395</v>
      </c>
      <c r="AE22">
        <v>10888.3638741906</v>
      </c>
      <c r="AF22">
        <v>1200.89184702886</v>
      </c>
      <c r="AG22">
        <v>69801.646429157699</v>
      </c>
      <c r="AH22">
        <v>50480.984170033596</v>
      </c>
      <c r="AI22">
        <v>1147.4710573306199</v>
      </c>
      <c r="AJ22">
        <v>5007.82046657919</v>
      </c>
      <c r="AK22">
        <v>33332.897125270698</v>
      </c>
    </row>
    <row r="23" spans="1:37">
      <c r="A23" t="s">
        <v>93</v>
      </c>
      <c r="B23">
        <v>4006.1154455999999</v>
      </c>
      <c r="C23">
        <v>132.19448779999999</v>
      </c>
      <c r="D23">
        <v>1302.1594047999999</v>
      </c>
      <c r="E23">
        <v>327.39481469999998</v>
      </c>
      <c r="F23">
        <v>143.06448409999999</v>
      </c>
      <c r="G23">
        <v>663.07577849999996</v>
      </c>
      <c r="H23">
        <v>166.06547990000001</v>
      </c>
      <c r="I23">
        <v>144.97244559999999</v>
      </c>
      <c r="J23">
        <v>82.013632400000006</v>
      </c>
      <c r="K23">
        <v>22.6712901</v>
      </c>
      <c r="L23">
        <v>43.591558499999998</v>
      </c>
      <c r="M23">
        <v>1101.7541768000001</v>
      </c>
      <c r="N23">
        <v>2706.3740962000002</v>
      </c>
      <c r="O23">
        <v>2324.5360323999998</v>
      </c>
      <c r="P23">
        <v>637.18718190000004</v>
      </c>
      <c r="Q23">
        <v>1147.3496923</v>
      </c>
      <c r="R23">
        <v>2598.0015542000001</v>
      </c>
      <c r="T23" s="2" t="s">
        <v>94</v>
      </c>
      <c r="U23">
        <v>345708.99897652899</v>
      </c>
      <c r="V23">
        <v>74192.835519777596</v>
      </c>
      <c r="W23">
        <v>255521.81497390301</v>
      </c>
      <c r="X23">
        <v>172808.05079697</v>
      </c>
      <c r="Y23">
        <v>37616.589621905703</v>
      </c>
      <c r="Z23">
        <v>500194.54002331302</v>
      </c>
      <c r="AA23">
        <v>224202.723721702</v>
      </c>
      <c r="AB23">
        <v>95355.419790785498</v>
      </c>
      <c r="AC23">
        <v>209692.86563862601</v>
      </c>
      <c r="AD23">
        <v>93464.603482836596</v>
      </c>
      <c r="AE23">
        <v>259918.172653191</v>
      </c>
      <c r="AF23">
        <v>457199.96521635202</v>
      </c>
      <c r="AG23">
        <v>456082.17228640901</v>
      </c>
      <c r="AH23">
        <v>311613.713347201</v>
      </c>
      <c r="AI23">
        <v>65294.527618421103</v>
      </c>
      <c r="AJ23">
        <v>296940.641055218</v>
      </c>
      <c r="AK23">
        <v>368525.492402362</v>
      </c>
    </row>
    <row r="24" spans="1:37">
      <c r="A24" t="s">
        <v>95</v>
      </c>
      <c r="B24">
        <v>3455.08952185</v>
      </c>
      <c r="C24">
        <v>72.455821200000003</v>
      </c>
      <c r="D24">
        <v>1758.59773275</v>
      </c>
      <c r="E24">
        <v>416.64711310000001</v>
      </c>
      <c r="F24">
        <v>46.489443999999999</v>
      </c>
      <c r="G24">
        <v>3260.02045</v>
      </c>
      <c r="H24">
        <v>29.442409399999999</v>
      </c>
      <c r="I24">
        <v>193.697349</v>
      </c>
      <c r="J24">
        <v>110.5800983</v>
      </c>
      <c r="K24">
        <v>30.322855000000001</v>
      </c>
      <c r="L24">
        <v>19.4252079</v>
      </c>
      <c r="M24">
        <v>818.81695219999995</v>
      </c>
      <c r="N24">
        <v>2329.4835914</v>
      </c>
      <c r="O24">
        <v>185.8033068</v>
      </c>
      <c r="P24">
        <v>530.2245355</v>
      </c>
      <c r="Q24">
        <v>2789.5908012</v>
      </c>
      <c r="R24">
        <v>2294.9802212999998</v>
      </c>
      <c r="T24" s="2" t="s">
        <v>96</v>
      </c>
      <c r="U24">
        <v>6544.5838204691199</v>
      </c>
      <c r="V24">
        <v>97.545017649495307</v>
      </c>
      <c r="W24">
        <v>1804.3275115241599</v>
      </c>
      <c r="X24">
        <v>1273.0003213684099</v>
      </c>
      <c r="Y24">
        <v>464.23391033775198</v>
      </c>
      <c r="Z24">
        <v>345.32711017568897</v>
      </c>
      <c r="AA24">
        <v>1102.2592198636501</v>
      </c>
      <c r="AB24">
        <v>162.15307514072899</v>
      </c>
      <c r="AC24">
        <v>193.90113498564</v>
      </c>
      <c r="AD24">
        <v>120.83935013128099</v>
      </c>
      <c r="AE24">
        <v>814.34332656914103</v>
      </c>
      <c r="AF24">
        <v>3447.3664460628302</v>
      </c>
      <c r="AG24">
        <v>1893.6325736251599</v>
      </c>
      <c r="AH24">
        <v>1981.4084143666601</v>
      </c>
      <c r="AI24">
        <v>1509.63022412239</v>
      </c>
      <c r="AJ24">
        <v>2270.6974568897599</v>
      </c>
      <c r="AK24">
        <v>7136.6544316903501</v>
      </c>
    </row>
    <row r="25" spans="1:37">
      <c r="A25" t="s">
        <v>92</v>
      </c>
      <c r="B25">
        <v>68637.590584299993</v>
      </c>
      <c r="C25">
        <v>4390.7481275</v>
      </c>
      <c r="D25">
        <v>63729.634130400002</v>
      </c>
      <c r="E25">
        <v>41791.365509399999</v>
      </c>
      <c r="F25">
        <v>2777.1506214000001</v>
      </c>
      <c r="G25">
        <v>10973.7221023</v>
      </c>
      <c r="H25">
        <v>3890.1794340000001</v>
      </c>
      <c r="I25">
        <v>1308.8671118</v>
      </c>
      <c r="J25">
        <v>467.28634829999999</v>
      </c>
      <c r="K25">
        <v>351.39883279999998</v>
      </c>
      <c r="L25">
        <v>6586.3766224999999</v>
      </c>
      <c r="M25">
        <v>33715.071905800003</v>
      </c>
      <c r="N25">
        <v>41616.366937400002</v>
      </c>
      <c r="O25">
        <v>36420.410367900004</v>
      </c>
      <c r="P25">
        <v>1401.8747513000001</v>
      </c>
      <c r="Q25">
        <v>33442.036938199999</v>
      </c>
      <c r="R25">
        <v>21261.735457300001</v>
      </c>
      <c r="T25" s="2" t="s">
        <v>97</v>
      </c>
      <c r="U25">
        <v>92914.836905410906</v>
      </c>
      <c r="V25">
        <v>5745.1397906546299</v>
      </c>
      <c r="W25">
        <v>39843.4560107539</v>
      </c>
      <c r="X25">
        <v>40944.544993002703</v>
      </c>
      <c r="Y25">
        <v>4401.3188072601997</v>
      </c>
      <c r="Z25">
        <v>31545.9200739968</v>
      </c>
      <c r="AA25">
        <v>4383.6708158901001</v>
      </c>
      <c r="AB25">
        <v>2602.99254585891</v>
      </c>
      <c r="AC25">
        <v>6885.63382303252</v>
      </c>
      <c r="AD25">
        <v>6275.4826442049898</v>
      </c>
      <c r="AE25">
        <v>25740.7530918138</v>
      </c>
      <c r="AF25">
        <v>14135.4881457629</v>
      </c>
      <c r="AG25">
        <v>62778.320049395603</v>
      </c>
      <c r="AH25">
        <v>48045.407729211598</v>
      </c>
      <c r="AI25">
        <v>6048.0563798151798</v>
      </c>
      <c r="AJ25">
        <v>9506.4530777627806</v>
      </c>
      <c r="AK25">
        <v>64841.760498300297</v>
      </c>
    </row>
    <row r="26" spans="1:37">
      <c r="A26" t="s">
        <v>18</v>
      </c>
      <c r="B26">
        <v>6031.8645352000003</v>
      </c>
      <c r="C26">
        <v>55.953630500000003</v>
      </c>
      <c r="D26">
        <v>6748.4261538000001</v>
      </c>
      <c r="E26">
        <v>2713.6862600999998</v>
      </c>
      <c r="F26">
        <v>1715.3120894000001</v>
      </c>
      <c r="G26">
        <v>11077.858801300001</v>
      </c>
      <c r="H26">
        <v>7118.2667183000003</v>
      </c>
      <c r="I26">
        <v>4884.6314382</v>
      </c>
      <c r="J26">
        <v>1536.2285389000001</v>
      </c>
      <c r="K26">
        <v>1565.588733</v>
      </c>
      <c r="L26">
        <v>6087.1299574000004</v>
      </c>
      <c r="M26">
        <v>11872.895056200001</v>
      </c>
      <c r="N26">
        <v>15326.300695800001</v>
      </c>
      <c r="O26">
        <v>9792.3879668999998</v>
      </c>
      <c r="P26">
        <v>4499.9811915</v>
      </c>
      <c r="Q26">
        <v>18793.09692</v>
      </c>
      <c r="R26">
        <v>14731.050014300001</v>
      </c>
      <c r="T26" s="2" t="s">
        <v>98</v>
      </c>
      <c r="U26">
        <v>10012.351775048101</v>
      </c>
      <c r="V26">
        <v>1281.40540039187</v>
      </c>
      <c r="W26">
        <v>12482.9958707567</v>
      </c>
      <c r="X26">
        <v>9868.1487428371292</v>
      </c>
      <c r="Y26">
        <v>1439.6352638313999</v>
      </c>
      <c r="Z26">
        <v>8149.3020594510399</v>
      </c>
      <c r="AA26">
        <v>1113.3018989470499</v>
      </c>
      <c r="AB26">
        <v>666.34646233830597</v>
      </c>
      <c r="AC26">
        <v>442.12685791639899</v>
      </c>
      <c r="AD26">
        <v>2062.2133535487001</v>
      </c>
      <c r="AE26">
        <v>2553.6866562391701</v>
      </c>
      <c r="AF26">
        <v>8286.1563218790598</v>
      </c>
      <c r="AG26">
        <v>12157.898235280099</v>
      </c>
      <c r="AH26">
        <v>17380.870914847299</v>
      </c>
      <c r="AI26">
        <v>1447.19299218685</v>
      </c>
      <c r="AJ26">
        <v>13302.8807159646</v>
      </c>
      <c r="AK26">
        <v>24195.473961321499</v>
      </c>
    </row>
    <row r="27" spans="1:37">
      <c r="A27" t="s">
        <v>22</v>
      </c>
      <c r="B27">
        <v>54.937417250000003</v>
      </c>
      <c r="C27">
        <v>4605.6807760000002</v>
      </c>
      <c r="D27">
        <v>531.01830404999998</v>
      </c>
      <c r="E27">
        <v>1147.3432591999999</v>
      </c>
      <c r="F27">
        <v>303.94852209999999</v>
      </c>
      <c r="G27">
        <v>6926.1949285000001</v>
      </c>
      <c r="H27">
        <v>3266.5256276</v>
      </c>
      <c r="I27">
        <v>1919.7722391</v>
      </c>
      <c r="J27">
        <v>816.23311860000001</v>
      </c>
      <c r="K27">
        <v>397.86307909999999</v>
      </c>
      <c r="L27">
        <v>875.72052589999998</v>
      </c>
      <c r="M27">
        <v>5643.1884854999998</v>
      </c>
      <c r="N27">
        <v>3496.7494427000001</v>
      </c>
      <c r="O27">
        <v>4838.7313794000002</v>
      </c>
      <c r="P27">
        <v>1265.2749002999999</v>
      </c>
      <c r="Q27">
        <v>16524.862186800001</v>
      </c>
      <c r="R27">
        <v>7272.0698678999997</v>
      </c>
      <c r="T27" s="2" t="s">
        <v>99</v>
      </c>
      <c r="U27">
        <v>7714.4639637214204</v>
      </c>
      <c r="V27">
        <v>541.77385574081995</v>
      </c>
      <c r="W27">
        <v>2549.7705138602</v>
      </c>
      <c r="X27">
        <v>1154.04091910185</v>
      </c>
      <c r="Y27">
        <v>486.00737330516102</v>
      </c>
      <c r="Z27">
        <v>1183.7585119386599</v>
      </c>
      <c r="AA27">
        <v>1261.85815823793</v>
      </c>
      <c r="AB27">
        <v>209.199480980109</v>
      </c>
      <c r="AC27">
        <v>373.24483037379099</v>
      </c>
      <c r="AD27">
        <v>134.070705236317</v>
      </c>
      <c r="AE27">
        <v>1403.1377382782</v>
      </c>
      <c r="AF27">
        <v>3099.9311290046298</v>
      </c>
      <c r="AG27">
        <v>2846.0057680833602</v>
      </c>
      <c r="AH27">
        <v>3339.2788614125202</v>
      </c>
      <c r="AI27">
        <v>1469.3960910877099</v>
      </c>
      <c r="AJ27">
        <v>2982.8742131834701</v>
      </c>
      <c r="AK27">
        <v>8992.8726530421991</v>
      </c>
    </row>
    <row r="28" spans="1:37">
      <c r="A28" t="s">
        <v>100</v>
      </c>
      <c r="B28">
        <v>52.316921350000001</v>
      </c>
      <c r="C28">
        <v>120.0732989</v>
      </c>
      <c r="D28">
        <v>62.745273449999999</v>
      </c>
      <c r="E28">
        <v>1.9330461000000001</v>
      </c>
      <c r="F28">
        <v>2.1990973</v>
      </c>
      <c r="G28">
        <v>678.24521270000002</v>
      </c>
      <c r="H28">
        <v>16.5216669</v>
      </c>
      <c r="I28">
        <v>33.909939100000003</v>
      </c>
      <c r="J28">
        <v>1092.8478930000001</v>
      </c>
      <c r="K28">
        <v>62.141109299999997</v>
      </c>
      <c r="L28">
        <v>750.55008539999994</v>
      </c>
      <c r="M28">
        <v>1638.9828118999999</v>
      </c>
      <c r="N28">
        <v>4113.8613905000002</v>
      </c>
      <c r="O28">
        <v>941.27631050000002</v>
      </c>
      <c r="P28">
        <v>391.74678319999998</v>
      </c>
      <c r="Q28">
        <v>7294.3923025000004</v>
      </c>
      <c r="R28">
        <v>1808.6197709</v>
      </c>
      <c r="T28" s="2" t="s">
        <v>101</v>
      </c>
      <c r="U28">
        <v>74641.481388360698</v>
      </c>
      <c r="V28">
        <v>211836.149602869</v>
      </c>
      <c r="W28">
        <v>113664.859858829</v>
      </c>
      <c r="X28">
        <v>6827.5644921579196</v>
      </c>
      <c r="Y28">
        <v>69488.210805768496</v>
      </c>
      <c r="Z28">
        <v>203477.83135370599</v>
      </c>
      <c r="AA28">
        <v>108358.270313392</v>
      </c>
      <c r="AB28">
        <v>34815.5193902389</v>
      </c>
      <c r="AC28">
        <v>155302.63164359899</v>
      </c>
      <c r="AD28">
        <v>20132.089906612699</v>
      </c>
      <c r="AE28">
        <v>109434.964775848</v>
      </c>
      <c r="AF28">
        <v>281083.88454009203</v>
      </c>
      <c r="AG28">
        <v>348290.41234741401</v>
      </c>
      <c r="AH28">
        <v>113835.872992056</v>
      </c>
      <c r="AI28">
        <v>142762.40457296299</v>
      </c>
      <c r="AJ28">
        <v>495440.81645308499</v>
      </c>
      <c r="AK28">
        <v>715870.87868867</v>
      </c>
    </row>
    <row r="29" spans="1:37">
      <c r="A29" t="s">
        <v>102</v>
      </c>
      <c r="B29">
        <v>1480.8994296000001</v>
      </c>
      <c r="C29">
        <v>221.4156839</v>
      </c>
      <c r="D29">
        <v>1425.2682327</v>
      </c>
      <c r="E29">
        <v>930.38942410000004</v>
      </c>
      <c r="F29">
        <v>650.37100039999996</v>
      </c>
      <c r="G29">
        <v>1436.5121795</v>
      </c>
      <c r="H29">
        <v>1392.6903703999999</v>
      </c>
      <c r="I29">
        <v>632.25349259999996</v>
      </c>
      <c r="J29">
        <v>309.11392699999999</v>
      </c>
      <c r="K29">
        <v>342.61887109999998</v>
      </c>
      <c r="L29">
        <v>1453.8397434999999</v>
      </c>
      <c r="M29">
        <v>2024.8615431000001</v>
      </c>
      <c r="N29">
        <v>5923.3445671999998</v>
      </c>
      <c r="O29">
        <v>6085.4374871</v>
      </c>
      <c r="P29">
        <v>977.85956050000004</v>
      </c>
      <c r="Q29">
        <v>4006.2326656</v>
      </c>
      <c r="R29">
        <v>4632.7321007999999</v>
      </c>
      <c r="T29" s="2" t="s">
        <v>103</v>
      </c>
      <c r="U29">
        <v>418056.462991048</v>
      </c>
      <c r="V29">
        <v>475028.832738269</v>
      </c>
      <c r="W29">
        <v>1019590.04045052</v>
      </c>
      <c r="X29">
        <v>313042.68188739999</v>
      </c>
      <c r="Y29">
        <v>779495.00750463002</v>
      </c>
      <c r="Z29">
        <v>2021799.4383881299</v>
      </c>
      <c r="AA29">
        <v>857967.26835148199</v>
      </c>
      <c r="AB29">
        <v>1018911.72303699</v>
      </c>
      <c r="AC29">
        <v>1761397.8460285701</v>
      </c>
      <c r="AD29">
        <v>308876.78952200903</v>
      </c>
      <c r="AE29">
        <v>897562.62818625104</v>
      </c>
      <c r="AF29">
        <v>2139655.86844844</v>
      </c>
      <c r="AG29">
        <v>3597945.04135491</v>
      </c>
      <c r="AH29">
        <v>1118276.67529545</v>
      </c>
      <c r="AI29">
        <v>1054372.0492035099</v>
      </c>
      <c r="AJ29">
        <v>4980543.8102249103</v>
      </c>
      <c r="AK29">
        <v>8485983.6510678697</v>
      </c>
    </row>
    <row r="30" spans="1:37">
      <c r="A30" t="s">
        <v>104</v>
      </c>
      <c r="B30">
        <v>6.9096012</v>
      </c>
      <c r="C30">
        <v>18.628831399999999</v>
      </c>
      <c r="D30">
        <v>20.0418655</v>
      </c>
      <c r="E30">
        <v>0.61722560000000004</v>
      </c>
      <c r="F30">
        <v>11.313760500000001</v>
      </c>
      <c r="G30">
        <v>35.371465700000002</v>
      </c>
      <c r="H30">
        <v>10.917494899999999</v>
      </c>
      <c r="I30">
        <v>19.3492772</v>
      </c>
      <c r="J30">
        <v>21.3267998</v>
      </c>
      <c r="K30">
        <v>1.5473440999999999</v>
      </c>
      <c r="L30">
        <v>9.6355926000000007</v>
      </c>
      <c r="M30">
        <v>30.809946</v>
      </c>
      <c r="N30">
        <v>26.162110200000001</v>
      </c>
      <c r="O30">
        <v>19.284534000000001</v>
      </c>
      <c r="P30">
        <v>21.514554400000002</v>
      </c>
      <c r="Q30">
        <v>246.7550396</v>
      </c>
      <c r="R30">
        <v>146.78410579999999</v>
      </c>
      <c r="T30" s="2" t="s">
        <v>105</v>
      </c>
      <c r="U30">
        <v>55580.233264856899</v>
      </c>
      <c r="V30">
        <v>113980.780557604</v>
      </c>
      <c r="W30">
        <v>164289.886887525</v>
      </c>
      <c r="X30">
        <v>31321.9938047627</v>
      </c>
      <c r="Y30">
        <v>20944.044429821701</v>
      </c>
      <c r="Z30">
        <v>173697.980693166</v>
      </c>
      <c r="AA30">
        <v>71811.781481343307</v>
      </c>
      <c r="AB30">
        <v>122008.338890386</v>
      </c>
      <c r="AC30">
        <v>186471.68328503301</v>
      </c>
      <c r="AD30">
        <v>29081.572578756299</v>
      </c>
      <c r="AE30">
        <v>42976.886921688703</v>
      </c>
      <c r="AF30">
        <v>151573.24957755799</v>
      </c>
      <c r="AG30">
        <v>239155.02437678701</v>
      </c>
      <c r="AH30">
        <v>133979.83099113</v>
      </c>
      <c r="AI30">
        <v>70743.377088265202</v>
      </c>
      <c r="AJ30">
        <v>180919.73701221499</v>
      </c>
      <c r="AK30">
        <v>431687.81219407701</v>
      </c>
    </row>
    <row r="31" spans="1:37">
      <c r="A31" t="s">
        <v>106</v>
      </c>
      <c r="B31">
        <v>2782.3186947999998</v>
      </c>
      <c r="C31">
        <v>9772.4973647999996</v>
      </c>
      <c r="D31">
        <v>4908.1118999999999</v>
      </c>
      <c r="E31">
        <v>4084.1482027000002</v>
      </c>
      <c r="F31">
        <v>1339.9002723999999</v>
      </c>
      <c r="G31">
        <v>17822.337555800001</v>
      </c>
      <c r="H31">
        <v>5005.6020649000002</v>
      </c>
      <c r="I31">
        <v>3208.6698075999998</v>
      </c>
      <c r="J31">
        <v>3223.2736424</v>
      </c>
      <c r="K31">
        <v>975.78486410000005</v>
      </c>
      <c r="L31">
        <v>4232.2221514000003</v>
      </c>
      <c r="M31">
        <v>12825.7917705</v>
      </c>
      <c r="N31">
        <v>3559.4422175</v>
      </c>
      <c r="O31">
        <v>13819.820975000001</v>
      </c>
      <c r="P31">
        <v>4921.5211181000004</v>
      </c>
      <c r="Q31">
        <v>13185.848625299999</v>
      </c>
      <c r="R31">
        <v>7570.4501108000004</v>
      </c>
      <c r="T31" s="2" t="s">
        <v>107</v>
      </c>
      <c r="U31">
        <v>168.004106129636</v>
      </c>
      <c r="V31">
        <v>139.277021635572</v>
      </c>
      <c r="W31">
        <v>975.37759863889301</v>
      </c>
      <c r="X31">
        <v>78.990032930575893</v>
      </c>
      <c r="Y31">
        <v>258.35746733152399</v>
      </c>
      <c r="Z31">
        <v>531.53989394089194</v>
      </c>
      <c r="AA31">
        <v>193.61391375157001</v>
      </c>
      <c r="AB31">
        <v>199.54582110556899</v>
      </c>
      <c r="AC31">
        <v>387.97762903113801</v>
      </c>
      <c r="AD31">
        <v>83.611571097669398</v>
      </c>
      <c r="AE31">
        <v>474.740304700308</v>
      </c>
      <c r="AF31">
        <v>819.99402673182499</v>
      </c>
      <c r="AG31">
        <v>1369.01093926622</v>
      </c>
      <c r="AH31">
        <v>535.78143373642695</v>
      </c>
      <c r="AI31">
        <v>583.25210433998905</v>
      </c>
      <c r="AJ31">
        <v>2609.6906008097199</v>
      </c>
      <c r="AK31">
        <v>4722.1599395145904</v>
      </c>
    </row>
    <row r="32" spans="1:37">
      <c r="A32" t="s">
        <v>108</v>
      </c>
      <c r="B32">
        <v>570.10400855</v>
      </c>
      <c r="C32">
        <v>18.799291</v>
      </c>
      <c r="D32">
        <v>380.04074075</v>
      </c>
      <c r="E32">
        <v>15.356839000000001</v>
      </c>
      <c r="F32">
        <v>8.5011043999999991</v>
      </c>
      <c r="G32">
        <v>18.041743100000001</v>
      </c>
      <c r="H32">
        <v>14.234781399999999</v>
      </c>
      <c r="I32">
        <v>29.430328299999999</v>
      </c>
      <c r="J32">
        <v>35.740483699999999</v>
      </c>
      <c r="K32">
        <v>3.2713372999999999</v>
      </c>
      <c r="L32">
        <v>130.89491269999999</v>
      </c>
      <c r="M32">
        <v>83.909067800000003</v>
      </c>
      <c r="N32">
        <v>442.10936270000002</v>
      </c>
      <c r="O32">
        <v>100.9259934</v>
      </c>
      <c r="P32">
        <v>96.953564299999996</v>
      </c>
      <c r="Q32">
        <v>416.81543490000001</v>
      </c>
      <c r="R32">
        <v>346.63326119999999</v>
      </c>
      <c r="T32" s="2" t="s">
        <v>73</v>
      </c>
      <c r="U32">
        <v>56001.105346505399</v>
      </c>
      <c r="V32">
        <v>30961.6803294784</v>
      </c>
      <c r="W32">
        <v>92928.953547499899</v>
      </c>
      <c r="X32">
        <v>18093.201393638501</v>
      </c>
      <c r="Y32">
        <v>17235.337176832902</v>
      </c>
      <c r="Z32">
        <v>71498.379967513305</v>
      </c>
      <c r="AA32">
        <v>17379.7036602226</v>
      </c>
      <c r="AB32">
        <v>3807.4560739427702</v>
      </c>
      <c r="AC32">
        <v>22410.293294354698</v>
      </c>
      <c r="AD32">
        <v>7208.9366903475602</v>
      </c>
      <c r="AE32">
        <v>32566.069913863299</v>
      </c>
      <c r="AF32">
        <v>44019.808823287698</v>
      </c>
      <c r="AG32">
        <v>102042.45814566201</v>
      </c>
      <c r="AH32">
        <v>34127.191170059799</v>
      </c>
      <c r="AI32">
        <v>29538.303611087598</v>
      </c>
      <c r="AJ32">
        <v>99807.446797508994</v>
      </c>
      <c r="AK32">
        <v>201997.38420807599</v>
      </c>
    </row>
    <row r="33" spans="1:37">
      <c r="A33" t="s">
        <v>109</v>
      </c>
      <c r="B33">
        <v>91.716941899999995</v>
      </c>
      <c r="C33">
        <v>536.07526900000005</v>
      </c>
      <c r="D33">
        <v>6.5298496999999998</v>
      </c>
      <c r="E33">
        <v>0.1975672</v>
      </c>
      <c r="F33">
        <v>0.1060548</v>
      </c>
      <c r="G33">
        <v>10.576832899999999</v>
      </c>
      <c r="H33">
        <v>1.0261319</v>
      </c>
      <c r="I33">
        <v>5.2727987000000001</v>
      </c>
      <c r="J33">
        <v>303.45449619999999</v>
      </c>
      <c r="K33">
        <v>1.2145410999999999</v>
      </c>
      <c r="L33">
        <v>203.08401000000001</v>
      </c>
      <c r="M33">
        <v>187.9976254</v>
      </c>
      <c r="N33">
        <v>1836.2532000000001</v>
      </c>
      <c r="O33">
        <v>1730.3940263</v>
      </c>
      <c r="P33">
        <v>702.38061670000002</v>
      </c>
      <c r="Q33">
        <v>11380.4857558</v>
      </c>
      <c r="R33">
        <v>2390.3631298999999</v>
      </c>
      <c r="T33" t="s">
        <v>110</v>
      </c>
      <c r="U33">
        <v>5848.5201445201101</v>
      </c>
      <c r="V33">
        <v>12836.962142231099</v>
      </c>
      <c r="W33">
        <v>6454.4747326037896</v>
      </c>
      <c r="X33">
        <v>926.63026006024995</v>
      </c>
      <c r="Y33">
        <v>1118.3152395320001</v>
      </c>
      <c r="Z33">
        <v>5492.3198461789998</v>
      </c>
      <c r="AA33">
        <v>2065.8308100280701</v>
      </c>
      <c r="AB33">
        <v>72.110992328389699</v>
      </c>
      <c r="AC33">
        <v>141.01654708833499</v>
      </c>
      <c r="AD33">
        <v>232.175804760771</v>
      </c>
      <c r="AE33">
        <v>1555.1021634522399</v>
      </c>
      <c r="AF33">
        <v>2636.3929159593699</v>
      </c>
      <c r="AG33">
        <v>4779.04258171529</v>
      </c>
      <c r="AH33">
        <v>4079.5043279627298</v>
      </c>
      <c r="AI33">
        <v>1235.5133108487501</v>
      </c>
      <c r="AJ33">
        <v>2942.5869961357498</v>
      </c>
      <c r="AK33">
        <v>9277.0515606860699</v>
      </c>
    </row>
    <row r="34" spans="1:37">
      <c r="A34" t="s">
        <v>110</v>
      </c>
      <c r="B34">
        <v>3643.4334534</v>
      </c>
      <c r="C34">
        <v>9183.7177260000008</v>
      </c>
      <c r="D34">
        <v>11291.411597</v>
      </c>
      <c r="E34">
        <v>442.49904079999999</v>
      </c>
      <c r="F34">
        <v>1146.7827276999999</v>
      </c>
      <c r="G34">
        <v>8010.2909784000003</v>
      </c>
      <c r="H34">
        <v>728.68111959999999</v>
      </c>
      <c r="I34">
        <v>18.3732148</v>
      </c>
      <c r="J34">
        <v>8.6022873999999998</v>
      </c>
      <c r="K34">
        <v>129.91107769999999</v>
      </c>
      <c r="L34">
        <v>1062.2716776</v>
      </c>
      <c r="M34">
        <v>2847.4458590999998</v>
      </c>
      <c r="N34">
        <v>9408.8423726000001</v>
      </c>
      <c r="O34">
        <v>5570.0612831999997</v>
      </c>
      <c r="P34">
        <v>4194.2936440000003</v>
      </c>
      <c r="Q34">
        <v>4395.5072576000002</v>
      </c>
      <c r="R34" s="4">
        <v>2622.4552573999999</v>
      </c>
      <c r="T34" s="2" t="s">
        <v>111</v>
      </c>
      <c r="U34">
        <v>211690.02916658399</v>
      </c>
      <c r="V34">
        <v>157053.69707353201</v>
      </c>
      <c r="W34">
        <v>311694.46642830898</v>
      </c>
      <c r="X34">
        <v>91846.524017430696</v>
      </c>
      <c r="Y34">
        <v>75315.3202397438</v>
      </c>
      <c r="Z34">
        <v>404418.43821516499</v>
      </c>
      <c r="AA34">
        <v>157686.849328943</v>
      </c>
      <c r="AB34">
        <v>114576.71279437</v>
      </c>
      <c r="AC34">
        <v>205514.41659083599</v>
      </c>
      <c r="AD34">
        <v>40972.584724583001</v>
      </c>
      <c r="AE34">
        <v>117493.44379524799</v>
      </c>
      <c r="AF34">
        <v>235107.90873506799</v>
      </c>
      <c r="AG34">
        <v>422297.954233856</v>
      </c>
      <c r="AH34">
        <v>197914.821507888</v>
      </c>
      <c r="AI34">
        <v>208519.60374543001</v>
      </c>
      <c r="AJ34">
        <v>437526.80321723199</v>
      </c>
      <c r="AK34">
        <v>821930.08498208504</v>
      </c>
    </row>
    <row r="35" spans="1:37">
      <c r="A35" t="s">
        <v>111</v>
      </c>
      <c r="B35">
        <v>149876.60564374999</v>
      </c>
      <c r="C35">
        <v>211001.31206349999</v>
      </c>
      <c r="D35">
        <v>234842.43417754999</v>
      </c>
      <c r="E35">
        <v>44682.357200999999</v>
      </c>
      <c r="F35">
        <v>42073.2798024</v>
      </c>
      <c r="G35">
        <v>213370.1477147</v>
      </c>
      <c r="H35">
        <v>100574.54349359999</v>
      </c>
      <c r="I35">
        <v>100745.61021490001</v>
      </c>
      <c r="J35">
        <v>92010.230644900003</v>
      </c>
      <c r="K35">
        <v>38153.111929500003</v>
      </c>
      <c r="L35">
        <v>112064.45840790001</v>
      </c>
      <c r="M35">
        <v>220505.82696569999</v>
      </c>
      <c r="N35">
        <v>469169.26955580001</v>
      </c>
      <c r="O35">
        <v>134946.17359379999</v>
      </c>
      <c r="P35">
        <v>138105.6780632</v>
      </c>
      <c r="Q35">
        <v>533564.61604750005</v>
      </c>
      <c r="R35">
        <v>739263.28063189995</v>
      </c>
      <c r="T35" s="2" t="s">
        <v>112</v>
      </c>
      <c r="U35">
        <v>20228.492674487701</v>
      </c>
      <c r="V35">
        <v>34445.453808760998</v>
      </c>
      <c r="W35">
        <v>39067.6889441413</v>
      </c>
      <c r="X35">
        <v>4669.5037774657003</v>
      </c>
      <c r="Y35">
        <v>14561.3460545076</v>
      </c>
      <c r="Z35">
        <v>33603.529345343202</v>
      </c>
      <c r="AA35">
        <v>34692.528634510498</v>
      </c>
      <c r="AB35">
        <v>2214.9454949836199</v>
      </c>
      <c r="AC35">
        <v>2588.8300848794001</v>
      </c>
      <c r="AD35">
        <v>739.66931513176405</v>
      </c>
      <c r="AE35">
        <v>11882.5289058076</v>
      </c>
      <c r="AF35">
        <v>41579.5483911388</v>
      </c>
      <c r="AG35">
        <v>51907.4045446624</v>
      </c>
      <c r="AH35">
        <v>35125.824254365602</v>
      </c>
      <c r="AI35">
        <v>16798.2187718735</v>
      </c>
      <c r="AJ35">
        <v>70950.707412520103</v>
      </c>
      <c r="AK35">
        <v>76834.19474608</v>
      </c>
    </row>
    <row r="36" spans="1:37">
      <c r="A36" t="s">
        <v>113</v>
      </c>
      <c r="B36">
        <v>39.062494800000003</v>
      </c>
      <c r="C36">
        <v>293.31342519999998</v>
      </c>
      <c r="D36">
        <v>126.39732359999999</v>
      </c>
      <c r="E36">
        <v>86.847987799999999</v>
      </c>
      <c r="F36">
        <v>20.4588809</v>
      </c>
      <c r="G36">
        <v>223.20474780000001</v>
      </c>
      <c r="H36">
        <v>116.6181553</v>
      </c>
      <c r="I36">
        <v>117.36919090000001</v>
      </c>
      <c r="J36">
        <v>101.0164595</v>
      </c>
      <c r="K36">
        <v>16.487826900000002</v>
      </c>
      <c r="L36">
        <v>106.49826160000001</v>
      </c>
      <c r="M36">
        <v>754.71863189999999</v>
      </c>
      <c r="N36">
        <v>511.58739009999999</v>
      </c>
      <c r="O36">
        <v>1583.9561345</v>
      </c>
      <c r="P36">
        <v>387.31475870000003</v>
      </c>
      <c r="Q36">
        <v>2184.1311449</v>
      </c>
      <c r="R36">
        <v>1107.2654909</v>
      </c>
      <c r="T36" s="2" t="s">
        <v>114</v>
      </c>
      <c r="U36">
        <v>23826.561100289098</v>
      </c>
      <c r="V36">
        <v>41363.117821362503</v>
      </c>
      <c r="W36">
        <v>42914.6036085753</v>
      </c>
      <c r="X36">
        <v>13388.693573267599</v>
      </c>
      <c r="Y36">
        <v>8371.57242394079</v>
      </c>
      <c r="Z36">
        <v>44313.576149601002</v>
      </c>
      <c r="AA36">
        <v>13853.3629923636</v>
      </c>
      <c r="AB36">
        <v>3220.1030457377501</v>
      </c>
      <c r="AC36">
        <v>9466.3934330912198</v>
      </c>
      <c r="AD36">
        <v>6787.1467307630601</v>
      </c>
      <c r="AE36">
        <v>18359.390897925299</v>
      </c>
      <c r="AF36">
        <v>66979.420621034806</v>
      </c>
      <c r="AG36">
        <v>82169.443123143807</v>
      </c>
      <c r="AH36">
        <v>36248.706373754001</v>
      </c>
      <c r="AI36">
        <v>26775.4523090531</v>
      </c>
      <c r="AJ36">
        <v>84134.957470021996</v>
      </c>
      <c r="AK36">
        <v>96656.020217350204</v>
      </c>
    </row>
    <row r="37" spans="1:37">
      <c r="A37" t="s">
        <v>115</v>
      </c>
      <c r="B37">
        <v>118.78829725</v>
      </c>
      <c r="C37">
        <v>7120.6564667000002</v>
      </c>
      <c r="D37">
        <v>154.60355985000001</v>
      </c>
      <c r="E37">
        <v>24.648955900000001</v>
      </c>
      <c r="F37">
        <v>24.544826100000002</v>
      </c>
      <c r="G37">
        <v>4113.3312494000002</v>
      </c>
      <c r="H37">
        <v>53.508169700000003</v>
      </c>
      <c r="I37">
        <v>84.774322999999995</v>
      </c>
      <c r="J37">
        <v>42.278731999999998</v>
      </c>
      <c r="K37">
        <v>11.9915927</v>
      </c>
      <c r="L37">
        <v>242.58280439999999</v>
      </c>
      <c r="M37">
        <v>1809.8648212000001</v>
      </c>
      <c r="N37">
        <v>1293.0253924000001</v>
      </c>
      <c r="O37">
        <v>1033.6988652</v>
      </c>
      <c r="P37">
        <v>355.70249150000001</v>
      </c>
      <c r="Q37">
        <v>2127.7844203999998</v>
      </c>
      <c r="R37">
        <v>3722.7921581999999</v>
      </c>
      <c r="T37" s="2" t="s">
        <v>20</v>
      </c>
      <c r="U37">
        <v>16568.0125141274</v>
      </c>
      <c r="V37">
        <v>20093.2379277904</v>
      </c>
      <c r="W37">
        <v>17048.198102440401</v>
      </c>
      <c r="X37">
        <v>2128.81360822845</v>
      </c>
      <c r="Y37">
        <v>2801.6310295135099</v>
      </c>
      <c r="Z37">
        <v>9510.7986006457995</v>
      </c>
      <c r="AA37">
        <v>2310.3011844572802</v>
      </c>
      <c r="AB37">
        <v>586.54670581123298</v>
      </c>
      <c r="AC37">
        <v>890.00019297672702</v>
      </c>
      <c r="AD37">
        <v>3513.8873222783</v>
      </c>
      <c r="AE37">
        <v>2289.0595729153401</v>
      </c>
      <c r="AF37">
        <v>19715.339644998799</v>
      </c>
      <c r="AG37">
        <v>18219.149954981302</v>
      </c>
      <c r="AH37">
        <v>9612.25660131722</v>
      </c>
      <c r="AI37">
        <v>4411.23692879396</v>
      </c>
      <c r="AJ37">
        <v>17078.974182658199</v>
      </c>
      <c r="AK37">
        <v>25899.1823241313</v>
      </c>
    </row>
    <row r="38" spans="1:37">
      <c r="A38" t="s">
        <v>116</v>
      </c>
      <c r="B38">
        <v>348.85231034999998</v>
      </c>
      <c r="C38">
        <v>2.9406023000000001</v>
      </c>
      <c r="D38">
        <v>96.629036749999997</v>
      </c>
      <c r="E38">
        <v>13.5631641</v>
      </c>
      <c r="F38">
        <v>8.3711035000000003</v>
      </c>
      <c r="G38">
        <v>211.7931667</v>
      </c>
      <c r="H38">
        <v>302.9078475</v>
      </c>
      <c r="I38">
        <v>13.654118</v>
      </c>
      <c r="J38">
        <v>12.7329033</v>
      </c>
      <c r="K38">
        <v>12.216798000000001</v>
      </c>
      <c r="L38">
        <v>313.01226320000001</v>
      </c>
      <c r="M38">
        <v>782.54404999999997</v>
      </c>
      <c r="N38">
        <v>221.30341970000001</v>
      </c>
      <c r="O38">
        <v>493.40244039999999</v>
      </c>
      <c r="P38">
        <v>36.192136400000003</v>
      </c>
      <c r="Q38">
        <v>195.49363159999999</v>
      </c>
      <c r="R38">
        <v>259.60364850000002</v>
      </c>
      <c r="T38" s="2" t="s">
        <v>117</v>
      </c>
      <c r="U38">
        <v>8987.2330444987401</v>
      </c>
      <c r="V38">
        <v>96.579717907590194</v>
      </c>
      <c r="W38">
        <v>10721.205372394399</v>
      </c>
      <c r="X38">
        <v>1557.5335113414999</v>
      </c>
      <c r="Y38">
        <v>1131.13018157382</v>
      </c>
      <c r="Z38">
        <v>1531.54393945215</v>
      </c>
      <c r="AA38">
        <v>1108.3051839823099</v>
      </c>
      <c r="AB38">
        <v>169.478272450112</v>
      </c>
      <c r="AC38">
        <v>121.928171273963</v>
      </c>
      <c r="AD38">
        <v>421.00149743140202</v>
      </c>
      <c r="AE38">
        <v>3107.7077404675101</v>
      </c>
      <c r="AF38">
        <v>4649.9731201885797</v>
      </c>
      <c r="AG38">
        <v>10296.5440451992</v>
      </c>
      <c r="AH38">
        <v>3014.51630199397</v>
      </c>
      <c r="AI38">
        <v>1795.64268873483</v>
      </c>
      <c r="AJ38">
        <v>2229.95915070409</v>
      </c>
      <c r="AK38">
        <v>7649.0134291280901</v>
      </c>
    </row>
    <row r="39" spans="1:37">
      <c r="A39" t="s">
        <v>118</v>
      </c>
      <c r="B39">
        <v>126.36158880000001</v>
      </c>
      <c r="C39">
        <v>22.2858406</v>
      </c>
      <c r="D39">
        <v>1351.537583</v>
      </c>
      <c r="E39">
        <v>355.29674799999998</v>
      </c>
      <c r="F39">
        <v>80.598375700000005</v>
      </c>
      <c r="G39">
        <v>6186.3284858999996</v>
      </c>
      <c r="H39">
        <v>1832.4448764000001</v>
      </c>
      <c r="I39">
        <v>465.86957819999998</v>
      </c>
      <c r="J39">
        <v>648.18497060000004</v>
      </c>
      <c r="K39">
        <v>62.911096100000002</v>
      </c>
      <c r="L39">
        <v>505.7493748</v>
      </c>
      <c r="M39">
        <v>1933.303279</v>
      </c>
      <c r="N39">
        <v>2044.0375005999999</v>
      </c>
      <c r="O39">
        <v>536.5747265</v>
      </c>
      <c r="P39">
        <v>210.2698432</v>
      </c>
      <c r="Q39">
        <v>1352.3065965000001</v>
      </c>
      <c r="R39">
        <v>3267.7923482000001</v>
      </c>
      <c r="T39" s="2" t="s">
        <v>119</v>
      </c>
      <c r="U39">
        <v>35322.632440271402</v>
      </c>
      <c r="V39">
        <v>23751.030870609498</v>
      </c>
      <c r="W39">
        <v>44003.059595786603</v>
      </c>
      <c r="X39">
        <v>24239.867425244702</v>
      </c>
      <c r="Y39">
        <v>11010.5408928493</v>
      </c>
      <c r="Z39">
        <v>55485.341292901001</v>
      </c>
      <c r="AA39">
        <v>19656.210334977201</v>
      </c>
      <c r="AB39">
        <v>6234.4696097234</v>
      </c>
      <c r="AC39">
        <v>16504.454557903398</v>
      </c>
      <c r="AD39">
        <v>4081.4340178725101</v>
      </c>
      <c r="AE39">
        <v>11342.3871535979</v>
      </c>
      <c r="AF39">
        <v>36932.849229094398</v>
      </c>
      <c r="AG39">
        <v>23782.858383480001</v>
      </c>
      <c r="AH39">
        <v>23044.3571513481</v>
      </c>
      <c r="AI39">
        <v>11850.27484688</v>
      </c>
      <c r="AJ39">
        <v>31155.1505770978</v>
      </c>
      <c r="AK39">
        <v>42730.777568868703</v>
      </c>
    </row>
    <row r="40" spans="1:37">
      <c r="A40" t="s">
        <v>120</v>
      </c>
      <c r="B40">
        <v>0.35243115000000003</v>
      </c>
      <c r="C40">
        <v>0.67019220000000002</v>
      </c>
      <c r="D40">
        <v>0.66409914999999997</v>
      </c>
      <c r="E40">
        <v>4.4668899999999997E-2</v>
      </c>
      <c r="F40">
        <v>8.3749799999999999E-2</v>
      </c>
      <c r="G40">
        <v>1.8443143</v>
      </c>
      <c r="H40">
        <v>0.1834633</v>
      </c>
      <c r="I40">
        <v>0.26955030000000002</v>
      </c>
      <c r="J40">
        <v>0.1466325</v>
      </c>
      <c r="K40">
        <v>4.0608400000000003E-2</v>
      </c>
      <c r="L40">
        <v>0.221391</v>
      </c>
      <c r="M40">
        <v>0.68887640000000006</v>
      </c>
      <c r="N40">
        <v>0.80619410000000002</v>
      </c>
      <c r="O40">
        <v>0.44147189999999997</v>
      </c>
      <c r="P40">
        <v>0.30516559999999998</v>
      </c>
      <c r="Q40">
        <v>2.1193580999999999</v>
      </c>
      <c r="R40">
        <v>1.2521405000000001</v>
      </c>
      <c r="T40" s="2" t="s">
        <v>121</v>
      </c>
      <c r="U40">
        <v>8425.3833063263501</v>
      </c>
      <c r="V40">
        <v>265.337126758512</v>
      </c>
      <c r="W40">
        <v>9788.1350817124403</v>
      </c>
      <c r="X40">
        <v>2151.9461023436602</v>
      </c>
      <c r="Y40">
        <v>1490.2361918802601</v>
      </c>
      <c r="Z40">
        <v>5351.0191629900601</v>
      </c>
      <c r="AA40">
        <v>1006.05807707796</v>
      </c>
      <c r="AB40">
        <v>435.60731840639897</v>
      </c>
      <c r="AC40">
        <v>1142.5959444032401</v>
      </c>
      <c r="AD40">
        <v>936.35819212391004</v>
      </c>
      <c r="AE40">
        <v>3515.1715571544701</v>
      </c>
      <c r="AF40">
        <v>9263.2886408595095</v>
      </c>
      <c r="AG40">
        <v>12505.206938446199</v>
      </c>
      <c r="AH40">
        <v>5054.1940003565196</v>
      </c>
      <c r="AI40">
        <v>2547.2110775773899</v>
      </c>
      <c r="AJ40">
        <v>6642.2220763488203</v>
      </c>
      <c r="AK40">
        <v>24138.5175728055</v>
      </c>
    </row>
    <row r="41" spans="1:37">
      <c r="A41" t="s">
        <v>122</v>
      </c>
      <c r="B41">
        <v>663.83780879999995</v>
      </c>
      <c r="C41">
        <v>4.0923525999999999</v>
      </c>
      <c r="D41">
        <v>678.90694080000003</v>
      </c>
      <c r="E41">
        <v>42.268571799999997</v>
      </c>
      <c r="F41">
        <v>56.763361699999997</v>
      </c>
      <c r="G41">
        <v>23.6324155</v>
      </c>
      <c r="H41">
        <v>1.6571026</v>
      </c>
      <c r="I41">
        <v>5.9236446000000003</v>
      </c>
      <c r="J41">
        <v>11.360079900000001</v>
      </c>
      <c r="K41">
        <v>4.0662731000000001</v>
      </c>
      <c r="L41">
        <v>19.0117297</v>
      </c>
      <c r="M41">
        <v>47.284872200000002</v>
      </c>
      <c r="N41">
        <v>181.7125241</v>
      </c>
      <c r="O41">
        <v>68.667719099999999</v>
      </c>
      <c r="P41">
        <v>37.4045165</v>
      </c>
      <c r="Q41">
        <v>480.9514997</v>
      </c>
      <c r="R41">
        <v>344.54557829999999</v>
      </c>
      <c r="T41" t="s">
        <v>123</v>
      </c>
      <c r="U41">
        <v>31716.1793855982</v>
      </c>
      <c r="V41">
        <v>57169.031302679701</v>
      </c>
      <c r="W41">
        <v>65791.893131555495</v>
      </c>
      <c r="X41">
        <v>8211.4851652513607</v>
      </c>
      <c r="Y41">
        <v>10906.5106314363</v>
      </c>
      <c r="Z41">
        <v>64961.892862957502</v>
      </c>
      <c r="AA41">
        <v>24703.624187750698</v>
      </c>
      <c r="AB41">
        <v>3874.9487097544802</v>
      </c>
      <c r="AC41">
        <v>33021.299557648803</v>
      </c>
      <c r="AD41">
        <v>3315.4457327474101</v>
      </c>
      <c r="AE41">
        <v>6614.61571642131</v>
      </c>
      <c r="AF41">
        <v>82251.416289262401</v>
      </c>
      <c r="AG41">
        <v>107095.08058150001</v>
      </c>
      <c r="AH41">
        <v>37302.318276386199</v>
      </c>
      <c r="AI41">
        <v>49544.4347137324</v>
      </c>
      <c r="AJ41">
        <v>91607.100078350602</v>
      </c>
      <c r="AK41">
        <v>153889.12236287299</v>
      </c>
    </row>
    <row r="42" spans="1:37">
      <c r="A42" t="s">
        <v>101</v>
      </c>
      <c r="B42">
        <v>59538.270717550004</v>
      </c>
      <c r="C42">
        <v>151990.0257577</v>
      </c>
      <c r="D42">
        <v>88158.552591550004</v>
      </c>
      <c r="E42">
        <v>3972.8312893000002</v>
      </c>
      <c r="F42">
        <v>50477.069523799997</v>
      </c>
      <c r="G42">
        <v>142926.65889960001</v>
      </c>
      <c r="H42">
        <v>87042.017352700001</v>
      </c>
      <c r="I42">
        <v>52171.456178400003</v>
      </c>
      <c r="J42">
        <v>159141.4340107</v>
      </c>
      <c r="K42">
        <v>15566.378679199999</v>
      </c>
      <c r="L42">
        <v>38290.1178525</v>
      </c>
      <c r="M42">
        <v>276826.97051130002</v>
      </c>
      <c r="N42">
        <v>347179.29844350001</v>
      </c>
      <c r="O42">
        <v>120326.4558845</v>
      </c>
      <c r="P42">
        <v>109563.64312730001</v>
      </c>
      <c r="Q42">
        <v>629200.08370299998</v>
      </c>
      <c r="R42">
        <v>592202.97675260005</v>
      </c>
      <c r="T42" s="2" t="s">
        <v>124</v>
      </c>
      <c r="U42">
        <v>1214.3073680162099</v>
      </c>
      <c r="V42">
        <v>1043.0362340757999</v>
      </c>
      <c r="W42">
        <v>2430.0904780921201</v>
      </c>
      <c r="X42">
        <v>220.86186192449799</v>
      </c>
      <c r="Y42">
        <v>265.561017374865</v>
      </c>
      <c r="Z42">
        <v>1761.94712948351</v>
      </c>
      <c r="AA42">
        <v>2723.8534323471599</v>
      </c>
      <c r="AB42">
        <v>253.89042966636299</v>
      </c>
      <c r="AC42">
        <v>509.36163310922001</v>
      </c>
      <c r="AD42">
        <v>328.152888394012</v>
      </c>
      <c r="AE42">
        <v>661.60810871896695</v>
      </c>
      <c r="AF42">
        <v>2487.60028154559</v>
      </c>
      <c r="AG42">
        <v>2835.3987870102301</v>
      </c>
      <c r="AH42">
        <v>993.997576944549</v>
      </c>
      <c r="AI42">
        <v>709.95069391584798</v>
      </c>
      <c r="AJ42">
        <v>2541.34123780257</v>
      </c>
      <c r="AK42">
        <v>3423.2970359240899</v>
      </c>
    </row>
    <row r="43" spans="1:37">
      <c r="A43" t="s">
        <v>125</v>
      </c>
      <c r="B43">
        <v>1.8218694</v>
      </c>
      <c r="C43">
        <v>2.3156496999999998</v>
      </c>
      <c r="D43">
        <v>1.7942209</v>
      </c>
      <c r="E43">
        <v>0.41096779999999999</v>
      </c>
      <c r="F43">
        <v>0.30087920000000001</v>
      </c>
      <c r="G43">
        <v>3.3335830999999998</v>
      </c>
      <c r="H43">
        <v>2.4685883999999998</v>
      </c>
      <c r="I43">
        <v>7.3158246</v>
      </c>
      <c r="J43">
        <v>0.69121370000000004</v>
      </c>
      <c r="K43">
        <v>0.40069260000000001</v>
      </c>
      <c r="L43">
        <v>2.0955124999999999</v>
      </c>
      <c r="M43">
        <v>9.7905023999999994</v>
      </c>
      <c r="N43">
        <v>2.2203061000000002</v>
      </c>
      <c r="O43">
        <v>8.7888336000000002</v>
      </c>
      <c r="P43">
        <v>1.5859882999999999</v>
      </c>
      <c r="Q43">
        <v>18.2312732</v>
      </c>
      <c r="R43">
        <v>11.4671409</v>
      </c>
      <c r="T43" s="2" t="s">
        <v>126</v>
      </c>
      <c r="U43">
        <v>6587.7598129841299</v>
      </c>
      <c r="V43">
        <v>166.361304750682</v>
      </c>
      <c r="W43">
        <v>8197.7415656152498</v>
      </c>
      <c r="X43">
        <v>365.79666489518502</v>
      </c>
      <c r="Y43">
        <v>994.896745091605</v>
      </c>
      <c r="Z43">
        <v>2887.71329071639</v>
      </c>
      <c r="AA43">
        <v>922.45702936682403</v>
      </c>
      <c r="AB43">
        <v>2160.8027412746401</v>
      </c>
      <c r="AC43">
        <v>2468.2585516762301</v>
      </c>
      <c r="AD43">
        <v>2958.3175979555499</v>
      </c>
      <c r="AE43">
        <v>2252.3576195851601</v>
      </c>
      <c r="AF43">
        <v>6461.4375536003299</v>
      </c>
      <c r="AG43">
        <v>9653.7902706291898</v>
      </c>
      <c r="AH43">
        <v>4126.8194287149099</v>
      </c>
      <c r="AI43">
        <v>3247.94458076716</v>
      </c>
      <c r="AJ43">
        <v>11355.393356521499</v>
      </c>
      <c r="AK43">
        <v>15172.939298146601</v>
      </c>
    </row>
    <row r="44" spans="1:37">
      <c r="A44" t="s">
        <v>127</v>
      </c>
      <c r="B44">
        <v>3256.6178500000001</v>
      </c>
      <c r="C44">
        <v>904.02900460000001</v>
      </c>
      <c r="D44">
        <v>25331.6421787</v>
      </c>
      <c r="E44">
        <v>3302.6133073999999</v>
      </c>
      <c r="F44">
        <v>9364.8106291000004</v>
      </c>
      <c r="G44">
        <v>208072.928644</v>
      </c>
      <c r="H44">
        <v>20950.753444900001</v>
      </c>
      <c r="I44">
        <v>130164.82254009999</v>
      </c>
      <c r="J44">
        <v>4611.1167550999999</v>
      </c>
      <c r="K44">
        <v>10038.425926800001</v>
      </c>
      <c r="L44">
        <v>45377.9290692</v>
      </c>
      <c r="M44">
        <v>80712.595818300004</v>
      </c>
      <c r="N44">
        <v>200366.8174308</v>
      </c>
      <c r="O44">
        <v>74483.371008300004</v>
      </c>
      <c r="P44">
        <v>41142.409968799999</v>
      </c>
      <c r="Q44">
        <v>306500.42752249999</v>
      </c>
      <c r="R44">
        <v>216426.22086239999</v>
      </c>
      <c r="T44" s="2" t="s">
        <v>128</v>
      </c>
      <c r="U44">
        <v>12491.4419965753</v>
      </c>
      <c r="V44">
        <v>1155.97470666192</v>
      </c>
      <c r="W44">
        <v>16472.106121869201</v>
      </c>
      <c r="X44">
        <v>5344.1294440707597</v>
      </c>
      <c r="Y44">
        <v>1311.8716339288001</v>
      </c>
      <c r="Z44">
        <v>6190.0524909351398</v>
      </c>
      <c r="AA44">
        <v>2009.97790863095</v>
      </c>
      <c r="AB44">
        <v>403.36599622793102</v>
      </c>
      <c r="AC44">
        <v>970.40569899884304</v>
      </c>
      <c r="AD44">
        <v>1491.8207407800201</v>
      </c>
      <c r="AE44">
        <v>2453.12275175284</v>
      </c>
      <c r="AF44">
        <v>5425.1012535070204</v>
      </c>
      <c r="AG44">
        <v>13182.565769770399</v>
      </c>
      <c r="AH44">
        <v>1278.13269229766</v>
      </c>
      <c r="AI44">
        <v>3762.07472278775</v>
      </c>
      <c r="AJ44">
        <v>8214.1242007442106</v>
      </c>
      <c r="AK44">
        <v>21596.9678014284</v>
      </c>
    </row>
    <row r="45" spans="1:37">
      <c r="A45" t="s">
        <v>112</v>
      </c>
      <c r="B45">
        <v>17620.403825000001</v>
      </c>
      <c r="C45">
        <v>580.48272880000002</v>
      </c>
      <c r="D45">
        <v>18776.605568999999</v>
      </c>
      <c r="E45">
        <v>357.57307609999998</v>
      </c>
      <c r="F45">
        <v>13942.4768019</v>
      </c>
      <c r="G45">
        <v>52292.297412</v>
      </c>
      <c r="H45">
        <v>43227.854824299997</v>
      </c>
      <c r="I45">
        <v>1119.1049611999999</v>
      </c>
      <c r="J45">
        <v>541.89015649999999</v>
      </c>
      <c r="K45">
        <v>80.594382100000004</v>
      </c>
      <c r="L45">
        <v>19522.409503499999</v>
      </c>
      <c r="M45">
        <v>38586.547523399997</v>
      </c>
      <c r="N45">
        <v>64049.166035499999</v>
      </c>
      <c r="O45">
        <v>43117.6507805</v>
      </c>
      <c r="P45">
        <v>16279.9779461</v>
      </c>
      <c r="Q45">
        <v>119112.3009555</v>
      </c>
      <c r="R45">
        <v>18354.363594300001</v>
      </c>
      <c r="T45" s="2" t="s">
        <v>129</v>
      </c>
      <c r="U45">
        <v>5047.8430004110796</v>
      </c>
      <c r="V45">
        <v>244.967831031939</v>
      </c>
      <c r="W45">
        <v>6583.7563935124399</v>
      </c>
      <c r="X45">
        <v>4830.1186957971604</v>
      </c>
      <c r="Y45">
        <v>553.969845911981</v>
      </c>
      <c r="Z45">
        <v>2429.4140231855799</v>
      </c>
      <c r="AA45">
        <v>859.90900553059305</v>
      </c>
      <c r="AB45">
        <v>1498.52123364727</v>
      </c>
      <c r="AC45">
        <v>714.50082805473505</v>
      </c>
      <c r="AD45">
        <v>358.42331302216297</v>
      </c>
      <c r="AE45">
        <v>1527.53713221419</v>
      </c>
      <c r="AF45">
        <v>2228.9685144975401</v>
      </c>
      <c r="AG45">
        <v>4874.8770953593203</v>
      </c>
      <c r="AH45">
        <v>1552.4692609338399</v>
      </c>
      <c r="AI45">
        <v>706.13639898590202</v>
      </c>
      <c r="AJ45">
        <v>3282.1888209133799</v>
      </c>
      <c r="AK45">
        <v>5475.2270496320198</v>
      </c>
    </row>
    <row r="46" spans="1:37">
      <c r="A46" t="s">
        <v>60</v>
      </c>
      <c r="B46">
        <v>1552623.1015403499</v>
      </c>
      <c r="C46">
        <v>217679.4994416</v>
      </c>
      <c r="D46">
        <v>2115978.2677307501</v>
      </c>
      <c r="E46">
        <v>1353595.8421988001</v>
      </c>
      <c r="F46">
        <v>235753.24795709999</v>
      </c>
      <c r="G46">
        <v>4888614.0386709999</v>
      </c>
      <c r="H46">
        <v>2521494.6931794002</v>
      </c>
      <c r="I46">
        <v>3919586.3072696999</v>
      </c>
      <c r="J46">
        <v>1342974.8217621001</v>
      </c>
      <c r="K46">
        <v>878306.66188829998</v>
      </c>
      <c r="L46">
        <v>1094106.4449591001</v>
      </c>
      <c r="M46">
        <v>3282942.5285013001</v>
      </c>
      <c r="N46">
        <v>2219876.4588839998</v>
      </c>
      <c r="O46">
        <v>1312117.8693309</v>
      </c>
      <c r="P46">
        <v>594613.93873119995</v>
      </c>
      <c r="Q46">
        <v>3931571.2546059</v>
      </c>
      <c r="R46">
        <v>2384385.0656480002</v>
      </c>
      <c r="T46" s="2" t="s">
        <v>130</v>
      </c>
      <c r="U46">
        <v>3564.6571589976102</v>
      </c>
      <c r="V46">
        <v>17.6854921708461</v>
      </c>
      <c r="W46">
        <v>3667.1972169227902</v>
      </c>
      <c r="X46">
        <v>2236.3972014885699</v>
      </c>
      <c r="Y46">
        <v>448.57815380358801</v>
      </c>
      <c r="Z46">
        <v>1063.2608312715599</v>
      </c>
      <c r="AA46">
        <v>616.87186796973299</v>
      </c>
      <c r="AB46">
        <v>1244.4024229343199</v>
      </c>
      <c r="AC46">
        <v>140.34416969119101</v>
      </c>
      <c r="AD46">
        <v>46.779993770345101</v>
      </c>
      <c r="AE46">
        <v>1228.39835362551</v>
      </c>
      <c r="AF46">
        <v>1416.32574008864</v>
      </c>
      <c r="AG46">
        <v>3683.12914599745</v>
      </c>
      <c r="AH46">
        <v>1078.0718314460901</v>
      </c>
      <c r="AI46">
        <v>428.32326672140402</v>
      </c>
      <c r="AJ46">
        <v>1568.0568374813199</v>
      </c>
      <c r="AK46">
        <v>1410.7395940757399</v>
      </c>
    </row>
    <row r="47" spans="1:37">
      <c r="A47" t="s">
        <v>131</v>
      </c>
      <c r="B47">
        <v>10593.7192918</v>
      </c>
      <c r="C47">
        <v>2021.6044810000001</v>
      </c>
      <c r="D47">
        <v>10846.565604400001</v>
      </c>
      <c r="E47">
        <v>867.16429110000001</v>
      </c>
      <c r="F47">
        <v>410.85608409999998</v>
      </c>
      <c r="G47">
        <v>7862.5518610999998</v>
      </c>
      <c r="H47">
        <v>986.37608379999995</v>
      </c>
      <c r="I47">
        <v>934.68255280000005</v>
      </c>
      <c r="J47">
        <v>529.95959000000005</v>
      </c>
      <c r="K47">
        <v>140.86393050000001</v>
      </c>
      <c r="L47">
        <v>232.22616500000001</v>
      </c>
      <c r="M47">
        <v>2570.9150469000001</v>
      </c>
      <c r="N47">
        <v>6356.5991831000001</v>
      </c>
      <c r="O47">
        <v>4707.6157193999998</v>
      </c>
      <c r="P47">
        <v>5908.3304055999997</v>
      </c>
      <c r="Q47">
        <v>8919.5601781000005</v>
      </c>
      <c r="R47">
        <v>9282.2484662999996</v>
      </c>
      <c r="T47" s="2" t="s">
        <v>132</v>
      </c>
      <c r="U47">
        <v>7509.8325362391497</v>
      </c>
      <c r="V47">
        <v>111.53198663840899</v>
      </c>
      <c r="W47">
        <v>6690.4909263261497</v>
      </c>
      <c r="X47">
        <v>2048.4382493640301</v>
      </c>
      <c r="Y47">
        <v>610.22348098546104</v>
      </c>
      <c r="Z47">
        <v>1791.68695323204</v>
      </c>
      <c r="AA47">
        <v>686.80875598605303</v>
      </c>
      <c r="AB47">
        <v>1026.4366104881201</v>
      </c>
      <c r="AC47">
        <v>2602.2301444545201</v>
      </c>
      <c r="AD47">
        <v>520.55003273993202</v>
      </c>
      <c r="AE47">
        <v>2186.63380449651</v>
      </c>
      <c r="AF47">
        <v>11866.0653992398</v>
      </c>
      <c r="AG47">
        <v>9532.9959585283505</v>
      </c>
      <c r="AH47">
        <v>8490.1694990626602</v>
      </c>
      <c r="AI47">
        <v>3379.0816636599402</v>
      </c>
      <c r="AJ47">
        <v>12379.533317273301</v>
      </c>
      <c r="AK47">
        <v>15363.604233833201</v>
      </c>
    </row>
    <row r="48" spans="1:37">
      <c r="A48" t="s">
        <v>133</v>
      </c>
      <c r="B48">
        <v>5248.3019326499998</v>
      </c>
      <c r="C48">
        <v>3019.9244109000001</v>
      </c>
      <c r="D48">
        <v>4870.4716538499997</v>
      </c>
      <c r="E48">
        <v>842.42660780000006</v>
      </c>
      <c r="F48">
        <v>1182.9509555</v>
      </c>
      <c r="G48">
        <v>3374.433286</v>
      </c>
      <c r="H48">
        <v>775.88559969999994</v>
      </c>
      <c r="I48">
        <v>968.77751290000003</v>
      </c>
      <c r="J48">
        <v>544.81989980000003</v>
      </c>
      <c r="K48">
        <v>149.0756887</v>
      </c>
      <c r="L48">
        <v>667.81015760000003</v>
      </c>
      <c r="M48">
        <v>3033.8467200999999</v>
      </c>
      <c r="N48">
        <v>9604.4265314000004</v>
      </c>
      <c r="O48">
        <v>3459.9259575999999</v>
      </c>
      <c r="P48">
        <v>389.66746690000002</v>
      </c>
      <c r="Q48">
        <v>5964.0322347000001</v>
      </c>
      <c r="R48">
        <v>6202.8370082000001</v>
      </c>
      <c r="T48" s="2" t="s">
        <v>134</v>
      </c>
      <c r="U48">
        <v>3891.6222161041101</v>
      </c>
      <c r="V48">
        <v>2.4077179154507502</v>
      </c>
      <c r="W48">
        <v>5058.5177333599304</v>
      </c>
      <c r="X48">
        <v>4229.1357781248998</v>
      </c>
      <c r="Y48">
        <v>868.10339253676705</v>
      </c>
      <c r="Z48">
        <v>2266.5894934533198</v>
      </c>
      <c r="AA48">
        <v>807.51131773762995</v>
      </c>
      <c r="AB48">
        <v>576.75527503685896</v>
      </c>
      <c r="AC48">
        <v>1057.20044690553</v>
      </c>
      <c r="AD48">
        <v>277.28041534765299</v>
      </c>
      <c r="AE48">
        <v>1857.35970584191</v>
      </c>
      <c r="AF48">
        <v>1799.7100455637101</v>
      </c>
      <c r="AG48">
        <v>5564.3732027549904</v>
      </c>
      <c r="AH48">
        <v>2623.9147687279701</v>
      </c>
      <c r="AI48">
        <v>2078.4645932447802</v>
      </c>
      <c r="AJ48">
        <v>2661.9764184217502</v>
      </c>
      <c r="AK48">
        <v>6907.1796528757004</v>
      </c>
    </row>
    <row r="49" spans="1:37">
      <c r="A49" t="s">
        <v>135</v>
      </c>
      <c r="B49">
        <v>6266.8814663499998</v>
      </c>
      <c r="C49">
        <v>4921.7170661</v>
      </c>
      <c r="D49">
        <v>4439.6496352499998</v>
      </c>
      <c r="E49">
        <v>2823.2463026999999</v>
      </c>
      <c r="F49">
        <v>1465.594529</v>
      </c>
      <c r="G49">
        <v>11698.100555200001</v>
      </c>
      <c r="H49">
        <v>5648.5464293000005</v>
      </c>
      <c r="I49">
        <v>3439.9794797999998</v>
      </c>
      <c r="J49">
        <v>2065.7019286</v>
      </c>
      <c r="K49">
        <v>585.47631200000001</v>
      </c>
      <c r="L49">
        <v>75.058611900000002</v>
      </c>
      <c r="M49">
        <v>3401.2265751</v>
      </c>
      <c r="N49">
        <v>6408.9467708000002</v>
      </c>
      <c r="O49">
        <v>5234.3609716999999</v>
      </c>
      <c r="P49">
        <v>2301.2220459999999</v>
      </c>
      <c r="Q49">
        <v>4222.8513595000004</v>
      </c>
      <c r="R49">
        <v>3551.3574987000002</v>
      </c>
      <c r="T49" s="2" t="s">
        <v>136</v>
      </c>
      <c r="U49">
        <v>363.62564006176501</v>
      </c>
      <c r="V49">
        <v>7.0452590864606703</v>
      </c>
      <c r="W49">
        <v>517.70807456069394</v>
      </c>
      <c r="X49">
        <v>66.123328170366804</v>
      </c>
      <c r="Y49">
        <v>53.945979515941303</v>
      </c>
      <c r="Z49">
        <v>78.068733501516206</v>
      </c>
      <c r="AA49">
        <v>58.908610649811898</v>
      </c>
      <c r="AB49">
        <v>21.445146831645602</v>
      </c>
      <c r="AC49">
        <v>47.639512253696203</v>
      </c>
      <c r="AD49">
        <v>21.194497556818501</v>
      </c>
      <c r="AE49">
        <v>61.586414731116598</v>
      </c>
      <c r="AF49">
        <v>248.98118037866101</v>
      </c>
      <c r="AG49">
        <v>489.66826222702798</v>
      </c>
      <c r="AH49">
        <v>230.21667611368099</v>
      </c>
      <c r="AI49">
        <v>115.112445852641</v>
      </c>
      <c r="AJ49">
        <v>138.74620386842</v>
      </c>
      <c r="AK49">
        <v>516.65444522942005</v>
      </c>
    </row>
    <row r="50" spans="1:37">
      <c r="A50" t="s">
        <v>137</v>
      </c>
      <c r="B50">
        <v>625.85417765</v>
      </c>
      <c r="C50">
        <v>6188.2168811000001</v>
      </c>
      <c r="D50">
        <v>469.87817135</v>
      </c>
      <c r="E50">
        <v>25.535723399999998</v>
      </c>
      <c r="F50">
        <v>436.78461870000001</v>
      </c>
      <c r="G50">
        <v>466.62976040000001</v>
      </c>
      <c r="H50">
        <v>1636.1931655999999</v>
      </c>
      <c r="I50">
        <v>69.705169900000001</v>
      </c>
      <c r="J50">
        <v>1930.5583924</v>
      </c>
      <c r="K50">
        <v>7.6205506999999999</v>
      </c>
      <c r="L50">
        <v>95.512067999999999</v>
      </c>
      <c r="M50">
        <v>613.2480802</v>
      </c>
      <c r="N50">
        <v>308.13941490000002</v>
      </c>
      <c r="O50">
        <v>776.63669170000003</v>
      </c>
      <c r="P50">
        <v>255.20333339999999</v>
      </c>
      <c r="Q50">
        <v>1726.98137</v>
      </c>
      <c r="R50">
        <v>960.67268509999997</v>
      </c>
      <c r="T50" s="2" t="s">
        <v>138</v>
      </c>
      <c r="U50">
        <v>6242.2953841939097</v>
      </c>
      <c r="V50">
        <v>629.87305257808896</v>
      </c>
      <c r="W50">
        <v>11914.319005032599</v>
      </c>
      <c r="X50">
        <v>2991.64717380199</v>
      </c>
      <c r="Y50">
        <v>750.45931638876095</v>
      </c>
      <c r="Z50">
        <v>5769.2394669666601</v>
      </c>
      <c r="AA50">
        <v>3107.9064507274402</v>
      </c>
      <c r="AB50">
        <v>1067.6488035730799</v>
      </c>
      <c r="AC50">
        <v>503.937024369808</v>
      </c>
      <c r="AD50">
        <v>1404.3508529260801</v>
      </c>
      <c r="AE50">
        <v>3802.8411469994599</v>
      </c>
      <c r="AF50">
        <v>9584.3078192576304</v>
      </c>
      <c r="AG50">
        <v>13413.5310350573</v>
      </c>
      <c r="AH50">
        <v>9975.4981046405792</v>
      </c>
      <c r="AI50">
        <v>3141.6982135532999</v>
      </c>
      <c r="AJ50">
        <v>5606.05150266898</v>
      </c>
      <c r="AK50">
        <v>17702.731241630099</v>
      </c>
    </row>
    <row r="51" spans="1:37">
      <c r="A51" t="s">
        <v>139</v>
      </c>
      <c r="B51">
        <v>28.1724596</v>
      </c>
      <c r="C51">
        <v>5.1577187000000002</v>
      </c>
      <c r="D51">
        <v>28.583327499999999</v>
      </c>
      <c r="E51">
        <v>0.33068009999999998</v>
      </c>
      <c r="F51">
        <v>1.213193</v>
      </c>
      <c r="G51">
        <v>18.6222289</v>
      </c>
      <c r="H51">
        <v>8.6447310999999996</v>
      </c>
      <c r="I51">
        <v>2.2710729000000001</v>
      </c>
      <c r="J51">
        <v>4.0971570000000002</v>
      </c>
      <c r="K51">
        <v>0.4019818</v>
      </c>
      <c r="L51">
        <v>29.305861799999999</v>
      </c>
      <c r="M51">
        <v>115.2724135</v>
      </c>
      <c r="N51">
        <v>173.57065</v>
      </c>
      <c r="O51">
        <v>187.7594594</v>
      </c>
      <c r="P51">
        <v>68.502035599999999</v>
      </c>
      <c r="Q51">
        <v>211.26640269999999</v>
      </c>
      <c r="R51">
        <v>135.46311</v>
      </c>
      <c r="T51" s="2" t="s">
        <v>140</v>
      </c>
      <c r="U51">
        <v>1217.9095720345799</v>
      </c>
      <c r="V51">
        <v>152.88937683956399</v>
      </c>
      <c r="W51">
        <v>2127.1593263930799</v>
      </c>
      <c r="X51">
        <v>38.776677292920397</v>
      </c>
      <c r="Y51">
        <v>242.46238608708299</v>
      </c>
      <c r="Z51">
        <v>1103.0302353919601</v>
      </c>
      <c r="AA51">
        <v>699.29961702676803</v>
      </c>
      <c r="AB51">
        <v>31.215880972574801</v>
      </c>
      <c r="AC51">
        <v>49.181095802084499</v>
      </c>
      <c r="AD51">
        <v>12.2691001285617</v>
      </c>
      <c r="AE51">
        <v>1089.4107362370301</v>
      </c>
      <c r="AF51">
        <v>1895.76114682971</v>
      </c>
      <c r="AG51">
        <v>5453.5647228031003</v>
      </c>
      <c r="AH51">
        <v>2443.8611546633001</v>
      </c>
      <c r="AI51">
        <v>1192.2068199938401</v>
      </c>
      <c r="AJ51">
        <v>2935.7159899716899</v>
      </c>
      <c r="AK51">
        <v>5013.7305306719099</v>
      </c>
    </row>
    <row r="52" spans="1:37">
      <c r="A52" t="s">
        <v>114</v>
      </c>
      <c r="B52">
        <v>22719.710369299999</v>
      </c>
      <c r="C52">
        <v>29509.346515599998</v>
      </c>
      <c r="D52">
        <v>40245.896956199998</v>
      </c>
      <c r="E52">
        <v>8159.0900609</v>
      </c>
      <c r="F52">
        <v>7556.9874298000004</v>
      </c>
      <c r="G52">
        <v>49847.449917700003</v>
      </c>
      <c r="H52">
        <v>8107.0915009</v>
      </c>
      <c r="I52">
        <v>4190.3858624000004</v>
      </c>
      <c r="J52">
        <v>2669.7312259999999</v>
      </c>
      <c r="K52">
        <v>1740.355967</v>
      </c>
      <c r="L52">
        <v>20017.798175299999</v>
      </c>
      <c r="M52">
        <v>57962.664550599999</v>
      </c>
      <c r="N52">
        <v>48233.762483799997</v>
      </c>
      <c r="O52">
        <v>58447.035239600002</v>
      </c>
      <c r="P52">
        <v>19262.414488999999</v>
      </c>
      <c r="Q52">
        <v>79588.996327200002</v>
      </c>
      <c r="R52">
        <v>109925.4622127</v>
      </c>
      <c r="T52" s="2" t="s">
        <v>141</v>
      </c>
      <c r="U52">
        <v>2290.1759718375602</v>
      </c>
      <c r="V52">
        <v>189.752999494211</v>
      </c>
      <c r="W52">
        <v>6013.53852163995</v>
      </c>
      <c r="X52">
        <v>2176.3369513079501</v>
      </c>
      <c r="Y52">
        <v>2225.5653665673499</v>
      </c>
      <c r="Z52">
        <v>14338.791487680001</v>
      </c>
      <c r="AA52">
        <v>1981.13876438947</v>
      </c>
      <c r="AB52">
        <v>6266.4347844416798</v>
      </c>
      <c r="AC52">
        <v>5081.6483603014003</v>
      </c>
      <c r="AD52">
        <v>3695.9871480106299</v>
      </c>
      <c r="AE52">
        <v>5435.1689895159298</v>
      </c>
      <c r="AF52">
        <v>10053.921728858601</v>
      </c>
      <c r="AG52">
        <v>31777.1925055871</v>
      </c>
      <c r="AH52">
        <v>4120.6740538944896</v>
      </c>
      <c r="AI52">
        <v>7829.8011591065197</v>
      </c>
      <c r="AJ52">
        <v>28926.085149497401</v>
      </c>
      <c r="AK52">
        <v>57323.866309543897</v>
      </c>
    </row>
    <row r="53" spans="1:37">
      <c r="A53" t="s">
        <v>142</v>
      </c>
      <c r="B53">
        <v>350.83932229999999</v>
      </c>
      <c r="C53">
        <v>17.8552426</v>
      </c>
      <c r="D53">
        <v>258.6019311</v>
      </c>
      <c r="E53">
        <v>37.280501999999998</v>
      </c>
      <c r="F53">
        <v>20.866146199999999</v>
      </c>
      <c r="G53">
        <v>80.602341899999999</v>
      </c>
      <c r="H53">
        <v>4.3038572999999998</v>
      </c>
      <c r="I53">
        <v>44.413463</v>
      </c>
      <c r="J53">
        <v>26.869138199999998</v>
      </c>
      <c r="K53">
        <v>7.8480995</v>
      </c>
      <c r="L53">
        <v>2.1966402999999999</v>
      </c>
      <c r="M53">
        <v>6.3270920999999998</v>
      </c>
      <c r="N53">
        <v>130.2253178</v>
      </c>
      <c r="O53">
        <v>105.04269549999999</v>
      </c>
      <c r="P53">
        <v>53.403334299999997</v>
      </c>
      <c r="Q53">
        <v>272.52237719999999</v>
      </c>
      <c r="R53">
        <v>117.4939469</v>
      </c>
      <c r="T53" s="2" t="s">
        <v>143</v>
      </c>
      <c r="U53">
        <v>719.73684319768097</v>
      </c>
      <c r="V53">
        <v>9846.8128543509793</v>
      </c>
      <c r="W53">
        <v>3506.9469645231102</v>
      </c>
      <c r="X53">
        <v>147.25163939531501</v>
      </c>
      <c r="Y53">
        <v>330.86303788615902</v>
      </c>
      <c r="Z53">
        <v>10560.8200257097</v>
      </c>
      <c r="AA53">
        <v>2070.4065198959902</v>
      </c>
      <c r="AB53">
        <v>406.17387669625498</v>
      </c>
      <c r="AC53">
        <v>246.90696012492401</v>
      </c>
      <c r="AD53">
        <v>129.647347276159</v>
      </c>
      <c r="AE53">
        <v>978.74690760249496</v>
      </c>
      <c r="AF53">
        <v>2335.4912803734401</v>
      </c>
      <c r="AG53">
        <v>3838.8294849835002</v>
      </c>
      <c r="AH53">
        <v>2626.0758828973599</v>
      </c>
      <c r="AI53">
        <v>1407.49570526755</v>
      </c>
      <c r="AJ53">
        <v>5375.7739004096202</v>
      </c>
      <c r="AK53">
        <v>5106.8482718370096</v>
      </c>
    </row>
    <row r="54" spans="1:37">
      <c r="A54" t="s">
        <v>144</v>
      </c>
      <c r="B54">
        <v>140.42385895000001</v>
      </c>
      <c r="C54">
        <v>75.115254399999998</v>
      </c>
      <c r="D54">
        <v>117.23821845000001</v>
      </c>
      <c r="E54">
        <v>46.994038099999997</v>
      </c>
      <c r="F54">
        <v>24.091301099999999</v>
      </c>
      <c r="G54">
        <v>96.575177699999998</v>
      </c>
      <c r="H54">
        <v>3.5947339999999999</v>
      </c>
      <c r="I54">
        <v>59.3262657</v>
      </c>
      <c r="J54">
        <v>34.668573299999998</v>
      </c>
      <c r="K54">
        <v>10.020209899999999</v>
      </c>
      <c r="L54">
        <v>28.323419900000001</v>
      </c>
      <c r="M54">
        <v>278.20523179999998</v>
      </c>
      <c r="N54">
        <v>403.94280889999999</v>
      </c>
      <c r="O54">
        <v>288.31867340000002</v>
      </c>
      <c r="P54">
        <v>127.6304837</v>
      </c>
      <c r="Q54">
        <v>422.84599700000001</v>
      </c>
      <c r="R54">
        <v>470.51488999999998</v>
      </c>
      <c r="T54" s="2" t="s">
        <v>145</v>
      </c>
      <c r="U54">
        <v>7045.0258611653699</v>
      </c>
      <c r="V54">
        <v>2607.74378073158</v>
      </c>
      <c r="W54">
        <v>15661.714042863199</v>
      </c>
      <c r="X54">
        <v>4877.3035501108498</v>
      </c>
      <c r="Y54">
        <v>2453.0373703534601</v>
      </c>
      <c r="Z54">
        <v>21249.052248480999</v>
      </c>
      <c r="AA54">
        <v>2985.0619067754101</v>
      </c>
      <c r="AB54">
        <v>1249.56150490495</v>
      </c>
      <c r="AC54">
        <v>5039.4327586788404</v>
      </c>
      <c r="AD54">
        <v>1946.7624522362501</v>
      </c>
      <c r="AE54">
        <v>8282.08179931429</v>
      </c>
      <c r="AF54">
        <v>12345.486751538599</v>
      </c>
      <c r="AG54">
        <v>27299.396416642299</v>
      </c>
      <c r="AH54">
        <v>14968.4746796176</v>
      </c>
      <c r="AI54">
        <v>9493.3881463882899</v>
      </c>
      <c r="AJ54">
        <v>32945.620308516998</v>
      </c>
      <c r="AK54">
        <v>52218.289751837998</v>
      </c>
    </row>
    <row r="55" spans="1:37">
      <c r="A55" t="s">
        <v>126</v>
      </c>
      <c r="B55">
        <v>5145.7419079000001</v>
      </c>
      <c r="C55">
        <v>8.5569699999999999E-2</v>
      </c>
      <c r="D55">
        <v>11458.0879403</v>
      </c>
      <c r="E55">
        <v>498.56711130000002</v>
      </c>
      <c r="F55">
        <v>1219.2947033999999</v>
      </c>
      <c r="G55">
        <v>5134.8955745000003</v>
      </c>
      <c r="H55">
        <v>658.27789370000005</v>
      </c>
      <c r="I55">
        <v>7559.7905240999999</v>
      </c>
      <c r="J55">
        <v>707.34676790000003</v>
      </c>
      <c r="K55">
        <v>577.0876505</v>
      </c>
      <c r="L55">
        <v>2114.0508791000002</v>
      </c>
      <c r="M55">
        <v>8059.5239680000004</v>
      </c>
      <c r="N55">
        <v>11683.2703612</v>
      </c>
      <c r="O55">
        <v>3459.8090327</v>
      </c>
      <c r="P55">
        <v>5760.9447135999999</v>
      </c>
      <c r="Q55">
        <v>18703.942739300001</v>
      </c>
      <c r="R55">
        <v>12438.2551666</v>
      </c>
      <c r="T55" s="2" t="s">
        <v>86</v>
      </c>
      <c r="U55">
        <v>9698.5233311515003</v>
      </c>
      <c r="V55">
        <v>3102.52439347374</v>
      </c>
      <c r="W55">
        <v>27253.447410198401</v>
      </c>
      <c r="X55">
        <v>7791.2941627607397</v>
      </c>
      <c r="Y55">
        <v>23866.827068518702</v>
      </c>
      <c r="Z55">
        <v>55501.874323372002</v>
      </c>
      <c r="AA55">
        <v>46583.5868253156</v>
      </c>
      <c r="AB55">
        <v>32581.894169138901</v>
      </c>
      <c r="AC55">
        <v>58557.027364240901</v>
      </c>
      <c r="AD55">
        <v>11711.961667051801</v>
      </c>
      <c r="AE55">
        <v>16815.526659016701</v>
      </c>
      <c r="AF55">
        <v>65901.908302781696</v>
      </c>
      <c r="AG55">
        <v>108850.05267965401</v>
      </c>
      <c r="AH55">
        <v>60288.091014775899</v>
      </c>
      <c r="AI55">
        <v>49845.885325084397</v>
      </c>
      <c r="AJ55">
        <v>130061.04359280699</v>
      </c>
      <c r="AK55">
        <v>139194.130104007</v>
      </c>
    </row>
    <row r="56" spans="1:37">
      <c r="A56" t="s">
        <v>146</v>
      </c>
      <c r="B56">
        <v>2736.1793544000002</v>
      </c>
      <c r="C56">
        <v>8428.2611338000006</v>
      </c>
      <c r="D56">
        <v>3734.1340160999998</v>
      </c>
      <c r="E56">
        <v>5094.5069940000003</v>
      </c>
      <c r="F56">
        <v>1222.9721244</v>
      </c>
      <c r="G56">
        <v>11234.1970569</v>
      </c>
      <c r="H56">
        <v>5554.1853098000001</v>
      </c>
      <c r="I56">
        <v>3272.504578</v>
      </c>
      <c r="J56">
        <v>3173.6638426999998</v>
      </c>
      <c r="K56">
        <v>1446.0943499</v>
      </c>
      <c r="L56">
        <v>4258.8049478000003</v>
      </c>
      <c r="M56">
        <v>12049.426431</v>
      </c>
      <c r="N56">
        <v>10105.3138428</v>
      </c>
      <c r="O56">
        <v>26647.260697999998</v>
      </c>
      <c r="P56">
        <v>5241.0060743000004</v>
      </c>
      <c r="Q56">
        <v>31061.025847000001</v>
      </c>
      <c r="R56">
        <v>18183.8488956</v>
      </c>
      <c r="T56" s="2" t="s">
        <v>91</v>
      </c>
      <c r="U56">
        <v>11434.0400330463</v>
      </c>
      <c r="V56">
        <v>22678.7295679421</v>
      </c>
      <c r="W56">
        <v>61602.135174411502</v>
      </c>
      <c r="X56">
        <v>19336.891865596499</v>
      </c>
      <c r="Y56">
        <v>21091.5448057184</v>
      </c>
      <c r="Z56">
        <v>168755.11686596699</v>
      </c>
      <c r="AA56">
        <v>51846.069680774701</v>
      </c>
      <c r="AB56">
        <v>28904.261556632999</v>
      </c>
      <c r="AC56">
        <v>72608.064903732899</v>
      </c>
      <c r="AD56">
        <v>32018.332455672298</v>
      </c>
      <c r="AE56">
        <v>22686.591027073198</v>
      </c>
      <c r="AF56">
        <v>87262.925465739594</v>
      </c>
      <c r="AG56">
        <v>123947.577410367</v>
      </c>
      <c r="AH56">
        <v>107117.009381032</v>
      </c>
      <c r="AI56">
        <v>73991.126117049105</v>
      </c>
      <c r="AJ56">
        <v>207832.294583407</v>
      </c>
      <c r="AK56">
        <v>210081.73150461999</v>
      </c>
    </row>
    <row r="57" spans="1:37">
      <c r="A57" t="s">
        <v>147</v>
      </c>
      <c r="B57">
        <v>6.4405069499999996</v>
      </c>
      <c r="C57">
        <v>8.1893843000000004</v>
      </c>
      <c r="D57">
        <v>5.6265190499999997</v>
      </c>
      <c r="E57">
        <v>0.39589629999999998</v>
      </c>
      <c r="F57">
        <v>0.94623849999999998</v>
      </c>
      <c r="G57">
        <v>40.458036300000003</v>
      </c>
      <c r="H57">
        <v>7.9694326999999996</v>
      </c>
      <c r="I57">
        <v>2.8895217999999998</v>
      </c>
      <c r="J57">
        <v>0.84943020000000002</v>
      </c>
      <c r="K57">
        <v>0.33758139999999998</v>
      </c>
      <c r="L57">
        <v>7.4001130000000002</v>
      </c>
      <c r="M57">
        <v>34.6561697</v>
      </c>
      <c r="N57">
        <v>7.8223497999999996</v>
      </c>
      <c r="O57">
        <v>31.080040499999999</v>
      </c>
      <c r="P57">
        <v>5.5960017000000004</v>
      </c>
      <c r="Q57">
        <v>64.464539000000002</v>
      </c>
      <c r="R57">
        <v>40.553514100000001</v>
      </c>
      <c r="T57" s="2" t="s">
        <v>18</v>
      </c>
      <c r="U57">
        <v>5123.2821162227901</v>
      </c>
      <c r="V57">
        <v>2127.2110866344701</v>
      </c>
      <c r="W57">
        <v>8777.5903345264906</v>
      </c>
      <c r="X57">
        <v>4909.1080596706397</v>
      </c>
      <c r="Y57">
        <v>2052.8907363650201</v>
      </c>
      <c r="Z57">
        <v>14738.898660294901</v>
      </c>
      <c r="AA57">
        <v>10869.7163130393</v>
      </c>
      <c r="AB57">
        <v>5057.2672797041296</v>
      </c>
      <c r="AC57">
        <v>5008.2931587555004</v>
      </c>
      <c r="AD57">
        <v>1635.55907943289</v>
      </c>
      <c r="AE57">
        <v>10964.177762258199</v>
      </c>
      <c r="AF57">
        <v>11950.220234713601</v>
      </c>
      <c r="AG57">
        <v>10673.5719111243</v>
      </c>
      <c r="AH57">
        <v>11505.5067541027</v>
      </c>
      <c r="AI57">
        <v>4959.4830898006203</v>
      </c>
      <c r="AJ57">
        <v>14713.7800504467</v>
      </c>
      <c r="AK57">
        <v>16649.2698123761</v>
      </c>
    </row>
    <row r="58" spans="1:37">
      <c r="A58" t="s">
        <v>148</v>
      </c>
      <c r="B58">
        <v>10.7762878</v>
      </c>
      <c r="C58">
        <v>10.8680158</v>
      </c>
      <c r="D58">
        <v>18.771295899999998</v>
      </c>
      <c r="E58">
        <v>1.67035E-2</v>
      </c>
      <c r="F58">
        <v>3.6482100000000003E-2</v>
      </c>
      <c r="G58">
        <v>22.973400000000002</v>
      </c>
      <c r="H58">
        <v>0.1440225</v>
      </c>
      <c r="I58">
        <v>1.5013597000000001</v>
      </c>
      <c r="J58">
        <v>57.1360885</v>
      </c>
      <c r="K58">
        <v>2.8904068000000001</v>
      </c>
      <c r="L58">
        <v>89.887205199999997</v>
      </c>
      <c r="M58">
        <v>780.42938319999996</v>
      </c>
      <c r="N58">
        <v>1184.9262636999999</v>
      </c>
      <c r="O58">
        <v>392.39089089999999</v>
      </c>
      <c r="P58">
        <v>219.07507480000001</v>
      </c>
      <c r="Q58">
        <v>6464.9772739</v>
      </c>
      <c r="R58">
        <v>1082.9415935</v>
      </c>
      <c r="T58" s="2" t="s">
        <v>149</v>
      </c>
      <c r="U58">
        <v>2317.5539601944802</v>
      </c>
      <c r="V58">
        <v>842.97827549332601</v>
      </c>
      <c r="W58">
        <v>5389.8554587874696</v>
      </c>
      <c r="X58">
        <v>2524.7642449631999</v>
      </c>
      <c r="Y58">
        <v>2153.4043896838002</v>
      </c>
      <c r="Z58">
        <v>7524.5587805738196</v>
      </c>
      <c r="AA58">
        <v>2685.8984717686699</v>
      </c>
      <c r="AB58">
        <v>2425.2230369200602</v>
      </c>
      <c r="AC58">
        <v>2953.0010839844099</v>
      </c>
      <c r="AD58">
        <v>1301.4553996052</v>
      </c>
      <c r="AE58">
        <v>2877.64218598665</v>
      </c>
      <c r="AF58">
        <v>7609.1185480837703</v>
      </c>
      <c r="AG58">
        <v>15292.8228503475</v>
      </c>
      <c r="AH58">
        <v>10213.8822662619</v>
      </c>
      <c r="AI58">
        <v>4097.4093502475198</v>
      </c>
      <c r="AJ58">
        <v>12065.5989415566</v>
      </c>
      <c r="AK58">
        <v>19326.980496102198</v>
      </c>
    </row>
    <row r="59" spans="1:37">
      <c r="A59" t="s">
        <v>150</v>
      </c>
      <c r="B59">
        <v>257.32898465</v>
      </c>
      <c r="C59">
        <v>83.894568199999995</v>
      </c>
      <c r="D59">
        <v>664.37440764999997</v>
      </c>
      <c r="E59">
        <v>84.494316999999995</v>
      </c>
      <c r="F59">
        <v>87.519881999999996</v>
      </c>
      <c r="G59">
        <v>1737.8735392999999</v>
      </c>
      <c r="H59">
        <v>167.35156119999999</v>
      </c>
      <c r="I59">
        <v>430.80436370000001</v>
      </c>
      <c r="J59">
        <v>335.84768000000003</v>
      </c>
      <c r="K59">
        <v>123.07260669999999</v>
      </c>
      <c r="L59">
        <v>732.52285289999998</v>
      </c>
      <c r="M59">
        <v>1931.6206861999999</v>
      </c>
      <c r="N59">
        <v>3963.4844539000001</v>
      </c>
      <c r="O59">
        <v>7768.0814683999997</v>
      </c>
      <c r="P59">
        <v>3082.4530782000002</v>
      </c>
      <c r="Q59">
        <v>12430.624162</v>
      </c>
      <c r="R59">
        <v>5451.3448139000002</v>
      </c>
      <c r="T59" s="2" t="s">
        <v>150</v>
      </c>
      <c r="U59">
        <v>789.56837691931503</v>
      </c>
      <c r="V59">
        <v>99.775487800803504</v>
      </c>
      <c r="W59">
        <v>2215.0422109210599</v>
      </c>
      <c r="X59">
        <v>86.243921911378393</v>
      </c>
      <c r="Y59">
        <v>536.09028797750602</v>
      </c>
      <c r="Z59">
        <v>1237.4560019944499</v>
      </c>
      <c r="AA59">
        <v>645.82291181295705</v>
      </c>
      <c r="AB59">
        <v>169.965257729218</v>
      </c>
      <c r="AC59">
        <v>206.44370064104001</v>
      </c>
      <c r="AD59">
        <v>188.52456992718299</v>
      </c>
      <c r="AE59">
        <v>1193.0352926871101</v>
      </c>
      <c r="AF59">
        <v>3213.5156484530098</v>
      </c>
      <c r="AG59">
        <v>7968.1810872713404</v>
      </c>
      <c r="AH59">
        <v>6909.1104022500203</v>
      </c>
      <c r="AI59">
        <v>2224.6795877917398</v>
      </c>
      <c r="AJ59">
        <v>8954.0863260694205</v>
      </c>
      <c r="AK59">
        <v>10656.3043047356</v>
      </c>
    </row>
    <row r="60" spans="1:37">
      <c r="A60" t="s">
        <v>151</v>
      </c>
      <c r="B60">
        <v>5649.1530165499998</v>
      </c>
      <c r="C60">
        <v>1051.7030877</v>
      </c>
      <c r="D60">
        <v>16315.38023235</v>
      </c>
      <c r="E60">
        <v>3940.3139394999998</v>
      </c>
      <c r="F60">
        <v>8011.5104715999996</v>
      </c>
      <c r="G60">
        <v>28080.818386399998</v>
      </c>
      <c r="H60">
        <v>25093.272584800001</v>
      </c>
      <c r="I60">
        <v>64292.816825599999</v>
      </c>
      <c r="J60">
        <v>51862.657705500002</v>
      </c>
      <c r="K60">
        <v>8185.5841122000002</v>
      </c>
      <c r="L60">
        <v>21984.3723331</v>
      </c>
      <c r="M60">
        <v>34581.821721599998</v>
      </c>
      <c r="N60">
        <v>39665.337751699997</v>
      </c>
      <c r="O60">
        <v>35779.292241299998</v>
      </c>
      <c r="P60">
        <v>12786.7007992</v>
      </c>
      <c r="Q60">
        <v>72420.653344200007</v>
      </c>
      <c r="R60">
        <v>50713.2514304</v>
      </c>
      <c r="T60" s="2" t="s">
        <v>151</v>
      </c>
      <c r="U60">
        <v>7245.7729554591797</v>
      </c>
      <c r="V60">
        <v>3671.85896445248</v>
      </c>
      <c r="W60">
        <v>15786.7550233443</v>
      </c>
      <c r="X60">
        <v>6410.5866156243501</v>
      </c>
      <c r="Y60">
        <v>9849.3113536818801</v>
      </c>
      <c r="Z60">
        <v>40678.908222988401</v>
      </c>
      <c r="AA60">
        <v>31247.824553001301</v>
      </c>
      <c r="AB60">
        <v>49512.539908375897</v>
      </c>
      <c r="AC60">
        <v>70696.781125749796</v>
      </c>
      <c r="AD60">
        <v>7750.71038237218</v>
      </c>
      <c r="AE60">
        <v>17344.114617451301</v>
      </c>
      <c r="AF60">
        <v>41205.347387187001</v>
      </c>
      <c r="AG60">
        <v>44350.166023931502</v>
      </c>
      <c r="AH60">
        <v>26627.1810774759</v>
      </c>
      <c r="AI60">
        <v>29241.842134388899</v>
      </c>
      <c r="AJ60">
        <v>70010.316916420707</v>
      </c>
      <c r="AK60">
        <v>48371.283689505799</v>
      </c>
    </row>
    <row r="61" spans="1:37">
      <c r="A61" t="s">
        <v>152</v>
      </c>
      <c r="B61">
        <v>73510.009632050002</v>
      </c>
      <c r="C61">
        <v>15549.4035577</v>
      </c>
      <c r="D61">
        <v>211035.33531635001</v>
      </c>
      <c r="E61">
        <v>27765.675114199999</v>
      </c>
      <c r="F61">
        <v>103166.495589</v>
      </c>
      <c r="G61">
        <v>466856.4114335</v>
      </c>
      <c r="H61">
        <v>290331.64042249997</v>
      </c>
      <c r="I61">
        <v>575616.49763310002</v>
      </c>
      <c r="J61">
        <v>511594.48278580001</v>
      </c>
      <c r="K61">
        <v>56455.054930600003</v>
      </c>
      <c r="L61">
        <v>133300.21072169999</v>
      </c>
      <c r="M61">
        <v>358698.30785679998</v>
      </c>
      <c r="N61">
        <v>699724.47661590006</v>
      </c>
      <c r="O61">
        <v>383070.61157429998</v>
      </c>
      <c r="P61">
        <v>276860.4864309</v>
      </c>
      <c r="Q61">
        <v>1581504.3686498001</v>
      </c>
      <c r="R61">
        <v>1156241.4334102999</v>
      </c>
      <c r="T61" s="2" t="s">
        <v>153</v>
      </c>
      <c r="U61">
        <v>11897.198157394299</v>
      </c>
      <c r="V61">
        <v>7414.8915450485501</v>
      </c>
      <c r="W61">
        <v>33331.514428614297</v>
      </c>
      <c r="X61">
        <v>5661.4678621174698</v>
      </c>
      <c r="Y61">
        <v>8065.57849436381</v>
      </c>
      <c r="Z61">
        <v>36694.522850653797</v>
      </c>
      <c r="AA61">
        <v>12838.097638909399</v>
      </c>
      <c r="AB61">
        <v>29687.858906431102</v>
      </c>
      <c r="AC61">
        <v>32427.581196773099</v>
      </c>
      <c r="AD61">
        <v>11702.2626713219</v>
      </c>
      <c r="AE61">
        <v>13214.274968223401</v>
      </c>
      <c r="AF61">
        <v>26408.546039545399</v>
      </c>
      <c r="AG61">
        <v>57507.5128360362</v>
      </c>
      <c r="AH61">
        <v>40447.189668482002</v>
      </c>
      <c r="AI61">
        <v>34068.627610082098</v>
      </c>
      <c r="AJ61">
        <v>105073.531557451</v>
      </c>
      <c r="AK61">
        <v>138162.28144506601</v>
      </c>
    </row>
    <row r="62" spans="1:37">
      <c r="A62" t="s">
        <v>154</v>
      </c>
      <c r="B62">
        <v>44.867621700000001</v>
      </c>
      <c r="C62">
        <v>0.36384139999999998</v>
      </c>
      <c r="D62">
        <v>46.472548500000002</v>
      </c>
      <c r="E62">
        <v>5.3900758</v>
      </c>
      <c r="F62">
        <v>16.929693700000001</v>
      </c>
      <c r="G62">
        <v>38.0676159</v>
      </c>
      <c r="H62">
        <v>7.0530315000000003</v>
      </c>
      <c r="I62">
        <v>4.0596116000000002</v>
      </c>
      <c r="J62">
        <v>2.7032159999999998</v>
      </c>
      <c r="K62">
        <v>1.9962202</v>
      </c>
      <c r="L62">
        <v>98.006230900000006</v>
      </c>
      <c r="M62">
        <v>106.988997</v>
      </c>
      <c r="N62">
        <v>506.44014779999998</v>
      </c>
      <c r="O62">
        <v>1370.3025299999999</v>
      </c>
      <c r="P62">
        <v>206.87602820000001</v>
      </c>
      <c r="Q62">
        <v>462.71197000000001</v>
      </c>
      <c r="R62">
        <v>1325.9147662</v>
      </c>
      <c r="T62" s="2" t="s">
        <v>155</v>
      </c>
      <c r="U62">
        <v>1590.16979782724</v>
      </c>
      <c r="V62">
        <v>2613.0869219579599</v>
      </c>
      <c r="W62">
        <v>2434.1471472199501</v>
      </c>
      <c r="X62">
        <v>935.18935492416404</v>
      </c>
      <c r="Y62">
        <v>2410.4051983139998</v>
      </c>
      <c r="Z62">
        <v>2875.9204563882899</v>
      </c>
      <c r="AA62">
        <v>2170.09450200633</v>
      </c>
      <c r="AB62">
        <v>4609.1154007463401</v>
      </c>
      <c r="AC62">
        <v>1965.8367896045399</v>
      </c>
      <c r="AD62">
        <v>825.11724694106999</v>
      </c>
      <c r="AE62">
        <v>2836.44754936047</v>
      </c>
      <c r="AF62">
        <v>4108.0893572167997</v>
      </c>
      <c r="AG62">
        <v>5582.3675437336797</v>
      </c>
      <c r="AH62">
        <v>6006.7174258728801</v>
      </c>
      <c r="AI62">
        <v>2432.30796997163</v>
      </c>
      <c r="AJ62">
        <v>6881.1942393105901</v>
      </c>
      <c r="AK62">
        <v>9136.3847398098405</v>
      </c>
    </row>
    <row r="63" spans="1:37">
      <c r="A63" t="s">
        <v>156</v>
      </c>
      <c r="B63">
        <v>50.746347749999998</v>
      </c>
      <c r="C63">
        <v>10.4516306</v>
      </c>
      <c r="D63">
        <v>52.512262249999999</v>
      </c>
      <c r="E63">
        <v>1.8076227</v>
      </c>
      <c r="F63">
        <v>0.86318329999999999</v>
      </c>
      <c r="G63">
        <v>68.559436700000006</v>
      </c>
      <c r="H63">
        <v>1.4862914</v>
      </c>
      <c r="I63">
        <v>12.5620908</v>
      </c>
      <c r="J63">
        <v>1.2679556999999999</v>
      </c>
      <c r="K63">
        <v>0.29242970000000001</v>
      </c>
      <c r="L63">
        <v>50.109987599999997</v>
      </c>
      <c r="M63">
        <v>57.127516200000002</v>
      </c>
      <c r="N63">
        <v>82.146949699999993</v>
      </c>
      <c r="O63">
        <v>160.42274860000001</v>
      </c>
      <c r="P63">
        <v>52.688839299999998</v>
      </c>
      <c r="Q63">
        <v>132.81547280000001</v>
      </c>
      <c r="R63">
        <v>253.69552849999999</v>
      </c>
      <c r="T63" s="2" t="s">
        <v>157</v>
      </c>
      <c r="U63">
        <v>9212.7864498806794</v>
      </c>
      <c r="V63">
        <v>2843.1458973039798</v>
      </c>
      <c r="W63">
        <v>14742.6716792306</v>
      </c>
      <c r="X63">
        <v>2104.8229745163098</v>
      </c>
      <c r="Y63">
        <v>29493.261466253902</v>
      </c>
      <c r="Z63">
        <v>33565.466091729599</v>
      </c>
      <c r="AA63">
        <v>20881.721797827799</v>
      </c>
      <c r="AB63">
        <v>15296.4006225418</v>
      </c>
      <c r="AC63">
        <v>19405.665812826301</v>
      </c>
      <c r="AD63">
        <v>3796.66614777323</v>
      </c>
      <c r="AE63">
        <v>18940.635669814299</v>
      </c>
      <c r="AF63">
        <v>38691.770918727503</v>
      </c>
      <c r="AG63">
        <v>67681.572510266604</v>
      </c>
      <c r="AH63">
        <v>31154.553697943498</v>
      </c>
      <c r="AI63">
        <v>29553.434532741099</v>
      </c>
      <c r="AJ63">
        <v>72753.185497855404</v>
      </c>
      <c r="AK63">
        <v>107740.611379539</v>
      </c>
    </row>
    <row r="64" spans="1:37">
      <c r="A64" t="s">
        <v>153</v>
      </c>
      <c r="B64">
        <v>463733.28542640002</v>
      </c>
      <c r="C64">
        <v>159065.6101809</v>
      </c>
      <c r="D64">
        <v>938865.92447930004</v>
      </c>
      <c r="E64">
        <v>58309.771568299999</v>
      </c>
      <c r="F64">
        <v>182772.75008160001</v>
      </c>
      <c r="G64">
        <v>1322891.960399</v>
      </c>
      <c r="H64">
        <v>344986.28338199999</v>
      </c>
      <c r="I64">
        <v>1288513.2854144</v>
      </c>
      <c r="J64">
        <v>71244.261626399995</v>
      </c>
      <c r="K64">
        <v>266315.17352840002</v>
      </c>
      <c r="L64">
        <v>355769.40030819998</v>
      </c>
      <c r="M64">
        <v>864663.45572860003</v>
      </c>
      <c r="N64">
        <v>2870914.9992364999</v>
      </c>
      <c r="O64">
        <v>3166091.9355751998</v>
      </c>
      <c r="P64">
        <v>848637.64346269995</v>
      </c>
      <c r="Q64">
        <v>4771145.5980900005</v>
      </c>
      <c r="R64">
        <v>4601032.7612162</v>
      </c>
      <c r="T64" s="2" t="s">
        <v>158</v>
      </c>
      <c r="U64">
        <v>70804.675181314495</v>
      </c>
      <c r="V64">
        <v>8718.8603143680593</v>
      </c>
      <c r="W64">
        <v>252091.43705454801</v>
      </c>
      <c r="X64">
        <v>42159.723700459399</v>
      </c>
      <c r="Y64">
        <v>71034.082304177296</v>
      </c>
      <c r="Z64">
        <v>298136.63004168199</v>
      </c>
      <c r="AA64">
        <v>136390.30713512001</v>
      </c>
      <c r="AB64">
        <v>109670.218928035</v>
      </c>
      <c r="AC64">
        <v>272650.78207052598</v>
      </c>
      <c r="AD64">
        <v>59404.443726710997</v>
      </c>
      <c r="AE64">
        <v>105675.281242175</v>
      </c>
      <c r="AF64">
        <v>389329.89362117799</v>
      </c>
      <c r="AG64">
        <v>631028.70231334295</v>
      </c>
      <c r="AH64">
        <v>258329.89555931199</v>
      </c>
      <c r="AI64">
        <v>352651.13189716602</v>
      </c>
      <c r="AJ64">
        <v>911550.28566946299</v>
      </c>
      <c r="AK64">
        <v>1082500.1174774601</v>
      </c>
    </row>
    <row r="65" spans="1:37">
      <c r="A65" t="s">
        <v>138</v>
      </c>
      <c r="B65">
        <v>7245.0361930999998</v>
      </c>
      <c r="C65">
        <v>5659.7846153999999</v>
      </c>
      <c r="D65">
        <v>9674.0218361999996</v>
      </c>
      <c r="E65">
        <v>2352.9107233</v>
      </c>
      <c r="F65">
        <v>1584.5573734</v>
      </c>
      <c r="G65">
        <v>6481.8552122000001</v>
      </c>
      <c r="H65">
        <v>1314.4256128</v>
      </c>
      <c r="I65">
        <v>4260.4301025000004</v>
      </c>
      <c r="J65">
        <v>46.411194899999998</v>
      </c>
      <c r="K65">
        <v>70.223543699999993</v>
      </c>
      <c r="L65">
        <v>7.2278000000000004E-3</v>
      </c>
      <c r="M65">
        <v>15789.6356622</v>
      </c>
      <c r="N65">
        <v>13896.2760452</v>
      </c>
      <c r="O65">
        <v>8696.3787936999997</v>
      </c>
      <c r="P65">
        <v>6011.6578990999997</v>
      </c>
      <c r="Q65">
        <v>26257.143188499998</v>
      </c>
      <c r="R65">
        <v>11004.706160399999</v>
      </c>
      <c r="T65" s="2" t="s">
        <v>152</v>
      </c>
      <c r="U65">
        <v>62160.5634169353</v>
      </c>
      <c r="V65">
        <v>25574.661135507598</v>
      </c>
      <c r="W65">
        <v>254157.819718007</v>
      </c>
      <c r="X65">
        <v>73628.817436441896</v>
      </c>
      <c r="Y65">
        <v>143916.243370888</v>
      </c>
      <c r="Z65">
        <v>599299.69236851204</v>
      </c>
      <c r="AA65">
        <v>355927.68272283202</v>
      </c>
      <c r="AB65">
        <v>363873.213880667</v>
      </c>
      <c r="AC65">
        <v>872589.68169021397</v>
      </c>
      <c r="AD65">
        <v>113743.75465587201</v>
      </c>
      <c r="AE65">
        <v>166213.09529172999</v>
      </c>
      <c r="AF65">
        <v>372049.58287743002</v>
      </c>
      <c r="AG65">
        <v>737711.21236458595</v>
      </c>
      <c r="AH65">
        <v>402749.02717466798</v>
      </c>
      <c r="AI65">
        <v>435240.943674048</v>
      </c>
      <c r="AJ65">
        <v>1217767.7853745399</v>
      </c>
      <c r="AK65">
        <v>1295759.1934225999</v>
      </c>
    </row>
    <row r="66" spans="1:37">
      <c r="A66" t="s">
        <v>159</v>
      </c>
      <c r="B66">
        <v>21004.20613785</v>
      </c>
      <c r="C66">
        <v>45068.020988199998</v>
      </c>
      <c r="D66">
        <v>19559.564951150001</v>
      </c>
      <c r="E66">
        <v>718.80825779999998</v>
      </c>
      <c r="F66">
        <v>556.64680150000004</v>
      </c>
      <c r="G66">
        <v>26068.709533400001</v>
      </c>
      <c r="H66">
        <v>1321.4769139</v>
      </c>
      <c r="I66">
        <v>3570.5919807</v>
      </c>
      <c r="J66">
        <v>490.48753190000002</v>
      </c>
      <c r="K66">
        <v>32.222698700000002</v>
      </c>
      <c r="L66">
        <v>4656.3556732999996</v>
      </c>
      <c r="M66" s="4">
        <v>36933.6209992</v>
      </c>
      <c r="N66">
        <v>37685.3976625</v>
      </c>
      <c r="O66">
        <v>32465.048212400001</v>
      </c>
      <c r="P66">
        <v>8022.2940177</v>
      </c>
      <c r="Q66">
        <v>7182.5600703999999</v>
      </c>
      <c r="R66">
        <v>12982.649378300001</v>
      </c>
      <c r="T66" s="2" t="s">
        <v>160</v>
      </c>
      <c r="U66">
        <v>12018.543310604</v>
      </c>
      <c r="V66">
        <v>1956.08295784855</v>
      </c>
      <c r="W66">
        <v>22166.685618878499</v>
      </c>
      <c r="X66">
        <v>3990.4304470060601</v>
      </c>
      <c r="Y66">
        <v>4021.0517557569901</v>
      </c>
      <c r="Z66">
        <v>36647.568986052996</v>
      </c>
      <c r="AA66">
        <v>10797.4626996753</v>
      </c>
      <c r="AB66">
        <v>2806.8155393136999</v>
      </c>
      <c r="AC66">
        <v>2844.0235345661999</v>
      </c>
      <c r="AD66">
        <v>3369.6716193224502</v>
      </c>
      <c r="AE66">
        <v>9851.1956870390404</v>
      </c>
      <c r="AF66">
        <v>18488.889630407699</v>
      </c>
      <c r="AG66">
        <v>65449.450682021699</v>
      </c>
      <c r="AH66">
        <v>41511.4632521112</v>
      </c>
      <c r="AI66">
        <v>27283.183543436298</v>
      </c>
      <c r="AJ66">
        <v>62977.8708745974</v>
      </c>
      <c r="AK66">
        <v>70770.381168475797</v>
      </c>
    </row>
    <row r="67" spans="1:37">
      <c r="A67" t="s">
        <v>20</v>
      </c>
      <c r="B67">
        <v>11747.2563773</v>
      </c>
      <c r="C67">
        <v>11919.267180299999</v>
      </c>
      <c r="D67">
        <v>13810.4366852</v>
      </c>
      <c r="E67">
        <v>2105.9227913999998</v>
      </c>
      <c r="F67">
        <v>2308.4553526</v>
      </c>
      <c r="G67">
        <v>13346.4071014</v>
      </c>
      <c r="H67">
        <v>2711.7071956</v>
      </c>
      <c r="I67">
        <v>1230.8753962000001</v>
      </c>
      <c r="J67">
        <v>1020.7769587</v>
      </c>
      <c r="K67">
        <v>420.10611640000002</v>
      </c>
      <c r="L67">
        <v>6466.7275706999999</v>
      </c>
      <c r="M67">
        <v>19941.4438519</v>
      </c>
      <c r="N67">
        <v>13457.902820400001</v>
      </c>
      <c r="O67">
        <v>20117.7771287</v>
      </c>
      <c r="P67">
        <v>6830.3442308000003</v>
      </c>
      <c r="Q67">
        <v>25665.066482400001</v>
      </c>
      <c r="R67">
        <v>34209.518968600001</v>
      </c>
      <c r="T67" s="2" t="s">
        <v>161</v>
      </c>
      <c r="U67">
        <v>7858.6349248319902</v>
      </c>
      <c r="V67">
        <v>1199.1650579658501</v>
      </c>
      <c r="W67">
        <v>14246.2590310981</v>
      </c>
      <c r="X67">
        <v>3255.6135395957399</v>
      </c>
      <c r="Y67">
        <v>5357.7879649699998</v>
      </c>
      <c r="Z67">
        <v>32431.2061272918</v>
      </c>
      <c r="AA67">
        <v>10563.9648049314</v>
      </c>
      <c r="AB67">
        <v>32120.160758199101</v>
      </c>
      <c r="AC67">
        <v>38121.840641832503</v>
      </c>
      <c r="AD67">
        <v>3157.20018077853</v>
      </c>
      <c r="AE67">
        <v>7566.9677882405604</v>
      </c>
      <c r="AF67">
        <v>14234.8908001988</v>
      </c>
      <c r="AG67">
        <v>26699.791301286201</v>
      </c>
      <c r="AH67">
        <v>14631.3769250531</v>
      </c>
      <c r="AI67">
        <v>10922.5378144184</v>
      </c>
      <c r="AJ67">
        <v>35115.467044903402</v>
      </c>
      <c r="AK67">
        <v>49982.529298698399</v>
      </c>
    </row>
    <row r="68" spans="1:37">
      <c r="A68" t="s">
        <v>162</v>
      </c>
      <c r="B68">
        <v>43690.201471</v>
      </c>
      <c r="C68">
        <v>37779.584164599997</v>
      </c>
      <c r="D68">
        <v>45993.905563799999</v>
      </c>
      <c r="E68">
        <v>6422.8044258999998</v>
      </c>
      <c r="F68">
        <v>5413.3489767000001</v>
      </c>
      <c r="G68">
        <v>58588.695909399998</v>
      </c>
      <c r="H68">
        <v>16142.9315286</v>
      </c>
      <c r="I68">
        <v>5032.0957596999997</v>
      </c>
      <c r="J68">
        <v>2670.3863024000002</v>
      </c>
      <c r="K68">
        <v>4416.9803505999998</v>
      </c>
      <c r="L68">
        <v>10979.690709099999</v>
      </c>
      <c r="M68">
        <v>33768.389833499998</v>
      </c>
      <c r="N68">
        <v>16457.595454300001</v>
      </c>
      <c r="O68">
        <v>27069.753592199999</v>
      </c>
      <c r="P68">
        <v>11298.338304299999</v>
      </c>
      <c r="Q68">
        <v>112961.4453168</v>
      </c>
      <c r="R68">
        <v>59676.233416900002</v>
      </c>
      <c r="T68" s="2" t="s">
        <v>163</v>
      </c>
      <c r="U68">
        <v>7350.3996061157504</v>
      </c>
      <c r="V68">
        <v>1859.5420061836501</v>
      </c>
      <c r="W68">
        <v>19182.2819994743</v>
      </c>
      <c r="X68">
        <v>1580.08692493127</v>
      </c>
      <c r="Y68">
        <v>4711.4818733129396</v>
      </c>
      <c r="Z68">
        <v>84566.099458675904</v>
      </c>
      <c r="AA68">
        <v>3119.9795017276901</v>
      </c>
      <c r="AB68">
        <v>19471.824660377501</v>
      </c>
      <c r="AC68">
        <v>7758.9788202178797</v>
      </c>
      <c r="AD68">
        <v>10103.9935468698</v>
      </c>
      <c r="AE68">
        <v>9613.8009554299406</v>
      </c>
      <c r="AF68">
        <v>20477.130489437099</v>
      </c>
      <c r="AG68">
        <v>49768.822203064803</v>
      </c>
      <c r="AH68">
        <v>24304.248557182898</v>
      </c>
      <c r="AI68">
        <v>32956.259917518597</v>
      </c>
      <c r="AJ68">
        <v>162581.664526034</v>
      </c>
      <c r="AK68">
        <v>52988.8321705134</v>
      </c>
    </row>
    <row r="69" spans="1:37">
      <c r="A69" t="s">
        <v>164</v>
      </c>
      <c r="B69">
        <v>257.33377819999998</v>
      </c>
      <c r="C69">
        <v>80.349552299999999</v>
      </c>
      <c r="D69">
        <v>273.21213280000001</v>
      </c>
      <c r="E69">
        <v>22.186620300000001</v>
      </c>
      <c r="F69">
        <v>5.0589348999999997</v>
      </c>
      <c r="G69">
        <v>515.3554504</v>
      </c>
      <c r="H69">
        <v>28.4503892</v>
      </c>
      <c r="I69">
        <v>25.477556100000001</v>
      </c>
      <c r="J69">
        <v>27.6641087</v>
      </c>
      <c r="K69">
        <v>4.9397717999999999</v>
      </c>
      <c r="L69">
        <v>33.553038100000002</v>
      </c>
      <c r="M69">
        <v>825.29961500000002</v>
      </c>
      <c r="N69">
        <v>171.2101528</v>
      </c>
      <c r="O69">
        <v>602.5063073</v>
      </c>
      <c r="P69">
        <v>165.45036820000001</v>
      </c>
      <c r="Q69">
        <v>457.46132210000002</v>
      </c>
      <c r="R69">
        <v>263.27209390000002</v>
      </c>
      <c r="T69" s="2" t="s">
        <v>165</v>
      </c>
      <c r="U69">
        <v>46135.802966085801</v>
      </c>
      <c r="V69">
        <v>13809.601724288101</v>
      </c>
      <c r="W69">
        <v>184960.831039301</v>
      </c>
      <c r="X69">
        <v>129601.509763254</v>
      </c>
      <c r="Y69">
        <v>72648.285721383203</v>
      </c>
      <c r="Z69">
        <v>273883.32727743499</v>
      </c>
      <c r="AA69">
        <v>200425.41398661799</v>
      </c>
      <c r="AB69">
        <v>99720.047409799095</v>
      </c>
      <c r="AC69">
        <v>231175.364674607</v>
      </c>
      <c r="AD69">
        <v>77207.398552715196</v>
      </c>
      <c r="AE69">
        <v>95745.589234533603</v>
      </c>
      <c r="AF69">
        <v>286038.71793016698</v>
      </c>
      <c r="AG69">
        <v>593989.04223464895</v>
      </c>
      <c r="AH69">
        <v>246727.04172678301</v>
      </c>
      <c r="AI69">
        <v>200304.74716649699</v>
      </c>
      <c r="AJ69">
        <v>616034.70201256196</v>
      </c>
      <c r="AK69">
        <v>781943.72375365696</v>
      </c>
    </row>
    <row r="70" spans="1:37">
      <c r="A70" t="s">
        <v>166</v>
      </c>
      <c r="B70">
        <v>1.0807872000000001</v>
      </c>
      <c r="C70">
        <v>1.0589972999999999</v>
      </c>
      <c r="D70">
        <v>1.0337082</v>
      </c>
      <c r="E70">
        <v>0.26087759999999999</v>
      </c>
      <c r="F70">
        <v>4.9395700000000001E-2</v>
      </c>
      <c r="G70">
        <v>1.0054867000000001</v>
      </c>
      <c r="H70">
        <v>0.14346419999999999</v>
      </c>
      <c r="I70">
        <v>0.32097330000000002</v>
      </c>
      <c r="J70">
        <v>0.1195837</v>
      </c>
      <c r="K70">
        <v>0.54294989999999999</v>
      </c>
      <c r="L70">
        <v>0.66353850000000003</v>
      </c>
      <c r="M70">
        <v>0.54310349999999996</v>
      </c>
      <c r="N70">
        <v>0.32206400000000002</v>
      </c>
      <c r="O70">
        <v>0.9810835</v>
      </c>
      <c r="P70">
        <v>0.30415409999999998</v>
      </c>
      <c r="Q70">
        <v>1.5489264</v>
      </c>
      <c r="R70">
        <v>0.73568800000000001</v>
      </c>
      <c r="T70" s="2" t="s">
        <v>167</v>
      </c>
      <c r="U70">
        <v>3045.0965414790599</v>
      </c>
      <c r="V70">
        <v>320.46134700201702</v>
      </c>
      <c r="W70">
        <v>3646.0596644206798</v>
      </c>
      <c r="X70">
        <v>644.75559122027005</v>
      </c>
      <c r="Y70">
        <v>3780.0047698364701</v>
      </c>
      <c r="Z70">
        <v>2904.55195231878</v>
      </c>
      <c r="AA70">
        <v>2075.82512600275</v>
      </c>
      <c r="AB70">
        <v>2194.9143928609001</v>
      </c>
      <c r="AC70">
        <v>1504.3099172315401</v>
      </c>
      <c r="AD70">
        <v>837.85724036018996</v>
      </c>
      <c r="AE70">
        <v>1897.99338302156</v>
      </c>
      <c r="AF70">
        <v>6274.2263470372</v>
      </c>
      <c r="AG70">
        <v>7728.8893426981003</v>
      </c>
      <c r="AH70">
        <v>7404.1881911436103</v>
      </c>
      <c r="AI70">
        <v>2875.9983689334699</v>
      </c>
      <c r="AJ70">
        <v>8076.2447249053303</v>
      </c>
      <c r="AK70">
        <v>11792.6045446344</v>
      </c>
    </row>
    <row r="71" spans="1:37">
      <c r="A71" t="s">
        <v>168</v>
      </c>
      <c r="B71">
        <v>99902.633218550007</v>
      </c>
      <c r="C71">
        <v>38648.824118500001</v>
      </c>
      <c r="D71">
        <v>127528.81621675</v>
      </c>
      <c r="E71">
        <v>20041.089144900001</v>
      </c>
      <c r="F71">
        <v>30739.778660200001</v>
      </c>
      <c r="G71">
        <v>199731.34312149999</v>
      </c>
      <c r="H71">
        <v>79905.906145400004</v>
      </c>
      <c r="I71">
        <v>79715.197656699995</v>
      </c>
      <c r="J71">
        <v>85098.626284400001</v>
      </c>
      <c r="K71">
        <v>13441.7109561</v>
      </c>
      <c r="L71">
        <v>36526.711874599998</v>
      </c>
      <c r="M71">
        <v>177320.98317550001</v>
      </c>
      <c r="N71">
        <v>318347.45655479998</v>
      </c>
      <c r="O71">
        <v>203930.33079949999</v>
      </c>
      <c r="P71">
        <v>77693.212178600006</v>
      </c>
      <c r="Q71">
        <v>443201.16630420001</v>
      </c>
      <c r="R71">
        <v>430842.54644950002</v>
      </c>
      <c r="T71" s="2" t="s">
        <v>169</v>
      </c>
      <c r="U71">
        <v>3908.5909688519901</v>
      </c>
      <c r="V71">
        <v>324.716854381404</v>
      </c>
      <c r="W71">
        <v>7667.4328433855899</v>
      </c>
      <c r="X71">
        <v>2557.8783266822902</v>
      </c>
      <c r="Y71">
        <v>2809.7973648170901</v>
      </c>
      <c r="Z71">
        <v>17201.1803536191</v>
      </c>
      <c r="AA71">
        <v>2583.0067803296602</v>
      </c>
      <c r="AB71">
        <v>3430.40346173119</v>
      </c>
      <c r="AC71">
        <v>3609.1175445201102</v>
      </c>
      <c r="AD71">
        <v>2869.3343130206299</v>
      </c>
      <c r="AE71">
        <v>1953.49024835719</v>
      </c>
      <c r="AF71">
        <v>6007.9804152042898</v>
      </c>
      <c r="AG71">
        <v>12324.471478245099</v>
      </c>
      <c r="AH71">
        <v>10577.6033614192</v>
      </c>
      <c r="AI71">
        <v>2820.0057167104301</v>
      </c>
      <c r="AJ71">
        <v>7753.2549320564704</v>
      </c>
      <c r="AK71">
        <v>13027.6785205858</v>
      </c>
    </row>
    <row r="72" spans="1:37">
      <c r="A72" t="s">
        <v>155</v>
      </c>
      <c r="B72">
        <v>2321.7850394500001</v>
      </c>
      <c r="C72">
        <v>423.0918977</v>
      </c>
      <c r="D72">
        <v>3371.7901149499999</v>
      </c>
      <c r="E72">
        <v>1255.568217</v>
      </c>
      <c r="F72">
        <v>3661.0662301000002</v>
      </c>
      <c r="G72">
        <v>5393.6291039999996</v>
      </c>
      <c r="H72">
        <v>2995.0755743</v>
      </c>
      <c r="I72">
        <v>8249.6012671999997</v>
      </c>
      <c r="J72">
        <v>2000.4108450000001</v>
      </c>
      <c r="K72">
        <v>1341.9700508000001</v>
      </c>
      <c r="L72">
        <v>1980.4059408999999</v>
      </c>
      <c r="M72">
        <v>3907.1780290000002</v>
      </c>
      <c r="N72">
        <v>6352.4277511999999</v>
      </c>
      <c r="O72">
        <v>7110.1855083</v>
      </c>
      <c r="P72">
        <v>2568.7040953000001</v>
      </c>
      <c r="Q72">
        <v>9968.0508953000008</v>
      </c>
      <c r="R72">
        <v>7880.9127169000003</v>
      </c>
      <c r="T72" s="2" t="s">
        <v>170</v>
      </c>
      <c r="U72">
        <v>581.31532077319503</v>
      </c>
      <c r="V72">
        <v>168.48309716217801</v>
      </c>
      <c r="W72">
        <v>3174.59862168161</v>
      </c>
      <c r="X72">
        <v>2141.5611837982101</v>
      </c>
      <c r="Y72">
        <v>2027.79366046829</v>
      </c>
      <c r="Z72">
        <v>8014.6502664412501</v>
      </c>
      <c r="AA72">
        <v>11525.233302344801</v>
      </c>
      <c r="AB72">
        <v>3004.07978251949</v>
      </c>
      <c r="AC72">
        <v>3756.6616678263699</v>
      </c>
      <c r="AD72">
        <v>1811.4569630722301</v>
      </c>
      <c r="AE72">
        <v>1733.738215914</v>
      </c>
      <c r="AF72">
        <v>14827.0453255587</v>
      </c>
      <c r="AG72">
        <v>16830.501867551298</v>
      </c>
      <c r="AH72">
        <v>9539.8794230633994</v>
      </c>
      <c r="AI72">
        <v>17053.041393514599</v>
      </c>
      <c r="AJ72">
        <v>86806.9431678205</v>
      </c>
      <c r="AK72">
        <v>29113.618820175499</v>
      </c>
    </row>
    <row r="73" spans="1:37">
      <c r="A73" t="s">
        <v>70</v>
      </c>
      <c r="B73">
        <v>7556.3291140499996</v>
      </c>
      <c r="C73">
        <v>182.02362780000001</v>
      </c>
      <c r="D73">
        <v>26337.37234885</v>
      </c>
      <c r="E73">
        <v>13246.171465400001</v>
      </c>
      <c r="F73">
        <v>9046.9397336000002</v>
      </c>
      <c r="G73">
        <v>94659.6318187</v>
      </c>
      <c r="H73">
        <v>58090.003551399997</v>
      </c>
      <c r="I73">
        <v>208901.60839119999</v>
      </c>
      <c r="J73">
        <v>20378.716222399999</v>
      </c>
      <c r="K73">
        <v>12260.286064600001</v>
      </c>
      <c r="L73">
        <v>16913.833586500001</v>
      </c>
      <c r="M73">
        <v>34008.729056700002</v>
      </c>
      <c r="N73">
        <v>102406.9074887</v>
      </c>
      <c r="O73">
        <v>34309.491937799998</v>
      </c>
      <c r="P73">
        <v>18933.914599600001</v>
      </c>
      <c r="Q73">
        <v>97553.929587999999</v>
      </c>
      <c r="R73">
        <v>106880.2588405</v>
      </c>
      <c r="T73" s="2" t="s">
        <v>171</v>
      </c>
      <c r="U73">
        <v>228.58535339409599</v>
      </c>
      <c r="V73">
        <v>47.167579984004</v>
      </c>
      <c r="W73">
        <v>962.20347013130799</v>
      </c>
      <c r="X73">
        <v>145.539142779321</v>
      </c>
      <c r="Y73">
        <v>193.978241294024</v>
      </c>
      <c r="Z73">
        <v>1015.45431915442</v>
      </c>
      <c r="AA73">
        <v>186.218281835357</v>
      </c>
      <c r="AB73">
        <v>1332.51162358691</v>
      </c>
      <c r="AC73">
        <v>432.90583479874999</v>
      </c>
      <c r="AD73">
        <v>273.07855934128901</v>
      </c>
      <c r="AE73">
        <v>655.26528909174499</v>
      </c>
      <c r="AF73">
        <v>652.013697630774</v>
      </c>
      <c r="AG73">
        <v>3373.3352396426299</v>
      </c>
      <c r="AH73">
        <v>2578.7189854539802</v>
      </c>
      <c r="AI73">
        <v>1513.7450304190399</v>
      </c>
      <c r="AJ73">
        <v>4978.5123193566296</v>
      </c>
      <c r="AK73">
        <v>5785.4277984426899</v>
      </c>
    </row>
    <row r="74" spans="1:37">
      <c r="A74" t="s">
        <v>172</v>
      </c>
      <c r="B74">
        <v>23416.335262100001</v>
      </c>
      <c r="C74">
        <v>42.387943999999997</v>
      </c>
      <c r="D74">
        <v>14705.1348416</v>
      </c>
      <c r="E74">
        <v>1488.0077556000001</v>
      </c>
      <c r="F74">
        <v>572.76864990000001</v>
      </c>
      <c r="G74">
        <v>5212.1113791999996</v>
      </c>
      <c r="H74">
        <v>1306.792091</v>
      </c>
      <c r="I74">
        <v>1665.3615904000001</v>
      </c>
      <c r="J74">
        <v>1147.2674414999999</v>
      </c>
      <c r="K74">
        <v>450.26508389999998</v>
      </c>
      <c r="L74">
        <v>1516.1864607</v>
      </c>
      <c r="M74">
        <v>8449.7206932999998</v>
      </c>
      <c r="N74">
        <v>16502.969348999999</v>
      </c>
      <c r="O74">
        <v>8831.9021114000006</v>
      </c>
      <c r="P74">
        <v>1899.8204247000001</v>
      </c>
      <c r="Q74">
        <v>8676.215193</v>
      </c>
      <c r="R74">
        <v>6900.7926848999996</v>
      </c>
      <c r="T74" s="2" t="s">
        <v>173</v>
      </c>
      <c r="U74">
        <v>39640.863753940001</v>
      </c>
      <c r="V74">
        <v>21270.598305597701</v>
      </c>
      <c r="W74">
        <v>107201.234050998</v>
      </c>
      <c r="X74">
        <v>27395.401145209798</v>
      </c>
      <c r="Y74">
        <v>34313.416589340603</v>
      </c>
      <c r="Z74">
        <v>190648.98151956999</v>
      </c>
      <c r="AA74">
        <v>55691.3567834352</v>
      </c>
      <c r="AB74">
        <v>62807.470607842202</v>
      </c>
      <c r="AC74">
        <v>69026.392209424506</v>
      </c>
      <c r="AD74">
        <v>20182.418902179899</v>
      </c>
      <c r="AE74">
        <v>38758.369474761399</v>
      </c>
      <c r="AF74">
        <v>132380.20984567399</v>
      </c>
      <c r="AG74">
        <v>176745.72177784899</v>
      </c>
      <c r="AH74">
        <v>109478.685059115</v>
      </c>
      <c r="AI74">
        <v>115788.701386749</v>
      </c>
      <c r="AJ74">
        <v>337987.33254433598</v>
      </c>
      <c r="AK74">
        <v>322213.293240247</v>
      </c>
    </row>
    <row r="75" spans="1:37">
      <c r="A75" t="s">
        <v>174</v>
      </c>
      <c r="B75">
        <v>3.3681130499999998</v>
      </c>
      <c r="C75">
        <v>1398.3243308999999</v>
      </c>
      <c r="D75">
        <v>3.9437082499999998</v>
      </c>
      <c r="E75">
        <v>819.67880090000006</v>
      </c>
      <c r="F75">
        <v>196.67319610000001</v>
      </c>
      <c r="G75">
        <v>1840.9446773</v>
      </c>
      <c r="H75">
        <v>898.81060319999995</v>
      </c>
      <c r="I75">
        <v>538.60812050000004</v>
      </c>
      <c r="J75">
        <v>522.23177899999996</v>
      </c>
      <c r="K75">
        <v>233.07022549999999</v>
      </c>
      <c r="L75">
        <v>704.30755499999998</v>
      </c>
      <c r="M75">
        <v>618.61250250000001</v>
      </c>
      <c r="N75">
        <v>159.9338386</v>
      </c>
      <c r="O75">
        <v>640.52914920000001</v>
      </c>
      <c r="P75">
        <v>283.69956330000002</v>
      </c>
      <c r="Q75">
        <v>2563.2284227999999</v>
      </c>
      <c r="R75">
        <v>1499.1557883999999</v>
      </c>
      <c r="T75" s="2" t="s">
        <v>175</v>
      </c>
      <c r="U75">
        <v>25452.195901101499</v>
      </c>
      <c r="V75">
        <v>14505.5053859196</v>
      </c>
      <c r="W75">
        <v>78854.928427705396</v>
      </c>
      <c r="X75">
        <v>14238.414838627001</v>
      </c>
      <c r="Y75">
        <v>27847.936747544802</v>
      </c>
      <c r="Z75">
        <v>101154.756987915</v>
      </c>
      <c r="AA75">
        <v>53984.597511942397</v>
      </c>
      <c r="AB75">
        <v>51955.5397786057</v>
      </c>
      <c r="AC75">
        <v>69925.176310483395</v>
      </c>
      <c r="AD75">
        <v>25128.472020753801</v>
      </c>
      <c r="AE75">
        <v>34316.019481683797</v>
      </c>
      <c r="AF75">
        <v>108684.682910552</v>
      </c>
      <c r="AG75">
        <v>130401.508646628</v>
      </c>
      <c r="AH75">
        <v>77266.385876046101</v>
      </c>
      <c r="AI75">
        <v>47043.286703798003</v>
      </c>
      <c r="AJ75">
        <v>129011.71954842701</v>
      </c>
      <c r="AK75">
        <v>144899.82814786199</v>
      </c>
    </row>
    <row r="76" spans="1:37">
      <c r="A76" t="s">
        <v>176</v>
      </c>
      <c r="B76">
        <v>11761.167234299999</v>
      </c>
      <c r="C76">
        <v>54.136133700000002</v>
      </c>
      <c r="D76">
        <v>13997.904804100001</v>
      </c>
      <c r="E76">
        <v>1197.1540453</v>
      </c>
      <c r="F76">
        <v>26195.698095899999</v>
      </c>
      <c r="G76">
        <v>29283.2351844</v>
      </c>
      <c r="H76">
        <v>18989.708576199999</v>
      </c>
      <c r="I76">
        <v>40670.2182665</v>
      </c>
      <c r="J76">
        <v>6192.2731611999998</v>
      </c>
      <c r="K76">
        <v>1762.1409934999999</v>
      </c>
      <c r="L76">
        <v>11936.4199608</v>
      </c>
      <c r="M76">
        <v>38929.911248900004</v>
      </c>
      <c r="N76">
        <v>50180.9781172</v>
      </c>
      <c r="O76">
        <v>28522.885858500002</v>
      </c>
      <c r="P76">
        <v>18201.681394200001</v>
      </c>
      <c r="Q76">
        <v>94262.705087499999</v>
      </c>
      <c r="R76">
        <v>103723.3075011</v>
      </c>
      <c r="T76" s="2" t="s">
        <v>177</v>
      </c>
      <c r="U76">
        <v>7735.5111632693197</v>
      </c>
      <c r="V76">
        <v>1878.8553494400501</v>
      </c>
      <c r="W76">
        <v>23735.039758611401</v>
      </c>
      <c r="X76">
        <v>17981.099420676801</v>
      </c>
      <c r="Y76">
        <v>11740.2925705857</v>
      </c>
      <c r="Z76">
        <v>35620.065549090199</v>
      </c>
      <c r="AA76">
        <v>14752.408114843</v>
      </c>
      <c r="AB76">
        <v>11313.4524715071</v>
      </c>
      <c r="AC76">
        <v>19190.960605722201</v>
      </c>
      <c r="AD76">
        <v>6478.3992534129002</v>
      </c>
      <c r="AE76">
        <v>12545.781662961999</v>
      </c>
      <c r="AF76">
        <v>31931.132188563501</v>
      </c>
      <c r="AG76">
        <v>63169.967139258901</v>
      </c>
      <c r="AH76">
        <v>27422.908353814899</v>
      </c>
      <c r="AI76">
        <v>28092.8363129233</v>
      </c>
      <c r="AJ76">
        <v>73717.403404997196</v>
      </c>
      <c r="AK76">
        <v>63532.367961033597</v>
      </c>
    </row>
    <row r="77" spans="1:37">
      <c r="A77" t="s">
        <v>178</v>
      </c>
      <c r="B77">
        <v>313.2452437</v>
      </c>
      <c r="C77">
        <v>7.6437000000000005E-2</v>
      </c>
      <c r="D77">
        <v>672.31724259999999</v>
      </c>
      <c r="E77">
        <v>511.74940140000001</v>
      </c>
      <c r="F77">
        <v>194.6694181</v>
      </c>
      <c r="G77">
        <v>458.21301269999998</v>
      </c>
      <c r="H77">
        <v>34.993586200000003</v>
      </c>
      <c r="I77">
        <v>22.737114200000001</v>
      </c>
      <c r="J77">
        <v>4.1859846999999997</v>
      </c>
      <c r="K77">
        <v>45.4755386</v>
      </c>
      <c r="L77">
        <v>240.28214059999999</v>
      </c>
      <c r="M77">
        <v>336.68493799999999</v>
      </c>
      <c r="N77">
        <v>1171.6846048</v>
      </c>
      <c r="O77">
        <v>2019.3192627000001</v>
      </c>
      <c r="P77">
        <v>350.39515649999998</v>
      </c>
      <c r="Q77">
        <v>1041.7309349</v>
      </c>
      <c r="R77">
        <v>1502.4577947</v>
      </c>
      <c r="T77" s="2" t="s">
        <v>179</v>
      </c>
      <c r="U77">
        <v>17545.0596374208</v>
      </c>
      <c r="V77">
        <v>5932.0381468939104</v>
      </c>
      <c r="W77">
        <v>27760.2016337639</v>
      </c>
      <c r="X77">
        <v>11107.296423554501</v>
      </c>
      <c r="Y77">
        <v>7475.06258511137</v>
      </c>
      <c r="Z77">
        <v>25897.718723724902</v>
      </c>
      <c r="AA77">
        <v>14020.8715425834</v>
      </c>
      <c r="AB77">
        <v>15466.122635563899</v>
      </c>
      <c r="AC77">
        <v>25254.563349517401</v>
      </c>
      <c r="AD77">
        <v>8095.6348081249098</v>
      </c>
      <c r="AE77">
        <v>19493.7881119874</v>
      </c>
      <c r="AF77">
        <v>43596.687933701804</v>
      </c>
      <c r="AG77">
        <v>40523.417008284501</v>
      </c>
      <c r="AH77">
        <v>26983.222168536198</v>
      </c>
      <c r="AI77">
        <v>13766.397163290299</v>
      </c>
      <c r="AJ77">
        <v>35439.048600422298</v>
      </c>
      <c r="AK77">
        <v>49545.020844544502</v>
      </c>
    </row>
    <row r="78" spans="1:37">
      <c r="A78" t="s">
        <v>180</v>
      </c>
      <c r="B78">
        <v>173.82365129999999</v>
      </c>
      <c r="C78">
        <v>151.79605950000001</v>
      </c>
      <c r="D78">
        <v>236.92845629999999</v>
      </c>
      <c r="E78">
        <v>23.1682059</v>
      </c>
      <c r="F78">
        <v>24.889672699999998</v>
      </c>
      <c r="G78">
        <v>135.34880530000001</v>
      </c>
      <c r="H78">
        <v>52.390239800000003</v>
      </c>
      <c r="I78">
        <v>39.736632899999996</v>
      </c>
      <c r="J78">
        <v>40.636084599999997</v>
      </c>
      <c r="K78">
        <v>12.2710794</v>
      </c>
      <c r="L78">
        <v>53.798692699999997</v>
      </c>
      <c r="M78">
        <v>153.87539770000001</v>
      </c>
      <c r="N78">
        <v>185.85024770000001</v>
      </c>
      <c r="O78">
        <v>105.34138280000001</v>
      </c>
      <c r="P78">
        <v>73.378744400000002</v>
      </c>
      <c r="Q78">
        <v>485.48154620000003</v>
      </c>
      <c r="R78">
        <v>285.00659630000001</v>
      </c>
      <c r="T78" s="2" t="s">
        <v>181</v>
      </c>
      <c r="U78">
        <v>3721.45307317057</v>
      </c>
      <c r="V78">
        <v>760.73388831361103</v>
      </c>
      <c r="W78">
        <v>6089.2467867711403</v>
      </c>
      <c r="X78">
        <v>3645.8133895666201</v>
      </c>
      <c r="Y78">
        <v>4122.2677585865104</v>
      </c>
      <c r="Z78">
        <v>18341.8006925523</v>
      </c>
      <c r="AA78">
        <v>14128.453228533601</v>
      </c>
      <c r="AB78">
        <v>24479.407713012701</v>
      </c>
      <c r="AC78">
        <v>36341.029503749101</v>
      </c>
      <c r="AD78">
        <v>2538.6699781769698</v>
      </c>
      <c r="AE78">
        <v>6884.6563320832802</v>
      </c>
      <c r="AF78">
        <v>19175.3024172435</v>
      </c>
      <c r="AG78">
        <v>23639.105812235</v>
      </c>
      <c r="AH78">
        <v>13711.2206596217</v>
      </c>
      <c r="AI78">
        <v>11257.6248406669</v>
      </c>
      <c r="AJ78">
        <v>28388.950635022</v>
      </c>
      <c r="AK78">
        <v>23113.1279198228</v>
      </c>
    </row>
    <row r="79" spans="1:37">
      <c r="A79" t="s">
        <v>182</v>
      </c>
      <c r="B79">
        <v>71647.300413599994</v>
      </c>
      <c r="C79">
        <v>3474.6333880000002</v>
      </c>
      <c r="D79">
        <v>220903.09180240001</v>
      </c>
      <c r="E79">
        <v>19445.514185399999</v>
      </c>
      <c r="F79">
        <v>41140.070907599998</v>
      </c>
      <c r="G79">
        <v>210116.89172459999</v>
      </c>
      <c r="H79">
        <v>94672.760682499997</v>
      </c>
      <c r="I79">
        <v>124389.5801737</v>
      </c>
      <c r="J79">
        <v>150490.1082823</v>
      </c>
      <c r="K79">
        <v>80385.115988599995</v>
      </c>
      <c r="L79">
        <v>169496.8222158</v>
      </c>
      <c r="M79">
        <v>326857.03686340002</v>
      </c>
      <c r="N79">
        <v>638038.04135670001</v>
      </c>
      <c r="O79">
        <v>250672.28390099999</v>
      </c>
      <c r="P79">
        <v>170916.15514990001</v>
      </c>
      <c r="Q79">
        <v>1279511.3712879</v>
      </c>
      <c r="R79">
        <v>916081.67504210002</v>
      </c>
      <c r="T79" s="2" t="s">
        <v>183</v>
      </c>
      <c r="U79">
        <v>1674.47685730844</v>
      </c>
      <c r="V79">
        <v>552.13256180227597</v>
      </c>
      <c r="W79">
        <v>3204.3664871281999</v>
      </c>
      <c r="X79">
        <v>1620.2021187436601</v>
      </c>
      <c r="Y79">
        <v>2770.56611025646</v>
      </c>
      <c r="Z79">
        <v>9247.8639607219793</v>
      </c>
      <c r="AA79">
        <v>6752.0770238749201</v>
      </c>
      <c r="AB79">
        <v>5645.3519569390801</v>
      </c>
      <c r="AC79">
        <v>8733.12107993276</v>
      </c>
      <c r="AD79">
        <v>1800.7573639068501</v>
      </c>
      <c r="AE79">
        <v>2824.5347226490098</v>
      </c>
      <c r="AF79">
        <v>8729.1910019228708</v>
      </c>
      <c r="AG79">
        <v>11942.687490224</v>
      </c>
      <c r="AH79">
        <v>7364.4140563112796</v>
      </c>
      <c r="AI79">
        <v>4205.2716943345304</v>
      </c>
      <c r="AJ79">
        <v>12143.459286040001</v>
      </c>
      <c r="AK79">
        <v>16601.201636817899</v>
      </c>
    </row>
    <row r="80" spans="1:37">
      <c r="A80" t="s">
        <v>184</v>
      </c>
      <c r="B80">
        <v>859.54167525000003</v>
      </c>
      <c r="C80">
        <v>259.7675208</v>
      </c>
      <c r="D80">
        <v>878.77697005000005</v>
      </c>
      <c r="E80">
        <v>44.953290000000003</v>
      </c>
      <c r="F80">
        <v>12.327022700000001</v>
      </c>
      <c r="G80">
        <v>190.75998530000001</v>
      </c>
      <c r="H80">
        <v>51.364983600000002</v>
      </c>
      <c r="I80">
        <v>37.357042900000003</v>
      </c>
      <c r="J80">
        <v>68.398655599999998</v>
      </c>
      <c r="K80">
        <v>12.7134337</v>
      </c>
      <c r="L80">
        <v>102.1784026</v>
      </c>
      <c r="M80">
        <v>454.297258</v>
      </c>
      <c r="N80">
        <v>113.7809372</v>
      </c>
      <c r="O80">
        <v>620.43555300000003</v>
      </c>
      <c r="P80">
        <v>154.5318426</v>
      </c>
      <c r="Q80">
        <v>546.9689343</v>
      </c>
      <c r="R80">
        <v>292.0720354</v>
      </c>
      <c r="T80" s="2" t="s">
        <v>168</v>
      </c>
      <c r="U80">
        <v>52934.7006734854</v>
      </c>
      <c r="V80">
        <v>10962.8546925017</v>
      </c>
      <c r="W80">
        <v>167986.69022822299</v>
      </c>
      <c r="X80">
        <v>36290.969305966202</v>
      </c>
      <c r="Y80">
        <v>39333.515595511599</v>
      </c>
      <c r="Z80">
        <v>201486.97338648001</v>
      </c>
      <c r="AA80">
        <v>104974.84039680001</v>
      </c>
      <c r="AB80">
        <v>46583.6303038185</v>
      </c>
      <c r="AC80">
        <v>130123.938250406</v>
      </c>
      <c r="AD80">
        <v>25403.118714341501</v>
      </c>
      <c r="AE80">
        <v>76774.024472229794</v>
      </c>
      <c r="AF80">
        <v>248445.99876246799</v>
      </c>
      <c r="AG80">
        <v>390737.39437957999</v>
      </c>
      <c r="AH80">
        <v>162542.50201432599</v>
      </c>
      <c r="AI80">
        <v>121583.04591712401</v>
      </c>
      <c r="AJ80">
        <v>352816.17333615699</v>
      </c>
      <c r="AK80">
        <v>507546.68739320501</v>
      </c>
    </row>
    <row r="81" spans="1:37">
      <c r="A81" t="s">
        <v>185</v>
      </c>
      <c r="B81">
        <v>93.330663700000002</v>
      </c>
      <c r="C81">
        <v>0</v>
      </c>
      <c r="D81">
        <v>119.3814388</v>
      </c>
      <c r="E81">
        <v>0.64983040000000003</v>
      </c>
      <c r="F81">
        <v>9.6419940000000004</v>
      </c>
      <c r="G81">
        <v>0.83015320000000004</v>
      </c>
      <c r="H81">
        <v>1.5080735999999999</v>
      </c>
      <c r="I81">
        <v>1.7925956000000001</v>
      </c>
      <c r="J81">
        <v>0.19166649999999999</v>
      </c>
      <c r="K81">
        <v>5.2629500000000003E-2</v>
      </c>
      <c r="L81">
        <v>24.455396</v>
      </c>
      <c r="M81">
        <v>28.663703099999999</v>
      </c>
      <c r="N81">
        <v>16.981963199999999</v>
      </c>
      <c r="O81">
        <v>92.393663200000006</v>
      </c>
      <c r="P81">
        <v>13.6934693</v>
      </c>
      <c r="Q81">
        <v>81.981127200000003</v>
      </c>
      <c r="R81">
        <v>128.87993280000001</v>
      </c>
      <c r="T81" s="2" t="s">
        <v>186</v>
      </c>
      <c r="U81">
        <v>13588.639134185099</v>
      </c>
      <c r="V81">
        <v>8014.9245760529602</v>
      </c>
      <c r="W81">
        <v>26947.072392025701</v>
      </c>
      <c r="X81">
        <v>4220.3594434943598</v>
      </c>
      <c r="Y81">
        <v>38393.043491821598</v>
      </c>
      <c r="Z81">
        <v>54959.361684376403</v>
      </c>
      <c r="AA81">
        <v>39324.862583251299</v>
      </c>
      <c r="AB81">
        <v>30748.0091621834</v>
      </c>
      <c r="AC81">
        <v>58915.252018804102</v>
      </c>
      <c r="AD81">
        <v>11554.1819594476</v>
      </c>
      <c r="AE81">
        <v>29457.3897892696</v>
      </c>
      <c r="AF81">
        <v>65266.469535607299</v>
      </c>
      <c r="AG81">
        <v>102469.63264333</v>
      </c>
      <c r="AH81">
        <v>82159.874280232005</v>
      </c>
      <c r="AI81">
        <v>75565.420472751794</v>
      </c>
      <c r="AJ81">
        <v>190234.10749657199</v>
      </c>
      <c r="AK81">
        <v>210810.10577345401</v>
      </c>
    </row>
    <row r="82" spans="1:37">
      <c r="A82" t="s">
        <v>187</v>
      </c>
      <c r="B82">
        <v>484.46180564999997</v>
      </c>
      <c r="C82">
        <v>4818.9467231999997</v>
      </c>
      <c r="D82">
        <v>507.27827094999998</v>
      </c>
      <c r="E82">
        <v>315.68057950000002</v>
      </c>
      <c r="F82">
        <v>620.52330549999999</v>
      </c>
      <c r="G82">
        <v>5792.5324745999997</v>
      </c>
      <c r="H82">
        <v>1653.6319219</v>
      </c>
      <c r="I82">
        <v>456.9556541</v>
      </c>
      <c r="J82">
        <v>257.68834800000002</v>
      </c>
      <c r="K82">
        <v>66.397998400000006</v>
      </c>
      <c r="L82">
        <v>59.735572500000004</v>
      </c>
      <c r="M82">
        <v>1749.2147649999999</v>
      </c>
      <c r="N82">
        <v>1107.6977095</v>
      </c>
      <c r="O82">
        <v>873.32089059999998</v>
      </c>
      <c r="P82">
        <v>378.13958289999999</v>
      </c>
      <c r="Q82">
        <v>3077.6934193000002</v>
      </c>
      <c r="R82">
        <v>3735.5487152999999</v>
      </c>
      <c r="T82" s="2" t="s">
        <v>188</v>
      </c>
      <c r="U82">
        <v>37099.335582351501</v>
      </c>
      <c r="V82">
        <v>45558.070783410898</v>
      </c>
      <c r="W82">
        <v>172543.05274255099</v>
      </c>
      <c r="X82">
        <v>35998.635020285903</v>
      </c>
      <c r="Y82">
        <v>72484.209735952303</v>
      </c>
      <c r="Z82">
        <v>300691.72369342903</v>
      </c>
      <c r="AA82">
        <v>174186.85426306599</v>
      </c>
      <c r="AB82">
        <v>121987.277882025</v>
      </c>
      <c r="AC82">
        <v>257276.65986581601</v>
      </c>
      <c r="AD82">
        <v>61174.5809343445</v>
      </c>
      <c r="AE82">
        <v>164956.74603305999</v>
      </c>
      <c r="AF82">
        <v>446206.72281075403</v>
      </c>
      <c r="AG82">
        <v>711925.57229714398</v>
      </c>
      <c r="AH82">
        <v>297363.64079501102</v>
      </c>
      <c r="AI82">
        <v>342504.14556484798</v>
      </c>
      <c r="AJ82">
        <v>1075386.1918075599</v>
      </c>
      <c r="AK82">
        <v>1246411.86412314</v>
      </c>
    </row>
    <row r="83" spans="1:37">
      <c r="A83" t="s">
        <v>189</v>
      </c>
      <c r="B83">
        <v>43879.241704499997</v>
      </c>
      <c r="C83">
        <v>91462.398929500006</v>
      </c>
      <c r="D83">
        <v>121669.40291639999</v>
      </c>
      <c r="E83">
        <v>12266.9775137</v>
      </c>
      <c r="F83">
        <v>45649.262366100003</v>
      </c>
      <c r="G83">
        <v>196373.15763490001</v>
      </c>
      <c r="H83">
        <v>71249.631261400005</v>
      </c>
      <c r="I83">
        <v>118419.2175041</v>
      </c>
      <c r="J83">
        <v>147264.4901651</v>
      </c>
      <c r="K83">
        <v>25756.738198499999</v>
      </c>
      <c r="L83">
        <v>183771.95911510001</v>
      </c>
      <c r="M83">
        <v>460571.01820190001</v>
      </c>
      <c r="N83">
        <v>690528.83240209997</v>
      </c>
      <c r="O83">
        <v>277743.405011</v>
      </c>
      <c r="P83">
        <v>255519.4052567</v>
      </c>
      <c r="Q83">
        <v>1479088.4244427001</v>
      </c>
      <c r="R83">
        <v>1159271.0244603001</v>
      </c>
      <c r="T83" s="2" t="s">
        <v>127</v>
      </c>
      <c r="U83">
        <v>11811.3681340154</v>
      </c>
      <c r="V83">
        <v>3106.1256681104801</v>
      </c>
      <c r="W83">
        <v>43607.042009541299</v>
      </c>
      <c r="X83">
        <v>4800.22325300175</v>
      </c>
      <c r="Y83">
        <v>17706.278182152</v>
      </c>
      <c r="Z83">
        <v>131781.88703909199</v>
      </c>
      <c r="AA83">
        <v>106562.972839401</v>
      </c>
      <c r="AB83">
        <v>93805.796881151793</v>
      </c>
      <c r="AC83">
        <v>41172.138648152999</v>
      </c>
      <c r="AD83">
        <v>28337.001958261098</v>
      </c>
      <c r="AE83">
        <v>18497.053013370201</v>
      </c>
      <c r="AF83">
        <v>90988.945118245203</v>
      </c>
      <c r="AG83">
        <v>168347.133070229</v>
      </c>
      <c r="AH83">
        <v>74319.359485171706</v>
      </c>
      <c r="AI83">
        <v>51670.036728239997</v>
      </c>
      <c r="AJ83">
        <v>259386.78351428799</v>
      </c>
      <c r="AK83">
        <v>279668.80014272098</v>
      </c>
    </row>
    <row r="84" spans="1:37">
      <c r="A84" t="s">
        <v>190</v>
      </c>
      <c r="B84">
        <v>1258.9967237000001</v>
      </c>
      <c r="C84">
        <v>132.06929339999999</v>
      </c>
      <c r="D84">
        <v>2943.7749591000002</v>
      </c>
      <c r="E84">
        <v>281.42719449999998</v>
      </c>
      <c r="F84">
        <v>27.733872900000001</v>
      </c>
      <c r="G84">
        <v>1025.1160805</v>
      </c>
      <c r="H84">
        <v>545.28425709999999</v>
      </c>
      <c r="I84">
        <v>115.6695134</v>
      </c>
      <c r="J84">
        <v>10.7796588</v>
      </c>
      <c r="K84">
        <v>1140.9890958000001</v>
      </c>
      <c r="L84">
        <v>667.04153310000004</v>
      </c>
      <c r="M84">
        <v>2790.0217819</v>
      </c>
      <c r="N84">
        <v>2777.1697721</v>
      </c>
      <c r="O84">
        <v>3278.6349344</v>
      </c>
      <c r="P84">
        <v>542.62009069999999</v>
      </c>
      <c r="Q84">
        <v>3294.7624532999998</v>
      </c>
      <c r="R84">
        <v>4992.7807807999998</v>
      </c>
      <c r="T84" s="2" t="s">
        <v>191</v>
      </c>
      <c r="U84">
        <v>21385.171804961199</v>
      </c>
      <c r="V84">
        <v>100019.984471266</v>
      </c>
      <c r="W84">
        <v>34362.379876542502</v>
      </c>
      <c r="X84">
        <v>2004.95988246869</v>
      </c>
      <c r="Y84">
        <v>13762.5408630241</v>
      </c>
      <c r="Z84">
        <v>39361.964046167202</v>
      </c>
      <c r="AA84">
        <v>20639.840305691399</v>
      </c>
      <c r="AB84">
        <v>13491.5131588482</v>
      </c>
      <c r="AC84">
        <v>35463.531337164699</v>
      </c>
      <c r="AD84">
        <v>4723.2724917576697</v>
      </c>
      <c r="AE84">
        <v>15779.1590250921</v>
      </c>
      <c r="AF84">
        <v>73217.291677608693</v>
      </c>
      <c r="AG84">
        <v>78139.431586382503</v>
      </c>
      <c r="AH84">
        <v>78492.221715835098</v>
      </c>
      <c r="AI84">
        <v>38319.273165762403</v>
      </c>
      <c r="AJ84">
        <v>121534.933799987</v>
      </c>
      <c r="AK84">
        <v>182838.50157508801</v>
      </c>
    </row>
    <row r="85" spans="1:37">
      <c r="A85" t="s">
        <v>192</v>
      </c>
      <c r="B85">
        <v>6956.3313190500003</v>
      </c>
      <c r="C85">
        <v>2956.6957928000002</v>
      </c>
      <c r="D85">
        <v>7732.0342603500003</v>
      </c>
      <c r="E85">
        <v>408.97082310000002</v>
      </c>
      <c r="F85">
        <v>964.9149046</v>
      </c>
      <c r="G85">
        <v>18871.099198600001</v>
      </c>
      <c r="H85">
        <v>997.45995760000005</v>
      </c>
      <c r="I85">
        <v>2075.3083525000002</v>
      </c>
      <c r="J85">
        <v>2135.1261857</v>
      </c>
      <c r="K85">
        <v>213.6337752</v>
      </c>
      <c r="L85">
        <v>2464.8044129999998</v>
      </c>
      <c r="M85">
        <v>7149.1245591999996</v>
      </c>
      <c r="N85">
        <v>8320.4558173999994</v>
      </c>
      <c r="O85">
        <v>11232.028926999999</v>
      </c>
      <c r="P85">
        <v>1829.2520919000001</v>
      </c>
      <c r="Q85">
        <v>9619.9755891000004</v>
      </c>
      <c r="R85">
        <v>7876.6523496</v>
      </c>
      <c r="T85" s="2" t="s">
        <v>193</v>
      </c>
      <c r="U85">
        <v>696.80622420809198</v>
      </c>
      <c r="V85">
        <v>541.31611354705399</v>
      </c>
      <c r="W85">
        <v>3115.2611868415902</v>
      </c>
      <c r="X85">
        <v>293.21759694696101</v>
      </c>
      <c r="Y85">
        <v>388.12892745624799</v>
      </c>
      <c r="Z85">
        <v>1873.73035209113</v>
      </c>
      <c r="AA85">
        <v>2755.2715041592501</v>
      </c>
      <c r="AB85">
        <v>769.95560964140304</v>
      </c>
      <c r="AC85">
        <v>747.07952143557202</v>
      </c>
      <c r="AD85">
        <v>383.77125792376199</v>
      </c>
      <c r="AE85">
        <v>4839.3779588931202</v>
      </c>
      <c r="AF85">
        <v>3274.2029819045501</v>
      </c>
      <c r="AG85">
        <v>5145.7609819249601</v>
      </c>
      <c r="AH85">
        <v>3565.4679112827798</v>
      </c>
      <c r="AI85">
        <v>3201.1229765417002</v>
      </c>
      <c r="AJ85">
        <v>9145.8430235914802</v>
      </c>
      <c r="AK85">
        <v>8424.3436063534391</v>
      </c>
    </row>
    <row r="86" spans="1:37">
      <c r="A86" t="s">
        <v>194</v>
      </c>
      <c r="B86">
        <v>932.64959995000004</v>
      </c>
      <c r="C86">
        <v>595.1740337</v>
      </c>
      <c r="D86">
        <v>3115.0707960499999</v>
      </c>
      <c r="E86">
        <v>1148.4461104</v>
      </c>
      <c r="F86">
        <v>826.04497619999995</v>
      </c>
      <c r="G86">
        <v>3401.7961381999999</v>
      </c>
      <c r="H86">
        <v>2029.7587149999999</v>
      </c>
      <c r="I86">
        <v>2482.3946423000002</v>
      </c>
      <c r="J86">
        <v>1573.5094756000001</v>
      </c>
      <c r="K86">
        <v>686.17709930000001</v>
      </c>
      <c r="L86">
        <v>1701.0854417</v>
      </c>
      <c r="M86">
        <v>3601.7185149000002</v>
      </c>
      <c r="N86">
        <v>7032.7157668</v>
      </c>
      <c r="O86">
        <v>4046.5045636999998</v>
      </c>
      <c r="P86">
        <v>1679.6315778999999</v>
      </c>
      <c r="Q86">
        <v>10633.3367674</v>
      </c>
      <c r="R86">
        <v>8794.0327445000003</v>
      </c>
      <c r="T86" s="2" t="s">
        <v>61</v>
      </c>
      <c r="U86">
        <v>2436.5721526247999</v>
      </c>
      <c r="V86">
        <v>1211.70765940198</v>
      </c>
      <c r="W86">
        <v>1175.9322380072099</v>
      </c>
      <c r="X86">
        <v>960.37872021140504</v>
      </c>
      <c r="Y86">
        <v>440.568063440326</v>
      </c>
      <c r="Z86">
        <v>775.26579581167903</v>
      </c>
      <c r="AA86">
        <v>520.75515548227099</v>
      </c>
      <c r="AB86">
        <v>80.276760163976505</v>
      </c>
      <c r="AC86">
        <v>81.390091011252096</v>
      </c>
      <c r="AD86">
        <v>32.1126407794792</v>
      </c>
      <c r="AE86">
        <v>746.99361997348501</v>
      </c>
      <c r="AF86">
        <v>2284.7978239717299</v>
      </c>
      <c r="AG86">
        <v>4146.6965223021498</v>
      </c>
      <c r="AH86">
        <v>1935.2160302959901</v>
      </c>
      <c r="AI86">
        <v>645.25447089028501</v>
      </c>
      <c r="AJ86">
        <v>2307.4839937715601</v>
      </c>
      <c r="AK86">
        <v>2468.0339868874798</v>
      </c>
    </row>
    <row r="87" spans="1:37">
      <c r="A87" t="s">
        <v>195</v>
      </c>
      <c r="B87">
        <v>1774.7040511</v>
      </c>
      <c r="C87">
        <v>186.00502990000001</v>
      </c>
      <c r="D87">
        <v>717.6157852</v>
      </c>
      <c r="E87">
        <v>212.05620880000001</v>
      </c>
      <c r="F87">
        <v>110.7744588</v>
      </c>
      <c r="G87">
        <v>3781.2827188000001</v>
      </c>
      <c r="H87">
        <v>309.40933280000002</v>
      </c>
      <c r="I87">
        <v>266.46668560000001</v>
      </c>
      <c r="J87">
        <v>157.78914280000001</v>
      </c>
      <c r="K87">
        <v>43.944050400000002</v>
      </c>
      <c r="L87">
        <v>12.4473684</v>
      </c>
      <c r="M87">
        <v>896.71287989999996</v>
      </c>
      <c r="N87">
        <v>2631.8498568999998</v>
      </c>
      <c r="O87">
        <v>755.54954880000003</v>
      </c>
      <c r="P87">
        <v>37.880201499999998</v>
      </c>
      <c r="Q87">
        <v>1000.7094835</v>
      </c>
      <c r="R87">
        <v>1542.9864239000001</v>
      </c>
      <c r="T87" s="2" t="s">
        <v>106</v>
      </c>
      <c r="U87">
        <v>20970.054514865202</v>
      </c>
      <c r="V87">
        <v>3728.5125414890099</v>
      </c>
      <c r="W87">
        <v>17175.4017211139</v>
      </c>
      <c r="X87">
        <v>3583.7261755052</v>
      </c>
      <c r="Y87">
        <v>2838.5639469716498</v>
      </c>
      <c r="Z87">
        <v>30791.437480906799</v>
      </c>
      <c r="AA87">
        <v>3517.4293708489699</v>
      </c>
      <c r="AB87">
        <v>9667.2172210414192</v>
      </c>
      <c r="AC87">
        <v>13010.284083001799</v>
      </c>
      <c r="AD87">
        <v>2207.4200466422799</v>
      </c>
      <c r="AE87">
        <v>12579.9449909793</v>
      </c>
      <c r="AF87">
        <v>21638.514735061701</v>
      </c>
      <c r="AG87">
        <v>7061.9785128592803</v>
      </c>
      <c r="AH87">
        <v>11905.5026348629</v>
      </c>
      <c r="AI87">
        <v>4096.6588640253703</v>
      </c>
      <c r="AJ87">
        <v>6209.6386371990602</v>
      </c>
      <c r="AK87">
        <v>17835.196807741901</v>
      </c>
    </row>
    <row r="88" spans="1:37">
      <c r="A88" t="s">
        <v>196</v>
      </c>
      <c r="B88">
        <v>56.568087550000001</v>
      </c>
      <c r="C88">
        <v>120.4539626</v>
      </c>
      <c r="D88">
        <v>106.72703515000001</v>
      </c>
      <c r="E88">
        <v>10.2269284</v>
      </c>
      <c r="F88">
        <v>11.442875799999999</v>
      </c>
      <c r="G88">
        <v>83.713938099999993</v>
      </c>
      <c r="H88">
        <v>28.161716599999998</v>
      </c>
      <c r="I88">
        <v>72.581629500000005</v>
      </c>
      <c r="J88">
        <v>52.790723900000003</v>
      </c>
      <c r="K88">
        <v>8.5189395999999995</v>
      </c>
      <c r="L88">
        <v>39.283926999999998</v>
      </c>
      <c r="M88">
        <v>154.6608086</v>
      </c>
      <c r="N88">
        <v>199.1788937</v>
      </c>
      <c r="O88">
        <v>467.51140670000001</v>
      </c>
      <c r="P88">
        <v>176.96762100000001</v>
      </c>
      <c r="Q88">
        <v>403.68796220000002</v>
      </c>
      <c r="R88">
        <v>242.76362589999999</v>
      </c>
      <c r="T88" s="2" t="s">
        <v>197</v>
      </c>
      <c r="U88">
        <v>96156.478610285703</v>
      </c>
      <c r="V88">
        <v>545755.26124040899</v>
      </c>
      <c r="W88">
        <v>233625.86929604699</v>
      </c>
      <c r="X88">
        <v>25973.167958706399</v>
      </c>
      <c r="Y88">
        <v>39250.561923137</v>
      </c>
      <c r="Z88">
        <v>379238.73628150002</v>
      </c>
      <c r="AA88">
        <v>159920.902691967</v>
      </c>
      <c r="AB88">
        <v>58597.705014157596</v>
      </c>
      <c r="AC88">
        <v>111554.581264034</v>
      </c>
      <c r="AD88">
        <v>34014.647336546099</v>
      </c>
      <c r="AE88">
        <v>248091.111225884</v>
      </c>
      <c r="AF88">
        <v>286971.51485409099</v>
      </c>
      <c r="AG88">
        <v>525587.46021015802</v>
      </c>
      <c r="AH88">
        <v>242194.14933664401</v>
      </c>
      <c r="AI88">
        <v>78983.483767402402</v>
      </c>
      <c r="AJ88">
        <v>229402.75605363201</v>
      </c>
      <c r="AK88">
        <v>435348.256710716</v>
      </c>
    </row>
    <row r="89" spans="1:37">
      <c r="A89" t="s">
        <v>198</v>
      </c>
      <c r="B89">
        <v>241.30185270000001</v>
      </c>
      <c r="C89">
        <v>43.291050499999997</v>
      </c>
      <c r="D89">
        <v>154.28287090000001</v>
      </c>
      <c r="E89">
        <v>63.7616485</v>
      </c>
      <c r="F89">
        <v>69.649282700000001</v>
      </c>
      <c r="G89">
        <v>68.994079600000006</v>
      </c>
      <c r="H89">
        <v>7.4928407999999997</v>
      </c>
      <c r="I89">
        <v>34.2636945</v>
      </c>
      <c r="J89">
        <v>19.296125799999999</v>
      </c>
      <c r="K89">
        <v>5.0080580000000001</v>
      </c>
      <c r="L89">
        <v>7.6401697999999998</v>
      </c>
      <c r="M89">
        <v>169.09655000000001</v>
      </c>
      <c r="N89">
        <v>550.99820320000003</v>
      </c>
      <c r="O89">
        <v>278.31358210000002</v>
      </c>
      <c r="P89">
        <v>109.2934011</v>
      </c>
      <c r="Q89">
        <v>265.05818529999999</v>
      </c>
      <c r="R89">
        <v>95.542326500000001</v>
      </c>
      <c r="T89" s="2" t="s">
        <v>199</v>
      </c>
      <c r="U89">
        <v>28630.034984439801</v>
      </c>
      <c r="V89">
        <v>16017.8547461253</v>
      </c>
      <c r="W89">
        <v>23306.9474177556</v>
      </c>
      <c r="X89">
        <v>1730.50794057293</v>
      </c>
      <c r="Y89">
        <v>4673.0811529090897</v>
      </c>
      <c r="Z89">
        <v>23299.899743272501</v>
      </c>
      <c r="AA89">
        <v>27177.571402341298</v>
      </c>
      <c r="AB89">
        <v>4256.9340841357998</v>
      </c>
      <c r="AC89">
        <v>7652.6125062274496</v>
      </c>
      <c r="AD89">
        <v>2889.5506776361899</v>
      </c>
      <c r="AE89">
        <v>32794.724973188997</v>
      </c>
      <c r="AF89">
        <v>11930.2460299384</v>
      </c>
      <c r="AG89">
        <v>33258.891095374398</v>
      </c>
      <c r="AH89">
        <v>17267.7688980571</v>
      </c>
      <c r="AI89">
        <v>6614.4876211041801</v>
      </c>
      <c r="AJ89">
        <v>24235.052450563599</v>
      </c>
      <c r="AK89">
        <v>34440.428883959503</v>
      </c>
    </row>
    <row r="90" spans="1:37">
      <c r="A90" t="s">
        <v>200</v>
      </c>
      <c r="B90">
        <v>578.05378689999998</v>
      </c>
      <c r="C90">
        <v>5.2965778999999999</v>
      </c>
      <c r="D90">
        <v>271.30760739999999</v>
      </c>
      <c r="E90">
        <v>37.841912499999999</v>
      </c>
      <c r="F90">
        <v>30.512009599999999</v>
      </c>
      <c r="G90">
        <v>68.710762200000005</v>
      </c>
      <c r="H90">
        <v>0.5422614</v>
      </c>
      <c r="I90">
        <v>55.265559400000001</v>
      </c>
      <c r="J90">
        <v>31.1922426</v>
      </c>
      <c r="K90">
        <v>7.8824604000000003</v>
      </c>
      <c r="L90">
        <v>2.0859358000000001</v>
      </c>
      <c r="M90">
        <v>17.194182099999999</v>
      </c>
      <c r="N90">
        <v>273.28278230000001</v>
      </c>
      <c r="O90">
        <v>50.431296099999997</v>
      </c>
      <c r="P90">
        <v>23.593449199999998</v>
      </c>
      <c r="Q90">
        <v>51.974287699999998</v>
      </c>
      <c r="R90">
        <v>178.3316591</v>
      </c>
      <c r="T90" s="2" t="s">
        <v>201</v>
      </c>
      <c r="U90">
        <v>1916.3897419293701</v>
      </c>
      <c r="V90">
        <v>128.65879855348101</v>
      </c>
      <c r="W90">
        <v>1682.38614569693</v>
      </c>
      <c r="X90">
        <v>582.04628182303304</v>
      </c>
      <c r="Y90">
        <v>168.20098736662101</v>
      </c>
      <c r="Z90">
        <v>619.84087229853503</v>
      </c>
      <c r="AA90">
        <v>662.41255302648597</v>
      </c>
      <c r="AB90">
        <v>425.51352993331898</v>
      </c>
      <c r="AC90">
        <v>317.619012751306</v>
      </c>
      <c r="AD90">
        <v>208.20373457235101</v>
      </c>
      <c r="AE90">
        <v>916.57055199303704</v>
      </c>
      <c r="AF90">
        <v>1152.74357840466</v>
      </c>
      <c r="AG90">
        <v>2297.81489964716</v>
      </c>
      <c r="AH90">
        <v>1075.3335178908901</v>
      </c>
      <c r="AI90">
        <v>598.71670602178403</v>
      </c>
      <c r="AJ90">
        <v>1547.5242808068899</v>
      </c>
      <c r="AK90">
        <v>2399.6673492884102</v>
      </c>
    </row>
    <row r="91" spans="1:37">
      <c r="A91" t="s">
        <v>202</v>
      </c>
      <c r="B91">
        <v>175.94056520000001</v>
      </c>
      <c r="C91">
        <v>6360.3475478999999</v>
      </c>
      <c r="D91">
        <v>250.88963649999999</v>
      </c>
      <c r="E91">
        <v>729.91554589999998</v>
      </c>
      <c r="F91">
        <v>420.44022910000001</v>
      </c>
      <c r="G91">
        <v>4898.6347459999997</v>
      </c>
      <c r="H91">
        <v>1059.3831442000001</v>
      </c>
      <c r="I91">
        <v>1078.4342114000001</v>
      </c>
      <c r="J91">
        <v>609.34833149999997</v>
      </c>
      <c r="K91">
        <v>154.86951819999999</v>
      </c>
      <c r="L91">
        <v>29.722544500000001</v>
      </c>
      <c r="M91">
        <v>2336.4861716</v>
      </c>
      <c r="N91">
        <v>1451.4053899</v>
      </c>
      <c r="O91">
        <v>718.43281049999996</v>
      </c>
      <c r="P91">
        <v>305.13313729999999</v>
      </c>
      <c r="Q91">
        <v>446.40032980000001</v>
      </c>
      <c r="R91">
        <v>4109.8973744000004</v>
      </c>
      <c r="T91" s="2" t="s">
        <v>203</v>
      </c>
      <c r="U91">
        <v>5662.6493740906699</v>
      </c>
      <c r="V91">
        <v>4449.1046381085698</v>
      </c>
      <c r="W91">
        <v>13145.107594392301</v>
      </c>
      <c r="X91">
        <v>5152.73283471588</v>
      </c>
      <c r="Y91">
        <v>3509.5083453048501</v>
      </c>
      <c r="Z91">
        <v>17042.912318929899</v>
      </c>
      <c r="AA91">
        <v>8289.1692534313697</v>
      </c>
      <c r="AB91">
        <v>5190.97843015333</v>
      </c>
      <c r="AC91">
        <v>9203.0940834185403</v>
      </c>
      <c r="AD91">
        <v>2346.6645953870802</v>
      </c>
      <c r="AE91">
        <v>13041.570741678001</v>
      </c>
      <c r="AF91">
        <v>14840.7832565956</v>
      </c>
      <c r="AG91">
        <v>23426.5890466907</v>
      </c>
      <c r="AH91">
        <v>13733.0933730991</v>
      </c>
      <c r="AI91">
        <v>9352.2307831829294</v>
      </c>
      <c r="AJ91">
        <v>29233.328448907501</v>
      </c>
      <c r="AK91">
        <v>40084.369301636703</v>
      </c>
    </row>
    <row r="92" spans="1:37">
      <c r="A92" t="s">
        <v>160</v>
      </c>
      <c r="B92">
        <v>19301.605917649998</v>
      </c>
      <c r="C92">
        <v>3501.8394705999999</v>
      </c>
      <c r="D92">
        <v>16142.74513605</v>
      </c>
      <c r="E92">
        <v>1528.3162785</v>
      </c>
      <c r="F92">
        <v>2395.9856780999999</v>
      </c>
      <c r="G92">
        <v>29561.415049899999</v>
      </c>
      <c r="H92">
        <v>8581.8121099</v>
      </c>
      <c r="I92">
        <v>4879.2870371999998</v>
      </c>
      <c r="J92">
        <v>524.64433280000003</v>
      </c>
      <c r="K92">
        <v>895.80797829999995</v>
      </c>
      <c r="L92">
        <v>3791.5567759999999</v>
      </c>
      <c r="M92">
        <v>12436.5200043</v>
      </c>
      <c r="N92">
        <v>41503.381857</v>
      </c>
      <c r="O92">
        <v>52853.526724800002</v>
      </c>
      <c r="P92">
        <v>11177.8446941</v>
      </c>
      <c r="Q92">
        <v>78863.389928100005</v>
      </c>
      <c r="R92">
        <v>63704.385792900001</v>
      </c>
      <c r="T92" s="2" t="s">
        <v>204</v>
      </c>
      <c r="U92">
        <v>11278.021321832901</v>
      </c>
      <c r="V92">
        <v>81057.854503265698</v>
      </c>
      <c r="W92">
        <v>11612.3504757141</v>
      </c>
      <c r="X92">
        <v>593.62116579067595</v>
      </c>
      <c r="Y92">
        <v>632.18344032558196</v>
      </c>
      <c r="Z92">
        <v>22615.5926466171</v>
      </c>
      <c r="AA92">
        <v>17433.901286021901</v>
      </c>
      <c r="AB92">
        <v>1812.43925769724</v>
      </c>
      <c r="AC92">
        <v>2195.8747574273598</v>
      </c>
      <c r="AD92">
        <v>330.97640334477097</v>
      </c>
      <c r="AE92">
        <v>19344.901597682201</v>
      </c>
      <c r="AF92">
        <v>28218.118879565001</v>
      </c>
      <c r="AG92">
        <v>60335.198126549898</v>
      </c>
      <c r="AH92">
        <v>28318.019090816499</v>
      </c>
      <c r="AI92">
        <v>11063.93079629</v>
      </c>
      <c r="AJ92">
        <v>21667.732128448501</v>
      </c>
      <c r="AK92">
        <v>69181.318177336201</v>
      </c>
    </row>
    <row r="93" spans="1:37">
      <c r="A93" t="s">
        <v>205</v>
      </c>
      <c r="B93">
        <v>68.691254499999999</v>
      </c>
      <c r="C93">
        <v>57.357702000000003</v>
      </c>
      <c r="D93">
        <v>86.966588000000002</v>
      </c>
      <c r="E93">
        <v>24.5376282</v>
      </c>
      <c r="F93">
        <v>5.8213480000000004</v>
      </c>
      <c r="G93">
        <v>48.395907999999999</v>
      </c>
      <c r="H93">
        <v>28.064446100000001</v>
      </c>
      <c r="I93">
        <v>16.929226700000001</v>
      </c>
      <c r="J93">
        <v>16.5253874</v>
      </c>
      <c r="K93">
        <v>6.8622744000000004</v>
      </c>
      <c r="L93">
        <v>22.4334983</v>
      </c>
      <c r="M93">
        <v>155.55226039999999</v>
      </c>
      <c r="N93">
        <v>66.420171499999995</v>
      </c>
      <c r="O93">
        <v>261.11561390000003</v>
      </c>
      <c r="P93">
        <v>80.308943499999998</v>
      </c>
      <c r="Q93">
        <v>446.97387379999998</v>
      </c>
      <c r="R93">
        <v>261.56288310000002</v>
      </c>
      <c r="T93" s="2" t="s">
        <v>206</v>
      </c>
      <c r="U93">
        <v>3768.16527098806</v>
      </c>
      <c r="V93">
        <v>212.110071943826</v>
      </c>
      <c r="W93">
        <v>710.21297895001499</v>
      </c>
      <c r="X93">
        <v>279.25712883202499</v>
      </c>
      <c r="Y93">
        <v>49.5327836893876</v>
      </c>
      <c r="Z93">
        <v>479.67245380559098</v>
      </c>
      <c r="AA93">
        <v>1240.7617899915399</v>
      </c>
      <c r="AB93">
        <v>148.22494987473701</v>
      </c>
      <c r="AC93">
        <v>163.18593908129199</v>
      </c>
      <c r="AD93">
        <v>52.5490559390756</v>
      </c>
      <c r="AE93">
        <v>2054.7781399789601</v>
      </c>
      <c r="AF93">
        <v>1258.07658399603</v>
      </c>
      <c r="AG93">
        <v>1849.6242778209801</v>
      </c>
      <c r="AH93">
        <v>473.72557268222403</v>
      </c>
      <c r="AI93">
        <v>246.017865195024</v>
      </c>
      <c r="AJ93">
        <v>307.70515162194198</v>
      </c>
      <c r="AK93">
        <v>1992.7296392104199</v>
      </c>
    </row>
    <row r="94" spans="1:37">
      <c r="A94" t="s">
        <v>207</v>
      </c>
      <c r="B94">
        <v>609.99226969999995</v>
      </c>
      <c r="C94">
        <v>95.452990299999996</v>
      </c>
      <c r="D94">
        <v>752.81451059999995</v>
      </c>
      <c r="E94">
        <v>22.870515000000001</v>
      </c>
      <c r="F94">
        <v>6.3002739999999999</v>
      </c>
      <c r="G94">
        <v>69.654483799999994</v>
      </c>
      <c r="H94">
        <v>26.083086300000002</v>
      </c>
      <c r="I94">
        <v>19.0083424</v>
      </c>
      <c r="J94">
        <v>37.609004900000002</v>
      </c>
      <c r="K94">
        <v>7.1868846</v>
      </c>
      <c r="L94">
        <v>32.561375400000003</v>
      </c>
      <c r="M94">
        <v>589.98786529999995</v>
      </c>
      <c r="N94">
        <v>103.0545702</v>
      </c>
      <c r="O94">
        <v>525.15713470000003</v>
      </c>
      <c r="P94">
        <v>180.4603065</v>
      </c>
      <c r="Q94">
        <v>798.68230349999999</v>
      </c>
      <c r="R94">
        <v>458.0391454</v>
      </c>
      <c r="T94" s="2" t="s">
        <v>208</v>
      </c>
      <c r="U94">
        <v>5620.2324891664903</v>
      </c>
      <c r="V94">
        <v>282.11605220140098</v>
      </c>
      <c r="W94">
        <v>1183.74520373162</v>
      </c>
      <c r="X94">
        <v>188.23832432919801</v>
      </c>
      <c r="Y94">
        <v>11.524850267641201</v>
      </c>
      <c r="Z94">
        <v>48.977885935301302</v>
      </c>
      <c r="AA94">
        <v>354.13181924259601</v>
      </c>
      <c r="AB94">
        <v>41.156817361205</v>
      </c>
      <c r="AC94">
        <v>26.640703439484199</v>
      </c>
      <c r="AD94">
        <v>3.2359119480563399</v>
      </c>
      <c r="AE94">
        <v>1114.35761420019</v>
      </c>
      <c r="AF94">
        <v>954.69051227024795</v>
      </c>
      <c r="AG94">
        <v>1619.9571925867201</v>
      </c>
      <c r="AH94">
        <v>1338.4395259855501</v>
      </c>
      <c r="AI94">
        <v>637.76739029273904</v>
      </c>
      <c r="AJ94">
        <v>537.92966799810097</v>
      </c>
      <c r="AK94">
        <v>2119.9468533464001</v>
      </c>
    </row>
    <row r="95" spans="1:37">
      <c r="A95" t="s">
        <v>128</v>
      </c>
      <c r="B95">
        <v>8842.4986916500002</v>
      </c>
      <c r="C95">
        <v>384.87590929999999</v>
      </c>
      <c r="D95">
        <v>16006.632787250001</v>
      </c>
      <c r="E95">
        <v>2749.9853478</v>
      </c>
      <c r="F95">
        <v>2391.7979857999999</v>
      </c>
      <c r="G95">
        <v>5693.8466242000004</v>
      </c>
      <c r="H95">
        <v>1992.4125779000001</v>
      </c>
      <c r="I95">
        <v>474.15184099999999</v>
      </c>
      <c r="J95">
        <v>83.755909200000005</v>
      </c>
      <c r="K95">
        <v>987.41949690000001</v>
      </c>
      <c r="L95">
        <v>2837.0341723000001</v>
      </c>
      <c r="M95">
        <v>6760.8557563000004</v>
      </c>
      <c r="N95">
        <v>6711.9039962999996</v>
      </c>
      <c r="O95">
        <v>4799.0034210000003</v>
      </c>
      <c r="P95">
        <v>4270.0310283999997</v>
      </c>
      <c r="Q95">
        <v>30101.566968800002</v>
      </c>
      <c r="R95">
        <v>15152.2157343</v>
      </c>
      <c r="T95" s="2" t="s">
        <v>209</v>
      </c>
      <c r="U95">
        <v>30692.985780647799</v>
      </c>
      <c r="V95">
        <v>21920.6509020177</v>
      </c>
      <c r="W95">
        <v>5921.7702241029001</v>
      </c>
      <c r="X95">
        <v>2382.65506699766</v>
      </c>
      <c r="Y95">
        <v>515.11969408420305</v>
      </c>
      <c r="Z95">
        <v>13667.9967403351</v>
      </c>
      <c r="AA95">
        <v>11248.550346928299</v>
      </c>
      <c r="AB95">
        <v>1014.1194178206</v>
      </c>
      <c r="AC95">
        <v>2091.9962417352799</v>
      </c>
      <c r="AD95">
        <v>466.74416550452099</v>
      </c>
      <c r="AE95">
        <v>11002.1177368958</v>
      </c>
      <c r="AF95">
        <v>23564.612185017999</v>
      </c>
      <c r="AG95">
        <v>26304.0597887316</v>
      </c>
      <c r="AH95">
        <v>8358.5964326833491</v>
      </c>
      <c r="AI95">
        <v>4840.3334835489804</v>
      </c>
      <c r="AJ95">
        <v>8944.1472828551996</v>
      </c>
      <c r="AK95">
        <v>23462.207234746998</v>
      </c>
    </row>
    <row r="96" spans="1:37">
      <c r="A96" t="s">
        <v>210</v>
      </c>
      <c r="B96">
        <v>166.6405288</v>
      </c>
      <c r="C96">
        <v>122.3541764</v>
      </c>
      <c r="D96">
        <v>172.6669771</v>
      </c>
      <c r="E96">
        <v>19.175288299999998</v>
      </c>
      <c r="F96">
        <v>50.296870900000002</v>
      </c>
      <c r="G96">
        <v>289.28853609999999</v>
      </c>
      <c r="H96">
        <v>220.83455760000001</v>
      </c>
      <c r="I96">
        <v>49.621750400000003</v>
      </c>
      <c r="J96">
        <v>36.459749100000003</v>
      </c>
      <c r="K96">
        <v>11.007675799999999</v>
      </c>
      <c r="L96">
        <v>163.74254020000001</v>
      </c>
      <c r="M96">
        <v>1471.0046368999999</v>
      </c>
      <c r="N96">
        <v>489.26637049999999</v>
      </c>
      <c r="O96">
        <v>998.47733770000002</v>
      </c>
      <c r="P96">
        <v>135.11401280000001</v>
      </c>
      <c r="Q96">
        <v>1319.3321907</v>
      </c>
      <c r="R96">
        <v>4743.1145220999997</v>
      </c>
      <c r="T96" s="2" t="s">
        <v>75</v>
      </c>
      <c r="U96">
        <v>3263.2294206690399</v>
      </c>
      <c r="V96">
        <v>989.28040838721199</v>
      </c>
      <c r="W96">
        <v>3961.4851917076599</v>
      </c>
      <c r="X96">
        <v>146.48286451507701</v>
      </c>
      <c r="Y96">
        <v>132.749011948647</v>
      </c>
      <c r="Z96">
        <v>216.34642750503201</v>
      </c>
      <c r="AA96">
        <v>566.32280244597405</v>
      </c>
      <c r="AB96">
        <v>42.9085968580412</v>
      </c>
      <c r="AC96">
        <v>45.633045282818102</v>
      </c>
      <c r="AD96">
        <v>116.570908100791</v>
      </c>
      <c r="AE96">
        <v>1146.12162773573</v>
      </c>
      <c r="AF96">
        <v>2947.1937069493401</v>
      </c>
      <c r="AG96">
        <v>1940.7304447373599</v>
      </c>
      <c r="AH96">
        <v>821.80667570732203</v>
      </c>
      <c r="AI96">
        <v>465.52260948095801</v>
      </c>
      <c r="AJ96">
        <v>458.679285625055</v>
      </c>
      <c r="AK96">
        <v>2361.1555821564102</v>
      </c>
    </row>
    <row r="97" spans="1:37">
      <c r="A97" t="s">
        <v>211</v>
      </c>
      <c r="B97">
        <v>69.573079800000002</v>
      </c>
      <c r="C97">
        <v>145.49023510000001</v>
      </c>
      <c r="D97">
        <v>115.8854001</v>
      </c>
      <c r="E97">
        <v>10.073484499999999</v>
      </c>
      <c r="F97">
        <v>13.079832400000001</v>
      </c>
      <c r="G97">
        <v>99.339585499999998</v>
      </c>
      <c r="H97">
        <v>33.583689100000001</v>
      </c>
      <c r="I97">
        <v>25.7585686</v>
      </c>
      <c r="J97">
        <v>27.316784599999998</v>
      </c>
      <c r="K97">
        <v>8.7224275999999996</v>
      </c>
      <c r="L97">
        <v>45.863924500000003</v>
      </c>
      <c r="M97">
        <v>152.59740600000001</v>
      </c>
      <c r="N97">
        <v>172.52924039999999</v>
      </c>
      <c r="O97">
        <v>449.9073224</v>
      </c>
      <c r="P97">
        <v>190.7656867</v>
      </c>
      <c r="Q97">
        <v>455.88054870000002</v>
      </c>
      <c r="R97">
        <v>271.06281360000003</v>
      </c>
      <c r="T97" s="2" t="s">
        <v>21</v>
      </c>
      <c r="U97">
        <v>15905.5920812524</v>
      </c>
      <c r="V97">
        <v>29293.056179879899</v>
      </c>
      <c r="W97">
        <v>11096.203377805499</v>
      </c>
      <c r="X97">
        <v>91.354103066224695</v>
      </c>
      <c r="Y97">
        <v>147.68797525787599</v>
      </c>
      <c r="Z97">
        <v>7028.3435951450901</v>
      </c>
      <c r="AA97">
        <v>413.31074544946</v>
      </c>
      <c r="AB97">
        <v>152.62802930538501</v>
      </c>
      <c r="AC97">
        <v>455.54503322018502</v>
      </c>
      <c r="AD97">
        <v>48.944047395781197</v>
      </c>
      <c r="AE97">
        <v>3830.7146251699101</v>
      </c>
      <c r="AF97">
        <v>14564.3281468765</v>
      </c>
      <c r="AG97">
        <v>8671.3135466070707</v>
      </c>
      <c r="AH97">
        <v>10869.6053667996</v>
      </c>
      <c r="AI97">
        <v>3022.1188780858802</v>
      </c>
      <c r="AJ97">
        <v>5174.7589506883296</v>
      </c>
      <c r="AK97">
        <v>11869.681492813501</v>
      </c>
    </row>
    <row r="98" spans="1:37">
      <c r="A98" t="s">
        <v>212</v>
      </c>
      <c r="B98">
        <v>1079.4523892</v>
      </c>
      <c r="C98">
        <v>22.949620400000001</v>
      </c>
      <c r="D98">
        <v>825.71896730000003</v>
      </c>
      <c r="E98">
        <v>17.683864700000001</v>
      </c>
      <c r="F98">
        <v>117.2368996</v>
      </c>
      <c r="G98">
        <v>1195.9449085000001</v>
      </c>
      <c r="H98">
        <v>876.78271629999995</v>
      </c>
      <c r="I98">
        <v>52.703305299999997</v>
      </c>
      <c r="J98">
        <v>52.7851876</v>
      </c>
      <c r="K98">
        <v>260.09014860000002</v>
      </c>
      <c r="L98">
        <v>11.944650899999999</v>
      </c>
      <c r="M98">
        <v>476.4788246</v>
      </c>
      <c r="N98">
        <v>456.92350520000002</v>
      </c>
      <c r="O98">
        <v>470.0372878</v>
      </c>
      <c r="P98">
        <v>121.3561546</v>
      </c>
      <c r="Q98">
        <v>428.2775828</v>
      </c>
      <c r="R98">
        <v>469.29047650000001</v>
      </c>
      <c r="T98" s="2" t="s">
        <v>190</v>
      </c>
      <c r="U98">
        <v>5900.4519790406903</v>
      </c>
      <c r="V98">
        <v>273.98227176236799</v>
      </c>
      <c r="W98">
        <v>2917.96870382006</v>
      </c>
      <c r="X98">
        <v>172.77482229889199</v>
      </c>
      <c r="Y98">
        <v>161.771246676158</v>
      </c>
      <c r="Z98">
        <v>753.424910516728</v>
      </c>
      <c r="AA98">
        <v>707.48270736544202</v>
      </c>
      <c r="AB98">
        <v>149.95363159278199</v>
      </c>
      <c r="AC98">
        <v>577.96115576621003</v>
      </c>
      <c r="AD98">
        <v>71.965940623885203</v>
      </c>
      <c r="AE98">
        <v>958.58057303651003</v>
      </c>
      <c r="AF98">
        <v>1957.7847162779599</v>
      </c>
      <c r="AG98">
        <v>3139.78295158525</v>
      </c>
      <c r="AH98">
        <v>3171.2750355266598</v>
      </c>
      <c r="AI98">
        <v>662.80787714113399</v>
      </c>
      <c r="AJ98">
        <v>1047.6956555956699</v>
      </c>
      <c r="AK98">
        <v>6170.8742468130404</v>
      </c>
    </row>
    <row r="99" spans="1:37">
      <c r="A99" t="s">
        <v>62</v>
      </c>
      <c r="B99">
        <v>752.79355499999997</v>
      </c>
      <c r="C99">
        <v>58.323456</v>
      </c>
      <c r="D99">
        <v>32391.748438999999</v>
      </c>
      <c r="E99">
        <v>11616.972612600001</v>
      </c>
      <c r="F99">
        <v>6522.4474031</v>
      </c>
      <c r="G99">
        <v>39080.311182799996</v>
      </c>
      <c r="H99">
        <v>3976.6089611000002</v>
      </c>
      <c r="I99">
        <v>43827.0642745</v>
      </c>
      <c r="J99">
        <v>8386.4041708000004</v>
      </c>
      <c r="K99">
        <v>3091.8215654999999</v>
      </c>
      <c r="L99">
        <v>12542.730889300001</v>
      </c>
      <c r="M99">
        <v>24567.0128081</v>
      </c>
      <c r="N99">
        <v>124072.23645120001</v>
      </c>
      <c r="O99">
        <v>46755.656839700001</v>
      </c>
      <c r="P99">
        <v>10390.7225189</v>
      </c>
      <c r="Q99">
        <v>123750.1436881</v>
      </c>
      <c r="R99">
        <v>102050.29581549999</v>
      </c>
      <c r="T99" s="2" t="s">
        <v>22</v>
      </c>
      <c r="U99">
        <v>295.93601376565999</v>
      </c>
      <c r="V99">
        <v>9081.3952009866807</v>
      </c>
      <c r="W99">
        <v>1051.3178572038701</v>
      </c>
      <c r="X99">
        <v>677.71980544598102</v>
      </c>
      <c r="Y99">
        <v>458.90162477625603</v>
      </c>
      <c r="Z99">
        <v>12418.559884013301</v>
      </c>
      <c r="AA99">
        <v>5528.1116360022797</v>
      </c>
      <c r="AB99">
        <v>415.27050713656803</v>
      </c>
      <c r="AC99">
        <v>1011.70784528461</v>
      </c>
      <c r="AD99">
        <v>735.50928740722395</v>
      </c>
      <c r="AE99">
        <v>3776.1118344646402</v>
      </c>
      <c r="AF99">
        <v>5745.5390631970504</v>
      </c>
      <c r="AG99">
        <v>2990.1916849883</v>
      </c>
      <c r="AH99">
        <v>2260.9082014804399</v>
      </c>
      <c r="AI99">
        <v>1610.76296812395</v>
      </c>
      <c r="AJ99">
        <v>6152.6583350707297</v>
      </c>
      <c r="AK99">
        <v>8304.6451673928495</v>
      </c>
    </row>
    <row r="100" spans="1:37">
      <c r="A100" t="s">
        <v>213</v>
      </c>
      <c r="B100">
        <v>140.90265930000001</v>
      </c>
      <c r="C100">
        <v>103.44484749999999</v>
      </c>
      <c r="D100">
        <v>146.02216419999999</v>
      </c>
      <c r="E100">
        <v>15.818141000000001</v>
      </c>
      <c r="F100">
        <v>42.540686299999997</v>
      </c>
      <c r="G100">
        <v>244.626193</v>
      </c>
      <c r="H100">
        <v>186.72183630000001</v>
      </c>
      <c r="I100">
        <v>41.9699618</v>
      </c>
      <c r="J100">
        <v>30.836115499999998</v>
      </c>
      <c r="K100">
        <v>9.3197784000000006</v>
      </c>
      <c r="L100">
        <v>138.43319529999999</v>
      </c>
      <c r="M100">
        <v>568.50058760000002</v>
      </c>
      <c r="N100">
        <v>158.6645078</v>
      </c>
      <c r="O100">
        <v>540.45382400000005</v>
      </c>
      <c r="P100">
        <v>114.2351529</v>
      </c>
      <c r="Q100">
        <v>1115.3552440999999</v>
      </c>
      <c r="R100">
        <v>698.66088349999995</v>
      </c>
      <c r="T100" t="s">
        <v>214</v>
      </c>
      <c r="U100">
        <v>53813.219621979799</v>
      </c>
      <c r="V100">
        <v>102673.172441483</v>
      </c>
      <c r="W100">
        <v>43490.301427559301</v>
      </c>
      <c r="X100">
        <v>6497.2322923510701</v>
      </c>
      <c r="Y100">
        <v>3074.02412802758</v>
      </c>
      <c r="Z100">
        <v>92826.992465271294</v>
      </c>
      <c r="AA100">
        <v>28737.051932826798</v>
      </c>
      <c r="AB100">
        <v>9870.6095986566706</v>
      </c>
      <c r="AC100">
        <v>29709.5439431903</v>
      </c>
      <c r="AD100">
        <v>2301.1058173659799</v>
      </c>
      <c r="AE100">
        <v>49333.2574372284</v>
      </c>
      <c r="AF100">
        <v>60337.116041665999</v>
      </c>
      <c r="AG100">
        <v>80445.017514640902</v>
      </c>
      <c r="AH100">
        <v>40677.281212109199</v>
      </c>
      <c r="AI100">
        <v>11264.255493236</v>
      </c>
      <c r="AJ100">
        <v>36694.232762354397</v>
      </c>
      <c r="AK100">
        <v>96303.514353779203</v>
      </c>
    </row>
    <row r="101" spans="1:37">
      <c r="A101" t="s">
        <v>129</v>
      </c>
      <c r="B101">
        <v>5212.2631005000003</v>
      </c>
      <c r="C101">
        <v>1216.7566396</v>
      </c>
      <c r="D101">
        <v>12311.7205211</v>
      </c>
      <c r="E101">
        <v>3698.6693135</v>
      </c>
      <c r="F101">
        <v>1046.8075255000001</v>
      </c>
      <c r="G101">
        <v>2034.7214448</v>
      </c>
      <c r="H101">
        <v>206.69766329999999</v>
      </c>
      <c r="I101">
        <v>1073.9227675</v>
      </c>
      <c r="J101">
        <v>89.560925600000004</v>
      </c>
      <c r="K101">
        <v>7686.6425265999997</v>
      </c>
      <c r="L101">
        <v>358.69371660000002</v>
      </c>
      <c r="M101">
        <v>3204.5593362999998</v>
      </c>
      <c r="N101">
        <v>7180.0923303999998</v>
      </c>
      <c r="O101">
        <v>873.40718919999995</v>
      </c>
      <c r="P101">
        <v>1584.6045744999999</v>
      </c>
      <c r="Q101">
        <v>2979.4997870000002</v>
      </c>
      <c r="R101">
        <v>1969.9683299999999</v>
      </c>
      <c r="T101" s="2" t="s">
        <v>215</v>
      </c>
      <c r="U101">
        <v>8466.9921427248391</v>
      </c>
      <c r="V101">
        <v>3422.82729082163</v>
      </c>
      <c r="W101">
        <v>19854.027849985701</v>
      </c>
      <c r="X101">
        <v>3637.8442964380802</v>
      </c>
      <c r="Y101">
        <v>5751.0384418165304</v>
      </c>
      <c r="Z101">
        <v>38832.555512769701</v>
      </c>
      <c r="AA101">
        <v>12856.909292976399</v>
      </c>
      <c r="AB101">
        <v>17666.463521619</v>
      </c>
      <c r="AC101">
        <v>12705.919941373901</v>
      </c>
      <c r="AD101">
        <v>15700.8275031048</v>
      </c>
      <c r="AE101">
        <v>21899.769152025801</v>
      </c>
      <c r="AF101">
        <v>38180.473744808398</v>
      </c>
      <c r="AG101">
        <v>50885.528124483899</v>
      </c>
      <c r="AH101">
        <v>28406.082846784499</v>
      </c>
      <c r="AI101">
        <v>22296.088069060799</v>
      </c>
      <c r="AJ101">
        <v>89956.152491643807</v>
      </c>
      <c r="AK101">
        <v>140631.84779442599</v>
      </c>
    </row>
    <row r="102" spans="1:37">
      <c r="A102" t="s">
        <v>149</v>
      </c>
      <c r="B102">
        <v>2566.3816887500002</v>
      </c>
      <c r="C102">
        <v>352.33486099999999</v>
      </c>
      <c r="D102">
        <v>7403.18700455</v>
      </c>
      <c r="E102">
        <v>1428.3808778</v>
      </c>
      <c r="F102">
        <v>2209.2357554999999</v>
      </c>
      <c r="G102">
        <v>7127.5388646000001</v>
      </c>
      <c r="H102">
        <v>2723.8979595000001</v>
      </c>
      <c r="I102">
        <v>2929.9864241</v>
      </c>
      <c r="J102">
        <v>1110.9879258999999</v>
      </c>
      <c r="K102">
        <v>1193.143851</v>
      </c>
      <c r="L102">
        <v>5488.7257688</v>
      </c>
      <c r="M102">
        <v>7351.1863980999997</v>
      </c>
      <c r="N102">
        <v>14444.4369265</v>
      </c>
      <c r="O102">
        <v>6378.8954860000003</v>
      </c>
      <c r="P102">
        <v>3170.9488111999999</v>
      </c>
      <c r="Q102">
        <v>18694.7863144</v>
      </c>
      <c r="R102">
        <v>16397.0407486</v>
      </c>
      <c r="T102" s="2" t="s">
        <v>216</v>
      </c>
      <c r="U102">
        <v>3875.5849590733501</v>
      </c>
      <c r="V102">
        <v>1865.94855737788</v>
      </c>
      <c r="W102">
        <v>5018.9319915654496</v>
      </c>
      <c r="X102">
        <v>4271.9860370543402</v>
      </c>
      <c r="Y102">
        <v>1057.3619106399799</v>
      </c>
      <c r="Z102">
        <v>9734.6458597116198</v>
      </c>
      <c r="AA102">
        <v>1379.4316048381299</v>
      </c>
      <c r="AB102">
        <v>894.34310929007802</v>
      </c>
      <c r="AC102">
        <v>615.73788488365506</v>
      </c>
      <c r="AD102">
        <v>405.78315439657803</v>
      </c>
      <c r="AE102">
        <v>5979.8487487845896</v>
      </c>
      <c r="AF102">
        <v>11168.2851728306</v>
      </c>
      <c r="AG102">
        <v>5718.8082132559102</v>
      </c>
      <c r="AH102">
        <v>8885.88251096985</v>
      </c>
      <c r="AI102">
        <v>4162.8964511397298</v>
      </c>
      <c r="AJ102">
        <v>5620.7695063029696</v>
      </c>
      <c r="AK102">
        <v>13618.4640992724</v>
      </c>
    </row>
    <row r="103" spans="1:37">
      <c r="A103" t="s">
        <v>217</v>
      </c>
      <c r="B103">
        <v>1146.24537575</v>
      </c>
      <c r="C103">
        <v>423.22034919999999</v>
      </c>
      <c r="D103">
        <v>1281.98198755</v>
      </c>
      <c r="E103">
        <v>1164.1567362000001</v>
      </c>
      <c r="F103">
        <v>34.782704500000001</v>
      </c>
      <c r="G103">
        <v>465.33970090000003</v>
      </c>
      <c r="H103">
        <v>221.70135160000001</v>
      </c>
      <c r="I103">
        <v>143.8730175</v>
      </c>
      <c r="J103">
        <v>155.31610319999999</v>
      </c>
      <c r="K103">
        <v>31.4405511</v>
      </c>
      <c r="L103">
        <v>202.1732968</v>
      </c>
      <c r="M103">
        <v>5615.1388465999999</v>
      </c>
      <c r="N103">
        <v>1070.6251655000001</v>
      </c>
      <c r="O103">
        <v>3243.3696046</v>
      </c>
      <c r="P103">
        <v>783.72578639999995</v>
      </c>
      <c r="Q103">
        <v>602.39810190000003</v>
      </c>
      <c r="R103">
        <v>336.0531282</v>
      </c>
      <c r="T103" s="2" t="s">
        <v>218</v>
      </c>
      <c r="U103">
        <v>837.75476421339499</v>
      </c>
      <c r="V103">
        <v>103583.992018241</v>
      </c>
      <c r="W103">
        <v>1549.9530817746199</v>
      </c>
      <c r="X103">
        <v>694.62624842547905</v>
      </c>
      <c r="Y103">
        <v>722.51266284180497</v>
      </c>
      <c r="Z103">
        <v>45685.401056911003</v>
      </c>
      <c r="AA103">
        <v>4784.1628253733697</v>
      </c>
      <c r="AB103">
        <v>722.37849944443303</v>
      </c>
      <c r="AC103">
        <v>2372.4990983673101</v>
      </c>
      <c r="AD103">
        <v>1103.18873996717</v>
      </c>
      <c r="AE103">
        <v>13942.3166529264</v>
      </c>
      <c r="AF103">
        <v>16989.602104567799</v>
      </c>
      <c r="AG103">
        <v>5703.3385714634496</v>
      </c>
      <c r="AH103">
        <v>5068.6353186307197</v>
      </c>
      <c r="AI103">
        <v>5998.2838252496804</v>
      </c>
      <c r="AJ103">
        <v>11149.289031439001</v>
      </c>
      <c r="AK103">
        <v>26151.083210300902</v>
      </c>
    </row>
    <row r="104" spans="1:37">
      <c r="A104" t="s">
        <v>161</v>
      </c>
      <c r="B104">
        <v>6884.4343117999997</v>
      </c>
      <c r="C104">
        <v>2863.4773917000002</v>
      </c>
      <c r="D104">
        <v>13637.563081800001</v>
      </c>
      <c r="E104">
        <v>2230.5314377</v>
      </c>
      <c r="F104">
        <v>3092.6112336000001</v>
      </c>
      <c r="G104">
        <v>18537.6707714</v>
      </c>
      <c r="H104">
        <v>8165.7535472</v>
      </c>
      <c r="I104">
        <v>51353.223571199997</v>
      </c>
      <c r="J104">
        <v>33656.121189700003</v>
      </c>
      <c r="K104">
        <v>3057.1435523</v>
      </c>
      <c r="L104">
        <v>8371.9584369000004</v>
      </c>
      <c r="M104">
        <v>13323.065520800001</v>
      </c>
      <c r="N104">
        <v>30273.3198428</v>
      </c>
      <c r="O104">
        <v>16200.389041500001</v>
      </c>
      <c r="P104">
        <v>6816.7195093999999</v>
      </c>
      <c r="Q104">
        <v>38441.873246800002</v>
      </c>
      <c r="R104">
        <v>38194.175794199997</v>
      </c>
      <c r="T104" s="2" t="s">
        <v>219</v>
      </c>
      <c r="U104">
        <v>770.65322946201502</v>
      </c>
      <c r="V104">
        <v>44132.734071001003</v>
      </c>
      <c r="W104">
        <v>1728.8593833177699</v>
      </c>
      <c r="X104">
        <v>329.80434405989098</v>
      </c>
      <c r="Y104">
        <v>568.76053479433097</v>
      </c>
      <c r="Z104">
        <v>15919.791078980999</v>
      </c>
      <c r="AA104">
        <v>4693.0169085275602</v>
      </c>
      <c r="AB104">
        <v>982.124902146718</v>
      </c>
      <c r="AC104">
        <v>1135.9592746877499</v>
      </c>
      <c r="AD104">
        <v>635.933845128401</v>
      </c>
      <c r="AE104">
        <v>5130.3755687541698</v>
      </c>
      <c r="AF104">
        <v>15963.6929288473</v>
      </c>
      <c r="AG104">
        <v>4406.4481395613502</v>
      </c>
      <c r="AH104">
        <v>4157.1174542079698</v>
      </c>
      <c r="AI104">
        <v>2896.79223708065</v>
      </c>
      <c r="AJ104">
        <v>3935.4207504864899</v>
      </c>
      <c r="AK104">
        <v>19104.459989068899</v>
      </c>
    </row>
    <row r="105" spans="1:37">
      <c r="A105" t="s">
        <v>78</v>
      </c>
      <c r="B105">
        <v>150755.88404870001</v>
      </c>
      <c r="C105">
        <v>52342.603585199999</v>
      </c>
      <c r="D105">
        <v>167517.16202749999</v>
      </c>
      <c r="E105">
        <v>35125.810130799997</v>
      </c>
      <c r="F105">
        <v>29159.2473966</v>
      </c>
      <c r="G105">
        <v>131533.68737840001</v>
      </c>
      <c r="H105">
        <v>22033.213594699999</v>
      </c>
      <c r="I105">
        <v>53711.511403700002</v>
      </c>
      <c r="J105">
        <v>47049.9257344</v>
      </c>
      <c r="K105">
        <v>17135.363871400001</v>
      </c>
      <c r="L105">
        <v>42448.564189099998</v>
      </c>
      <c r="M105">
        <v>202538.627576</v>
      </c>
      <c r="N105">
        <v>94249.298402700006</v>
      </c>
      <c r="O105">
        <v>217367.7079138</v>
      </c>
      <c r="P105">
        <v>65250.868051500001</v>
      </c>
      <c r="Q105">
        <v>138073.7550256</v>
      </c>
      <c r="R105">
        <v>147391.83983310001</v>
      </c>
      <c r="T105" s="2" t="s">
        <v>220</v>
      </c>
      <c r="U105">
        <v>849.89891514302406</v>
      </c>
      <c r="V105">
        <v>108983.636596761</v>
      </c>
      <c r="W105">
        <v>2410.0946702681999</v>
      </c>
      <c r="X105">
        <v>1045.268854999</v>
      </c>
      <c r="Y105">
        <v>1594.2213961911</v>
      </c>
      <c r="Z105">
        <v>38204.604549472999</v>
      </c>
      <c r="AA105">
        <v>15817.739335157299</v>
      </c>
      <c r="AB105">
        <v>1728.6915230247801</v>
      </c>
      <c r="AC105">
        <v>31232.147255969201</v>
      </c>
      <c r="AD105">
        <v>1983.73884067368</v>
      </c>
      <c r="AE105">
        <v>8400.55685258429</v>
      </c>
      <c r="AF105">
        <v>48986.066516644198</v>
      </c>
      <c r="AG105">
        <v>9361.1073765532401</v>
      </c>
      <c r="AH105">
        <v>10916.971964332901</v>
      </c>
      <c r="AI105">
        <v>7621.7517076998702</v>
      </c>
      <c r="AJ105">
        <v>15539.2817636078</v>
      </c>
      <c r="AK105">
        <v>23066.4018466663</v>
      </c>
    </row>
    <row r="106" spans="1:37">
      <c r="A106" t="s">
        <v>94</v>
      </c>
      <c r="B106">
        <v>488368.59891260002</v>
      </c>
      <c r="C106">
        <v>143506.54905910001</v>
      </c>
      <c r="D106">
        <v>393749.56497339997</v>
      </c>
      <c r="E106">
        <v>123214.7829724</v>
      </c>
      <c r="F106">
        <v>32056.539847799999</v>
      </c>
      <c r="G106">
        <v>394322.38062770001</v>
      </c>
      <c r="H106">
        <v>174358.56266319999</v>
      </c>
      <c r="I106">
        <v>113807.7865782</v>
      </c>
      <c r="J106">
        <v>117311.04880600001</v>
      </c>
      <c r="K106">
        <v>43426.891101000001</v>
      </c>
      <c r="L106">
        <v>112028.6746858</v>
      </c>
      <c r="M106">
        <v>446541.74803840002</v>
      </c>
      <c r="N106">
        <v>55033.329135400003</v>
      </c>
      <c r="O106">
        <v>514862.3925053</v>
      </c>
      <c r="P106">
        <v>209882.29650140001</v>
      </c>
      <c r="Q106">
        <v>560024.90924750001</v>
      </c>
      <c r="R106">
        <v>302839.8748932</v>
      </c>
      <c r="T106" s="2" t="s">
        <v>221</v>
      </c>
      <c r="U106">
        <v>10119.761387965</v>
      </c>
      <c r="V106">
        <v>385527.77915849298</v>
      </c>
      <c r="W106">
        <v>20953.697796736102</v>
      </c>
      <c r="X106">
        <v>5556.8047679239498</v>
      </c>
      <c r="Y106">
        <v>5931.1481644130799</v>
      </c>
      <c r="Z106">
        <v>195012.27720999299</v>
      </c>
      <c r="AA106">
        <v>41609.169579603898</v>
      </c>
      <c r="AB106">
        <v>10711.6820806182</v>
      </c>
      <c r="AC106">
        <v>40471.003262932398</v>
      </c>
      <c r="AD106">
        <v>5745.8513639955499</v>
      </c>
      <c r="AE106">
        <v>54308.848122016803</v>
      </c>
      <c r="AF106">
        <v>167154.33741153701</v>
      </c>
      <c r="AG106">
        <v>33497.405805890499</v>
      </c>
      <c r="AH106">
        <v>18174.8220873395</v>
      </c>
      <c r="AI106">
        <v>19290.814804613699</v>
      </c>
      <c r="AJ106">
        <v>32882.402428749403</v>
      </c>
      <c r="AK106">
        <v>142224.735896425</v>
      </c>
    </row>
    <row r="107" spans="1:37">
      <c r="A107" t="s">
        <v>222</v>
      </c>
      <c r="B107">
        <v>43075.3067735</v>
      </c>
      <c r="C107">
        <v>4305.1142692000003</v>
      </c>
      <c r="D107">
        <v>36600.091207700003</v>
      </c>
      <c r="E107">
        <v>7029.6990347000001</v>
      </c>
      <c r="F107">
        <v>3864.5573193</v>
      </c>
      <c r="G107">
        <v>19887.746589999999</v>
      </c>
      <c r="H107">
        <v>11875.758817899999</v>
      </c>
      <c r="I107">
        <v>5603.0874692999996</v>
      </c>
      <c r="J107">
        <v>2321.0060875999998</v>
      </c>
      <c r="K107">
        <v>3160.3996520999999</v>
      </c>
      <c r="L107">
        <v>5841.1446427999999</v>
      </c>
      <c r="M107">
        <v>26781.148734499999</v>
      </c>
      <c r="N107">
        <v>28220.891274599999</v>
      </c>
      <c r="O107">
        <v>22356.2491969</v>
      </c>
      <c r="P107">
        <v>6760.9693143000004</v>
      </c>
      <c r="Q107">
        <v>24289.407801699999</v>
      </c>
      <c r="R107">
        <v>28790.756061700002</v>
      </c>
      <c r="T107" s="2" t="s">
        <v>223</v>
      </c>
      <c r="U107">
        <v>56566.6883475711</v>
      </c>
      <c r="V107">
        <v>14490.234968230499</v>
      </c>
      <c r="W107">
        <v>105742.807935112</v>
      </c>
      <c r="X107">
        <v>92825.213495318196</v>
      </c>
      <c r="Y107">
        <v>21409.328139912901</v>
      </c>
      <c r="Z107">
        <v>103764.784485682</v>
      </c>
      <c r="AA107">
        <v>70566.113798170307</v>
      </c>
      <c r="AB107">
        <v>26654.541724472201</v>
      </c>
      <c r="AC107">
        <v>55022.571271077402</v>
      </c>
      <c r="AD107">
        <v>30703.605408994601</v>
      </c>
      <c r="AE107">
        <v>44295.808479597501</v>
      </c>
      <c r="AF107">
        <v>109655.319708831</v>
      </c>
      <c r="AG107">
        <v>201259.381110127</v>
      </c>
      <c r="AH107">
        <v>153338.52043538599</v>
      </c>
      <c r="AI107">
        <v>36314.0786332969</v>
      </c>
      <c r="AJ107">
        <v>111735.640210684</v>
      </c>
      <c r="AK107">
        <v>273859.8792344</v>
      </c>
    </row>
    <row r="108" spans="1:37">
      <c r="A108" t="s">
        <v>163</v>
      </c>
      <c r="B108">
        <v>2546.9905573999999</v>
      </c>
      <c r="C108">
        <v>118.8247648</v>
      </c>
      <c r="D108">
        <v>15144.7795747</v>
      </c>
      <c r="E108">
        <v>1232.8854171999999</v>
      </c>
      <c r="F108">
        <v>1381.3726898</v>
      </c>
      <c r="G108">
        <v>93036.790787599995</v>
      </c>
      <c r="H108">
        <v>1281.5420337999999</v>
      </c>
      <c r="I108">
        <v>36725.449644400003</v>
      </c>
      <c r="J108">
        <v>1308.1284393999999</v>
      </c>
      <c r="K108">
        <v>114710.43029819999</v>
      </c>
      <c r="L108">
        <v>3616.2844716999998</v>
      </c>
      <c r="M108">
        <v>15198.432894199999</v>
      </c>
      <c r="N108">
        <v>58539.848055100003</v>
      </c>
      <c r="O108">
        <v>12633.5573207</v>
      </c>
      <c r="P108">
        <v>83065.073981299996</v>
      </c>
      <c r="Q108">
        <v>137977.2934081</v>
      </c>
      <c r="R108">
        <v>45521.144354999997</v>
      </c>
      <c r="T108" s="2" t="s">
        <v>224</v>
      </c>
      <c r="U108">
        <v>9015.5929209528094</v>
      </c>
      <c r="V108">
        <v>120667.604858098</v>
      </c>
      <c r="W108">
        <v>14267.165942506899</v>
      </c>
      <c r="X108">
        <v>5681.0950600414799</v>
      </c>
      <c r="Y108">
        <v>5060.7291727168704</v>
      </c>
      <c r="Z108">
        <v>72764.529497851807</v>
      </c>
      <c r="AA108">
        <v>52543.076327230898</v>
      </c>
      <c r="AB108">
        <v>10196.8436495404</v>
      </c>
      <c r="AC108">
        <v>25964.2705633812</v>
      </c>
      <c r="AD108">
        <v>9733.3888321135491</v>
      </c>
      <c r="AE108">
        <v>29802.9085700494</v>
      </c>
      <c r="AF108">
        <v>96237.671174781499</v>
      </c>
      <c r="AG108">
        <v>51222.807820625698</v>
      </c>
      <c r="AH108">
        <v>35079.854269882097</v>
      </c>
      <c r="AI108">
        <v>24121.324771487802</v>
      </c>
      <c r="AJ108">
        <v>49255.2272602495</v>
      </c>
      <c r="AK108">
        <v>58376.0916754231</v>
      </c>
    </row>
    <row r="109" spans="1:37">
      <c r="A109" t="s">
        <v>214</v>
      </c>
      <c r="B109">
        <v>28965.8294537</v>
      </c>
      <c r="C109">
        <v>163393.2738623</v>
      </c>
      <c r="D109">
        <v>39904.413293400001</v>
      </c>
      <c r="E109">
        <v>5756.9726756</v>
      </c>
      <c r="F109">
        <v>4435.3166039999996</v>
      </c>
      <c r="G109">
        <v>39871.015601400002</v>
      </c>
      <c r="H109">
        <v>30058.070188500002</v>
      </c>
      <c r="I109">
        <v>7542.2397653999997</v>
      </c>
      <c r="J109">
        <v>21107.565878099998</v>
      </c>
      <c r="K109">
        <v>3054.0324191999998</v>
      </c>
      <c r="L109">
        <v>26442.414665799999</v>
      </c>
      <c r="M109">
        <v>47888.384516899998</v>
      </c>
      <c r="N109">
        <v>8516.7332368000007</v>
      </c>
      <c r="O109">
        <v>84188.883971599993</v>
      </c>
      <c r="P109">
        <v>9891.5778384999994</v>
      </c>
      <c r="Q109">
        <v>60685.711677599997</v>
      </c>
      <c r="R109">
        <v>58802.821306899998</v>
      </c>
      <c r="T109" s="2" t="s">
        <v>225</v>
      </c>
      <c r="U109">
        <v>69373.433421644993</v>
      </c>
      <c r="V109">
        <v>126569.517580081</v>
      </c>
      <c r="W109">
        <v>56015.939526501803</v>
      </c>
      <c r="X109">
        <v>804.92261560749398</v>
      </c>
      <c r="Y109">
        <v>1532.4142720258801</v>
      </c>
      <c r="Z109">
        <v>36686.345693736701</v>
      </c>
      <c r="AA109">
        <v>3650.6545971999199</v>
      </c>
      <c r="AB109">
        <v>1008.3196963019</v>
      </c>
      <c r="AC109">
        <v>1898.89333891909</v>
      </c>
      <c r="AD109">
        <v>896.53549848725697</v>
      </c>
      <c r="AE109">
        <v>33973.416197913597</v>
      </c>
      <c r="AF109">
        <v>75109.773059884596</v>
      </c>
      <c r="AG109">
        <v>40423.234121050802</v>
      </c>
      <c r="AH109">
        <v>42576.7985504272</v>
      </c>
      <c r="AI109">
        <v>13697.801132851801</v>
      </c>
      <c r="AJ109">
        <v>26722.3946513706</v>
      </c>
      <c r="AK109">
        <v>77118.286272416706</v>
      </c>
    </row>
    <row r="110" spans="1:37">
      <c r="A110" t="s">
        <v>226</v>
      </c>
      <c r="B110">
        <v>83789.075334149995</v>
      </c>
      <c r="C110">
        <v>87226.253765799993</v>
      </c>
      <c r="D110">
        <v>14792.69301655</v>
      </c>
      <c r="E110">
        <v>3010.1055519000001</v>
      </c>
      <c r="F110">
        <v>768.79943609999998</v>
      </c>
      <c r="G110">
        <v>10666.4306478</v>
      </c>
      <c r="H110">
        <v>394.59227379999999</v>
      </c>
      <c r="I110">
        <v>1625.2018424</v>
      </c>
      <c r="J110">
        <v>412.65085190000002</v>
      </c>
      <c r="K110">
        <v>220.28228580000001</v>
      </c>
      <c r="L110">
        <v>6010.2602123999995</v>
      </c>
      <c r="M110">
        <v>25451.158185799999</v>
      </c>
      <c r="N110">
        <v>24511.823417399999</v>
      </c>
      <c r="O110">
        <v>16500.283975800001</v>
      </c>
      <c r="P110">
        <v>4045.0754502999998</v>
      </c>
      <c r="Q110">
        <v>4372.8501812000004</v>
      </c>
      <c r="R110">
        <v>107089.46929579999</v>
      </c>
      <c r="T110" s="2" t="s">
        <v>227</v>
      </c>
      <c r="U110">
        <v>58295.9857213758</v>
      </c>
      <c r="V110">
        <v>24162.8414645706</v>
      </c>
      <c r="W110">
        <v>60945.106222710099</v>
      </c>
      <c r="X110">
        <v>52626.701354525103</v>
      </c>
      <c r="Y110">
        <v>8931.1799372511105</v>
      </c>
      <c r="Z110">
        <v>45148.595127396198</v>
      </c>
      <c r="AA110">
        <v>16628.834301734099</v>
      </c>
      <c r="AB110">
        <v>8850.5092099042795</v>
      </c>
      <c r="AC110">
        <v>8364.98183494566</v>
      </c>
      <c r="AD110">
        <v>1995.7189512807099</v>
      </c>
      <c r="AE110">
        <v>15341.6602424253</v>
      </c>
      <c r="AF110">
        <v>31314.417157838001</v>
      </c>
      <c r="AG110">
        <v>37972.282347480199</v>
      </c>
      <c r="AH110">
        <v>31435.582260596599</v>
      </c>
      <c r="AI110">
        <v>26098.9355611801</v>
      </c>
      <c r="AJ110">
        <v>32240.8451634917</v>
      </c>
      <c r="AK110">
        <v>83330.284935042102</v>
      </c>
    </row>
    <row r="111" spans="1:37">
      <c r="A111" t="s">
        <v>228</v>
      </c>
      <c r="B111">
        <v>945.93889854999998</v>
      </c>
      <c r="C111">
        <v>2.3427560000000001</v>
      </c>
      <c r="D111">
        <v>4455.3924811500001</v>
      </c>
      <c r="E111">
        <v>63.045372899999997</v>
      </c>
      <c r="F111">
        <v>153.8599365</v>
      </c>
      <c r="G111">
        <v>582.21888769999998</v>
      </c>
      <c r="H111">
        <v>2463.4142376999998</v>
      </c>
      <c r="I111">
        <v>537.59264659999997</v>
      </c>
      <c r="J111">
        <v>106.6578057</v>
      </c>
      <c r="K111">
        <v>522.5513535</v>
      </c>
      <c r="L111">
        <v>1513.7880098999999</v>
      </c>
      <c r="M111">
        <v>2406.7916011000002</v>
      </c>
      <c r="N111">
        <v>4145.5256601999999</v>
      </c>
      <c r="O111">
        <v>3701.6397360999999</v>
      </c>
      <c r="P111">
        <v>1315.2549336</v>
      </c>
      <c r="Q111">
        <v>7439.4133881999996</v>
      </c>
      <c r="R111">
        <v>7292.9544628000003</v>
      </c>
      <c r="T111" s="2" t="s">
        <v>229</v>
      </c>
      <c r="U111">
        <v>26297.693638967699</v>
      </c>
      <c r="V111">
        <v>5610.22339293801</v>
      </c>
      <c r="W111">
        <v>22082.2643626184</v>
      </c>
      <c r="X111">
        <v>16207.3911451769</v>
      </c>
      <c r="Y111">
        <v>4996.6333849688599</v>
      </c>
      <c r="Z111">
        <v>28704.252311378201</v>
      </c>
      <c r="AA111">
        <v>7520.3720846509796</v>
      </c>
      <c r="AB111">
        <v>9245.2296098016905</v>
      </c>
      <c r="AC111">
        <v>10508.2522433095</v>
      </c>
      <c r="AD111">
        <v>2953.48987641044</v>
      </c>
      <c r="AE111">
        <v>18811.9215897834</v>
      </c>
      <c r="AF111">
        <v>16602.4882261979</v>
      </c>
      <c r="AG111">
        <v>14847.0560720416</v>
      </c>
      <c r="AH111">
        <v>16103.8069106209</v>
      </c>
      <c r="AI111">
        <v>2993.0288264966398</v>
      </c>
      <c r="AJ111">
        <v>11092.3708393345</v>
      </c>
      <c r="AK111">
        <v>49754.547278416903</v>
      </c>
    </row>
    <row r="112" spans="1:37">
      <c r="A112" t="s">
        <v>215</v>
      </c>
      <c r="B112">
        <v>6228.4770345999996</v>
      </c>
      <c r="C112">
        <v>22695.213025500001</v>
      </c>
      <c r="D112">
        <v>19965.822554800001</v>
      </c>
      <c r="E112">
        <v>1296.7162467000001</v>
      </c>
      <c r="F112">
        <v>2145.2331448</v>
      </c>
      <c r="G112">
        <v>41359.6141565</v>
      </c>
      <c r="H112">
        <v>6264.0258475000001</v>
      </c>
      <c r="I112">
        <v>36027.159282200002</v>
      </c>
      <c r="J112">
        <v>3145.2633043999999</v>
      </c>
      <c r="K112">
        <v>2829.5404199999998</v>
      </c>
      <c r="L112">
        <v>14018.244996400001</v>
      </c>
      <c r="M112">
        <v>36103.679788900001</v>
      </c>
      <c r="N112">
        <v>56250.945092299997</v>
      </c>
      <c r="O112">
        <v>23006.660439499999</v>
      </c>
      <c r="P112">
        <v>34572.265903899999</v>
      </c>
      <c r="Q112">
        <v>125929.3490395</v>
      </c>
      <c r="R112">
        <v>105193.400293</v>
      </c>
      <c r="T112" s="2" t="s">
        <v>230</v>
      </c>
      <c r="U112">
        <v>5872.4126327929998</v>
      </c>
      <c r="V112">
        <v>3100.9422915411901</v>
      </c>
      <c r="W112">
        <v>9340.0714109465698</v>
      </c>
      <c r="X112">
        <v>6955.9985892294299</v>
      </c>
      <c r="Y112">
        <v>1370.98296719226</v>
      </c>
      <c r="Z112">
        <v>7555.57514225458</v>
      </c>
      <c r="AA112">
        <v>1938.2021744727001</v>
      </c>
      <c r="AB112">
        <v>5250.3636351493196</v>
      </c>
      <c r="AC112">
        <v>2724.8008624742802</v>
      </c>
      <c r="AD112">
        <v>1409.4419668441401</v>
      </c>
      <c r="AE112">
        <v>2444.9429091827601</v>
      </c>
      <c r="AF112">
        <v>5604.1382262158004</v>
      </c>
      <c r="AG112">
        <v>15130.284678968101</v>
      </c>
      <c r="AH112">
        <v>4372.0117386992797</v>
      </c>
      <c r="AI112">
        <v>2799.7228706206902</v>
      </c>
      <c r="AJ112">
        <v>4372.1195483436904</v>
      </c>
      <c r="AK112">
        <v>15310.315264442999</v>
      </c>
    </row>
    <row r="113" spans="1:37">
      <c r="A113" t="s">
        <v>165</v>
      </c>
      <c r="B113">
        <v>52435.641378549997</v>
      </c>
      <c r="C113">
        <v>2259.1277160999998</v>
      </c>
      <c r="D113">
        <v>185483.80457514999</v>
      </c>
      <c r="E113">
        <v>105944.6352971</v>
      </c>
      <c r="F113">
        <v>57849.869454200001</v>
      </c>
      <c r="G113">
        <v>234743.96337000001</v>
      </c>
      <c r="H113">
        <v>162727.70880560001</v>
      </c>
      <c r="I113">
        <v>219135.1161668</v>
      </c>
      <c r="J113">
        <v>104260.2711352</v>
      </c>
      <c r="K113">
        <v>68774.215236200005</v>
      </c>
      <c r="L113">
        <v>169901.4894924</v>
      </c>
      <c r="M113">
        <v>242259.43248829999</v>
      </c>
      <c r="N113">
        <v>520540.33947140002</v>
      </c>
      <c r="O113">
        <v>245299.90149749999</v>
      </c>
      <c r="P113">
        <v>115577.6086023</v>
      </c>
      <c r="Q113">
        <v>792316.4321647</v>
      </c>
      <c r="R113">
        <v>591241.09450360003</v>
      </c>
      <c r="T113" s="2" t="s">
        <v>231</v>
      </c>
      <c r="U113">
        <v>13020.2478003584</v>
      </c>
      <c r="V113">
        <v>101260.87629624001</v>
      </c>
      <c r="W113">
        <v>21059.053611798801</v>
      </c>
      <c r="X113">
        <v>3766.5289211286899</v>
      </c>
      <c r="Y113">
        <v>7366.7290374510403</v>
      </c>
      <c r="Z113">
        <v>51630.699791214698</v>
      </c>
      <c r="AA113">
        <v>7814.76600035094</v>
      </c>
      <c r="AB113">
        <v>3983.96741444896</v>
      </c>
      <c r="AC113">
        <v>6745.1685494687099</v>
      </c>
      <c r="AD113">
        <v>4517.4798510043001</v>
      </c>
      <c r="AE113">
        <v>15814.762999430501</v>
      </c>
      <c r="AF113">
        <v>63905.793342833502</v>
      </c>
      <c r="AG113">
        <v>60704.428380958903</v>
      </c>
      <c r="AH113">
        <v>10596.010751268699</v>
      </c>
      <c r="AI113">
        <v>11382.831621953899</v>
      </c>
      <c r="AJ113">
        <v>19717.1682680023</v>
      </c>
      <c r="AK113">
        <v>78003.085569663905</v>
      </c>
    </row>
    <row r="114" spans="1:37">
      <c r="A114" t="s">
        <v>140</v>
      </c>
      <c r="B114">
        <v>1096.8534989499999</v>
      </c>
      <c r="C114" s="4">
        <v>8.1000000000000004E-6</v>
      </c>
      <c r="D114">
        <v>2362.8456574500001</v>
      </c>
      <c r="E114">
        <v>14.2473215</v>
      </c>
      <c r="F114">
        <v>209.88162439999999</v>
      </c>
      <c r="G114">
        <v>1599.7955471</v>
      </c>
      <c r="H114">
        <v>1751.6545384999999</v>
      </c>
      <c r="I114">
        <v>16.912535599999998</v>
      </c>
      <c r="J114">
        <v>34.8010345</v>
      </c>
      <c r="K114">
        <v>27.443687000000001</v>
      </c>
      <c r="L114">
        <v>1173.3741362999999</v>
      </c>
      <c r="M114">
        <v>2405.1388972</v>
      </c>
      <c r="N114">
        <v>2596.9931182</v>
      </c>
      <c r="O114">
        <v>6172.7140847999999</v>
      </c>
      <c r="P114">
        <v>1042.1261345999999</v>
      </c>
      <c r="Q114">
        <v>4321.9870665999997</v>
      </c>
      <c r="R114">
        <v>4252.3431616999997</v>
      </c>
      <c r="T114" s="2" t="s">
        <v>232</v>
      </c>
      <c r="U114">
        <v>2385.8865886266999</v>
      </c>
      <c r="V114">
        <v>16.402100717780002</v>
      </c>
      <c r="W114">
        <v>1206.3686301606799</v>
      </c>
      <c r="X114">
        <v>75.534140575919807</v>
      </c>
      <c r="Y114">
        <v>224.513376764302</v>
      </c>
      <c r="Z114">
        <v>1074.44684267657</v>
      </c>
      <c r="AA114">
        <v>495.904773535571</v>
      </c>
      <c r="AB114">
        <v>7.4810700088663502</v>
      </c>
      <c r="AC114">
        <v>19.811499370300002</v>
      </c>
      <c r="AD114">
        <v>1.10124497821636</v>
      </c>
      <c r="AE114">
        <v>189.744022659211</v>
      </c>
      <c r="AF114">
        <v>2387.4718978584101</v>
      </c>
      <c r="AG114">
        <v>896.58177167068595</v>
      </c>
      <c r="AH114">
        <v>587.62315269883095</v>
      </c>
      <c r="AI114">
        <v>520.16770673318001</v>
      </c>
      <c r="AJ114">
        <v>744.33823768472303</v>
      </c>
      <c r="AK114">
        <v>3093.8968248354099</v>
      </c>
    </row>
    <row r="115" spans="1:37">
      <c r="A115" t="s">
        <v>216</v>
      </c>
      <c r="B115">
        <v>2405.7632574999998</v>
      </c>
      <c r="C115">
        <v>1.8163716000000001</v>
      </c>
      <c r="D115">
        <v>8563.8429421000001</v>
      </c>
      <c r="E115">
        <v>1945.4664282000001</v>
      </c>
      <c r="F115">
        <v>1282.4319966</v>
      </c>
      <c r="G115">
        <v>9668.8175974999995</v>
      </c>
      <c r="H115">
        <v>2253.6399501999999</v>
      </c>
      <c r="I115">
        <v>741.14657420000003</v>
      </c>
      <c r="J115">
        <v>928.40726310000002</v>
      </c>
      <c r="K115">
        <v>124.53684130000001</v>
      </c>
      <c r="L115">
        <v>2155.8270004999999</v>
      </c>
      <c r="M115">
        <v>5747.1641</v>
      </c>
      <c r="N115">
        <v>6801.9275648000003</v>
      </c>
      <c r="O115">
        <v>4497.6963290000003</v>
      </c>
      <c r="P115">
        <v>2503.1528956000002</v>
      </c>
      <c r="Q115">
        <v>9911.9289673999992</v>
      </c>
      <c r="R115">
        <v>13660.2582781</v>
      </c>
      <c r="T115" s="2" t="s">
        <v>95</v>
      </c>
      <c r="U115">
        <v>3174.9620500934602</v>
      </c>
      <c r="V115">
        <v>2008.2722588281199</v>
      </c>
      <c r="W115">
        <v>1552.10396892932</v>
      </c>
      <c r="X115">
        <v>237.05888883330499</v>
      </c>
      <c r="Y115">
        <v>143.391785998053</v>
      </c>
      <c r="Z115">
        <v>820.41163313653601</v>
      </c>
      <c r="AA115">
        <v>1730.30954276227</v>
      </c>
      <c r="AB115">
        <v>187.72204731692</v>
      </c>
      <c r="AC115">
        <v>457.49028574855299</v>
      </c>
      <c r="AD115">
        <v>83.325903811053905</v>
      </c>
      <c r="AE115">
        <v>537.99661320505697</v>
      </c>
      <c r="AF115">
        <v>1757.45227665312</v>
      </c>
      <c r="AG115">
        <v>639.52311580586695</v>
      </c>
      <c r="AH115">
        <v>691.19213718055505</v>
      </c>
      <c r="AI115">
        <v>597.27125662339301</v>
      </c>
      <c r="AJ115">
        <v>685.52697338979203</v>
      </c>
      <c r="AK115">
        <v>2820.4601180446698</v>
      </c>
    </row>
    <row r="116" spans="1:37">
      <c r="A116" t="s">
        <v>64</v>
      </c>
      <c r="B116">
        <v>83904.357782849998</v>
      </c>
      <c r="C116">
        <v>121025.7800227</v>
      </c>
      <c r="D116">
        <v>325447.44523394998</v>
      </c>
      <c r="E116">
        <v>34605.6965327</v>
      </c>
      <c r="F116">
        <v>130600.6051396</v>
      </c>
      <c r="G116">
        <v>461477.09228530002</v>
      </c>
      <c r="H116">
        <v>414572.87446949998</v>
      </c>
      <c r="I116">
        <v>629818.73492870003</v>
      </c>
      <c r="J116">
        <v>496667.84416769998</v>
      </c>
      <c r="K116">
        <v>43728.652802600001</v>
      </c>
      <c r="L116">
        <v>284145.39853230002</v>
      </c>
      <c r="M116">
        <v>532040.55385939998</v>
      </c>
      <c r="N116">
        <v>1195446.617808</v>
      </c>
      <c r="O116">
        <v>380278.74418620003</v>
      </c>
      <c r="P116">
        <v>339823.11427660001</v>
      </c>
      <c r="Q116">
        <v>1421822.9900715</v>
      </c>
      <c r="R116">
        <v>1441286.1996865</v>
      </c>
      <c r="T116" s="2" t="s">
        <v>133</v>
      </c>
      <c r="U116">
        <v>10585.7822435046</v>
      </c>
      <c r="V116">
        <v>2693.8042928155301</v>
      </c>
      <c r="W116">
        <v>6059.9033932620396</v>
      </c>
      <c r="X116">
        <v>1316.1130928459099</v>
      </c>
      <c r="Y116">
        <v>2379.0673914655599</v>
      </c>
      <c r="Z116">
        <v>3732.1380152249399</v>
      </c>
      <c r="AA116">
        <v>1224.6059625514199</v>
      </c>
      <c r="AB116">
        <v>696.51970032741997</v>
      </c>
      <c r="AC116">
        <v>1406.3213525265401</v>
      </c>
      <c r="AD116">
        <v>740.09523401957597</v>
      </c>
      <c r="AE116">
        <v>1412.9404015657699</v>
      </c>
      <c r="AF116">
        <v>2939.5691455352498</v>
      </c>
      <c r="AG116">
        <v>9992.6385539697203</v>
      </c>
      <c r="AH116">
        <v>3630.0948482528402</v>
      </c>
      <c r="AI116">
        <v>1741.9070405074201</v>
      </c>
      <c r="AJ116">
        <v>4018.66191399338</v>
      </c>
      <c r="AK116">
        <v>5104.0974322086404</v>
      </c>
    </row>
    <row r="117" spans="1:37">
      <c r="A117" t="s">
        <v>204</v>
      </c>
      <c r="B117">
        <v>10511.01885285</v>
      </c>
      <c r="C117">
        <v>32652.141973199999</v>
      </c>
      <c r="D117">
        <v>16568.018913849999</v>
      </c>
      <c r="E117">
        <v>362.71924419999999</v>
      </c>
      <c r="F117">
        <v>493.26285769999998</v>
      </c>
      <c r="G117">
        <v>21329.539306899998</v>
      </c>
      <c r="H117">
        <v>15817.876346700001</v>
      </c>
      <c r="I117">
        <v>2609.3805366000001</v>
      </c>
      <c r="J117">
        <v>677.24034140000003</v>
      </c>
      <c r="K117">
        <v>160.72798839999999</v>
      </c>
      <c r="L117">
        <v>8225.9356339999995</v>
      </c>
      <c r="M117">
        <v>25595.510330199999</v>
      </c>
      <c r="N117">
        <v>53703.902787400002</v>
      </c>
      <c r="O117">
        <v>28792.2579133</v>
      </c>
      <c r="P117">
        <v>8102.9624164999996</v>
      </c>
      <c r="Q117">
        <v>46695.6625394</v>
      </c>
      <c r="R117">
        <v>32799.565937599997</v>
      </c>
      <c r="T117" t="s">
        <v>131</v>
      </c>
      <c r="U117">
        <v>16091.5188949843</v>
      </c>
      <c r="V117">
        <v>729.42331817037098</v>
      </c>
      <c r="W117">
        <v>5858.7764315551703</v>
      </c>
      <c r="X117">
        <v>1516.8761163665299</v>
      </c>
      <c r="Y117">
        <v>1531.8310118347699</v>
      </c>
      <c r="Z117">
        <v>6477.7388367614403</v>
      </c>
      <c r="AA117">
        <v>2653.4219326437801</v>
      </c>
      <c r="AB117">
        <v>157.53252656055699</v>
      </c>
      <c r="AC117">
        <v>500.46284797280299</v>
      </c>
      <c r="AD117">
        <v>876.36005874535897</v>
      </c>
      <c r="AE117">
        <v>2719.9834208059201</v>
      </c>
      <c r="AF117">
        <v>3545.2528270160201</v>
      </c>
      <c r="AG117">
        <v>5050.3772536564102</v>
      </c>
      <c r="AH117">
        <v>2607.83784378883</v>
      </c>
      <c r="AI117">
        <v>1984.8164235155</v>
      </c>
      <c r="AJ117">
        <v>6847.0692554463703</v>
      </c>
      <c r="AK117">
        <v>5560.6293859152202</v>
      </c>
    </row>
    <row r="118" spans="1:37">
      <c r="A118" t="s">
        <v>233</v>
      </c>
      <c r="B118">
        <v>16789.071691249999</v>
      </c>
      <c r="C118">
        <v>39.042114300000001</v>
      </c>
      <c r="D118">
        <v>18939.945815449999</v>
      </c>
      <c r="E118">
        <v>2841.7697564</v>
      </c>
      <c r="F118">
        <v>2206.4543868999999</v>
      </c>
      <c r="G118">
        <v>6739.8845504000001</v>
      </c>
      <c r="H118">
        <v>522.29100670000003</v>
      </c>
      <c r="I118">
        <v>1314.7453263</v>
      </c>
      <c r="J118">
        <v>578.33155139999997</v>
      </c>
      <c r="K118">
        <v>2700.7715443000002</v>
      </c>
      <c r="L118">
        <v>3466.7110133000001</v>
      </c>
      <c r="M118">
        <v>8561.9025486999999</v>
      </c>
      <c r="N118">
        <v>11803.8233093</v>
      </c>
      <c r="O118">
        <v>6606.0216950000004</v>
      </c>
      <c r="P118">
        <v>2223.6638569000002</v>
      </c>
      <c r="Q118">
        <v>9589.7163725999999</v>
      </c>
      <c r="R118">
        <v>11542.8761197</v>
      </c>
      <c r="T118" s="2" t="s">
        <v>192</v>
      </c>
      <c r="U118">
        <v>13727.197317456001</v>
      </c>
      <c r="V118">
        <v>4202.8497669839098</v>
      </c>
      <c r="W118">
        <v>5059.4789295867104</v>
      </c>
      <c r="X118">
        <v>860.295504346352</v>
      </c>
      <c r="Y118">
        <v>683.89155276457802</v>
      </c>
      <c r="Z118">
        <v>1113.28892427767</v>
      </c>
      <c r="AA118">
        <v>5115.1522515890902</v>
      </c>
      <c r="AB118">
        <v>841.856659861921</v>
      </c>
      <c r="AC118">
        <v>1033.52367747017</v>
      </c>
      <c r="AD118">
        <v>402.35587026177001</v>
      </c>
      <c r="AE118">
        <v>3108.3970765338699</v>
      </c>
      <c r="AF118">
        <v>6471.0195844023301</v>
      </c>
      <c r="AG118">
        <v>4722.9023161552004</v>
      </c>
      <c r="AH118">
        <v>7627.29982424628</v>
      </c>
      <c r="AI118">
        <v>1067.6893837658199</v>
      </c>
      <c r="AJ118">
        <v>890.31278895741195</v>
      </c>
      <c r="AK118">
        <v>10967.8426290118</v>
      </c>
    </row>
    <row r="119" spans="1:37">
      <c r="A119" t="s">
        <v>234</v>
      </c>
      <c r="B119">
        <v>2333.5124236500001</v>
      </c>
      <c r="C119">
        <v>9.5082809000000008</v>
      </c>
      <c r="D119">
        <v>1569.1518075500001</v>
      </c>
      <c r="E119">
        <v>107.89848240000001</v>
      </c>
      <c r="F119">
        <v>16.321796299999999</v>
      </c>
      <c r="G119">
        <v>924.92629069999998</v>
      </c>
      <c r="H119">
        <v>1324.0075784000001</v>
      </c>
      <c r="I119">
        <v>64.656140500000006</v>
      </c>
      <c r="J119">
        <v>46.9029417</v>
      </c>
      <c r="K119">
        <v>8.4583986000000007</v>
      </c>
      <c r="L119">
        <v>386.74357040000001</v>
      </c>
      <c r="M119">
        <v>2065.2462669000001</v>
      </c>
      <c r="N119">
        <v>2626.0432480999998</v>
      </c>
      <c r="O119">
        <v>845.01320099999998</v>
      </c>
      <c r="P119">
        <v>625.59737659999996</v>
      </c>
      <c r="Q119">
        <v>827.037105</v>
      </c>
      <c r="R119">
        <v>1723.4958243000001</v>
      </c>
      <c r="T119" s="2" t="s">
        <v>195</v>
      </c>
      <c r="U119">
        <v>1297.5476972245499</v>
      </c>
      <c r="V119">
        <v>1599.25592740042</v>
      </c>
      <c r="W119">
        <v>1331.4690390579201</v>
      </c>
      <c r="X119">
        <v>270.103701598773</v>
      </c>
      <c r="Y119">
        <v>146.38255476976099</v>
      </c>
      <c r="Z119">
        <v>99.106072347916694</v>
      </c>
      <c r="AA119">
        <v>1387.4323058303501</v>
      </c>
      <c r="AB119">
        <v>3.5339232403051399</v>
      </c>
      <c r="AC119">
        <v>95.435600990079706</v>
      </c>
      <c r="AD119">
        <v>98.091371738784403</v>
      </c>
      <c r="AE119">
        <v>318.46329883362802</v>
      </c>
      <c r="AF119">
        <v>286.829205862994</v>
      </c>
      <c r="AG119">
        <v>1457.43406345677</v>
      </c>
      <c r="AH119">
        <v>661.39842457776501</v>
      </c>
      <c r="AI119">
        <v>323.62486671033798</v>
      </c>
      <c r="AJ119">
        <v>402.740138324101</v>
      </c>
      <c r="AK119">
        <v>590.66790515443199</v>
      </c>
    </row>
    <row r="120" spans="1:37">
      <c r="A120" t="s">
        <v>76</v>
      </c>
      <c r="B120">
        <v>4780.0753256500002</v>
      </c>
      <c r="C120">
        <v>9.6540000000000005E-4</v>
      </c>
      <c r="D120">
        <v>2402.6508290500001</v>
      </c>
      <c r="E120">
        <v>11682.626012000001</v>
      </c>
      <c r="F120">
        <v>557.28195270000003</v>
      </c>
      <c r="G120">
        <v>626.26855820000003</v>
      </c>
      <c r="H120">
        <v>166.66876590000001</v>
      </c>
      <c r="I120">
        <v>680.77593879999995</v>
      </c>
      <c r="J120">
        <v>419.81494900000001</v>
      </c>
      <c r="K120">
        <v>108.1640424</v>
      </c>
      <c r="L120">
        <v>106.4556111</v>
      </c>
      <c r="M120">
        <v>3123.3934976999999</v>
      </c>
      <c r="N120">
        <v>1915.9615911999999</v>
      </c>
      <c r="O120">
        <v>4880.3510085999997</v>
      </c>
      <c r="P120">
        <v>799.26946910000004</v>
      </c>
      <c r="Q120">
        <v>1257.2366595999999</v>
      </c>
      <c r="R120">
        <v>2073.0795951999999</v>
      </c>
      <c r="T120" s="2" t="s">
        <v>235</v>
      </c>
      <c r="U120">
        <v>251348.22693774101</v>
      </c>
      <c r="V120">
        <v>93458.363528772694</v>
      </c>
      <c r="W120">
        <v>61555.8278511889</v>
      </c>
      <c r="X120">
        <v>6628.5505037125904</v>
      </c>
      <c r="Y120">
        <v>4253.1599768636197</v>
      </c>
      <c r="Z120">
        <v>6793.0837647212402</v>
      </c>
      <c r="AA120">
        <v>2008.11613108451</v>
      </c>
      <c r="AB120">
        <v>5155.0899504545696</v>
      </c>
      <c r="AC120">
        <v>21189.9065243677</v>
      </c>
      <c r="AD120">
        <v>1473.8809644120099</v>
      </c>
      <c r="AE120">
        <v>5712.0757065540001</v>
      </c>
      <c r="AF120">
        <v>38704.699143969701</v>
      </c>
      <c r="AG120">
        <v>92546.324258783701</v>
      </c>
      <c r="AH120">
        <v>17827.7269292989</v>
      </c>
      <c r="AI120">
        <v>10487.347846623899</v>
      </c>
      <c r="AJ120">
        <v>33363.9562277734</v>
      </c>
      <c r="AK120">
        <v>52318.028011093098</v>
      </c>
    </row>
    <row r="121" spans="1:37">
      <c r="A121" t="s">
        <v>236</v>
      </c>
      <c r="B121">
        <v>91.489715149999995</v>
      </c>
      <c r="C121">
        <v>0.66975910000000005</v>
      </c>
      <c r="D121">
        <v>79.520641150000003</v>
      </c>
      <c r="E121">
        <v>0.21801699999999999</v>
      </c>
      <c r="F121">
        <v>0.64238010000000001</v>
      </c>
      <c r="G121">
        <v>2.6170277999999998</v>
      </c>
      <c r="H121">
        <v>3.3064784</v>
      </c>
      <c r="I121">
        <v>0.79710210000000004</v>
      </c>
      <c r="J121">
        <v>5.2431356999999998</v>
      </c>
      <c r="K121">
        <v>0.8064424</v>
      </c>
      <c r="L121">
        <v>1.8265572999999999</v>
      </c>
      <c r="M121">
        <v>47.878828200000001</v>
      </c>
      <c r="N121">
        <v>1.0996995000000001</v>
      </c>
      <c r="O121">
        <v>20.650971200000001</v>
      </c>
      <c r="P121">
        <v>4.1116716999999996</v>
      </c>
      <c r="Q121">
        <v>33.031137999999999</v>
      </c>
      <c r="R121">
        <v>60.263193000000001</v>
      </c>
      <c r="T121" s="2" t="s">
        <v>237</v>
      </c>
      <c r="U121">
        <v>3398.73103973249</v>
      </c>
      <c r="V121">
        <v>150.881205657875</v>
      </c>
      <c r="W121">
        <v>4101.4254889572103</v>
      </c>
      <c r="X121">
        <v>543.56786465720199</v>
      </c>
      <c r="Y121">
        <v>343.23452185140297</v>
      </c>
      <c r="Z121">
        <v>2351.60694156818</v>
      </c>
      <c r="AA121">
        <v>765.910484163869</v>
      </c>
      <c r="AB121">
        <v>72.427045124435907</v>
      </c>
      <c r="AC121">
        <v>91.666191630284303</v>
      </c>
      <c r="AD121">
        <v>307.46601058269698</v>
      </c>
      <c r="AE121">
        <v>1080.078229705</v>
      </c>
      <c r="AF121">
        <v>3628.9960971186201</v>
      </c>
      <c r="AG121">
        <v>3625.8281604045101</v>
      </c>
      <c r="AH121">
        <v>1377.46373384157</v>
      </c>
      <c r="AI121">
        <v>1592.2754796909201</v>
      </c>
      <c r="AJ121">
        <v>3169.97952796664</v>
      </c>
      <c r="AK121">
        <v>3101.7225960774799</v>
      </c>
    </row>
    <row r="122" spans="1:37">
      <c r="A122" t="s">
        <v>238</v>
      </c>
      <c r="B122">
        <v>5.0500877500000003</v>
      </c>
      <c r="C122">
        <v>20.3466746</v>
      </c>
      <c r="D122">
        <v>9.6921774500000009</v>
      </c>
      <c r="E122">
        <v>9.017963</v>
      </c>
      <c r="F122">
        <v>2.5768971000000001</v>
      </c>
      <c r="G122">
        <v>20.0127232</v>
      </c>
      <c r="H122">
        <v>7.1674572000000003</v>
      </c>
      <c r="I122">
        <v>60.668727599999997</v>
      </c>
      <c r="J122">
        <v>26.478172399999998</v>
      </c>
      <c r="K122">
        <v>2.5842352000000002</v>
      </c>
      <c r="L122">
        <v>9.8823927999999999</v>
      </c>
      <c r="M122">
        <v>333.08547650000003</v>
      </c>
      <c r="N122">
        <v>74.258960000000002</v>
      </c>
      <c r="O122">
        <v>193.57050960000001</v>
      </c>
      <c r="P122">
        <v>45.847366899999997</v>
      </c>
      <c r="Q122">
        <v>358.974964</v>
      </c>
      <c r="R122">
        <v>453.72430409999998</v>
      </c>
      <c r="T122" s="2" t="s">
        <v>239</v>
      </c>
      <c r="U122">
        <v>1499.3334939454901</v>
      </c>
      <c r="V122">
        <v>230.022111060556</v>
      </c>
      <c r="W122">
        <v>756.518702771216</v>
      </c>
      <c r="X122">
        <v>158.94751493810799</v>
      </c>
      <c r="Y122">
        <v>52.767698569072103</v>
      </c>
      <c r="Z122">
        <v>501.317097222575</v>
      </c>
      <c r="AA122">
        <v>934.13454034821905</v>
      </c>
      <c r="AB122">
        <v>61.465626211462997</v>
      </c>
      <c r="AC122">
        <v>89.638987772836401</v>
      </c>
      <c r="AD122">
        <v>88.743950762031602</v>
      </c>
      <c r="AE122">
        <v>83.9880304569608</v>
      </c>
      <c r="AF122">
        <v>588.36506886526604</v>
      </c>
      <c r="AG122">
        <v>1074.11079435085</v>
      </c>
      <c r="AH122">
        <v>786.95442455080797</v>
      </c>
      <c r="AI122">
        <v>152.97050484866301</v>
      </c>
      <c r="AJ122">
        <v>237.084023108803</v>
      </c>
      <c r="AK122">
        <v>1123.5197744067</v>
      </c>
    </row>
    <row r="123" spans="1:37">
      <c r="A123" t="s">
        <v>240</v>
      </c>
      <c r="B123">
        <v>48383.582643449998</v>
      </c>
      <c r="C123">
        <v>94295.006699200007</v>
      </c>
      <c r="D123">
        <v>112879.69913035</v>
      </c>
      <c r="E123">
        <v>67294.4548603</v>
      </c>
      <c r="F123">
        <v>37627.632543799999</v>
      </c>
      <c r="G123">
        <v>341878.48994</v>
      </c>
      <c r="H123">
        <v>199733.53461070001</v>
      </c>
      <c r="I123">
        <v>484961.33906600002</v>
      </c>
      <c r="J123">
        <v>230149.16042599999</v>
      </c>
      <c r="K123">
        <v>3427.9634670999999</v>
      </c>
      <c r="L123">
        <v>17011.150411099999</v>
      </c>
      <c r="M123">
        <v>199976.76560029999</v>
      </c>
      <c r="N123">
        <v>172100.5309056</v>
      </c>
      <c r="O123">
        <v>346455.52862479998</v>
      </c>
      <c r="P123">
        <v>84237.563958300001</v>
      </c>
      <c r="Q123">
        <v>585286.9992055</v>
      </c>
      <c r="R123">
        <v>405935.420147</v>
      </c>
      <c r="T123" s="2" t="s">
        <v>241</v>
      </c>
      <c r="U123">
        <v>9017.4826864888691</v>
      </c>
      <c r="V123">
        <v>7969.6697636524204</v>
      </c>
      <c r="W123">
        <v>6387.0040926586898</v>
      </c>
      <c r="X123">
        <v>819.73425193158903</v>
      </c>
      <c r="Y123">
        <v>681.75364328129001</v>
      </c>
      <c r="Z123">
        <v>2638.14806966265</v>
      </c>
      <c r="AA123">
        <v>3852.4902465538298</v>
      </c>
      <c r="AB123">
        <v>172.813731389331</v>
      </c>
      <c r="AC123">
        <v>792.41479170316904</v>
      </c>
      <c r="AD123">
        <v>251.19511518298199</v>
      </c>
      <c r="AE123">
        <v>1586.78536825634</v>
      </c>
      <c r="AF123">
        <v>2834.0442598660902</v>
      </c>
      <c r="AG123">
        <v>5560.2859288218397</v>
      </c>
      <c r="AH123">
        <v>4374.1156792881502</v>
      </c>
      <c r="AI123">
        <v>2602.95339919053</v>
      </c>
      <c r="AJ123">
        <v>4461.3291495860703</v>
      </c>
      <c r="AK123">
        <v>8649.8218762790693</v>
      </c>
    </row>
    <row r="124" spans="1:37">
      <c r="A124" t="s">
        <v>218</v>
      </c>
      <c r="B124">
        <v>410.96761285000002</v>
      </c>
      <c r="C124">
        <v>37078.288932900003</v>
      </c>
      <c r="D124">
        <v>1429.84804515</v>
      </c>
      <c r="E124">
        <v>221.63952549999999</v>
      </c>
      <c r="F124">
        <v>439.81072369999998</v>
      </c>
      <c r="G124">
        <v>18757.0616219</v>
      </c>
      <c r="H124">
        <v>802.94529060000002</v>
      </c>
      <c r="I124">
        <v>25274.029976400001</v>
      </c>
      <c r="J124">
        <v>197.4151263</v>
      </c>
      <c r="K124">
        <v>294.27079880000002</v>
      </c>
      <c r="L124">
        <v>4729.3999912999998</v>
      </c>
      <c r="M124">
        <v>10837.0861909</v>
      </c>
      <c r="N124">
        <v>2526.0766435999999</v>
      </c>
      <c r="O124">
        <v>11487.632628900001</v>
      </c>
      <c r="P124">
        <v>9972.4605520000005</v>
      </c>
      <c r="Q124">
        <v>26150.844665199998</v>
      </c>
      <c r="R124">
        <v>28887.117040699999</v>
      </c>
      <c r="T124" s="2" t="s">
        <v>242</v>
      </c>
      <c r="U124">
        <v>5363.2532938156601</v>
      </c>
      <c r="V124">
        <v>23835.8265907034</v>
      </c>
      <c r="W124">
        <v>4990.4135627776704</v>
      </c>
      <c r="X124">
        <v>1243.52897735683</v>
      </c>
      <c r="Y124">
        <v>1820.4509289628299</v>
      </c>
      <c r="Z124">
        <v>4541.4159975021403</v>
      </c>
      <c r="AA124">
        <v>5279.0453891326697</v>
      </c>
      <c r="AB124">
        <v>761.64016584502201</v>
      </c>
      <c r="AC124">
        <v>2028.69193924148</v>
      </c>
      <c r="AD124">
        <v>1143.4225162677899</v>
      </c>
      <c r="AE124">
        <v>2328.0137925066401</v>
      </c>
      <c r="AF124">
        <v>16398.027785877301</v>
      </c>
      <c r="AG124">
        <v>9645.1773076051395</v>
      </c>
      <c r="AH124">
        <v>6116.39134849723</v>
      </c>
      <c r="AI124">
        <v>3611.2652856998402</v>
      </c>
      <c r="AJ124">
        <v>12323.7522736216</v>
      </c>
      <c r="AK124">
        <v>9801.2913010278207</v>
      </c>
    </row>
    <row r="125" spans="1:37">
      <c r="A125" t="s">
        <v>80</v>
      </c>
      <c r="B125">
        <v>2812.4564131500001</v>
      </c>
      <c r="C125">
        <v>3.5687785000000001</v>
      </c>
      <c r="D125">
        <v>1180.2846336499999</v>
      </c>
      <c r="E125">
        <v>286.52459900000002</v>
      </c>
      <c r="F125">
        <v>1007.1625432</v>
      </c>
      <c r="G125">
        <v>3365.5631702999999</v>
      </c>
      <c r="H125">
        <v>542.13748350000003</v>
      </c>
      <c r="I125">
        <v>335.0289583</v>
      </c>
      <c r="J125">
        <v>10.9435866</v>
      </c>
      <c r="K125">
        <v>91.058595100000005</v>
      </c>
      <c r="L125">
        <v>1044.7104348</v>
      </c>
      <c r="M125">
        <v>3634.7443342000001</v>
      </c>
      <c r="N125">
        <v>2268.4964751000002</v>
      </c>
      <c r="O125">
        <v>1711.717081</v>
      </c>
      <c r="P125">
        <v>275.7106574</v>
      </c>
      <c r="Q125">
        <v>2034.7043529</v>
      </c>
      <c r="R125">
        <v>3436.5140184000002</v>
      </c>
      <c r="T125" s="2" t="s">
        <v>243</v>
      </c>
      <c r="U125">
        <v>25692.835274881301</v>
      </c>
      <c r="V125">
        <v>72589.0015839064</v>
      </c>
      <c r="W125">
        <v>28613.539596161001</v>
      </c>
      <c r="X125">
        <v>4828.7887837756198</v>
      </c>
      <c r="Y125">
        <v>3752.1310321301098</v>
      </c>
      <c r="Z125">
        <v>10435.2290254813</v>
      </c>
      <c r="AA125">
        <v>7974.7876258477099</v>
      </c>
      <c r="AB125">
        <v>1826.20677580454</v>
      </c>
      <c r="AC125">
        <v>3354.1580778422899</v>
      </c>
      <c r="AD125">
        <v>2134.7945831279499</v>
      </c>
      <c r="AE125">
        <v>8182.5098008609002</v>
      </c>
      <c r="AF125">
        <v>12983.874719958299</v>
      </c>
      <c r="AG125">
        <v>17389.5644686253</v>
      </c>
      <c r="AH125">
        <v>13936.4020589828</v>
      </c>
      <c r="AI125">
        <v>9650.5517005146903</v>
      </c>
      <c r="AJ125">
        <v>25152.9582577355</v>
      </c>
      <c r="AK125">
        <v>44898.589113670198</v>
      </c>
    </row>
    <row r="126" spans="1:37">
      <c r="A126" t="s">
        <v>244</v>
      </c>
      <c r="B126">
        <v>1354.71327385</v>
      </c>
      <c r="C126">
        <v>222.40894030000001</v>
      </c>
      <c r="D126">
        <v>2803.1916786500001</v>
      </c>
      <c r="E126">
        <v>311.28570889999997</v>
      </c>
      <c r="F126">
        <v>334.34529270000002</v>
      </c>
      <c r="G126">
        <v>1503.0461656</v>
      </c>
      <c r="H126">
        <v>2175.5578435000002</v>
      </c>
      <c r="I126">
        <v>541.19251389999999</v>
      </c>
      <c r="J126">
        <v>44.211027899999998</v>
      </c>
      <c r="K126">
        <v>78.741570400000001</v>
      </c>
      <c r="L126">
        <v>2396.4245574000001</v>
      </c>
      <c r="M126">
        <v>7073.7784259999999</v>
      </c>
      <c r="N126">
        <v>9152.9354509000004</v>
      </c>
      <c r="O126">
        <v>8324.3197036000001</v>
      </c>
      <c r="P126">
        <v>1811.9583474999999</v>
      </c>
      <c r="Q126">
        <v>29929.4423441</v>
      </c>
      <c r="R126">
        <v>18175.920461000002</v>
      </c>
      <c r="T126" s="2" t="s">
        <v>172</v>
      </c>
      <c r="U126">
        <v>26093.710680193199</v>
      </c>
      <c r="V126">
        <v>557.77045266436096</v>
      </c>
      <c r="W126">
        <v>5585.4401543051299</v>
      </c>
      <c r="X126">
        <v>3540.6746143509099</v>
      </c>
      <c r="Y126">
        <v>457.917610194551</v>
      </c>
      <c r="Z126">
        <v>2178.1135715723299</v>
      </c>
      <c r="AA126">
        <v>3548.8009738093801</v>
      </c>
      <c r="AB126">
        <v>642.85722640963695</v>
      </c>
      <c r="AC126">
        <v>2598.8346688496199</v>
      </c>
      <c r="AD126">
        <v>1263.62621672363</v>
      </c>
      <c r="AE126">
        <v>2029.1603460184899</v>
      </c>
      <c r="AF126">
        <v>16287.5291634107</v>
      </c>
      <c r="AG126">
        <v>10065.8103902698</v>
      </c>
      <c r="AH126">
        <v>7430.5565607914696</v>
      </c>
      <c r="AI126">
        <v>2504.7615937180199</v>
      </c>
      <c r="AJ126">
        <v>5795.4541564327601</v>
      </c>
      <c r="AK126">
        <v>9191.91654984872</v>
      </c>
    </row>
    <row r="127" spans="1:37">
      <c r="A127" t="s">
        <v>245</v>
      </c>
      <c r="B127">
        <v>1326.0888445000001</v>
      </c>
      <c r="C127">
        <v>70.034438800000004</v>
      </c>
      <c r="D127">
        <v>1330.1622001999999</v>
      </c>
      <c r="E127">
        <v>26.729739500000001</v>
      </c>
      <c r="F127">
        <v>54.464638600000001</v>
      </c>
      <c r="G127">
        <v>545.82541920000006</v>
      </c>
      <c r="H127">
        <v>28.5628505</v>
      </c>
      <c r="I127">
        <v>17.923685899999999</v>
      </c>
      <c r="J127">
        <v>1072.0238674</v>
      </c>
      <c r="K127">
        <v>7.4581508000000003</v>
      </c>
      <c r="L127">
        <v>29.291957400000001</v>
      </c>
      <c r="M127">
        <v>68.725254000000007</v>
      </c>
      <c r="N127">
        <v>56.337876700000002</v>
      </c>
      <c r="O127">
        <v>236.4453221</v>
      </c>
      <c r="P127">
        <v>82.731880200000006</v>
      </c>
      <c r="Q127">
        <v>168.98097759999999</v>
      </c>
      <c r="R127">
        <v>702.71488939999995</v>
      </c>
      <c r="T127" s="2" t="s">
        <v>233</v>
      </c>
      <c r="U127">
        <v>24897.1923835056</v>
      </c>
      <c r="V127">
        <v>254.57637381462101</v>
      </c>
      <c r="W127">
        <v>33340.991104925997</v>
      </c>
      <c r="X127">
        <v>4696.0956850575903</v>
      </c>
      <c r="Y127">
        <v>2418.57561993531</v>
      </c>
      <c r="Z127">
        <v>4125.5689939593503</v>
      </c>
      <c r="AA127">
        <v>1293.53183187886</v>
      </c>
      <c r="AB127">
        <v>1122.5442615443701</v>
      </c>
      <c r="AC127">
        <v>1752.7515693109401</v>
      </c>
      <c r="AD127">
        <v>799.15677785770902</v>
      </c>
      <c r="AE127">
        <v>2737.1467374814902</v>
      </c>
      <c r="AF127">
        <v>3871.1048506218599</v>
      </c>
      <c r="AG127">
        <v>4331.2346525229304</v>
      </c>
      <c r="AH127">
        <v>6771.8625712251696</v>
      </c>
      <c r="AI127">
        <v>4401.9404881525297</v>
      </c>
      <c r="AJ127">
        <v>6540.4363481849396</v>
      </c>
      <c r="AK127">
        <v>18130.851487262302</v>
      </c>
    </row>
    <row r="128" spans="1:37">
      <c r="A128" t="s">
        <v>246</v>
      </c>
      <c r="B128">
        <v>184.80511575</v>
      </c>
      <c r="C128">
        <v>14496.2442598</v>
      </c>
      <c r="D128">
        <v>1125.4132797499999</v>
      </c>
      <c r="E128">
        <v>300.89659449999999</v>
      </c>
      <c r="F128">
        <v>120.11985420000001</v>
      </c>
      <c r="G128">
        <v>18735.8740984</v>
      </c>
      <c r="H128">
        <v>5937.1786765999996</v>
      </c>
      <c r="I128">
        <v>454.59775309999998</v>
      </c>
      <c r="J128">
        <v>258.01846890000002</v>
      </c>
      <c r="K128">
        <v>67.837520400000002</v>
      </c>
      <c r="L128">
        <v>110.0783741</v>
      </c>
      <c r="M128">
        <v>1666.3548509</v>
      </c>
      <c r="N128">
        <v>1149.6717073</v>
      </c>
      <c r="O128">
        <v>221.2230969</v>
      </c>
      <c r="P128">
        <v>97.104803700000005</v>
      </c>
      <c r="Q128">
        <v>2035.8326575999999</v>
      </c>
      <c r="R128">
        <v>6173.9290211999996</v>
      </c>
      <c r="T128" t="s">
        <v>247</v>
      </c>
      <c r="U128">
        <v>5888.1100999851396</v>
      </c>
      <c r="V128">
        <v>1324.3908878469299</v>
      </c>
      <c r="W128">
        <v>4362.1464370877602</v>
      </c>
      <c r="X128">
        <v>1081.71838703394</v>
      </c>
      <c r="Y128">
        <v>523.46951440810597</v>
      </c>
      <c r="Z128">
        <v>1028.5615817268299</v>
      </c>
      <c r="AA128">
        <v>1125.51573525404</v>
      </c>
      <c r="AB128">
        <v>13.198030891997901</v>
      </c>
      <c r="AC128">
        <v>29.108466660583201</v>
      </c>
      <c r="AD128">
        <v>497.17579551538802</v>
      </c>
      <c r="AE128">
        <v>790.86370343012004</v>
      </c>
      <c r="AF128">
        <v>1460.13782906856</v>
      </c>
      <c r="AG128">
        <v>34.273039706679803</v>
      </c>
      <c r="AH128">
        <v>1270.9238813975501</v>
      </c>
      <c r="AI128">
        <v>428.33409677717498</v>
      </c>
      <c r="AJ128">
        <v>2147.64563087851</v>
      </c>
      <c r="AK128">
        <v>1115.34636942108</v>
      </c>
    </row>
    <row r="129" spans="1:37">
      <c r="A129" t="s">
        <v>248</v>
      </c>
      <c r="B129">
        <v>39.207561300000002</v>
      </c>
      <c r="C129">
        <v>10.8749368</v>
      </c>
      <c r="D129">
        <v>46.748346300000001</v>
      </c>
      <c r="E129">
        <v>5.3785913000000001</v>
      </c>
      <c r="F129">
        <v>10.0059288</v>
      </c>
      <c r="G129">
        <v>162.745609</v>
      </c>
      <c r="H129">
        <v>21.161170500000001</v>
      </c>
      <c r="I129">
        <v>43.337427099999999</v>
      </c>
      <c r="J129">
        <v>31.2922905</v>
      </c>
      <c r="K129">
        <v>7.2495715000000001</v>
      </c>
      <c r="L129">
        <v>135.4600619</v>
      </c>
      <c r="M129">
        <v>184.26740409999999</v>
      </c>
      <c r="N129">
        <v>980.80413380000005</v>
      </c>
      <c r="O129">
        <v>172.80700580000001</v>
      </c>
      <c r="P129">
        <v>127.70492059999999</v>
      </c>
      <c r="Q129">
        <v>552.07747900000004</v>
      </c>
      <c r="R129">
        <v>514.86727940000003</v>
      </c>
      <c r="T129" s="2" t="s">
        <v>249</v>
      </c>
      <c r="U129">
        <v>2567.09834639774</v>
      </c>
      <c r="V129">
        <v>692.49300382437104</v>
      </c>
      <c r="W129">
        <v>1972.34260143501</v>
      </c>
      <c r="X129">
        <v>162.451702388423</v>
      </c>
      <c r="Y129">
        <v>144.11993896929599</v>
      </c>
      <c r="Z129">
        <v>463.96991536229001</v>
      </c>
      <c r="AA129">
        <v>60.713301888055497</v>
      </c>
      <c r="AB129">
        <v>39.815206393093902</v>
      </c>
      <c r="AC129">
        <v>96.166009956106507</v>
      </c>
      <c r="AD129">
        <v>33.872571382375199</v>
      </c>
      <c r="AE129">
        <v>324.11950561878001</v>
      </c>
      <c r="AF129">
        <v>516.871210205495</v>
      </c>
      <c r="AG129">
        <v>2562.3970017157499</v>
      </c>
      <c r="AH129">
        <v>473.63791391223799</v>
      </c>
      <c r="AI129">
        <v>281.71140663913002</v>
      </c>
      <c r="AJ129">
        <v>315.92985384903699</v>
      </c>
      <c r="AK129">
        <v>1753.4866216334401</v>
      </c>
    </row>
    <row r="130" spans="1:37">
      <c r="A130" t="s">
        <v>98</v>
      </c>
      <c r="B130">
        <v>9465.9226876499997</v>
      </c>
      <c r="C130">
        <v>92.6377442</v>
      </c>
      <c r="D130">
        <v>15783.80663225</v>
      </c>
      <c r="E130">
        <v>11057.774014500001</v>
      </c>
      <c r="F130">
        <v>1280.9935034</v>
      </c>
      <c r="G130">
        <v>10000.3293841</v>
      </c>
      <c r="H130">
        <v>625.92886999999996</v>
      </c>
      <c r="I130">
        <v>2558.5728275000001</v>
      </c>
      <c r="J130">
        <v>251.353138</v>
      </c>
      <c r="K130">
        <v>1850.9681109999999</v>
      </c>
      <c r="L130">
        <v>124.86433049999999</v>
      </c>
      <c r="M130">
        <v>10993.2758041</v>
      </c>
      <c r="N130">
        <v>15046.3730622</v>
      </c>
      <c r="O130">
        <v>16679.7472585</v>
      </c>
      <c r="P130">
        <v>2861.3302153999998</v>
      </c>
      <c r="Q130">
        <v>28525.939182499998</v>
      </c>
      <c r="R130">
        <v>10086.101228699999</v>
      </c>
      <c r="T130" s="2" t="s">
        <v>19</v>
      </c>
      <c r="U130">
        <v>1344.7885532994601</v>
      </c>
      <c r="V130">
        <v>70.895766673340802</v>
      </c>
      <c r="W130">
        <v>2107.6845426905302</v>
      </c>
      <c r="X130">
        <v>1725.1462336955699</v>
      </c>
      <c r="Y130">
        <v>250.52470122103099</v>
      </c>
      <c r="Z130">
        <v>845.58059379414999</v>
      </c>
      <c r="AA130">
        <v>428.15057006137698</v>
      </c>
      <c r="AB130">
        <v>265.64586796504301</v>
      </c>
      <c r="AC130">
        <v>516.26912560358596</v>
      </c>
      <c r="AD130">
        <v>531.15967760218405</v>
      </c>
      <c r="AE130">
        <v>642.89759088562198</v>
      </c>
      <c r="AF130">
        <v>1552.11189596585</v>
      </c>
      <c r="AG130">
        <v>269.24867017674302</v>
      </c>
      <c r="AH130">
        <v>2550.10091002321</v>
      </c>
      <c r="AI130">
        <v>1041.90086664209</v>
      </c>
      <c r="AJ130">
        <v>3195.7610140922202</v>
      </c>
      <c r="AK130">
        <v>3047.33873773086</v>
      </c>
    </row>
    <row r="131" spans="1:37">
      <c r="A131" t="s">
        <v>250</v>
      </c>
      <c r="B131">
        <v>105.92660145000001</v>
      </c>
      <c r="C131">
        <v>56.118092799999999</v>
      </c>
      <c r="D131">
        <v>409.96262465000001</v>
      </c>
      <c r="E131">
        <v>951.21810819999996</v>
      </c>
      <c r="F131">
        <v>5.1819664000000003</v>
      </c>
      <c r="G131">
        <v>575.95924679999996</v>
      </c>
      <c r="H131">
        <v>2.2270804000000002</v>
      </c>
      <c r="I131">
        <v>59.680339500000002</v>
      </c>
      <c r="J131">
        <v>9.9367438999999997</v>
      </c>
      <c r="K131">
        <v>15.8274863</v>
      </c>
      <c r="L131">
        <v>90.057934099999997</v>
      </c>
      <c r="M131">
        <v>281.67232969999998</v>
      </c>
      <c r="N131">
        <v>302.55203360000002</v>
      </c>
      <c r="O131">
        <v>96.6025542</v>
      </c>
      <c r="P131">
        <v>94.103819400000006</v>
      </c>
      <c r="Q131">
        <v>417.99547250000001</v>
      </c>
      <c r="R131">
        <v>704.24866759999998</v>
      </c>
      <c r="T131" s="2" t="s">
        <v>251</v>
      </c>
      <c r="U131">
        <v>4359.8797173067696</v>
      </c>
      <c r="V131">
        <v>2657.6434929040702</v>
      </c>
      <c r="W131">
        <v>2105.0979400106798</v>
      </c>
      <c r="X131">
        <v>234.13565264369799</v>
      </c>
      <c r="Y131">
        <v>1036.91762618654</v>
      </c>
      <c r="Z131">
        <v>813.12923151911298</v>
      </c>
      <c r="AA131">
        <v>1508.1794521762299</v>
      </c>
      <c r="AB131">
        <v>214.290439684586</v>
      </c>
      <c r="AC131">
        <v>428.941842090813</v>
      </c>
      <c r="AD131">
        <v>1180.69506073142</v>
      </c>
      <c r="AE131">
        <v>3251.67145036994</v>
      </c>
      <c r="AF131">
        <v>2576.54763228611</v>
      </c>
      <c r="AG131">
        <v>2933.7214021212999</v>
      </c>
      <c r="AH131">
        <v>2432.75494316498</v>
      </c>
      <c r="AI131">
        <v>603.28587693275199</v>
      </c>
      <c r="AJ131">
        <v>1560.6192661161599</v>
      </c>
      <c r="AK131">
        <v>4841.4865207564899</v>
      </c>
    </row>
    <row r="132" spans="1:37">
      <c r="A132" t="s">
        <v>169</v>
      </c>
      <c r="B132">
        <v>2333.9423963999998</v>
      </c>
      <c r="C132">
        <v>4200.9968277999997</v>
      </c>
      <c r="D132">
        <v>5641.5972142000001</v>
      </c>
      <c r="E132">
        <v>1175.9246264999999</v>
      </c>
      <c r="F132">
        <v>2050.5677455</v>
      </c>
      <c r="G132">
        <v>7461.4374095000003</v>
      </c>
      <c r="H132">
        <v>1734.6088812999999</v>
      </c>
      <c r="I132">
        <v>2160.8854977999999</v>
      </c>
      <c r="J132">
        <v>543.52949890000002</v>
      </c>
      <c r="K132">
        <v>2836.2059009999998</v>
      </c>
      <c r="L132">
        <v>2967.1511860999999</v>
      </c>
      <c r="M132">
        <v>5218.3491204000002</v>
      </c>
      <c r="N132">
        <v>11229.984909500001</v>
      </c>
      <c r="O132">
        <v>8843.8333834000005</v>
      </c>
      <c r="P132">
        <v>1618.5573798999999</v>
      </c>
      <c r="Q132">
        <v>9546.0996804999995</v>
      </c>
      <c r="R132">
        <v>9983.8875107000003</v>
      </c>
      <c r="T132" s="2" t="s">
        <v>252</v>
      </c>
      <c r="U132">
        <v>2816.23727356052</v>
      </c>
      <c r="V132">
        <v>989.07116128659095</v>
      </c>
      <c r="W132">
        <v>1032.5265114265301</v>
      </c>
      <c r="X132">
        <v>84.350200671701998</v>
      </c>
      <c r="Y132">
        <v>68.082094299783805</v>
      </c>
      <c r="Z132">
        <v>405.98497765410099</v>
      </c>
      <c r="AA132">
        <v>57.128695205769397</v>
      </c>
      <c r="AB132">
        <v>63.619263646902802</v>
      </c>
      <c r="AC132">
        <v>159.94312788209299</v>
      </c>
      <c r="AD132">
        <v>41.872957105464202</v>
      </c>
      <c r="AE132">
        <v>303.73683931092501</v>
      </c>
      <c r="AF132">
        <v>1438.0528618097701</v>
      </c>
      <c r="AG132">
        <v>783.95275235200995</v>
      </c>
      <c r="AH132">
        <v>656.71449799604704</v>
      </c>
      <c r="AI132">
        <v>236.07691404099899</v>
      </c>
      <c r="AJ132">
        <v>911.00515447599696</v>
      </c>
      <c r="AK132">
        <v>1842.4189567926201</v>
      </c>
    </row>
    <row r="133" spans="1:37">
      <c r="A133" t="s">
        <v>170</v>
      </c>
      <c r="B133">
        <v>128.02707025000001</v>
      </c>
      <c r="C133">
        <v>229.96424350000001</v>
      </c>
      <c r="D133">
        <v>1135.0816641500001</v>
      </c>
      <c r="E133">
        <v>1057.3805743999999</v>
      </c>
      <c r="F133">
        <v>1128.9453902</v>
      </c>
      <c r="G133">
        <v>10137.0793687</v>
      </c>
      <c r="H133">
        <v>4674.6379115</v>
      </c>
      <c r="I133">
        <v>10812.0498613</v>
      </c>
      <c r="J133">
        <v>2916.4976096999999</v>
      </c>
      <c r="K133">
        <v>128.05171050000001</v>
      </c>
      <c r="L133">
        <v>514.39506419999998</v>
      </c>
      <c r="M133">
        <v>8078.2878136999998</v>
      </c>
      <c r="N133">
        <v>13570.246390599999</v>
      </c>
      <c r="O133">
        <v>10570.918375499999</v>
      </c>
      <c r="P133">
        <v>22263.647298799999</v>
      </c>
      <c r="Q133">
        <v>206217.08153669999</v>
      </c>
      <c r="R133">
        <v>59300.610027000002</v>
      </c>
      <c r="T133" t="s">
        <v>253</v>
      </c>
      <c r="U133">
        <v>15869.8158712327</v>
      </c>
      <c r="V133">
        <v>1118.18628544478</v>
      </c>
      <c r="W133">
        <v>8946.50774561455</v>
      </c>
      <c r="X133">
        <v>936.09809497599304</v>
      </c>
      <c r="Y133">
        <v>387.97955994436001</v>
      </c>
      <c r="Z133">
        <v>1687.023529353</v>
      </c>
      <c r="AA133">
        <v>2955.94282948213</v>
      </c>
      <c r="AB133">
        <v>316.35873189704</v>
      </c>
      <c r="AC133">
        <v>625.32441642740901</v>
      </c>
      <c r="AD133">
        <v>121.0680699274</v>
      </c>
      <c r="AE133">
        <v>1755.0163056292599</v>
      </c>
      <c r="AF133">
        <v>10068.801128183</v>
      </c>
      <c r="AG133">
        <v>10381.777487940801</v>
      </c>
      <c r="AH133">
        <v>1817.0568371212801</v>
      </c>
      <c r="AI133">
        <v>1576.5384573685999</v>
      </c>
      <c r="AJ133">
        <v>4517.9290290360505</v>
      </c>
      <c r="AK133">
        <v>8773.4911594725709</v>
      </c>
    </row>
    <row r="134" spans="1:37">
      <c r="A134" t="s">
        <v>167</v>
      </c>
      <c r="B134">
        <v>620.4419451</v>
      </c>
      <c r="C134">
        <v>288.44218749999999</v>
      </c>
      <c r="D134">
        <v>1011.4140398</v>
      </c>
      <c r="E134">
        <v>635.10373519999996</v>
      </c>
      <c r="F134">
        <v>2315.2061337</v>
      </c>
      <c r="G134">
        <v>3707.0760234999998</v>
      </c>
      <c r="H134">
        <v>720.31213019999996</v>
      </c>
      <c r="I134">
        <v>3954.4432428</v>
      </c>
      <c r="J134">
        <v>867.67640489999997</v>
      </c>
      <c r="K134">
        <v>635.67857960000003</v>
      </c>
      <c r="L134">
        <v>2405.1352615999999</v>
      </c>
      <c r="M134">
        <v>6762.3133430999997</v>
      </c>
      <c r="N134">
        <v>7839.4853724000004</v>
      </c>
      <c r="O134">
        <v>8200.5899642000004</v>
      </c>
      <c r="P134">
        <v>2248.5474647000001</v>
      </c>
      <c r="Q134">
        <v>9753.8255059000003</v>
      </c>
      <c r="R134">
        <v>9245.2162776999994</v>
      </c>
      <c r="T134" s="2" t="s">
        <v>254</v>
      </c>
      <c r="U134">
        <v>7513.5233796693301</v>
      </c>
      <c r="V134">
        <v>2760.4833762077801</v>
      </c>
      <c r="W134">
        <v>5187.6248638345796</v>
      </c>
      <c r="X134">
        <v>717.67966440351597</v>
      </c>
      <c r="Y134">
        <v>476.34054878939799</v>
      </c>
      <c r="Z134">
        <v>1504.20675809418</v>
      </c>
      <c r="AA134">
        <v>759.767495735588</v>
      </c>
      <c r="AB134">
        <v>359.12491078840702</v>
      </c>
      <c r="AC134">
        <v>514.42379317340101</v>
      </c>
      <c r="AD134">
        <v>143.566180580766</v>
      </c>
      <c r="AE134">
        <v>1820.13266117591</v>
      </c>
      <c r="AF134">
        <v>6642.07689162312</v>
      </c>
      <c r="AG134">
        <v>4602.7071841757797</v>
      </c>
      <c r="AH134">
        <v>1282.0114627524399</v>
      </c>
      <c r="AI134">
        <v>1334.4532396817201</v>
      </c>
      <c r="AJ134">
        <v>2268.69590035287</v>
      </c>
      <c r="AK134">
        <v>6236.4116236689397</v>
      </c>
    </row>
    <row r="135" spans="1:37">
      <c r="A135" t="s">
        <v>255</v>
      </c>
      <c r="B135">
        <v>6.0453093000000004</v>
      </c>
      <c r="C135">
        <v>159.0969024</v>
      </c>
      <c r="D135">
        <v>82.734540300000006</v>
      </c>
      <c r="E135">
        <v>332.84801540000001</v>
      </c>
      <c r="F135">
        <v>47.571676699999998</v>
      </c>
      <c r="G135">
        <v>684.35155420000001</v>
      </c>
      <c r="H135">
        <v>416.20198219999997</v>
      </c>
      <c r="I135">
        <v>870.47261749999996</v>
      </c>
      <c r="J135">
        <v>233.0587027</v>
      </c>
      <c r="K135">
        <v>94.510485500000001</v>
      </c>
      <c r="L135">
        <v>2330.1987041000002</v>
      </c>
      <c r="M135">
        <v>23600.7927476</v>
      </c>
      <c r="N135">
        <v>21663.285301100001</v>
      </c>
      <c r="O135">
        <v>4553.4379548999996</v>
      </c>
      <c r="P135">
        <v>1829.9320252</v>
      </c>
      <c r="Q135">
        <v>30090.125508000001</v>
      </c>
      <c r="R135">
        <v>7917.9482085999998</v>
      </c>
      <c r="T135" s="2" t="s">
        <v>256</v>
      </c>
      <c r="U135">
        <v>7058.6922174737301</v>
      </c>
      <c r="V135">
        <v>746.43524378754898</v>
      </c>
      <c r="W135">
        <v>6229.0357506137898</v>
      </c>
      <c r="X135">
        <v>1223.0527210646501</v>
      </c>
      <c r="Y135">
        <v>1006.77655096772</v>
      </c>
      <c r="Z135">
        <v>2050.2946722984998</v>
      </c>
      <c r="AA135">
        <v>6095.9622376295802</v>
      </c>
      <c r="AB135">
        <v>228.35295381251899</v>
      </c>
      <c r="AC135">
        <v>506.65271719848101</v>
      </c>
      <c r="AD135">
        <v>302.46899986940201</v>
      </c>
      <c r="AE135">
        <v>2671.1525880855402</v>
      </c>
      <c r="AF135">
        <v>10210.532922714799</v>
      </c>
      <c r="AG135">
        <v>12039.661780328401</v>
      </c>
      <c r="AH135">
        <v>1477.4384298651701</v>
      </c>
      <c r="AI135">
        <v>969.99802129283205</v>
      </c>
      <c r="AJ135">
        <v>2188.2082768338</v>
      </c>
      <c r="AK135">
        <v>5332.9258325859901</v>
      </c>
    </row>
    <row r="136" spans="1:37">
      <c r="A136" t="s">
        <v>229</v>
      </c>
      <c r="B136">
        <v>23663.797145349999</v>
      </c>
      <c r="C136">
        <v>149.05685930000001</v>
      </c>
      <c r="D136">
        <v>17550.80811075</v>
      </c>
      <c r="E136">
        <v>22119.124447999999</v>
      </c>
      <c r="F136">
        <v>527.87240750000001</v>
      </c>
      <c r="G136">
        <v>34360.361047600003</v>
      </c>
      <c r="H136">
        <v>1993.5484177999999</v>
      </c>
      <c r="I136">
        <v>19613.909999899999</v>
      </c>
      <c r="J136">
        <v>12926.121878600001</v>
      </c>
      <c r="K136">
        <v>774.82147980000002</v>
      </c>
      <c r="L136">
        <v>3190.7712753999999</v>
      </c>
      <c r="M136">
        <v>21950.414441299999</v>
      </c>
      <c r="N136">
        <v>19685.990220899999</v>
      </c>
      <c r="O136">
        <v>17532.212671000001</v>
      </c>
      <c r="P136">
        <v>14078.0727561</v>
      </c>
      <c r="Q136">
        <v>3397.7852990000001</v>
      </c>
      <c r="R136">
        <v>24990.8492726</v>
      </c>
      <c r="T136" s="2" t="s">
        <v>257</v>
      </c>
      <c r="U136">
        <v>2669.0203901048599</v>
      </c>
      <c r="V136">
        <v>1850.3435656065899</v>
      </c>
      <c r="W136">
        <v>3707.2711365308901</v>
      </c>
      <c r="X136">
        <v>1604.6534666584901</v>
      </c>
      <c r="Y136">
        <v>466.64308797042497</v>
      </c>
      <c r="Z136">
        <v>516.73784488007698</v>
      </c>
      <c r="AA136">
        <v>809.91929791046596</v>
      </c>
      <c r="AB136">
        <v>541.46337253818103</v>
      </c>
      <c r="AC136">
        <v>973.54167610136597</v>
      </c>
      <c r="AD136">
        <v>320.38659675268701</v>
      </c>
      <c r="AE136">
        <v>1890.1732515312799</v>
      </c>
      <c r="AF136">
        <v>1064.6655523026</v>
      </c>
      <c r="AG136">
        <v>2715.9790500129402</v>
      </c>
      <c r="AH136">
        <v>1187.0088373270701</v>
      </c>
      <c r="AI136">
        <v>984.86988524630306</v>
      </c>
      <c r="AJ136">
        <v>1494.02723382208</v>
      </c>
      <c r="AK136">
        <v>3950.4383400063398</v>
      </c>
    </row>
    <row r="137" spans="1:37">
      <c r="A137" t="s">
        <v>258</v>
      </c>
      <c r="B137">
        <v>0</v>
      </c>
      <c r="C137">
        <v>165.31708879999999</v>
      </c>
      <c r="D137">
        <v>0</v>
      </c>
      <c r="E137">
        <v>76.141397600000005</v>
      </c>
      <c r="F137">
        <v>17.5607018</v>
      </c>
      <c r="G137">
        <v>191.18588769999999</v>
      </c>
      <c r="H137">
        <v>95.694041499999997</v>
      </c>
      <c r="I137">
        <v>59.491628400000003</v>
      </c>
      <c r="J137">
        <v>60.473118999999997</v>
      </c>
      <c r="K137">
        <v>18.667995600000001</v>
      </c>
      <c r="L137">
        <v>80.297257099999996</v>
      </c>
      <c r="M137">
        <v>2022.5219552999999</v>
      </c>
      <c r="N137">
        <v>662.5264052</v>
      </c>
      <c r="O137">
        <v>1819.0174065000001</v>
      </c>
      <c r="P137">
        <v>472.51851060000001</v>
      </c>
      <c r="Q137">
        <v>2839.6879288999999</v>
      </c>
      <c r="R137">
        <v>1661.0830278000001</v>
      </c>
      <c r="T137" s="2" t="s">
        <v>259</v>
      </c>
      <c r="U137">
        <v>8389.67923087704</v>
      </c>
      <c r="V137">
        <v>11183.948395686</v>
      </c>
      <c r="W137">
        <v>10243.291986128799</v>
      </c>
      <c r="X137">
        <v>2233.1465461480898</v>
      </c>
      <c r="Y137">
        <v>1744.78433131051</v>
      </c>
      <c r="Z137">
        <v>7028.5151982204497</v>
      </c>
      <c r="AA137">
        <v>3568.2940395251499</v>
      </c>
      <c r="AB137">
        <v>1359.43313276448</v>
      </c>
      <c r="AC137">
        <v>1974.4051298545101</v>
      </c>
      <c r="AD137">
        <v>1064.21280821505</v>
      </c>
      <c r="AE137">
        <v>3393.0191336262201</v>
      </c>
      <c r="AF137">
        <v>11358.366450466399</v>
      </c>
      <c r="AG137">
        <v>22998.720384924502</v>
      </c>
      <c r="AH137">
        <v>7257.3904025022102</v>
      </c>
      <c r="AI137">
        <v>4928.0672671742796</v>
      </c>
      <c r="AJ137">
        <v>14843.0562076596</v>
      </c>
      <c r="AK137">
        <v>21566.453881557001</v>
      </c>
    </row>
    <row r="138" spans="1:37">
      <c r="A138" t="s">
        <v>260</v>
      </c>
      <c r="B138">
        <v>1266.4086568</v>
      </c>
      <c r="C138">
        <v>721.41846610000005</v>
      </c>
      <c r="D138">
        <v>1046.1275111</v>
      </c>
      <c r="E138">
        <v>562.93482730000005</v>
      </c>
      <c r="F138">
        <v>61.878183800000002</v>
      </c>
      <c r="G138">
        <v>768.36718599999995</v>
      </c>
      <c r="H138">
        <v>381.90625010000002</v>
      </c>
      <c r="I138">
        <v>444.2146578</v>
      </c>
      <c r="J138">
        <v>265.44068170000003</v>
      </c>
      <c r="K138">
        <v>147.22897760000001</v>
      </c>
      <c r="L138">
        <v>344.7969713</v>
      </c>
      <c r="M138">
        <v>1606.1301596999999</v>
      </c>
      <c r="N138">
        <v>773.87350279999998</v>
      </c>
      <c r="O138">
        <v>1973.5250900999999</v>
      </c>
      <c r="P138">
        <v>577.2448167</v>
      </c>
      <c r="Q138">
        <v>2190.1141735000001</v>
      </c>
      <c r="R138">
        <v>1192.1868176</v>
      </c>
      <c r="T138" s="2" t="s">
        <v>118</v>
      </c>
      <c r="U138">
        <v>876.42748642046797</v>
      </c>
      <c r="V138">
        <v>7046.5824545638798</v>
      </c>
      <c r="W138">
        <v>2059.6892077765901</v>
      </c>
      <c r="X138">
        <v>91.357933524081403</v>
      </c>
      <c r="Y138">
        <v>195.121756699331</v>
      </c>
      <c r="Z138">
        <v>388.01460005870302</v>
      </c>
      <c r="AA138">
        <v>706.48715248280701</v>
      </c>
      <c r="AB138">
        <v>84.664276352074097</v>
      </c>
      <c r="AC138">
        <v>101.014626897914</v>
      </c>
      <c r="AD138">
        <v>1070.72508653267</v>
      </c>
      <c r="AE138">
        <v>709.67744865044699</v>
      </c>
      <c r="AF138">
        <v>3817.42822175327</v>
      </c>
      <c r="AG138">
        <v>1992.4701637238099</v>
      </c>
      <c r="AH138">
        <v>890.78682125484397</v>
      </c>
      <c r="AI138">
        <v>321.59563871968197</v>
      </c>
      <c r="AJ138">
        <v>1981.4205595948899</v>
      </c>
      <c r="AK138">
        <v>4294.2134347603296</v>
      </c>
    </row>
    <row r="139" spans="1:37">
      <c r="A139" t="s">
        <v>247</v>
      </c>
      <c r="B139">
        <v>2928.9113302000001</v>
      </c>
      <c r="C139">
        <v>97.820896500000003</v>
      </c>
      <c r="D139">
        <v>2413.4570285999998</v>
      </c>
      <c r="E139">
        <v>698.51445569999998</v>
      </c>
      <c r="F139">
        <v>139.16626400000001</v>
      </c>
      <c r="G139">
        <v>580.83858220000002</v>
      </c>
      <c r="H139">
        <v>738.3656641</v>
      </c>
      <c r="I139">
        <v>21.335073300000001</v>
      </c>
      <c r="J139">
        <v>6.3376653999999997</v>
      </c>
      <c r="K139">
        <v>24.896808100000001</v>
      </c>
      <c r="L139">
        <v>114.72103199999999</v>
      </c>
      <c r="M139">
        <v>1398.2136324999999</v>
      </c>
      <c r="N139">
        <v>3265.5785879</v>
      </c>
      <c r="O139">
        <v>1325.479771</v>
      </c>
      <c r="P139">
        <v>651.38468460000001</v>
      </c>
      <c r="Q139">
        <v>1754.4914171</v>
      </c>
      <c r="R139">
        <v>2424.2790667999998</v>
      </c>
      <c r="T139" s="2" t="s">
        <v>261</v>
      </c>
      <c r="U139">
        <v>1878.8511139192301</v>
      </c>
      <c r="V139">
        <v>2511.9945266497198</v>
      </c>
      <c r="W139">
        <v>3053.0800338365898</v>
      </c>
      <c r="X139">
        <v>402.48402449917199</v>
      </c>
      <c r="Y139">
        <v>256.94281715858898</v>
      </c>
      <c r="Z139">
        <v>855.963021227936</v>
      </c>
      <c r="AA139">
        <v>1333.09557578818</v>
      </c>
      <c r="AB139">
        <v>318.61138921091998</v>
      </c>
      <c r="AC139">
        <v>887.65742413831697</v>
      </c>
      <c r="AD139">
        <v>261.74489040754997</v>
      </c>
      <c r="AE139">
        <v>599.69726439794601</v>
      </c>
      <c r="AF139">
        <v>1822.05665473623</v>
      </c>
      <c r="AG139">
        <v>2365.9476238073198</v>
      </c>
      <c r="AH139">
        <v>1358.3185980876001</v>
      </c>
      <c r="AI139">
        <v>1076.0934109627501</v>
      </c>
      <c r="AJ139">
        <v>2104.06722226701</v>
      </c>
      <c r="AK139">
        <v>5610.3925122155497</v>
      </c>
    </row>
    <row r="140" spans="1:37">
      <c r="A140" t="s">
        <v>262</v>
      </c>
      <c r="B140">
        <v>302.81137760000001</v>
      </c>
      <c r="C140">
        <v>201.42931139999999</v>
      </c>
      <c r="D140">
        <v>394.32069410000003</v>
      </c>
      <c r="E140">
        <v>18.1034395</v>
      </c>
      <c r="F140">
        <v>4.5663023000000003</v>
      </c>
      <c r="G140">
        <v>43.596225199999999</v>
      </c>
      <c r="H140">
        <v>28.583425099999999</v>
      </c>
      <c r="I140">
        <v>26.6191657</v>
      </c>
      <c r="J140">
        <v>61.649366000000001</v>
      </c>
      <c r="K140">
        <v>1.2399996</v>
      </c>
      <c r="L140">
        <v>66.810582499999995</v>
      </c>
      <c r="M140">
        <v>742.86338090000004</v>
      </c>
      <c r="N140">
        <v>967.50196140000003</v>
      </c>
      <c r="O140">
        <v>3819.7956718</v>
      </c>
      <c r="P140">
        <v>288.36746849999997</v>
      </c>
      <c r="Q140">
        <v>938.0245516</v>
      </c>
      <c r="R140">
        <v>1056.0788084999999</v>
      </c>
      <c r="T140" s="2" t="s">
        <v>17</v>
      </c>
      <c r="U140">
        <v>21662.349364513899</v>
      </c>
      <c r="V140">
        <v>35007.556039839699</v>
      </c>
      <c r="W140">
        <v>49114.078090296098</v>
      </c>
      <c r="X140">
        <v>19632.877263580202</v>
      </c>
      <c r="Y140">
        <v>16876.8000486251</v>
      </c>
      <c r="Z140">
        <v>79078.347137510602</v>
      </c>
      <c r="AA140">
        <v>60253.564937475501</v>
      </c>
      <c r="AB140">
        <v>16310.6738995586</v>
      </c>
      <c r="AC140">
        <v>56329.210669594002</v>
      </c>
      <c r="AD140">
        <v>15607.562179762101</v>
      </c>
      <c r="AE140">
        <v>22988.926495815998</v>
      </c>
      <c r="AF140">
        <v>36648.2094371571</v>
      </c>
      <c r="AG140">
        <v>78500.566840301602</v>
      </c>
      <c r="AH140">
        <v>33616.117757939501</v>
      </c>
      <c r="AI140">
        <v>34830.258015459302</v>
      </c>
      <c r="AJ140">
        <v>103339.876518348</v>
      </c>
      <c r="AK140">
        <v>130749.59869004</v>
      </c>
    </row>
    <row r="141" spans="1:37">
      <c r="A141" t="s">
        <v>105</v>
      </c>
      <c r="B141">
        <v>50748.153461599999</v>
      </c>
      <c r="C141">
        <v>77765.660491200004</v>
      </c>
      <c r="D141">
        <v>139612.98433800001</v>
      </c>
      <c r="E141">
        <v>15816.198631499999</v>
      </c>
      <c r="F141">
        <v>18080.113350200001</v>
      </c>
      <c r="G141">
        <v>120038.7879194</v>
      </c>
      <c r="H141">
        <v>56084.361965900003</v>
      </c>
      <c r="I141">
        <v>235178.03541700001</v>
      </c>
      <c r="J141">
        <v>165971.99700840001</v>
      </c>
      <c r="K141">
        <v>20099.6826162</v>
      </c>
      <c r="L141">
        <v>31128.7431454</v>
      </c>
      <c r="M141">
        <v>153083.2769003</v>
      </c>
      <c r="N141">
        <v>315187.71123349998</v>
      </c>
      <c r="O141">
        <v>129041.2876747</v>
      </c>
      <c r="P141">
        <v>26544.7923467</v>
      </c>
      <c r="Q141">
        <v>308427.78461099998</v>
      </c>
      <c r="R141">
        <v>208343.61680779999</v>
      </c>
      <c r="T141" s="2" t="s">
        <v>263</v>
      </c>
      <c r="U141">
        <v>830.81051262884796</v>
      </c>
      <c r="V141">
        <v>1244.0485206661001</v>
      </c>
      <c r="W141">
        <v>1416.14329655858</v>
      </c>
      <c r="X141">
        <v>880.39278938922405</v>
      </c>
      <c r="Y141">
        <v>207.389677033232</v>
      </c>
      <c r="Z141">
        <v>1326.34026417066</v>
      </c>
      <c r="AA141">
        <v>322.477930133955</v>
      </c>
      <c r="AB141">
        <v>192.079806768461</v>
      </c>
      <c r="AC141">
        <v>192.06081837690499</v>
      </c>
      <c r="AD141">
        <v>80.556309664097299</v>
      </c>
      <c r="AE141">
        <v>355.15423783167103</v>
      </c>
      <c r="AF141">
        <v>805.97108609711302</v>
      </c>
      <c r="AG141">
        <v>1556.32741707524</v>
      </c>
      <c r="AH141">
        <v>582.35482114684305</v>
      </c>
      <c r="AI141">
        <v>469.261641570488</v>
      </c>
      <c r="AJ141">
        <v>1248.60618381375</v>
      </c>
      <c r="AK141">
        <v>1632.2463354341201</v>
      </c>
    </row>
    <row r="142" spans="1:37">
      <c r="A142" t="s">
        <v>264</v>
      </c>
      <c r="B142">
        <v>20.550834600000002</v>
      </c>
      <c r="C142">
        <v>3.9163272</v>
      </c>
      <c r="D142">
        <v>20.325491599999999</v>
      </c>
      <c r="E142">
        <v>1.0625865999999999</v>
      </c>
      <c r="F142">
        <v>0.30083720000000003</v>
      </c>
      <c r="G142">
        <v>3.1682690999999998</v>
      </c>
      <c r="H142">
        <v>0.97141120000000003</v>
      </c>
      <c r="I142">
        <v>0.93641810000000003</v>
      </c>
      <c r="J142">
        <v>50.3615925</v>
      </c>
      <c r="K142">
        <v>0.32189580000000001</v>
      </c>
      <c r="L142">
        <v>1.1537101000000001</v>
      </c>
      <c r="M142">
        <v>22.789430400000001</v>
      </c>
      <c r="N142">
        <v>10.5535622</v>
      </c>
      <c r="O142">
        <v>44.347206200000002</v>
      </c>
      <c r="P142">
        <v>11.644018000000001</v>
      </c>
      <c r="Q142">
        <v>68.944659900000005</v>
      </c>
      <c r="R142">
        <v>38.355283300000004</v>
      </c>
      <c r="T142" s="5" t="s">
        <v>265</v>
      </c>
      <c r="U142">
        <v>7.0779750680851201</v>
      </c>
      <c r="V142">
        <v>10.629726688256699</v>
      </c>
      <c r="W142">
        <v>14.815869418011401</v>
      </c>
      <c r="X142">
        <v>3.7080291302486401</v>
      </c>
      <c r="Y142">
        <v>5.3664618490838896</v>
      </c>
      <c r="Z142">
        <v>21.471840049345701</v>
      </c>
      <c r="AA142">
        <v>9.0652351840645409</v>
      </c>
      <c r="AB142">
        <v>9.7045939760963602</v>
      </c>
      <c r="AC142">
        <v>11.647433008263301</v>
      </c>
      <c r="AD142">
        <v>3.8848394947595799</v>
      </c>
      <c r="AE142">
        <v>13.3882438586358</v>
      </c>
      <c r="AF142">
        <v>35.674093182085102</v>
      </c>
      <c r="AG142">
        <v>31.623966519602501</v>
      </c>
      <c r="AH142">
        <v>13.1777524802719</v>
      </c>
      <c r="AI142">
        <v>19.198328254593999</v>
      </c>
      <c r="AJ142">
        <v>57.659857023513801</v>
      </c>
      <c r="AK142">
        <v>53.852180967588602</v>
      </c>
    </row>
    <row r="143" spans="1:37">
      <c r="A143" t="s">
        <v>266</v>
      </c>
      <c r="B143">
        <v>987.35668124999995</v>
      </c>
      <c r="C143">
        <v>1312.7187572</v>
      </c>
      <c r="D143">
        <v>1005.36693905</v>
      </c>
      <c r="E143">
        <v>1120.6994063</v>
      </c>
      <c r="F143">
        <v>108.94729479999999</v>
      </c>
      <c r="G143">
        <v>2431.4283848</v>
      </c>
      <c r="H143">
        <v>958.8731689</v>
      </c>
      <c r="I143">
        <v>1011.8368909</v>
      </c>
      <c r="J143">
        <v>568.15876209999999</v>
      </c>
      <c r="K143">
        <v>199.46093640000001</v>
      </c>
      <c r="L143">
        <v>599.34347309999998</v>
      </c>
      <c r="M143">
        <v>1787.6795904000001</v>
      </c>
      <c r="N143">
        <v>1449.2345952000001</v>
      </c>
      <c r="O143">
        <v>2152.6390461999999</v>
      </c>
      <c r="P143">
        <v>656.41515430000004</v>
      </c>
      <c r="Q143">
        <v>2434.7365043</v>
      </c>
      <c r="R143">
        <v>1214.18589</v>
      </c>
    </row>
    <row r="144" spans="1:37">
      <c r="A144" t="s">
        <v>267</v>
      </c>
      <c r="B144">
        <v>4176.2384272500003</v>
      </c>
      <c r="C144">
        <v>67.794670400000001</v>
      </c>
      <c r="D144">
        <v>2471.26193285</v>
      </c>
      <c r="E144">
        <v>809.6155559</v>
      </c>
      <c r="F144">
        <v>237.72356859999999</v>
      </c>
      <c r="G144">
        <v>4077.0850153000001</v>
      </c>
      <c r="H144">
        <v>10.255122500000001</v>
      </c>
      <c r="I144">
        <v>825.00975389999996</v>
      </c>
      <c r="J144">
        <v>466.45989209999999</v>
      </c>
      <c r="K144">
        <v>119.1478844</v>
      </c>
      <c r="L144">
        <v>16.296123699999999</v>
      </c>
      <c r="M144">
        <v>1180.3128004</v>
      </c>
      <c r="N144">
        <v>2238.2131263000001</v>
      </c>
      <c r="O144">
        <v>747.49361959999999</v>
      </c>
      <c r="P144">
        <v>417.0323957</v>
      </c>
      <c r="Q144">
        <v>816.63611379999998</v>
      </c>
      <c r="R144">
        <v>2994.8733960999998</v>
      </c>
    </row>
    <row r="145" spans="1:18">
      <c r="A145" t="s">
        <v>171</v>
      </c>
      <c r="B145">
        <v>135.19488054999999</v>
      </c>
      <c r="C145">
        <v>16.561188099999999</v>
      </c>
      <c r="D145">
        <v>350.41479214999998</v>
      </c>
      <c r="E145">
        <v>96.261212</v>
      </c>
      <c r="F145">
        <v>104.7617348</v>
      </c>
      <c r="G145">
        <v>2358.0419762000001</v>
      </c>
      <c r="H145">
        <v>115.7864545</v>
      </c>
      <c r="I145">
        <v>2897.9576533999998</v>
      </c>
      <c r="J145">
        <v>164.13253069999999</v>
      </c>
      <c r="K145">
        <v>384.83532330000003</v>
      </c>
      <c r="L145">
        <v>467.81156929999997</v>
      </c>
      <c r="M145">
        <v>1259.0563439</v>
      </c>
      <c r="N145">
        <v>2970.8585670000002</v>
      </c>
      <c r="O145">
        <v>1660.7167208999999</v>
      </c>
      <c r="P145">
        <v>1290.1387185999999</v>
      </c>
      <c r="Q145">
        <v>10267.8704134</v>
      </c>
      <c r="R145">
        <v>6837.8477106999999</v>
      </c>
    </row>
    <row r="146" spans="1:18">
      <c r="A146" t="s">
        <v>268</v>
      </c>
      <c r="B146">
        <v>18716.513668299998</v>
      </c>
      <c r="C146">
        <v>5042.7015966999998</v>
      </c>
      <c r="D146">
        <v>14170.915044699999</v>
      </c>
      <c r="E146">
        <v>7067.0491460000003</v>
      </c>
      <c r="F146">
        <v>2744.4712163999998</v>
      </c>
      <c r="G146">
        <v>13424.907013599999</v>
      </c>
      <c r="H146">
        <v>3677.5571094000002</v>
      </c>
      <c r="I146">
        <v>30862.334495300001</v>
      </c>
      <c r="J146">
        <v>5825.5972787000001</v>
      </c>
      <c r="K146">
        <v>2393.8702001000001</v>
      </c>
      <c r="L146">
        <v>2121.8575498</v>
      </c>
      <c r="M146">
        <v>9314.7153705000001</v>
      </c>
      <c r="N146">
        <v>15920.335789500001</v>
      </c>
      <c r="O146">
        <v>22700.049694199999</v>
      </c>
      <c r="P146">
        <v>6678.3612184000003</v>
      </c>
      <c r="Q146">
        <v>2131.1955188000002</v>
      </c>
      <c r="R146">
        <v>2628.7630973</v>
      </c>
    </row>
    <row r="147" spans="1:18">
      <c r="A147" t="s">
        <v>68</v>
      </c>
      <c r="B147">
        <v>2983.8897863500001</v>
      </c>
      <c r="C147">
        <v>1341.0423747</v>
      </c>
      <c r="D147">
        <v>1182.2544420500001</v>
      </c>
      <c r="E147">
        <v>345.53005669999999</v>
      </c>
      <c r="F147">
        <v>119.3072384</v>
      </c>
      <c r="G147">
        <v>3773.7951607999998</v>
      </c>
      <c r="H147">
        <v>198.75880889999999</v>
      </c>
      <c r="I147">
        <v>61.3700057</v>
      </c>
      <c r="J147">
        <v>1.7347437999999999</v>
      </c>
      <c r="K147">
        <v>9.0760124999999992</v>
      </c>
      <c r="L147">
        <v>727.35414590000005</v>
      </c>
      <c r="M147">
        <v>2174.9714462000002</v>
      </c>
      <c r="N147">
        <v>2560.6255944</v>
      </c>
      <c r="O147">
        <v>1518.2838073999999</v>
      </c>
      <c r="P147">
        <v>416.6411071</v>
      </c>
      <c r="Q147">
        <v>2846.6655314999998</v>
      </c>
      <c r="R147">
        <v>2478.4850494000002</v>
      </c>
    </row>
    <row r="148" spans="1:18">
      <c r="A148" t="s">
        <v>269</v>
      </c>
      <c r="B148">
        <v>6.4646466499999997</v>
      </c>
      <c r="C148">
        <v>4.7583085000000001</v>
      </c>
      <c r="D148">
        <v>6.67490045</v>
      </c>
      <c r="E148">
        <v>0.82423029999999997</v>
      </c>
      <c r="F148">
        <v>1.9388114999999999</v>
      </c>
      <c r="G148">
        <v>11.206674700000001</v>
      </c>
      <c r="H148">
        <v>8.5744474999999998</v>
      </c>
      <c r="I148">
        <v>2.2265157000000002</v>
      </c>
      <c r="J148">
        <v>1.4066886999999999</v>
      </c>
      <c r="K148">
        <v>0.41461310000000001</v>
      </c>
      <c r="L148">
        <v>6.3715514999999998</v>
      </c>
      <c r="M148">
        <v>149.36893599999999</v>
      </c>
      <c r="N148">
        <v>149.8030459</v>
      </c>
      <c r="O148">
        <v>288.53726069999999</v>
      </c>
      <c r="P148">
        <v>30.000019000000002</v>
      </c>
      <c r="Q148">
        <v>293.02022840000001</v>
      </c>
      <c r="R148">
        <v>699.95965709999996</v>
      </c>
    </row>
    <row r="149" spans="1:18">
      <c r="A149" t="s">
        <v>270</v>
      </c>
      <c r="B149">
        <v>306.80005675000001</v>
      </c>
      <c r="C149">
        <v>273.91102849999999</v>
      </c>
      <c r="D149">
        <v>320.34012435</v>
      </c>
      <c r="E149">
        <v>112.137</v>
      </c>
      <c r="F149">
        <v>45.727103</v>
      </c>
      <c r="G149">
        <v>328.41372200000001</v>
      </c>
      <c r="H149">
        <v>206.50924190000001</v>
      </c>
      <c r="I149">
        <v>102.2402756</v>
      </c>
      <c r="J149">
        <v>102.2483105</v>
      </c>
      <c r="K149">
        <v>21.5257316</v>
      </c>
      <c r="L149">
        <v>131.19941009999999</v>
      </c>
      <c r="M149">
        <v>461.57054260000001</v>
      </c>
      <c r="N149">
        <v>443.66926580000001</v>
      </c>
      <c r="O149">
        <v>1611.0175082999999</v>
      </c>
      <c r="P149">
        <v>257.34634519999997</v>
      </c>
      <c r="Q149">
        <v>1429.3790936</v>
      </c>
      <c r="R149">
        <v>778.68758230000003</v>
      </c>
    </row>
    <row r="150" spans="1:18">
      <c r="A150" t="s">
        <v>251</v>
      </c>
      <c r="B150">
        <v>2757.0450903999999</v>
      </c>
      <c r="C150">
        <v>1360.130259</v>
      </c>
      <c r="D150">
        <v>3061.2829643</v>
      </c>
      <c r="E150">
        <v>443.62913420000001</v>
      </c>
      <c r="F150">
        <v>359.97318280000002</v>
      </c>
      <c r="G150">
        <v>2057.3373694000002</v>
      </c>
      <c r="H150">
        <v>1257.6595995</v>
      </c>
      <c r="I150">
        <v>788.32934</v>
      </c>
      <c r="J150">
        <v>87.017484499999995</v>
      </c>
      <c r="K150">
        <v>126.5441199</v>
      </c>
      <c r="L150">
        <v>784.02977350000003</v>
      </c>
      <c r="M150">
        <v>2008.3489846</v>
      </c>
      <c r="N150">
        <v>2635.9545447</v>
      </c>
      <c r="O150">
        <v>3579.0399200000002</v>
      </c>
      <c r="P150">
        <v>964.99309559999995</v>
      </c>
      <c r="Q150">
        <v>2518.2884586</v>
      </c>
      <c r="R150">
        <v>3853.2224565000001</v>
      </c>
    </row>
    <row r="151" spans="1:18">
      <c r="A151" t="s">
        <v>271</v>
      </c>
      <c r="B151">
        <v>1625.0214029000001</v>
      </c>
      <c r="C151">
        <v>414.83401689999999</v>
      </c>
      <c r="D151">
        <v>997.26302729999998</v>
      </c>
      <c r="E151">
        <v>34.334985699999997</v>
      </c>
      <c r="F151">
        <v>17.3422141</v>
      </c>
      <c r="G151">
        <v>1602.4633213</v>
      </c>
      <c r="H151">
        <v>429.4160703</v>
      </c>
      <c r="I151">
        <v>36.2892644</v>
      </c>
      <c r="J151">
        <v>16.3182717</v>
      </c>
      <c r="K151">
        <v>10.246488599999999</v>
      </c>
      <c r="L151">
        <v>321.45852550000001</v>
      </c>
      <c r="M151">
        <v>290.68291010000002</v>
      </c>
      <c r="N151">
        <v>646.71212990000004</v>
      </c>
      <c r="O151">
        <v>466.69883829999998</v>
      </c>
      <c r="P151">
        <v>217.3140492</v>
      </c>
      <c r="Q151">
        <v>1879.1177663999999</v>
      </c>
      <c r="R151">
        <v>841.05018319999999</v>
      </c>
    </row>
    <row r="152" spans="1:18">
      <c r="A152" t="s">
        <v>272</v>
      </c>
      <c r="B152">
        <v>2.5682841500000002</v>
      </c>
      <c r="C152">
        <v>3.6335749000000002</v>
      </c>
      <c r="D152">
        <v>0.39571345000000002</v>
      </c>
      <c r="E152">
        <v>0.20252439999999999</v>
      </c>
      <c r="F152">
        <v>0.25159890000000001</v>
      </c>
      <c r="G152">
        <v>3.1522629000000002</v>
      </c>
      <c r="H152">
        <v>0.61918340000000005</v>
      </c>
      <c r="I152">
        <v>1.8903782</v>
      </c>
      <c r="J152">
        <v>1.0960067</v>
      </c>
      <c r="K152">
        <v>0.1787791</v>
      </c>
      <c r="L152">
        <v>7.6074567000000002</v>
      </c>
      <c r="M152">
        <v>14.774973900000001</v>
      </c>
      <c r="N152">
        <v>18.525898000000002</v>
      </c>
      <c r="O152">
        <v>9.9827592000000003</v>
      </c>
      <c r="P152">
        <v>8.3692340999999999</v>
      </c>
      <c r="Q152">
        <v>43.2827141</v>
      </c>
      <c r="R152">
        <v>93.197096299999998</v>
      </c>
    </row>
    <row r="153" spans="1:18">
      <c r="A153" t="s">
        <v>273</v>
      </c>
      <c r="B153">
        <v>56.568087550000001</v>
      </c>
      <c r="C153">
        <v>120.4539626</v>
      </c>
      <c r="D153">
        <v>106.72703515000001</v>
      </c>
      <c r="E153">
        <v>10.2269284</v>
      </c>
      <c r="F153">
        <v>11.442875799999999</v>
      </c>
      <c r="G153">
        <v>83.713938099999993</v>
      </c>
      <c r="H153">
        <v>28.161716599999998</v>
      </c>
      <c r="I153">
        <v>72.581629500000005</v>
      </c>
      <c r="J153">
        <v>52.790723900000003</v>
      </c>
      <c r="K153">
        <v>8.5189395999999995</v>
      </c>
      <c r="L153">
        <v>39.283926999999998</v>
      </c>
      <c r="M153">
        <v>154.6608086</v>
      </c>
      <c r="N153">
        <v>199.1788937</v>
      </c>
      <c r="O153">
        <v>467.51140670000001</v>
      </c>
      <c r="P153">
        <v>176.96762100000001</v>
      </c>
      <c r="Q153">
        <v>403.68796220000002</v>
      </c>
      <c r="R153">
        <v>242.76362589999999</v>
      </c>
    </row>
    <row r="154" spans="1:18">
      <c r="A154" t="s">
        <v>19</v>
      </c>
      <c r="B154">
        <v>521.8124861</v>
      </c>
      <c r="C154">
        <v>25.224525199999999</v>
      </c>
      <c r="D154">
        <v>1167.3238664</v>
      </c>
      <c r="E154">
        <v>1214.4768202</v>
      </c>
      <c r="F154">
        <v>76.789738299999996</v>
      </c>
      <c r="G154">
        <v>869.64250700000002</v>
      </c>
      <c r="H154">
        <v>163.15581750000001</v>
      </c>
      <c r="I154">
        <v>158.61500749999999</v>
      </c>
      <c r="J154">
        <v>77.307219200000006</v>
      </c>
      <c r="K154">
        <v>53.898823999999998</v>
      </c>
      <c r="L154">
        <v>375.29236609999998</v>
      </c>
      <c r="M154">
        <v>931.77347810000003</v>
      </c>
      <c r="N154">
        <v>1580.7549707000001</v>
      </c>
      <c r="O154">
        <v>1093.7933267999999</v>
      </c>
      <c r="P154">
        <v>1061.0357418000001</v>
      </c>
      <c r="Q154">
        <v>7258.9690929999997</v>
      </c>
      <c r="R154">
        <v>3058.2120759999998</v>
      </c>
    </row>
    <row r="155" spans="1:18">
      <c r="A155" t="s">
        <v>249</v>
      </c>
      <c r="B155">
        <v>2117.1606755500002</v>
      </c>
      <c r="C155">
        <v>50.374549600000002</v>
      </c>
      <c r="D155">
        <v>1618.83954765</v>
      </c>
      <c r="E155">
        <v>110.65328510000001</v>
      </c>
      <c r="F155">
        <v>86.263619800000001</v>
      </c>
      <c r="G155">
        <v>470.62190759999999</v>
      </c>
      <c r="H155">
        <v>53.050845799999998</v>
      </c>
      <c r="I155">
        <v>161.66049630000001</v>
      </c>
      <c r="J155">
        <v>159.26349490000001</v>
      </c>
      <c r="K155">
        <v>32.913935000000002</v>
      </c>
      <c r="L155">
        <v>115.13643070000001</v>
      </c>
      <c r="M155">
        <v>513.63436890000003</v>
      </c>
      <c r="N155">
        <v>763.35189200000002</v>
      </c>
      <c r="O155">
        <v>719.26048660000004</v>
      </c>
      <c r="P155">
        <v>287.1093315</v>
      </c>
      <c r="Q155">
        <v>909.2446152</v>
      </c>
      <c r="R155">
        <v>1102.5945105000001</v>
      </c>
    </row>
    <row r="156" spans="1:18">
      <c r="A156" t="s">
        <v>82</v>
      </c>
      <c r="B156">
        <v>6197.3243468500004</v>
      </c>
      <c r="C156">
        <v>61140.346028599997</v>
      </c>
      <c r="D156">
        <v>105786.77410934999</v>
      </c>
      <c r="E156">
        <v>3677.1294051999998</v>
      </c>
      <c r="F156">
        <v>9717.0177442999993</v>
      </c>
      <c r="G156">
        <v>67733.1631165</v>
      </c>
      <c r="H156">
        <v>18299.417153999999</v>
      </c>
      <c r="I156">
        <v>155888.80057250001</v>
      </c>
      <c r="J156">
        <v>14387.9032747</v>
      </c>
      <c r="K156">
        <v>6894.4752188000002</v>
      </c>
      <c r="L156">
        <v>16658.299130300002</v>
      </c>
      <c r="M156">
        <v>45310.980033300002</v>
      </c>
      <c r="N156">
        <v>102477.4343946</v>
      </c>
      <c r="O156">
        <v>24749.055982400001</v>
      </c>
      <c r="P156">
        <v>46972.596738200002</v>
      </c>
      <c r="Q156">
        <v>49026.165781999996</v>
      </c>
      <c r="R156">
        <v>66142.028071399996</v>
      </c>
    </row>
    <row r="157" spans="1:18">
      <c r="A157" t="s">
        <v>274</v>
      </c>
      <c r="B157">
        <v>249.77129024999999</v>
      </c>
      <c r="C157">
        <v>16.290932999999999</v>
      </c>
      <c r="D157">
        <v>165.78531104999999</v>
      </c>
      <c r="E157">
        <v>34.465071100000003</v>
      </c>
      <c r="F157">
        <v>14.8322506</v>
      </c>
      <c r="G157">
        <v>91.353949200000002</v>
      </c>
      <c r="H157">
        <v>56.676800800000002</v>
      </c>
      <c r="I157">
        <v>28.020031299999999</v>
      </c>
      <c r="J157">
        <v>13.3857497</v>
      </c>
      <c r="K157">
        <v>13.778203100000001</v>
      </c>
      <c r="L157">
        <v>21.9059642</v>
      </c>
      <c r="M157">
        <v>178.4924595</v>
      </c>
      <c r="N157">
        <v>163.2489204</v>
      </c>
      <c r="O157">
        <v>457.08195649999999</v>
      </c>
      <c r="P157">
        <v>170.58745099999999</v>
      </c>
      <c r="Q157">
        <v>129.64675299999999</v>
      </c>
      <c r="R157">
        <v>154.3091397</v>
      </c>
    </row>
    <row r="158" spans="1:18">
      <c r="A158" t="s">
        <v>261</v>
      </c>
      <c r="B158">
        <v>788.92843259999995</v>
      </c>
      <c r="C158">
        <v>0.4463531</v>
      </c>
      <c r="D158">
        <v>2480.6082919999999</v>
      </c>
      <c r="E158">
        <v>607.0969546</v>
      </c>
      <c r="F158">
        <v>53.107876500000003</v>
      </c>
      <c r="G158">
        <v>3318.1599928999999</v>
      </c>
      <c r="H158">
        <v>1595.6139739</v>
      </c>
      <c r="I158">
        <v>437.08777459999999</v>
      </c>
      <c r="J158">
        <v>48.780867700000002</v>
      </c>
      <c r="K158">
        <v>13.0853094</v>
      </c>
      <c r="L158">
        <v>260.86159730000003</v>
      </c>
      <c r="M158">
        <v>961.36147110000002</v>
      </c>
      <c r="N158">
        <v>1985.4025824</v>
      </c>
      <c r="O158">
        <v>362.33046230000002</v>
      </c>
      <c r="P158">
        <v>442.88473670000002</v>
      </c>
      <c r="Q158">
        <v>1525.8054342</v>
      </c>
      <c r="R158">
        <v>3392.5784460999998</v>
      </c>
    </row>
    <row r="159" spans="1:18">
      <c r="A159" t="s">
        <v>275</v>
      </c>
      <c r="B159">
        <v>170.18830825000001</v>
      </c>
      <c r="C159">
        <v>814.50298520000001</v>
      </c>
      <c r="D159">
        <v>164.88913725</v>
      </c>
      <c r="E159">
        <v>365.76574449999998</v>
      </c>
      <c r="F159">
        <v>82.761831900000004</v>
      </c>
      <c r="G159">
        <v>1194.3465071999999</v>
      </c>
      <c r="H159">
        <v>1344.4154102</v>
      </c>
      <c r="I159">
        <v>290.38939260000001</v>
      </c>
      <c r="J159">
        <v>300.52850960000001</v>
      </c>
      <c r="K159">
        <v>86.788601299999996</v>
      </c>
      <c r="L159">
        <v>393.73739460000002</v>
      </c>
      <c r="M159">
        <v>4041.8571818999999</v>
      </c>
      <c r="N159">
        <v>699.89771470000005</v>
      </c>
      <c r="O159">
        <v>2420.9863022999998</v>
      </c>
      <c r="P159">
        <v>648.19294620000005</v>
      </c>
      <c r="Q159">
        <v>6069.8304248000004</v>
      </c>
      <c r="R159">
        <v>3544.8379936000001</v>
      </c>
    </row>
    <row r="160" spans="1:18">
      <c r="A160" t="s">
        <v>276</v>
      </c>
      <c r="B160">
        <v>3285.7949700499998</v>
      </c>
      <c r="C160">
        <v>914.55103320000001</v>
      </c>
      <c r="D160">
        <v>2260.2778956500001</v>
      </c>
      <c r="E160">
        <v>218.736625</v>
      </c>
      <c r="F160">
        <v>113.80062839999999</v>
      </c>
      <c r="G160">
        <v>1551.5135064999999</v>
      </c>
      <c r="H160">
        <v>241.7387052</v>
      </c>
      <c r="I160">
        <v>290.00624800000003</v>
      </c>
      <c r="J160">
        <v>170.8082565</v>
      </c>
      <c r="K160">
        <v>46.585393199999999</v>
      </c>
      <c r="L160">
        <v>58.516877000000001</v>
      </c>
      <c r="M160">
        <v>595.04086110000003</v>
      </c>
      <c r="N160">
        <v>2057.4161008999999</v>
      </c>
      <c r="O160">
        <v>766.31252259999997</v>
      </c>
      <c r="P160">
        <v>335.6452529</v>
      </c>
      <c r="Q160">
        <v>709.66353360000005</v>
      </c>
      <c r="R160">
        <v>2092.8280313</v>
      </c>
    </row>
    <row r="161" spans="1:18">
      <c r="A161" t="s">
        <v>277</v>
      </c>
      <c r="B161">
        <v>3.2483806999999998</v>
      </c>
      <c r="C161">
        <v>2.3638116</v>
      </c>
      <c r="D161">
        <v>3.0469990999999998</v>
      </c>
      <c r="E161">
        <v>0.30904609999999999</v>
      </c>
      <c r="F161">
        <v>1.2925458000000001</v>
      </c>
      <c r="G161">
        <v>5.5490879</v>
      </c>
      <c r="H161">
        <v>4.1459881999999997</v>
      </c>
      <c r="I161">
        <v>2.9784972000000001</v>
      </c>
      <c r="J161">
        <v>0.90442129999999998</v>
      </c>
      <c r="K161">
        <v>0.14906259999999999</v>
      </c>
      <c r="L161">
        <v>3.1973769000000001</v>
      </c>
      <c r="M161">
        <v>13.510450799999999</v>
      </c>
      <c r="N161">
        <v>3.6458137000000002</v>
      </c>
      <c r="O161">
        <v>12.7080392</v>
      </c>
      <c r="P161">
        <v>2.6080703000000001</v>
      </c>
      <c r="Q161">
        <v>26.2591076</v>
      </c>
      <c r="R161">
        <v>16.4436219</v>
      </c>
    </row>
    <row r="162" spans="1:18">
      <c r="A162" t="s">
        <v>235</v>
      </c>
      <c r="B162">
        <v>167305.02938475</v>
      </c>
      <c r="C162">
        <v>258896.99581570001</v>
      </c>
      <c r="D162">
        <v>26178.54454395</v>
      </c>
      <c r="E162">
        <v>3195.3435906999998</v>
      </c>
      <c r="F162">
        <v>1321.2104056999999</v>
      </c>
      <c r="G162">
        <v>15856.7690148</v>
      </c>
      <c r="H162">
        <v>5677.6646768999999</v>
      </c>
      <c r="I162">
        <v>3490.8729004000002</v>
      </c>
      <c r="J162">
        <v>1694.4809005</v>
      </c>
      <c r="K162">
        <v>175.09409579999999</v>
      </c>
      <c r="L162">
        <v>15131.766868299999</v>
      </c>
      <c r="M162">
        <v>5738.4637231999995</v>
      </c>
      <c r="N162">
        <v>44375.584178099998</v>
      </c>
      <c r="O162">
        <v>17424.465856499999</v>
      </c>
      <c r="P162">
        <v>4416.2374940999998</v>
      </c>
      <c r="Q162">
        <v>21351.8503375</v>
      </c>
      <c r="R162">
        <v>62640.930770999999</v>
      </c>
    </row>
    <row r="163" spans="1:18">
      <c r="A163" t="s">
        <v>130</v>
      </c>
      <c r="B163">
        <v>1797.90121185</v>
      </c>
      <c r="C163">
        <v>1426.1286500000001</v>
      </c>
      <c r="D163">
        <v>2539.7319773499999</v>
      </c>
      <c r="E163">
        <v>2037.7996330000001</v>
      </c>
      <c r="F163">
        <v>101.6851344</v>
      </c>
      <c r="G163">
        <v>1543.5979649000001</v>
      </c>
      <c r="H163">
        <v>648.40632500000004</v>
      </c>
      <c r="I163">
        <v>1284.7970897</v>
      </c>
      <c r="J163">
        <v>517.78389259999994</v>
      </c>
      <c r="K163">
        <v>85.166139900000005</v>
      </c>
      <c r="L163">
        <v>660.1439719</v>
      </c>
      <c r="M163">
        <v>2057.0542249</v>
      </c>
      <c r="N163">
        <v>1707.4535046999999</v>
      </c>
      <c r="O163">
        <v>2441.1184512</v>
      </c>
      <c r="P163">
        <v>462.47128780000003</v>
      </c>
      <c r="Q163">
        <v>3092.4518985</v>
      </c>
      <c r="R163">
        <v>1754.9657784000001</v>
      </c>
    </row>
    <row r="164" spans="1:18">
      <c r="A164" t="s">
        <v>278</v>
      </c>
      <c r="B164">
        <v>5.0416962500000002</v>
      </c>
      <c r="C164">
        <v>3.7161097999999999</v>
      </c>
      <c r="D164">
        <v>5.5699815499999996</v>
      </c>
      <c r="E164">
        <v>0.5221171</v>
      </c>
      <c r="F164">
        <v>1.5065812000000001</v>
      </c>
      <c r="G164">
        <v>8.7356122000000003</v>
      </c>
      <c r="H164">
        <v>6.6907104000000004</v>
      </c>
      <c r="I164">
        <v>1.5792991000000001</v>
      </c>
      <c r="J164">
        <v>1.0936478000000001</v>
      </c>
      <c r="K164">
        <v>0.38643339999999998</v>
      </c>
      <c r="L164">
        <v>4.9776221999999999</v>
      </c>
      <c r="M164">
        <v>20.492870799999999</v>
      </c>
      <c r="N164">
        <v>5.7025278000000004</v>
      </c>
      <c r="O164">
        <v>19.4634839</v>
      </c>
      <c r="P164">
        <v>4.1006178999999996</v>
      </c>
      <c r="Q164">
        <v>40.168983099999998</v>
      </c>
      <c r="R164">
        <v>25.163134400000001</v>
      </c>
    </row>
    <row r="165" spans="1:18">
      <c r="A165" t="s">
        <v>173</v>
      </c>
      <c r="B165">
        <v>24263.06804455</v>
      </c>
      <c r="C165">
        <v>19655.710710399999</v>
      </c>
      <c r="D165">
        <v>73114.648865449999</v>
      </c>
      <c r="E165">
        <v>12774.1590259</v>
      </c>
      <c r="F165">
        <v>8187.3202812999998</v>
      </c>
      <c r="G165">
        <v>138989.6370736</v>
      </c>
      <c r="H165">
        <v>34546.324209400002</v>
      </c>
      <c r="I165">
        <v>131222.2895749</v>
      </c>
      <c r="J165">
        <v>19364.5850317</v>
      </c>
      <c r="K165">
        <v>13198.38874</v>
      </c>
      <c r="L165">
        <v>18590.793862899998</v>
      </c>
      <c r="M165">
        <v>99842.625801600007</v>
      </c>
      <c r="N165">
        <v>34132.269409499997</v>
      </c>
      <c r="O165">
        <v>242893.64239270001</v>
      </c>
      <c r="P165">
        <v>54429.603751100003</v>
      </c>
      <c r="Q165">
        <v>397375.02105819999</v>
      </c>
      <c r="R165">
        <v>327744.98985010001</v>
      </c>
    </row>
    <row r="166" spans="1:18">
      <c r="A166" t="s">
        <v>279</v>
      </c>
      <c r="B166">
        <v>7277.1640380999997</v>
      </c>
      <c r="C166">
        <v>40477.5174883</v>
      </c>
      <c r="D166">
        <v>34089.850267200003</v>
      </c>
      <c r="E166">
        <v>417.45171310000001</v>
      </c>
      <c r="F166">
        <v>4550.7651787000004</v>
      </c>
      <c r="G166">
        <v>102034.02695100001</v>
      </c>
      <c r="H166">
        <v>11289.165665799999</v>
      </c>
      <c r="I166">
        <v>12291.0932725</v>
      </c>
      <c r="J166">
        <v>6381.4844623999998</v>
      </c>
      <c r="K166">
        <v>5449.5228678000003</v>
      </c>
      <c r="L166">
        <v>10498.3284159</v>
      </c>
      <c r="M166">
        <v>73842.477606600005</v>
      </c>
      <c r="N166">
        <v>20809.1940435</v>
      </c>
      <c r="O166">
        <v>99682.822363600004</v>
      </c>
      <c r="P166">
        <v>22630.588628400001</v>
      </c>
      <c r="Q166">
        <v>122148.0736573</v>
      </c>
      <c r="R166">
        <v>152385.20833699999</v>
      </c>
    </row>
    <row r="167" spans="1:18">
      <c r="A167" t="s">
        <v>96</v>
      </c>
      <c r="B167">
        <v>7060.1486679500003</v>
      </c>
      <c r="C167">
        <v>1.7110000000000001E-3</v>
      </c>
      <c r="D167">
        <v>3812.96513495</v>
      </c>
      <c r="E167">
        <v>350.0775443</v>
      </c>
      <c r="F167">
        <v>171.83934239999999</v>
      </c>
      <c r="G167">
        <v>1170.5020119999999</v>
      </c>
      <c r="H167">
        <v>792.00982199999999</v>
      </c>
      <c r="I167">
        <v>43.158044699999998</v>
      </c>
      <c r="J167">
        <v>1.7384269999999999</v>
      </c>
      <c r="K167">
        <v>258.54869789999998</v>
      </c>
      <c r="L167">
        <v>444.1887681</v>
      </c>
      <c r="M167">
        <v>3158.3828736999999</v>
      </c>
      <c r="N167">
        <v>2634.2580466999998</v>
      </c>
      <c r="O167">
        <v>4656.6099946000004</v>
      </c>
      <c r="P167">
        <v>729.26855309999996</v>
      </c>
      <c r="Q167">
        <v>4267.5782509999999</v>
      </c>
      <c r="R167">
        <v>4739.7928693000003</v>
      </c>
    </row>
    <row r="168" spans="1:18">
      <c r="A168" t="s">
        <v>280</v>
      </c>
      <c r="B168">
        <v>0.95695624999999995</v>
      </c>
      <c r="C168">
        <v>17.240322500000001</v>
      </c>
      <c r="D168">
        <v>1.20368075</v>
      </c>
      <c r="E168">
        <v>6.9600514999999996</v>
      </c>
      <c r="F168">
        <v>1.4198865000000001</v>
      </c>
      <c r="G168">
        <v>39.152954000000001</v>
      </c>
      <c r="H168">
        <v>9.0443622999999995</v>
      </c>
      <c r="I168">
        <v>5.8637227000000003</v>
      </c>
      <c r="J168">
        <v>12.175268000000001</v>
      </c>
      <c r="K168">
        <v>1.2860312</v>
      </c>
      <c r="L168">
        <v>8.2374206000000001</v>
      </c>
      <c r="M168">
        <v>5.7489103999999998</v>
      </c>
      <c r="N168">
        <v>6.3843198000000001</v>
      </c>
      <c r="O168">
        <v>37.215451999999999</v>
      </c>
      <c r="P168">
        <v>10.3912189</v>
      </c>
      <c r="Q168">
        <v>11.646487199999999</v>
      </c>
      <c r="R168">
        <v>6.2487599999999999</v>
      </c>
    </row>
    <row r="169" spans="1:18">
      <c r="A169" t="s">
        <v>56</v>
      </c>
      <c r="B169">
        <v>21122.922160499998</v>
      </c>
      <c r="C169">
        <v>9565.9148095</v>
      </c>
      <c r="D169">
        <v>35542.524580700003</v>
      </c>
      <c r="E169">
        <v>1484.5955051000001</v>
      </c>
      <c r="F169">
        <v>7477.3121426999996</v>
      </c>
      <c r="G169">
        <v>12322.980856</v>
      </c>
      <c r="H169">
        <v>6845.0612375000001</v>
      </c>
      <c r="I169">
        <v>5578.0381448999997</v>
      </c>
      <c r="J169">
        <v>1965.7356775999999</v>
      </c>
      <c r="K169">
        <v>886.53957070000001</v>
      </c>
      <c r="L169">
        <v>14098.342471</v>
      </c>
      <c r="M169">
        <v>34470.936602599999</v>
      </c>
      <c r="N169">
        <v>20602.172317500001</v>
      </c>
      <c r="O169">
        <v>25212.117107900001</v>
      </c>
      <c r="P169">
        <v>13897.7246029</v>
      </c>
      <c r="Q169">
        <v>87595.112462300007</v>
      </c>
      <c r="R169">
        <v>56535.918088400002</v>
      </c>
    </row>
    <row r="170" spans="1:18">
      <c r="A170" t="s">
        <v>219</v>
      </c>
      <c r="B170">
        <v>895.80571384999996</v>
      </c>
      <c r="C170">
        <v>28657.795454499999</v>
      </c>
      <c r="D170">
        <v>1302.5486299500001</v>
      </c>
      <c r="E170">
        <v>1384.9532096</v>
      </c>
      <c r="F170">
        <v>495.44046780000002</v>
      </c>
      <c r="G170">
        <v>21124.794677999998</v>
      </c>
      <c r="H170">
        <v>2588.4266151000002</v>
      </c>
      <c r="I170">
        <v>2104.1608801000002</v>
      </c>
      <c r="J170">
        <v>1075.0483896999999</v>
      </c>
      <c r="K170">
        <v>530.42350350000004</v>
      </c>
      <c r="L170">
        <v>6829.1430246</v>
      </c>
      <c r="M170">
        <v>16753.524653199998</v>
      </c>
      <c r="N170">
        <v>6322.1253866999996</v>
      </c>
      <c r="O170">
        <v>10322.976269000001</v>
      </c>
      <c r="P170">
        <v>2293.5974338000001</v>
      </c>
      <c r="Q170">
        <v>7300.5709316000002</v>
      </c>
      <c r="R170">
        <v>15065.280677700001</v>
      </c>
    </row>
    <row r="171" spans="1:18">
      <c r="A171" t="s">
        <v>97</v>
      </c>
      <c r="B171">
        <v>58811.248381650003</v>
      </c>
      <c r="C171">
        <v>16901.833271700001</v>
      </c>
      <c r="D171">
        <v>70249.110742050005</v>
      </c>
      <c r="E171">
        <v>15957.964347700001</v>
      </c>
      <c r="F171">
        <v>1815.0045267999999</v>
      </c>
      <c r="G171">
        <v>23504.0723464</v>
      </c>
      <c r="H171">
        <v>1939.8541921999999</v>
      </c>
      <c r="I171">
        <v>16886.4032167</v>
      </c>
      <c r="J171">
        <v>1450.7748237999999</v>
      </c>
      <c r="K171">
        <v>2537.0440935000001</v>
      </c>
      <c r="L171">
        <v>51603.114083</v>
      </c>
      <c r="M171">
        <v>5608.8329615000002</v>
      </c>
      <c r="N171">
        <v>29762.402311500002</v>
      </c>
      <c r="O171">
        <v>64212.7762487</v>
      </c>
      <c r="P171">
        <v>14899.811831200001</v>
      </c>
      <c r="Q171">
        <v>97792.857575400005</v>
      </c>
      <c r="R171">
        <v>28786.911528500001</v>
      </c>
    </row>
    <row r="172" spans="1:18">
      <c r="A172" t="s">
        <v>132</v>
      </c>
      <c r="B172">
        <v>2462.4701057000002</v>
      </c>
      <c r="C172">
        <v>468.78209809999998</v>
      </c>
      <c r="D172">
        <v>3219.2724962000002</v>
      </c>
      <c r="E172">
        <v>661.86878019999995</v>
      </c>
      <c r="F172">
        <v>286.58501910000001</v>
      </c>
      <c r="G172">
        <v>3384.5707898000001</v>
      </c>
      <c r="H172">
        <v>228.85053579999999</v>
      </c>
      <c r="I172">
        <v>720.49866980000002</v>
      </c>
      <c r="J172">
        <v>1331.3824500999999</v>
      </c>
      <c r="K172">
        <v>101.45291090000001</v>
      </c>
      <c r="L172">
        <v>1450.7092914</v>
      </c>
      <c r="M172">
        <v>19685.752782299998</v>
      </c>
      <c r="N172">
        <v>22142.198846200001</v>
      </c>
      <c r="O172">
        <v>17642.830016299999</v>
      </c>
      <c r="P172">
        <v>2358.8937672000002</v>
      </c>
      <c r="Q172">
        <v>10386.739709900001</v>
      </c>
      <c r="R172">
        <v>3914.3026749000001</v>
      </c>
    </row>
    <row r="173" spans="1:18">
      <c r="A173" t="s">
        <v>119</v>
      </c>
      <c r="B173">
        <v>21250.531191900001</v>
      </c>
      <c r="C173">
        <v>25324.328128199999</v>
      </c>
      <c r="D173">
        <v>35280.107553399997</v>
      </c>
      <c r="E173">
        <v>3769.6652751000001</v>
      </c>
      <c r="F173">
        <v>6624.2987874</v>
      </c>
      <c r="G173">
        <v>54128.7992227</v>
      </c>
      <c r="H173">
        <v>12074.2614522</v>
      </c>
      <c r="I173">
        <v>2609.4113477999999</v>
      </c>
      <c r="J173">
        <v>1331.2421707999999</v>
      </c>
      <c r="K173">
        <v>6417.1839050999997</v>
      </c>
      <c r="L173">
        <v>4657.8900290000001</v>
      </c>
      <c r="M173">
        <v>27609.086571100001</v>
      </c>
      <c r="N173">
        <v>687.05230019999999</v>
      </c>
      <c r="O173">
        <v>25918.124315699999</v>
      </c>
      <c r="P173">
        <v>31127.966928000002</v>
      </c>
      <c r="Q173">
        <v>44747.081813899997</v>
      </c>
      <c r="R173">
        <v>62799.9406982</v>
      </c>
    </row>
    <row r="174" spans="1:18">
      <c r="A174" t="s">
        <v>281</v>
      </c>
      <c r="B174">
        <v>0.3393833</v>
      </c>
      <c r="C174">
        <v>0.26241059999999999</v>
      </c>
      <c r="D174">
        <v>0.90589500000000001</v>
      </c>
      <c r="E174">
        <v>0.14114930000000001</v>
      </c>
      <c r="F174">
        <v>5.9472799999999999E-2</v>
      </c>
      <c r="G174">
        <v>0.70043370000000005</v>
      </c>
      <c r="H174">
        <v>0.4265852</v>
      </c>
      <c r="I174">
        <v>0.41225620000000002</v>
      </c>
      <c r="J174">
        <v>4.8169400000000001E-2</v>
      </c>
      <c r="K174">
        <v>0.1781634</v>
      </c>
      <c r="L174">
        <v>0.3770637</v>
      </c>
      <c r="M174">
        <v>1.7127851000000001</v>
      </c>
      <c r="N174">
        <v>0.41054269999999998</v>
      </c>
      <c r="O174">
        <v>1.5557321</v>
      </c>
      <c r="P174">
        <v>0.2917671</v>
      </c>
      <c r="Q174">
        <v>3.2312778</v>
      </c>
      <c r="R174">
        <v>2.0285421000000001</v>
      </c>
    </row>
    <row r="175" spans="1:18">
      <c r="A175" t="s">
        <v>84</v>
      </c>
      <c r="B175">
        <v>48110.139384850001</v>
      </c>
      <c r="C175">
        <v>5560.2853733000002</v>
      </c>
      <c r="D175">
        <v>94345.606926449997</v>
      </c>
      <c r="E175">
        <v>4377.6034712999999</v>
      </c>
      <c r="F175">
        <v>1744.1824853999999</v>
      </c>
      <c r="G175">
        <v>23668.565359</v>
      </c>
      <c r="H175">
        <v>9361.4244058999993</v>
      </c>
      <c r="I175">
        <v>72570.452327599996</v>
      </c>
      <c r="J175">
        <v>7840.0295489</v>
      </c>
      <c r="K175">
        <v>1960.5054293000001</v>
      </c>
      <c r="L175">
        <v>20754.396401099999</v>
      </c>
      <c r="M175">
        <v>28720.933023000001</v>
      </c>
      <c r="N175">
        <v>119744.7235607</v>
      </c>
      <c r="O175">
        <v>23279.397913100001</v>
      </c>
      <c r="P175">
        <v>10440.1350803</v>
      </c>
      <c r="Q175">
        <v>84691.343322600005</v>
      </c>
      <c r="R175">
        <v>65149.3724286</v>
      </c>
    </row>
    <row r="176" spans="1:18">
      <c r="A176" t="s">
        <v>282</v>
      </c>
      <c r="B176">
        <v>8.5834975</v>
      </c>
      <c r="C176">
        <v>3.519628</v>
      </c>
      <c r="D176">
        <v>11.4932523</v>
      </c>
      <c r="E176">
        <v>9.2665399999999995E-2</v>
      </c>
      <c r="F176">
        <v>0.5742931</v>
      </c>
      <c r="G176">
        <v>4.5196724000000001</v>
      </c>
      <c r="H176">
        <v>3.2357008</v>
      </c>
      <c r="I176">
        <v>4.5302281000000004</v>
      </c>
      <c r="J176">
        <v>6.5188192999999997</v>
      </c>
      <c r="K176">
        <v>0.32434180000000001</v>
      </c>
      <c r="L176">
        <v>10.9220854</v>
      </c>
      <c r="M176">
        <v>46.506169800000002</v>
      </c>
      <c r="N176">
        <v>96.974452700000001</v>
      </c>
      <c r="O176">
        <v>120.17882969999999</v>
      </c>
      <c r="P176">
        <v>24.755616700000001</v>
      </c>
      <c r="Q176">
        <v>55.206950300000003</v>
      </c>
      <c r="R176">
        <v>128.07277149999999</v>
      </c>
    </row>
    <row r="177" spans="1:18">
      <c r="A177" t="s">
        <v>283</v>
      </c>
      <c r="B177">
        <v>3015.2589504500002</v>
      </c>
      <c r="C177">
        <v>5460.5630606000004</v>
      </c>
      <c r="D177">
        <v>3808.5034836499999</v>
      </c>
      <c r="E177">
        <v>819.93243610000002</v>
      </c>
      <c r="F177">
        <v>1026.8083012</v>
      </c>
      <c r="G177">
        <v>4388.0668073999996</v>
      </c>
      <c r="H177">
        <v>1314.3140447000001</v>
      </c>
      <c r="I177">
        <v>740.44147720000001</v>
      </c>
      <c r="J177">
        <v>825.73322410000003</v>
      </c>
      <c r="K177">
        <v>135.01364140000001</v>
      </c>
      <c r="L177">
        <v>1058.9427278000001</v>
      </c>
      <c r="M177">
        <v>5211.5550561</v>
      </c>
      <c r="N177">
        <v>1120.0953904</v>
      </c>
      <c r="O177">
        <v>3478.2309876999998</v>
      </c>
      <c r="P177">
        <v>530.31893749999995</v>
      </c>
      <c r="Q177">
        <v>5408.4358769999999</v>
      </c>
      <c r="R177">
        <v>3095.7988915999999</v>
      </c>
    </row>
    <row r="178" spans="1:18">
      <c r="A178" t="s">
        <v>175</v>
      </c>
      <c r="B178">
        <v>34463.040918250001</v>
      </c>
      <c r="C178">
        <v>7678.7367227000004</v>
      </c>
      <c r="D178">
        <v>64396.682353550001</v>
      </c>
      <c r="E178">
        <v>6647.5516451000003</v>
      </c>
      <c r="F178">
        <v>25852.717933399999</v>
      </c>
      <c r="G178">
        <v>74970.805724699996</v>
      </c>
      <c r="H178">
        <v>45095.280502900001</v>
      </c>
      <c r="I178">
        <v>54920.511776899999</v>
      </c>
      <c r="J178">
        <v>57444.442217999997</v>
      </c>
      <c r="K178">
        <v>15894.010409500001</v>
      </c>
      <c r="L178">
        <v>35413.870255200003</v>
      </c>
      <c r="M178">
        <v>103052.8356466</v>
      </c>
      <c r="N178">
        <v>148972.2948803</v>
      </c>
      <c r="O178">
        <v>80820.781221500001</v>
      </c>
      <c r="P178">
        <v>19974.056054100001</v>
      </c>
      <c r="Q178">
        <v>163007.411766</v>
      </c>
      <c r="R178">
        <v>134014.2377348</v>
      </c>
    </row>
    <row r="179" spans="1:18">
      <c r="A179" t="s">
        <v>284</v>
      </c>
      <c r="B179">
        <v>599.01920155000005</v>
      </c>
      <c r="C179">
        <v>37094.916704299998</v>
      </c>
      <c r="D179">
        <v>616.22236275</v>
      </c>
      <c r="E179">
        <v>17641.7720439</v>
      </c>
      <c r="F179">
        <v>4234.1341063</v>
      </c>
      <c r="G179">
        <v>33253.691295800003</v>
      </c>
      <c r="H179">
        <v>19008.3074442</v>
      </c>
      <c r="I179">
        <v>11349.1258977</v>
      </c>
      <c r="J179">
        <v>11006.096916500001</v>
      </c>
      <c r="K179">
        <v>5008.4847774</v>
      </c>
      <c r="L179">
        <v>14774.146976</v>
      </c>
      <c r="M179">
        <v>2547.3955992000001</v>
      </c>
      <c r="N179">
        <v>4664.7329840000002</v>
      </c>
      <c r="O179">
        <v>12608.582531</v>
      </c>
      <c r="P179">
        <v>2654.905996</v>
      </c>
      <c r="Q179">
        <v>31400.694018999999</v>
      </c>
      <c r="R179">
        <v>18372.331647700001</v>
      </c>
    </row>
    <row r="180" spans="1:18">
      <c r="A180" t="s">
        <v>285</v>
      </c>
      <c r="B180">
        <v>2810.0123573999999</v>
      </c>
      <c r="C180">
        <v>2159.7327420000001</v>
      </c>
      <c r="D180">
        <v>4264.0307234000002</v>
      </c>
      <c r="E180">
        <v>1449.5945082000001</v>
      </c>
      <c r="F180">
        <v>234.36397460000001</v>
      </c>
      <c r="G180">
        <v>7339.1835185999998</v>
      </c>
      <c r="H180">
        <v>2092.1443895000002</v>
      </c>
      <c r="I180">
        <v>3568.8205533999999</v>
      </c>
      <c r="J180">
        <v>1392.1311902</v>
      </c>
      <c r="K180">
        <v>598.23706719999996</v>
      </c>
      <c r="L180">
        <v>2184.8337325000002</v>
      </c>
      <c r="M180">
        <v>4473.2948665000004</v>
      </c>
      <c r="N180">
        <v>2281.5800518999999</v>
      </c>
      <c r="O180">
        <v>799.16724409999995</v>
      </c>
      <c r="P180">
        <v>489.29169309999997</v>
      </c>
      <c r="Q180">
        <v>3776.7096999</v>
      </c>
      <c r="R180">
        <v>5575.6100140999997</v>
      </c>
    </row>
    <row r="181" spans="1:18">
      <c r="A181" t="s">
        <v>177</v>
      </c>
      <c r="B181">
        <v>7456.0587589999996</v>
      </c>
      <c r="C181">
        <v>286.7931044</v>
      </c>
      <c r="D181">
        <v>20268.401328399999</v>
      </c>
      <c r="E181">
        <v>17689.789408500001</v>
      </c>
      <c r="F181">
        <v>13528.0694638</v>
      </c>
      <c r="G181">
        <v>21298.156267599999</v>
      </c>
      <c r="H181">
        <v>9724.0841457000006</v>
      </c>
      <c r="I181">
        <v>15968.9084914</v>
      </c>
      <c r="J181">
        <v>14666.665399699999</v>
      </c>
      <c r="K181">
        <v>4496.2377853999997</v>
      </c>
      <c r="L181">
        <v>10711.1041393</v>
      </c>
      <c r="M181">
        <v>39207.460266800001</v>
      </c>
      <c r="N181">
        <v>63576.475700299998</v>
      </c>
      <c r="O181">
        <v>18328.7169861</v>
      </c>
      <c r="P181">
        <v>13626.616576</v>
      </c>
      <c r="Q181">
        <v>70535.495342499999</v>
      </c>
      <c r="R181">
        <v>60855.562952300003</v>
      </c>
    </row>
    <row r="182" spans="1:18">
      <c r="A182" t="s">
        <v>117</v>
      </c>
      <c r="B182">
        <v>10595.311424449999</v>
      </c>
      <c r="C182">
        <v>1.3970000000000001E-4</v>
      </c>
      <c r="D182">
        <v>9665.6952214499997</v>
      </c>
      <c r="E182">
        <v>778.63522899999998</v>
      </c>
      <c r="F182">
        <v>1634.17004</v>
      </c>
      <c r="G182">
        <v>2781.4140315</v>
      </c>
      <c r="H182">
        <v>967.58545119999997</v>
      </c>
      <c r="I182">
        <v>275.40695890000001</v>
      </c>
      <c r="J182">
        <v>209.70643240000001</v>
      </c>
      <c r="K182">
        <v>1475.5303077000001</v>
      </c>
      <c r="L182">
        <v>4572.9637503000004</v>
      </c>
      <c r="M182">
        <v>4626.6595223000004</v>
      </c>
      <c r="N182" s="4">
        <v>6470.1275808999999</v>
      </c>
      <c r="O182">
        <v>3339.5448067000002</v>
      </c>
      <c r="P182">
        <v>2794.9262838999998</v>
      </c>
      <c r="Q182">
        <v>4298.1397006999996</v>
      </c>
      <c r="R182">
        <v>13235.4255808</v>
      </c>
    </row>
    <row r="183" spans="1:18">
      <c r="A183" t="s">
        <v>286</v>
      </c>
      <c r="B183">
        <v>674.60479450000003</v>
      </c>
      <c r="C183">
        <v>1.1670000000000001E-3</v>
      </c>
      <c r="D183">
        <v>1462.4134512000001</v>
      </c>
      <c r="E183">
        <v>422.8847131</v>
      </c>
      <c r="F183">
        <v>350.99650819999999</v>
      </c>
      <c r="G183">
        <v>1082.3651835999999</v>
      </c>
      <c r="H183">
        <v>841.09079220000001</v>
      </c>
      <c r="I183">
        <v>201.27803069999999</v>
      </c>
      <c r="J183">
        <v>77.877904000000001</v>
      </c>
      <c r="K183">
        <v>788.89365940000005</v>
      </c>
      <c r="L183">
        <v>620.8868387</v>
      </c>
      <c r="M183">
        <v>820.19398560000002</v>
      </c>
      <c r="N183">
        <v>3114.3686934000002</v>
      </c>
      <c r="O183">
        <v>283.47239250000001</v>
      </c>
      <c r="P183">
        <v>535.06473689999996</v>
      </c>
      <c r="Q183">
        <v>800.26006749999999</v>
      </c>
      <c r="R183">
        <v>3824.6147672000002</v>
      </c>
    </row>
    <row r="184" spans="1:18">
      <c r="A184" t="s">
        <v>287</v>
      </c>
      <c r="B184">
        <v>158.11155754999999</v>
      </c>
      <c r="C184">
        <v>327.516594</v>
      </c>
      <c r="D184">
        <v>168.66095215000001</v>
      </c>
      <c r="E184">
        <v>132.11740169999999</v>
      </c>
      <c r="F184">
        <v>28.7482702</v>
      </c>
      <c r="G184">
        <v>462.79621880000002</v>
      </c>
      <c r="H184">
        <v>175.46786779999999</v>
      </c>
      <c r="I184">
        <v>112.2038572</v>
      </c>
      <c r="J184">
        <v>123.2209289</v>
      </c>
      <c r="K184">
        <v>46.284486700000002</v>
      </c>
      <c r="L184">
        <v>156.95468750000001</v>
      </c>
      <c r="M184">
        <v>702.15861299999995</v>
      </c>
      <c r="N184">
        <v>445.10497939999999</v>
      </c>
      <c r="O184">
        <v>2284.9891023</v>
      </c>
      <c r="P184">
        <v>552.34008919999997</v>
      </c>
      <c r="Q184">
        <v>4003.5128976000001</v>
      </c>
      <c r="R184">
        <v>2338.5763422999999</v>
      </c>
    </row>
    <row r="185" spans="1:18">
      <c r="A185" t="s">
        <v>220</v>
      </c>
      <c r="B185">
        <v>96.234336650000003</v>
      </c>
      <c r="C185">
        <v>65548.115764300004</v>
      </c>
      <c r="D185">
        <v>164.88663015</v>
      </c>
      <c r="E185">
        <v>34.693055600000001</v>
      </c>
      <c r="F185">
        <v>87.5459958</v>
      </c>
      <c r="G185">
        <v>21609.3510437</v>
      </c>
      <c r="H185">
        <v>3387.8722014999998</v>
      </c>
      <c r="I185">
        <v>385.19281940000002</v>
      </c>
      <c r="J185">
        <v>200.989462</v>
      </c>
      <c r="K185">
        <v>48.9614136</v>
      </c>
      <c r="L185">
        <v>2751.2283575000001</v>
      </c>
      <c r="M185">
        <v>32823.977027100002</v>
      </c>
      <c r="N185">
        <v>16008.825655799999</v>
      </c>
      <c r="O185">
        <v>11246.0882079</v>
      </c>
      <c r="P185">
        <v>2678.8630573999999</v>
      </c>
      <c r="Q185">
        <v>54241.041792600001</v>
      </c>
      <c r="R185">
        <v>25507.273341700002</v>
      </c>
    </row>
    <row r="186" spans="1:18">
      <c r="A186" t="s">
        <v>288</v>
      </c>
      <c r="B186">
        <v>249.77129024999999</v>
      </c>
      <c r="C186">
        <v>16.290932999999999</v>
      </c>
      <c r="D186">
        <v>165.78531104999999</v>
      </c>
      <c r="E186">
        <v>34.465071100000003</v>
      </c>
      <c r="F186">
        <v>14.8322506</v>
      </c>
      <c r="G186">
        <v>91.353949200000002</v>
      </c>
      <c r="H186">
        <v>56.676800800000002</v>
      </c>
      <c r="I186">
        <v>28.020031299999999</v>
      </c>
      <c r="J186">
        <v>13.3857497</v>
      </c>
      <c r="K186">
        <v>13.778203100000001</v>
      </c>
      <c r="L186">
        <v>21.9059642</v>
      </c>
      <c r="M186">
        <v>178.4924595</v>
      </c>
      <c r="N186">
        <v>163.2489204</v>
      </c>
      <c r="O186">
        <v>457.08195649999999</v>
      </c>
      <c r="P186">
        <v>170.58745099999999</v>
      </c>
      <c r="Q186">
        <v>129.64675299999999</v>
      </c>
      <c r="R186">
        <v>154.3091397</v>
      </c>
    </row>
    <row r="187" spans="1:18">
      <c r="A187" t="s">
        <v>179</v>
      </c>
      <c r="B187">
        <v>20280.83245835</v>
      </c>
      <c r="C187">
        <v>8718.5401044999999</v>
      </c>
      <c r="D187">
        <v>22176.19728145</v>
      </c>
      <c r="E187">
        <v>8099.9704566</v>
      </c>
      <c r="F187">
        <v>6202.9698263999999</v>
      </c>
      <c r="G187">
        <v>16670.971080700001</v>
      </c>
      <c r="H187">
        <v>10514.5648631</v>
      </c>
      <c r="I187">
        <v>19568.049067</v>
      </c>
      <c r="J187">
        <v>19643.643188800001</v>
      </c>
      <c r="K187">
        <v>6336.2779033999996</v>
      </c>
      <c r="L187">
        <v>21703.917740199999</v>
      </c>
      <c r="M187">
        <v>34607.762255000001</v>
      </c>
      <c r="N187">
        <v>51548.9984128</v>
      </c>
      <c r="O187">
        <v>30518.939145799999</v>
      </c>
      <c r="P187">
        <v>15254.401305699999</v>
      </c>
      <c r="Q187">
        <v>59378.7087082</v>
      </c>
      <c r="R187">
        <v>45085.955832799998</v>
      </c>
    </row>
    <row r="188" spans="1:18">
      <c r="A188" t="s">
        <v>289</v>
      </c>
      <c r="B188">
        <v>60661.752957249999</v>
      </c>
      <c r="C188">
        <v>295361.0302492</v>
      </c>
      <c r="D188">
        <v>165352.71085765</v>
      </c>
      <c r="E188">
        <v>3023.5024803000001</v>
      </c>
      <c r="F188">
        <v>25588.848151800001</v>
      </c>
      <c r="G188">
        <v>163455.7222698</v>
      </c>
      <c r="H188">
        <v>128468.8068945</v>
      </c>
      <c r="I188">
        <v>68618.968702900005</v>
      </c>
      <c r="J188">
        <v>83487.654381400003</v>
      </c>
      <c r="K188">
        <v>10596.177749799999</v>
      </c>
      <c r="L188">
        <v>142290.30841170001</v>
      </c>
      <c r="M188">
        <v>199491.5402094</v>
      </c>
      <c r="N188">
        <v>457234.30009259999</v>
      </c>
      <c r="O188">
        <v>268414.48688809999</v>
      </c>
      <c r="P188">
        <v>67733.5661826</v>
      </c>
      <c r="Q188">
        <v>468003.96898409998</v>
      </c>
      <c r="R188">
        <v>357439.85283579997</v>
      </c>
    </row>
    <row r="189" spans="1:18">
      <c r="A189" t="s">
        <v>252</v>
      </c>
      <c r="B189">
        <v>3794.5268838500001</v>
      </c>
      <c r="C189">
        <v>9.4731099999999999E-2</v>
      </c>
      <c r="D189">
        <v>1633.51771175</v>
      </c>
      <c r="E189">
        <v>119.6452072</v>
      </c>
      <c r="F189">
        <v>62.718310099999997</v>
      </c>
      <c r="G189">
        <v>479.53414770000001</v>
      </c>
      <c r="H189">
        <v>31.6416492</v>
      </c>
      <c r="I189">
        <v>49.4903549</v>
      </c>
      <c r="J189">
        <v>70.456504899999999</v>
      </c>
      <c r="K189">
        <v>104.55095</v>
      </c>
      <c r="L189">
        <v>42.5088747</v>
      </c>
      <c r="M189">
        <v>1174.3591415000001</v>
      </c>
      <c r="N189">
        <v>434.76448790000001</v>
      </c>
      <c r="O189">
        <v>1431.5866467999999</v>
      </c>
      <c r="P189">
        <v>220.23463140000001</v>
      </c>
      <c r="Q189">
        <v>648.88919680000004</v>
      </c>
      <c r="R189">
        <v>1491.8299105000001</v>
      </c>
    </row>
    <row r="190" spans="1:18">
      <c r="A190" t="s">
        <v>221</v>
      </c>
      <c r="B190">
        <v>6730.0780048500001</v>
      </c>
      <c r="C190">
        <v>161598.10066610001</v>
      </c>
      <c r="D190">
        <v>19829.61425255</v>
      </c>
      <c r="E190">
        <v>2447.0282339</v>
      </c>
      <c r="F190">
        <v>4062.3194106000001</v>
      </c>
      <c r="G190">
        <v>188410.56565440001</v>
      </c>
      <c r="H190">
        <v>14414.8938456</v>
      </c>
      <c r="I190">
        <v>5364.4315964999996</v>
      </c>
      <c r="J190">
        <v>2829.2834152</v>
      </c>
      <c r="K190">
        <v>256.36436880000002</v>
      </c>
      <c r="L190">
        <v>21618.6184044</v>
      </c>
      <c r="M190">
        <v>116402.2471033</v>
      </c>
      <c r="N190">
        <v>114651.3870532</v>
      </c>
      <c r="O190">
        <v>75005.013111199994</v>
      </c>
      <c r="P190">
        <v>4235.2041674000002</v>
      </c>
      <c r="Q190">
        <v>99508.165957300007</v>
      </c>
      <c r="R190">
        <v>213272.18627800001</v>
      </c>
    </row>
    <row r="191" spans="1:18">
      <c r="A191" t="s">
        <v>290</v>
      </c>
      <c r="B191">
        <v>23703.697333600001</v>
      </c>
      <c r="C191">
        <v>7290.8747407000001</v>
      </c>
      <c r="D191">
        <v>19918.010404500001</v>
      </c>
      <c r="E191">
        <v>227.93867069999999</v>
      </c>
      <c r="F191">
        <v>95.630296999999999</v>
      </c>
      <c r="G191">
        <v>5084.3853067999999</v>
      </c>
      <c r="H191">
        <v>1615.8463766</v>
      </c>
      <c r="I191">
        <v>113.3478135</v>
      </c>
      <c r="J191">
        <v>76.5259286</v>
      </c>
      <c r="K191">
        <v>11.7658147</v>
      </c>
      <c r="L191">
        <v>1232.2596226999999</v>
      </c>
      <c r="M191">
        <v>9764.7733243999992</v>
      </c>
      <c r="N191">
        <v>10033.776435</v>
      </c>
      <c r="O191">
        <v>6574.2633587999999</v>
      </c>
      <c r="P191">
        <v>2411.0353200999998</v>
      </c>
      <c r="Q191">
        <v>10258.290593600001</v>
      </c>
      <c r="R191">
        <v>6543.4398613000003</v>
      </c>
    </row>
    <row r="192" spans="1:18">
      <c r="A192" t="s">
        <v>291</v>
      </c>
      <c r="B192">
        <v>55.59213235</v>
      </c>
      <c r="C192">
        <v>66.7711185</v>
      </c>
      <c r="D192">
        <v>37.964045149999997</v>
      </c>
      <c r="E192">
        <v>5.7160523000000003</v>
      </c>
      <c r="F192">
        <v>2.3980356999999999</v>
      </c>
      <c r="G192">
        <v>49.088591399999999</v>
      </c>
      <c r="H192">
        <v>9.5027021999999999</v>
      </c>
      <c r="I192">
        <v>11.298815899999999</v>
      </c>
      <c r="J192">
        <v>10.8489436</v>
      </c>
      <c r="K192">
        <v>1.2445835999999999</v>
      </c>
      <c r="L192">
        <v>16.517321500000001</v>
      </c>
      <c r="M192">
        <v>23.274830399999999</v>
      </c>
      <c r="N192">
        <v>21.3201927</v>
      </c>
      <c r="O192">
        <v>27.8830554</v>
      </c>
      <c r="P192">
        <v>12.0522651</v>
      </c>
      <c r="Q192">
        <v>61.267333000000001</v>
      </c>
      <c r="R192">
        <v>47.036033699999997</v>
      </c>
    </row>
    <row r="193" spans="1:18">
      <c r="A193" t="s">
        <v>237</v>
      </c>
      <c r="B193">
        <v>3476.7175687499998</v>
      </c>
      <c r="C193">
        <v>146.3960696</v>
      </c>
      <c r="D193">
        <v>668.45526744999995</v>
      </c>
      <c r="E193">
        <v>462.21798419999999</v>
      </c>
      <c r="F193">
        <v>223.07434910000001</v>
      </c>
      <c r="G193">
        <v>6757.3525724000001</v>
      </c>
      <c r="H193">
        <v>660.58080040000004</v>
      </c>
      <c r="I193">
        <v>575.72608600000001</v>
      </c>
      <c r="J193">
        <v>338.09396409999999</v>
      </c>
      <c r="K193">
        <v>91.412427500000007</v>
      </c>
      <c r="L193">
        <v>42.301395200000002</v>
      </c>
      <c r="M193">
        <v>425.71354070000001</v>
      </c>
      <c r="N193">
        <v>3561.9916026999999</v>
      </c>
      <c r="O193">
        <v>1955.4115471</v>
      </c>
      <c r="P193">
        <v>982.1442538</v>
      </c>
      <c r="Q193">
        <v>6691.9991917999996</v>
      </c>
      <c r="R193">
        <v>3020.5268424999999</v>
      </c>
    </row>
    <row r="194" spans="1:18">
      <c r="A194" t="s">
        <v>292</v>
      </c>
      <c r="B194">
        <v>7248.0814741499998</v>
      </c>
      <c r="C194">
        <v>9865.1789456999995</v>
      </c>
      <c r="D194">
        <v>8191.1236480500002</v>
      </c>
      <c r="E194">
        <v>8767.9689264999997</v>
      </c>
      <c r="F194">
        <v>2102.1725583000002</v>
      </c>
      <c r="G194">
        <v>29194.542183500002</v>
      </c>
      <c r="H194">
        <v>9763.9883785000002</v>
      </c>
      <c r="I194">
        <v>5896.7191278</v>
      </c>
      <c r="J194">
        <v>5746.2406321999997</v>
      </c>
      <c r="K194">
        <v>2483.8147938000002</v>
      </c>
      <c r="L194">
        <v>7724.1355339000002</v>
      </c>
      <c r="M194">
        <v>14679.2846133</v>
      </c>
      <c r="N194">
        <v>6873.5812377000002</v>
      </c>
      <c r="O194">
        <v>24770.363673399999</v>
      </c>
      <c r="P194">
        <v>7677.7405908000001</v>
      </c>
      <c r="Q194">
        <v>33672.673432900003</v>
      </c>
      <c r="R194">
        <v>19313.834124500001</v>
      </c>
    </row>
    <row r="195" spans="1:18">
      <c r="A195" t="s">
        <v>85</v>
      </c>
      <c r="B195">
        <v>283.6158739</v>
      </c>
      <c r="C195">
        <v>1682.9336304999999</v>
      </c>
      <c r="D195">
        <v>7105.3115619999999</v>
      </c>
      <c r="E195">
        <v>1204.1465538</v>
      </c>
      <c r="F195">
        <v>2462.1268673999998</v>
      </c>
      <c r="G195">
        <v>106505.2436264</v>
      </c>
      <c r="H195">
        <v>7050.9642856999999</v>
      </c>
      <c r="I195">
        <v>179941.9246541</v>
      </c>
      <c r="J195">
        <v>9059.4756039999993</v>
      </c>
      <c r="K195">
        <v>655.37467340000001</v>
      </c>
      <c r="L195">
        <v>3293.2609978</v>
      </c>
      <c r="M195">
        <v>45010.259407700003</v>
      </c>
      <c r="N195">
        <v>136737.67046349999</v>
      </c>
      <c r="O195">
        <v>66831.223709400001</v>
      </c>
      <c r="P195">
        <v>21787.098130599999</v>
      </c>
      <c r="Q195">
        <v>183833.57771149999</v>
      </c>
      <c r="R195">
        <v>59066.749964800001</v>
      </c>
    </row>
    <row r="196" spans="1:18">
      <c r="A196" t="s">
        <v>293</v>
      </c>
      <c r="B196">
        <v>0.69004670000000001</v>
      </c>
      <c r="C196">
        <v>3.3605201999999998</v>
      </c>
      <c r="D196">
        <v>0.47414420000000002</v>
      </c>
      <c r="E196">
        <v>4.9927457999999998</v>
      </c>
      <c r="F196">
        <v>6.7363300000000001E-2</v>
      </c>
      <c r="G196">
        <v>1.2470519</v>
      </c>
      <c r="H196">
        <v>0.1877501</v>
      </c>
      <c r="I196">
        <v>0.45588699999999999</v>
      </c>
      <c r="J196">
        <v>0.1458286</v>
      </c>
      <c r="K196">
        <v>6.8505300000000005E-2</v>
      </c>
      <c r="L196">
        <v>0.49739450000000002</v>
      </c>
      <c r="M196">
        <v>2.0009134</v>
      </c>
      <c r="N196">
        <v>1.6184647000000001</v>
      </c>
      <c r="O196">
        <v>1.6072142</v>
      </c>
      <c r="P196">
        <v>0.36924679999999999</v>
      </c>
      <c r="Q196">
        <v>2.1960777</v>
      </c>
      <c r="R196">
        <v>3.0588571999999998</v>
      </c>
    </row>
    <row r="197" spans="1:18">
      <c r="A197" t="s">
        <v>294</v>
      </c>
      <c r="B197">
        <v>103.064353</v>
      </c>
      <c r="C197">
        <v>57.605090099999998</v>
      </c>
      <c r="D197">
        <v>283.08946040000001</v>
      </c>
      <c r="E197">
        <v>5.0499910999999997</v>
      </c>
      <c r="F197">
        <v>72.312798900000004</v>
      </c>
      <c r="G197">
        <v>431.57094519999998</v>
      </c>
      <c r="H197">
        <v>111.5347142</v>
      </c>
      <c r="I197">
        <v>394.4184252</v>
      </c>
      <c r="J197">
        <v>64.419692499999996</v>
      </c>
      <c r="K197">
        <v>96.390704900000003</v>
      </c>
      <c r="L197">
        <v>143.3739702</v>
      </c>
      <c r="M197">
        <v>376.51657139999998</v>
      </c>
      <c r="N197">
        <v>725.89530730000001</v>
      </c>
      <c r="O197">
        <v>1247.5911559000001</v>
      </c>
      <c r="P197">
        <v>412.35007569999999</v>
      </c>
      <c r="Q197">
        <v>1704.9073146999999</v>
      </c>
      <c r="R197">
        <v>1550.8309145999999</v>
      </c>
    </row>
    <row r="198" spans="1:18">
      <c r="A198" t="s">
        <v>295</v>
      </c>
      <c r="B198">
        <v>162.13609865000001</v>
      </c>
      <c r="C198">
        <v>48.550819500000003</v>
      </c>
      <c r="D198">
        <v>262.47828105000002</v>
      </c>
      <c r="E198">
        <v>15.214465499999999</v>
      </c>
      <c r="F198">
        <v>597.81334509999999</v>
      </c>
      <c r="G198">
        <v>51.566070500000002</v>
      </c>
      <c r="H198">
        <v>12.0924242</v>
      </c>
      <c r="I198">
        <v>9.8107802</v>
      </c>
      <c r="J198">
        <v>9.0251783000000003</v>
      </c>
      <c r="K198">
        <v>4.6166967999999997</v>
      </c>
      <c r="L198">
        <v>16.672870100000001</v>
      </c>
      <c r="M198">
        <v>74.223647900000003</v>
      </c>
      <c r="N198">
        <v>77.554258500000003</v>
      </c>
      <c r="O198">
        <v>253.63722430000001</v>
      </c>
      <c r="P198">
        <v>31.919033299999999</v>
      </c>
      <c r="Q198">
        <v>243.7203423</v>
      </c>
      <c r="R198">
        <v>132.8532266</v>
      </c>
    </row>
    <row r="199" spans="1:18">
      <c r="A199" t="s">
        <v>296</v>
      </c>
      <c r="B199">
        <v>2147.3705526499998</v>
      </c>
      <c r="C199">
        <v>2.768024</v>
      </c>
      <c r="D199">
        <v>282.30074854999998</v>
      </c>
      <c r="E199">
        <v>7.7136278000000003</v>
      </c>
      <c r="F199">
        <v>4.0880261999999998</v>
      </c>
      <c r="G199">
        <v>1779.6845106999999</v>
      </c>
      <c r="H199">
        <v>17.6986545</v>
      </c>
      <c r="I199">
        <v>30.751140599999999</v>
      </c>
      <c r="J199">
        <v>9.8016687000000005</v>
      </c>
      <c r="K199">
        <v>3.3080885000000002</v>
      </c>
      <c r="L199">
        <v>5.5143490999999996</v>
      </c>
      <c r="M199">
        <v>76.596588499999996</v>
      </c>
      <c r="N199">
        <v>319.42215390000001</v>
      </c>
      <c r="O199">
        <v>311.47097600000001</v>
      </c>
      <c r="P199">
        <v>233.36022019999999</v>
      </c>
      <c r="Q199">
        <v>295.0557245</v>
      </c>
      <c r="R199">
        <v>603.40742420000004</v>
      </c>
    </row>
    <row r="200" spans="1:18">
      <c r="A200" t="s">
        <v>134</v>
      </c>
      <c r="B200">
        <v>1882.0621444999999</v>
      </c>
      <c r="C200">
        <v>3.6911094000000002</v>
      </c>
      <c r="D200">
        <v>4932.8841732000001</v>
      </c>
      <c r="E200">
        <v>3595.3228586</v>
      </c>
      <c r="F200">
        <v>1126.7467277999999</v>
      </c>
      <c r="G200">
        <v>2720.4007265999999</v>
      </c>
      <c r="H200">
        <v>516.17957190000004</v>
      </c>
      <c r="I200">
        <v>562.15370759999996</v>
      </c>
      <c r="J200">
        <v>922.24367840000002</v>
      </c>
      <c r="K200">
        <v>126.9669913</v>
      </c>
      <c r="L200">
        <v>599.7350649</v>
      </c>
      <c r="M200">
        <v>1621.9622634</v>
      </c>
      <c r="N200">
        <v>4963.3129712</v>
      </c>
      <c r="O200">
        <v>1823.3814216999999</v>
      </c>
      <c r="P200">
        <v>779.91388740000002</v>
      </c>
      <c r="Q200">
        <v>1873.7913745000001</v>
      </c>
      <c r="R200">
        <v>5792.6482763000004</v>
      </c>
    </row>
    <row r="201" spans="1:18">
      <c r="A201" t="s">
        <v>297</v>
      </c>
      <c r="B201">
        <v>5.1148154000000003</v>
      </c>
      <c r="C201">
        <v>245.53061460000001</v>
      </c>
      <c r="D201">
        <v>5.7705555000000004</v>
      </c>
      <c r="E201">
        <v>151.18612540000001</v>
      </c>
      <c r="F201">
        <v>35.721131999999997</v>
      </c>
      <c r="G201">
        <v>327.58065640000001</v>
      </c>
      <c r="H201">
        <v>159.85626120000001</v>
      </c>
      <c r="I201">
        <v>95.411552700000001</v>
      </c>
      <c r="J201">
        <v>92.513549699999999</v>
      </c>
      <c r="K201">
        <v>42.219458699999997</v>
      </c>
      <c r="L201">
        <v>124.0972256</v>
      </c>
      <c r="M201">
        <v>134.35132089999999</v>
      </c>
      <c r="N201">
        <v>93.279295599999998</v>
      </c>
      <c r="O201">
        <v>256.85470830000003</v>
      </c>
      <c r="P201">
        <v>55.049403699999999</v>
      </c>
      <c r="Q201">
        <v>573.19059589999995</v>
      </c>
      <c r="R201">
        <v>335.53563070000001</v>
      </c>
    </row>
    <row r="202" spans="1:18">
      <c r="A202" t="s">
        <v>298</v>
      </c>
      <c r="B202">
        <v>4883.4115460000003</v>
      </c>
      <c r="C202">
        <v>160.27944690000001</v>
      </c>
      <c r="D202">
        <v>5716.7458157999999</v>
      </c>
      <c r="E202">
        <v>110.70991429999999</v>
      </c>
      <c r="F202">
        <v>25.168915500000001</v>
      </c>
      <c r="G202">
        <v>264.37055090000001</v>
      </c>
      <c r="H202">
        <v>113.80902829999999</v>
      </c>
      <c r="I202">
        <v>68.034547700000005</v>
      </c>
      <c r="J202">
        <v>66.801260799999994</v>
      </c>
      <c r="K202">
        <v>29.8275176</v>
      </c>
      <c r="L202">
        <v>88.700799599999996</v>
      </c>
      <c r="M202">
        <v>1051.3833102000001</v>
      </c>
      <c r="N202">
        <v>506.63918280000001</v>
      </c>
      <c r="O202">
        <v>1919.8115905</v>
      </c>
      <c r="P202">
        <v>644.19073730000002</v>
      </c>
      <c r="Q202">
        <v>1072.2315243</v>
      </c>
      <c r="R202">
        <v>627.70515660000001</v>
      </c>
    </row>
    <row r="203" spans="1:18">
      <c r="A203" t="s">
        <v>299</v>
      </c>
      <c r="B203">
        <v>3.7049067999999998</v>
      </c>
      <c r="C203">
        <v>7.6632125000000002</v>
      </c>
      <c r="D203">
        <v>9.2975756999999994</v>
      </c>
      <c r="E203">
        <v>0.29532589999999997</v>
      </c>
      <c r="F203">
        <v>4.7833075999999997</v>
      </c>
      <c r="G203">
        <v>9.8730791999999994</v>
      </c>
      <c r="H203">
        <v>4.8078795000000003</v>
      </c>
      <c r="I203">
        <v>8.0023900000000001</v>
      </c>
      <c r="J203">
        <v>8.8261424999999996</v>
      </c>
      <c r="K203">
        <v>0.69541969999999997</v>
      </c>
      <c r="L203">
        <v>3.9621265000000001</v>
      </c>
      <c r="M203">
        <v>12.5669883</v>
      </c>
      <c r="N203">
        <v>10.817399699999999</v>
      </c>
      <c r="O203">
        <v>8.0688829999999996</v>
      </c>
      <c r="P203">
        <v>8.9287200000000002</v>
      </c>
      <c r="Q203">
        <v>100.6942547</v>
      </c>
      <c r="R203">
        <v>59.928729500000003</v>
      </c>
    </row>
    <row r="204" spans="1:18">
      <c r="A204" t="s">
        <v>300</v>
      </c>
      <c r="B204">
        <v>394.05878159999997</v>
      </c>
      <c r="C204">
        <v>2861.3535302</v>
      </c>
      <c r="D204">
        <v>450.03619029999999</v>
      </c>
      <c r="E204">
        <v>1571.6197709999999</v>
      </c>
      <c r="F204">
        <v>377.08411360000002</v>
      </c>
      <c r="G204">
        <v>3475.8041652000002</v>
      </c>
      <c r="H204">
        <v>1696.3392699000001</v>
      </c>
      <c r="I204">
        <v>1013.1756171</v>
      </c>
      <c r="J204">
        <v>982.52081469999996</v>
      </c>
      <c r="K204">
        <v>446.2840008</v>
      </c>
      <c r="L204">
        <v>1319.5126998000001</v>
      </c>
      <c r="M204">
        <v>1940.9466265000001</v>
      </c>
      <c r="N204">
        <v>623.46421050000004</v>
      </c>
      <c r="O204">
        <v>2507.6643889000002</v>
      </c>
      <c r="P204">
        <v>877.74378730000001</v>
      </c>
      <c r="Q204">
        <v>3062.0817001</v>
      </c>
      <c r="R204">
        <v>1791.5275664999999</v>
      </c>
    </row>
    <row r="205" spans="1:18">
      <c r="A205" t="s">
        <v>301</v>
      </c>
      <c r="B205">
        <v>33.1522486</v>
      </c>
      <c r="C205">
        <v>8.2227455999999997</v>
      </c>
      <c r="D205">
        <v>30.932994900000001</v>
      </c>
      <c r="E205">
        <v>8.3078651000000008</v>
      </c>
      <c r="F205">
        <v>4.3400062000000004</v>
      </c>
      <c r="G205">
        <v>16.2294272</v>
      </c>
      <c r="H205">
        <v>0.3470839</v>
      </c>
      <c r="I205">
        <v>10.4409916</v>
      </c>
      <c r="J205">
        <v>6.1822799000000002</v>
      </c>
      <c r="K205">
        <v>1.721776</v>
      </c>
      <c r="L205">
        <v>3.0089782</v>
      </c>
      <c r="M205">
        <v>45.524393699999997</v>
      </c>
      <c r="N205">
        <v>157.241049</v>
      </c>
      <c r="O205">
        <v>48.809907099999997</v>
      </c>
      <c r="P205">
        <v>21.6611625</v>
      </c>
      <c r="Q205">
        <v>37.169369000000003</v>
      </c>
      <c r="R205">
        <v>79.604647299999996</v>
      </c>
    </row>
    <row r="206" spans="1:18">
      <c r="A206" t="s">
        <v>302</v>
      </c>
      <c r="B206">
        <v>439.12976985</v>
      </c>
      <c r="C206">
        <v>150.90306670000001</v>
      </c>
      <c r="D206">
        <v>594.67275734999998</v>
      </c>
      <c r="E206">
        <v>63.197585099999998</v>
      </c>
      <c r="F206">
        <v>195.82216439999999</v>
      </c>
      <c r="G206">
        <v>1937.4022029</v>
      </c>
      <c r="H206">
        <v>284.13959349999999</v>
      </c>
      <c r="I206">
        <v>217.66562680000001</v>
      </c>
      <c r="J206">
        <v>221.53949750000001</v>
      </c>
      <c r="K206">
        <v>65.726866999999999</v>
      </c>
      <c r="L206">
        <v>95.7554856</v>
      </c>
      <c r="M206">
        <v>1161.6349757999999</v>
      </c>
      <c r="N206">
        <v>2253.4573481000002</v>
      </c>
      <c r="O206">
        <v>1225.5124644</v>
      </c>
      <c r="P206">
        <v>153.5479962</v>
      </c>
      <c r="Q206">
        <v>812.61707950000005</v>
      </c>
      <c r="R206">
        <v>151.92331300000001</v>
      </c>
    </row>
    <row r="207" spans="1:18">
      <c r="A207" t="s">
        <v>181</v>
      </c>
      <c r="B207">
        <v>3467.9829496000002</v>
      </c>
      <c r="C207">
        <v>839.37899479999999</v>
      </c>
      <c r="D207">
        <v>3262.9762162000002</v>
      </c>
      <c r="E207">
        <v>2161.1529925</v>
      </c>
      <c r="F207">
        <v>3230.2270549</v>
      </c>
      <c r="G207">
        <v>9392.5938041999998</v>
      </c>
      <c r="H207">
        <v>12866.115267499999</v>
      </c>
      <c r="I207">
        <v>20157.226698800001</v>
      </c>
      <c r="J207">
        <v>49974.428052099996</v>
      </c>
      <c r="K207">
        <v>1765.8897757</v>
      </c>
      <c r="L207">
        <v>13020.5129261</v>
      </c>
      <c r="M207">
        <v>19545.097340200002</v>
      </c>
      <c r="N207">
        <v>17235.578530399998</v>
      </c>
      <c r="O207">
        <v>20093.021132599999</v>
      </c>
      <c r="P207">
        <v>3428.4995425000002</v>
      </c>
      <c r="Q207">
        <v>31289.8563287</v>
      </c>
      <c r="R207">
        <v>19582.684366500001</v>
      </c>
    </row>
    <row r="208" spans="1:18">
      <c r="A208" t="s">
        <v>183</v>
      </c>
      <c r="B208">
        <v>1194.9675536</v>
      </c>
      <c r="C208">
        <v>149.9486848</v>
      </c>
      <c r="D208">
        <v>2787.1737115000001</v>
      </c>
      <c r="E208">
        <v>999.67789990000006</v>
      </c>
      <c r="F208">
        <v>2374.2568031999999</v>
      </c>
      <c r="G208">
        <v>7918.6549979000001</v>
      </c>
      <c r="H208">
        <v>6307.8903699000002</v>
      </c>
      <c r="I208">
        <v>6855.1834608999998</v>
      </c>
      <c r="J208">
        <v>3982.8187711999999</v>
      </c>
      <c r="K208">
        <v>1698.229585</v>
      </c>
      <c r="L208">
        <v>2567.4185023999999</v>
      </c>
      <c r="M208">
        <v>7079.9709819</v>
      </c>
      <c r="N208">
        <v>2871.5638512999999</v>
      </c>
      <c r="O208">
        <v>8012.6712117999996</v>
      </c>
      <c r="P208">
        <v>3276.6363968999999</v>
      </c>
      <c r="Q208">
        <v>21292.877117299999</v>
      </c>
      <c r="R208">
        <v>14366.952021200001</v>
      </c>
    </row>
    <row r="209" spans="1:18">
      <c r="A209" t="s">
        <v>186</v>
      </c>
      <c r="B209">
        <v>6928.1824770499998</v>
      </c>
      <c r="C209">
        <v>174.46673670000001</v>
      </c>
      <c r="D209">
        <v>26978.74319895</v>
      </c>
      <c r="E209">
        <v>2302.2922136000002</v>
      </c>
      <c r="F209">
        <v>50922.693005399997</v>
      </c>
      <c r="G209">
        <v>49887.456678900002</v>
      </c>
      <c r="H209">
        <v>43314.461871500003</v>
      </c>
      <c r="I209">
        <v>73059.726424699998</v>
      </c>
      <c r="J209">
        <v>50437.251970400001</v>
      </c>
      <c r="K209">
        <v>6111.9558346000003</v>
      </c>
      <c r="L209">
        <v>22027.730578499999</v>
      </c>
      <c r="M209">
        <v>46173.910843700003</v>
      </c>
      <c r="N209">
        <v>113527.4807914</v>
      </c>
      <c r="O209">
        <v>84084.911160999996</v>
      </c>
      <c r="P209">
        <v>53025.6274978</v>
      </c>
      <c r="Q209">
        <v>254489.1106243</v>
      </c>
      <c r="R209">
        <v>192394.37172</v>
      </c>
    </row>
    <row r="210" spans="1:18">
      <c r="A210" t="s">
        <v>303</v>
      </c>
      <c r="B210">
        <v>349.24060300000002</v>
      </c>
      <c r="C210">
        <v>57.509972599999998</v>
      </c>
      <c r="D210">
        <v>1959.5833247</v>
      </c>
      <c r="E210">
        <v>806.21941179999999</v>
      </c>
      <c r="F210">
        <v>723.28731200000004</v>
      </c>
      <c r="G210">
        <v>1954.1882660000001</v>
      </c>
      <c r="H210">
        <v>108.1265638</v>
      </c>
      <c r="I210">
        <v>1219.0482829</v>
      </c>
      <c r="J210">
        <v>77.999158499999993</v>
      </c>
      <c r="K210">
        <v>77.269361000000004</v>
      </c>
      <c r="L210">
        <v>158.68463059999999</v>
      </c>
      <c r="M210">
        <v>381.79437680000001</v>
      </c>
      <c r="N210">
        <v>731.43903090000003</v>
      </c>
      <c r="O210">
        <v>330.99576389999999</v>
      </c>
      <c r="P210">
        <v>318.1368549</v>
      </c>
      <c r="Q210">
        <v>405.06168350000002</v>
      </c>
      <c r="R210">
        <v>1298.48505</v>
      </c>
    </row>
    <row r="211" spans="1:18">
      <c r="A211" t="s">
        <v>304</v>
      </c>
      <c r="B211">
        <v>3.0065987000000001</v>
      </c>
      <c r="C211">
        <v>170.3577579</v>
      </c>
      <c r="D211">
        <v>3.8686015</v>
      </c>
      <c r="E211">
        <v>32.067031800000002</v>
      </c>
      <c r="F211">
        <v>8.7167188000000007</v>
      </c>
      <c r="G211">
        <v>89.477086700000001</v>
      </c>
      <c r="H211">
        <v>38.812788300000001</v>
      </c>
      <c r="I211">
        <v>27.7929195</v>
      </c>
      <c r="J211">
        <v>42.647591800000001</v>
      </c>
      <c r="K211">
        <v>8.5113970000000005</v>
      </c>
      <c r="L211">
        <v>47.775799300000003</v>
      </c>
      <c r="M211">
        <v>854.10323949999997</v>
      </c>
      <c r="N211">
        <v>1124.9800513</v>
      </c>
      <c r="O211">
        <v>2598.3023828</v>
      </c>
      <c r="P211">
        <v>517.12967160000005</v>
      </c>
      <c r="Q211">
        <v>2755.3813829999999</v>
      </c>
      <c r="R211">
        <v>1602.4629104999999</v>
      </c>
    </row>
    <row r="212" spans="1:18">
      <c r="A212" t="s">
        <v>305</v>
      </c>
      <c r="B212">
        <v>97.424353199999999</v>
      </c>
      <c r="C212">
        <v>31.211718300000001</v>
      </c>
      <c r="D212">
        <v>332.52143699999999</v>
      </c>
      <c r="E212">
        <v>21.910803900000001</v>
      </c>
      <c r="F212">
        <v>10.941099299999999</v>
      </c>
      <c r="G212">
        <v>62.0768111</v>
      </c>
      <c r="H212">
        <v>5.3947438999999999</v>
      </c>
      <c r="I212">
        <v>32.370296799999998</v>
      </c>
      <c r="J212">
        <v>11.673602300000001</v>
      </c>
      <c r="K212">
        <v>6.6078951000000004</v>
      </c>
      <c r="L212">
        <v>13.6808201</v>
      </c>
      <c r="M212">
        <v>53.113973700000003</v>
      </c>
      <c r="N212">
        <v>331.12174370000002</v>
      </c>
      <c r="O212">
        <v>589.70973240000001</v>
      </c>
      <c r="P212">
        <v>91.651726999999994</v>
      </c>
      <c r="Q212">
        <v>401.18595909999999</v>
      </c>
      <c r="R212">
        <v>177.4235353</v>
      </c>
    </row>
    <row r="213" spans="1:18">
      <c r="A213" t="s">
        <v>306</v>
      </c>
      <c r="B213">
        <v>2827.0093557</v>
      </c>
      <c r="C213">
        <v>2486.9169066999998</v>
      </c>
      <c r="D213">
        <v>3282.8821979999998</v>
      </c>
      <c r="E213">
        <v>1529.7107016</v>
      </c>
      <c r="F213">
        <v>367.09046319999999</v>
      </c>
      <c r="G213">
        <v>3333.9703500999999</v>
      </c>
      <c r="H213">
        <v>1627.0335064999999</v>
      </c>
      <c r="I213">
        <v>969.979738</v>
      </c>
      <c r="J213">
        <v>940.03212299999996</v>
      </c>
      <c r="K213">
        <v>432.29610250000002</v>
      </c>
      <c r="L213">
        <v>1258.4930079999999</v>
      </c>
      <c r="M213">
        <v>1419.9571585000001</v>
      </c>
      <c r="N213">
        <v>1799.5055957</v>
      </c>
      <c r="O213">
        <v>4978.4626815000001</v>
      </c>
      <c r="P213">
        <v>1089.2423431</v>
      </c>
      <c r="Q213">
        <v>2497.3149948999999</v>
      </c>
      <c r="R213">
        <v>1462.0140858</v>
      </c>
    </row>
    <row r="214" spans="1:18">
      <c r="A214" t="s">
        <v>307</v>
      </c>
      <c r="B214">
        <v>5.4284140000000001</v>
      </c>
      <c r="C214">
        <v>5.5696681000000003</v>
      </c>
      <c r="D214">
        <v>5.2869134000000004</v>
      </c>
      <c r="E214">
        <v>1.0735980000000001</v>
      </c>
      <c r="F214">
        <v>0.96544779999999997</v>
      </c>
      <c r="G214">
        <v>16.9595752</v>
      </c>
      <c r="H214">
        <v>3.5283318000000001</v>
      </c>
      <c r="I214">
        <v>2.9317601</v>
      </c>
      <c r="J214">
        <v>2.7781273999999998</v>
      </c>
      <c r="K214">
        <v>0.19828870000000001</v>
      </c>
      <c r="L214">
        <v>72.028989199999998</v>
      </c>
      <c r="M214">
        <v>92.822346899999999</v>
      </c>
      <c r="N214">
        <v>690.32196309999995</v>
      </c>
      <c r="O214">
        <v>133.8405995</v>
      </c>
      <c r="P214">
        <v>58.332692100000003</v>
      </c>
      <c r="Q214">
        <v>273.53975650000001</v>
      </c>
      <c r="R214">
        <v>205.6120808</v>
      </c>
    </row>
    <row r="215" spans="1:18">
      <c r="A215" t="s">
        <v>308</v>
      </c>
      <c r="B215">
        <v>2731.81196765</v>
      </c>
      <c r="C215">
        <v>2222.2038615000001</v>
      </c>
      <c r="D215">
        <v>1900.0979903499999</v>
      </c>
      <c r="E215">
        <v>402.90216120000002</v>
      </c>
      <c r="F215">
        <v>188.8985151</v>
      </c>
      <c r="G215">
        <v>2485.7809788</v>
      </c>
      <c r="H215">
        <v>586.2203796</v>
      </c>
      <c r="I215">
        <v>475.03435610000002</v>
      </c>
      <c r="J215">
        <v>275.73095080000002</v>
      </c>
      <c r="K215">
        <v>84.902401699999999</v>
      </c>
      <c r="L215">
        <v>5.8089006999999997</v>
      </c>
      <c r="M215">
        <v>855.42100370000003</v>
      </c>
      <c r="N215">
        <v>2843.2362573</v>
      </c>
      <c r="O215">
        <v>850.84217420000004</v>
      </c>
      <c r="P215">
        <v>370.73414500000001</v>
      </c>
      <c r="Q215">
        <v>487.56462010000001</v>
      </c>
      <c r="R215">
        <v>1856.4183834999999</v>
      </c>
    </row>
    <row r="216" spans="1:18">
      <c r="A216" t="s">
        <v>239</v>
      </c>
      <c r="B216">
        <v>987.36041514999999</v>
      </c>
      <c r="C216">
        <v>153.67703879999999</v>
      </c>
      <c r="D216">
        <v>411.56932334999999</v>
      </c>
      <c r="E216">
        <v>165.57749419999999</v>
      </c>
      <c r="F216">
        <v>72.814304800000002</v>
      </c>
      <c r="G216">
        <v>1404.7373021000001</v>
      </c>
      <c r="H216">
        <v>93.812937399999996</v>
      </c>
      <c r="I216">
        <v>78.077267899999995</v>
      </c>
      <c r="J216">
        <v>39.715924299999998</v>
      </c>
      <c r="K216">
        <v>22.0455787</v>
      </c>
      <c r="L216">
        <v>138.14556210000001</v>
      </c>
      <c r="M216">
        <v>273.17087279999998</v>
      </c>
      <c r="N216">
        <v>380.0286567</v>
      </c>
      <c r="O216">
        <v>808.98173499999996</v>
      </c>
      <c r="P216">
        <v>180.8055061</v>
      </c>
      <c r="Q216">
        <v>696.75889189999998</v>
      </c>
      <c r="R216">
        <v>853.03358249999997</v>
      </c>
    </row>
    <row r="217" spans="1:18">
      <c r="A217" t="s">
        <v>87</v>
      </c>
      <c r="B217">
        <v>41841.864742500002</v>
      </c>
      <c r="C217">
        <v>15831.032812199999</v>
      </c>
      <c r="D217">
        <v>81718.833804900001</v>
      </c>
      <c r="E217">
        <v>63272.762567600003</v>
      </c>
      <c r="F217">
        <v>13018.538679900001</v>
      </c>
      <c r="G217">
        <v>115715.7517489</v>
      </c>
      <c r="H217">
        <v>13543.849566999999</v>
      </c>
      <c r="I217">
        <v>125636.8654291</v>
      </c>
      <c r="J217">
        <v>34465.428944599997</v>
      </c>
      <c r="K217">
        <v>23811.373114099999</v>
      </c>
      <c r="L217">
        <v>47205.784276600003</v>
      </c>
      <c r="M217">
        <v>32652.9643244</v>
      </c>
      <c r="N217">
        <v>133924.6562347</v>
      </c>
      <c r="O217">
        <v>39469.359522799998</v>
      </c>
      <c r="P217">
        <v>9646.9725975000001</v>
      </c>
      <c r="Q217">
        <v>72474.377591199998</v>
      </c>
      <c r="R217">
        <v>86049.920415999994</v>
      </c>
    </row>
    <row r="218" spans="1:18">
      <c r="A218" t="s">
        <v>208</v>
      </c>
      <c r="B218">
        <v>1539.5876587499999</v>
      </c>
      <c r="C218">
        <v>415.89469539999999</v>
      </c>
      <c r="D218">
        <v>1765.7841723500001</v>
      </c>
      <c r="E218">
        <v>337.18282770000002</v>
      </c>
      <c r="F218">
        <v>74.201492799999997</v>
      </c>
      <c r="G218">
        <v>1443.563885</v>
      </c>
      <c r="H218">
        <v>624.5157044</v>
      </c>
      <c r="I218">
        <v>269.6857885</v>
      </c>
      <c r="J218">
        <v>235.3591443</v>
      </c>
      <c r="K218">
        <v>82.454349100000002</v>
      </c>
      <c r="L218">
        <v>316.12780299999997</v>
      </c>
      <c r="M218">
        <v>2489.7537290999999</v>
      </c>
      <c r="N218">
        <v>609.74500220000004</v>
      </c>
      <c r="O218">
        <v>2317.6366827000002</v>
      </c>
      <c r="P218">
        <v>745.01495390000002</v>
      </c>
      <c r="Q218">
        <v>1111.7868946999999</v>
      </c>
      <c r="R218">
        <v>646.14712580000003</v>
      </c>
    </row>
    <row r="219" spans="1:18">
      <c r="A219" t="s">
        <v>309</v>
      </c>
      <c r="B219">
        <v>1.3445843</v>
      </c>
      <c r="C219">
        <v>0.94660520000000004</v>
      </c>
      <c r="D219">
        <v>1.2838700999999999</v>
      </c>
      <c r="E219">
        <v>0.61584099999999997</v>
      </c>
      <c r="F219">
        <v>0.34569050000000001</v>
      </c>
      <c r="G219">
        <v>2.1648304999999999</v>
      </c>
      <c r="H219">
        <v>1.6824288000000001</v>
      </c>
      <c r="I219">
        <v>0.48338540000000002</v>
      </c>
      <c r="J219">
        <v>0.25377119999999997</v>
      </c>
      <c r="K219">
        <v>0.23216210000000001</v>
      </c>
      <c r="L219">
        <v>1.2760575999999999</v>
      </c>
      <c r="M219">
        <v>5.3438891999999996</v>
      </c>
      <c r="N219">
        <v>1.4574109</v>
      </c>
      <c r="O219">
        <v>5.0432157999999996</v>
      </c>
      <c r="P219">
        <v>1.0431442</v>
      </c>
      <c r="Q219">
        <v>10.4155079</v>
      </c>
      <c r="R219">
        <v>6.5237569999999998</v>
      </c>
    </row>
    <row r="220" spans="1:18">
      <c r="A220" t="s">
        <v>310</v>
      </c>
      <c r="B220">
        <v>2344.1721579</v>
      </c>
      <c r="C220">
        <v>17874.9804281</v>
      </c>
      <c r="D220">
        <v>2399.8752890000001</v>
      </c>
      <c r="E220">
        <v>4808.7400604000004</v>
      </c>
      <c r="F220">
        <v>1136.1129856</v>
      </c>
      <c r="G220">
        <v>11552.579520200001</v>
      </c>
      <c r="H220">
        <v>5746.9441399999996</v>
      </c>
      <c r="I220">
        <v>3508.5715682999999</v>
      </c>
      <c r="J220">
        <v>3469.0873652</v>
      </c>
      <c r="K220">
        <v>1288.8007094</v>
      </c>
      <c r="L220">
        <v>4685.7573917</v>
      </c>
      <c r="M220">
        <v>8717.7422545999998</v>
      </c>
      <c r="N220">
        <v>448.55149319999998</v>
      </c>
      <c r="O220">
        <v>3081.1441715000001</v>
      </c>
      <c r="P220">
        <v>1286.3410673999999</v>
      </c>
      <c r="Q220">
        <v>6499.6908830000002</v>
      </c>
      <c r="R220">
        <v>3740.9196280000001</v>
      </c>
    </row>
    <row r="221" spans="1:18">
      <c r="A221" t="s">
        <v>311</v>
      </c>
      <c r="B221">
        <v>394.14017404999998</v>
      </c>
      <c r="C221">
        <v>338.20398210000002</v>
      </c>
      <c r="D221">
        <v>962.91940105000003</v>
      </c>
      <c r="E221">
        <v>45.020021499999999</v>
      </c>
      <c r="F221">
        <v>65.785042000000004</v>
      </c>
      <c r="G221">
        <v>59.394122000000003</v>
      </c>
      <c r="H221">
        <v>0.76353320000000002</v>
      </c>
      <c r="I221">
        <v>2.7063128999999999</v>
      </c>
      <c r="J221">
        <v>0.44793660000000002</v>
      </c>
      <c r="K221">
        <v>0.20222879999999999</v>
      </c>
      <c r="L221">
        <v>0.33764080000000002</v>
      </c>
      <c r="M221">
        <v>1884.8160594000001</v>
      </c>
      <c r="N221">
        <v>649.12849340000002</v>
      </c>
      <c r="O221">
        <v>1048.7600706000001</v>
      </c>
      <c r="P221">
        <v>206.3371435</v>
      </c>
      <c r="Q221">
        <v>900.83586409999998</v>
      </c>
      <c r="R221">
        <v>1582.0730698</v>
      </c>
    </row>
    <row r="222" spans="1:18">
      <c r="A222" t="s">
        <v>312</v>
      </c>
      <c r="B222">
        <v>101.58183364999999</v>
      </c>
      <c r="C222">
        <v>3.8891000999999998</v>
      </c>
      <c r="D222">
        <v>107.84781805</v>
      </c>
      <c r="E222">
        <v>1.6097334000000001</v>
      </c>
      <c r="F222">
        <v>16.602057800000001</v>
      </c>
      <c r="G222">
        <v>23.250732800000002</v>
      </c>
      <c r="H222">
        <v>34.933240699999999</v>
      </c>
      <c r="I222">
        <v>6.9234701999999997</v>
      </c>
      <c r="J222">
        <v>5.0017016999999999</v>
      </c>
      <c r="K222">
        <v>1.3465893</v>
      </c>
      <c r="L222">
        <v>29.447843800000001</v>
      </c>
      <c r="M222">
        <v>113.0874606</v>
      </c>
      <c r="N222">
        <v>29.912975400000001</v>
      </c>
      <c r="O222">
        <v>153.1487372</v>
      </c>
      <c r="P222">
        <v>26.8991787</v>
      </c>
      <c r="Q222">
        <v>124.54023170000001</v>
      </c>
      <c r="R222">
        <v>126.3708239</v>
      </c>
    </row>
    <row r="223" spans="1:18">
      <c r="A223" t="s">
        <v>143</v>
      </c>
      <c r="B223">
        <v>554.75694060000001</v>
      </c>
      <c r="C223">
        <v>7511.7016454000004</v>
      </c>
      <c r="D223">
        <v>1665.6667218</v>
      </c>
      <c r="E223">
        <v>57.021761599999998</v>
      </c>
      <c r="F223">
        <v>97.272227799999996</v>
      </c>
      <c r="G223">
        <v>11419.713511</v>
      </c>
      <c r="H223">
        <v>909.28630869999995</v>
      </c>
      <c r="I223">
        <v>104.90778210000001</v>
      </c>
      <c r="J223">
        <v>107.1905843</v>
      </c>
      <c r="K223">
        <v>55.318301599999998</v>
      </c>
      <c r="L223">
        <v>1290.8599609</v>
      </c>
      <c r="M223">
        <v>3000.4295437000001</v>
      </c>
      <c r="N223">
        <v>7281.6260216000001</v>
      </c>
      <c r="O223">
        <v>1560.6252895</v>
      </c>
      <c r="P223">
        <v>324.003443</v>
      </c>
      <c r="Q223">
        <v>5474.3663612</v>
      </c>
      <c r="R223">
        <v>6544.1053345999999</v>
      </c>
    </row>
    <row r="224" spans="1:18">
      <c r="A224" t="s">
        <v>230</v>
      </c>
      <c r="B224">
        <v>5106.5114557999996</v>
      </c>
      <c r="C224">
        <v>1221.1205216999999</v>
      </c>
      <c r="D224">
        <v>7134.0860733999998</v>
      </c>
      <c r="E224">
        <v>8053.4218198999997</v>
      </c>
      <c r="F224">
        <v>449.56164050000001</v>
      </c>
      <c r="G224">
        <v>3735.1549645</v>
      </c>
      <c r="H224">
        <v>907.96227199999998</v>
      </c>
      <c r="I224">
        <v>9816.0273338999996</v>
      </c>
      <c r="J224">
        <v>1370.4094041999999</v>
      </c>
      <c r="K224">
        <v>450.81749600000001</v>
      </c>
      <c r="L224">
        <v>6380.1005427</v>
      </c>
      <c r="M224">
        <v>4069.9600608999999</v>
      </c>
      <c r="N224">
        <v>2078.9845863</v>
      </c>
      <c r="O224">
        <v>2898.8273368999999</v>
      </c>
      <c r="P224">
        <v>5622.8642345999997</v>
      </c>
      <c r="Q224">
        <v>4063.5215100999999</v>
      </c>
      <c r="R224">
        <v>4628.0022865999999</v>
      </c>
    </row>
    <row r="225" spans="1:18">
      <c r="A225" t="s">
        <v>223</v>
      </c>
      <c r="B225">
        <v>93746.126461649998</v>
      </c>
      <c r="C225">
        <v>4380.6296340999997</v>
      </c>
      <c r="D225">
        <v>123266.33055265</v>
      </c>
      <c r="E225">
        <v>91557.858315000005</v>
      </c>
      <c r="F225">
        <v>24085.727220500001</v>
      </c>
      <c r="G225">
        <v>130811.8675549</v>
      </c>
      <c r="H225">
        <v>89446.161632500007</v>
      </c>
      <c r="I225">
        <v>51520.834328299999</v>
      </c>
      <c r="J225">
        <v>54213.573112999999</v>
      </c>
      <c r="K225">
        <v>25283.523071899999</v>
      </c>
      <c r="L225">
        <v>82139.315561900003</v>
      </c>
      <c r="M225">
        <v>184669.51580749999</v>
      </c>
      <c r="N225">
        <v>161583.74614110001</v>
      </c>
      <c r="O225">
        <v>248541.61058519999</v>
      </c>
      <c r="P225">
        <v>35709.058597399999</v>
      </c>
      <c r="Q225">
        <v>228679.8771486</v>
      </c>
      <c r="R225">
        <v>205351.52080319999</v>
      </c>
    </row>
    <row r="226" spans="1:18">
      <c r="A226" t="s">
        <v>313</v>
      </c>
      <c r="B226">
        <v>6.4256981499999997</v>
      </c>
      <c r="C226">
        <v>0.16680629999999999</v>
      </c>
      <c r="D226">
        <v>7.0039661500000001</v>
      </c>
      <c r="E226">
        <v>0.36089009999999999</v>
      </c>
      <c r="F226">
        <v>2.11259E-2</v>
      </c>
      <c r="G226">
        <v>0.36538130000000002</v>
      </c>
      <c r="H226">
        <v>0.17044049999999999</v>
      </c>
      <c r="I226">
        <v>0.76535949999999997</v>
      </c>
      <c r="J226">
        <v>30.0712832</v>
      </c>
      <c r="K226">
        <v>0.1162767</v>
      </c>
      <c r="L226">
        <v>8.1017900000000004E-2</v>
      </c>
      <c r="M226">
        <v>8.9136091000000004</v>
      </c>
      <c r="N226">
        <v>0.95959300000000003</v>
      </c>
      <c r="O226">
        <v>4.2232117000000002</v>
      </c>
      <c r="P226">
        <v>1.1978403</v>
      </c>
      <c r="Q226">
        <v>11.523062700000001</v>
      </c>
      <c r="R226">
        <v>6.6008635</v>
      </c>
    </row>
    <row r="227" spans="1:18">
      <c r="A227" t="s">
        <v>253</v>
      </c>
      <c r="B227">
        <v>10018.8812182</v>
      </c>
      <c r="C227">
        <v>1460.5949548999999</v>
      </c>
      <c r="D227">
        <v>8499.0541365000008</v>
      </c>
      <c r="E227">
        <v>1369.6125838999999</v>
      </c>
      <c r="F227">
        <v>444.25840599999998</v>
      </c>
      <c r="G227">
        <v>4753.0502053</v>
      </c>
      <c r="H227">
        <v>2716.9408991</v>
      </c>
      <c r="I227">
        <v>1962.8652847000001</v>
      </c>
      <c r="J227">
        <v>860.07255729999997</v>
      </c>
      <c r="K227">
        <v>968.92352300000005</v>
      </c>
      <c r="L227">
        <v>821.72481049999999</v>
      </c>
      <c r="M227">
        <v>11344.0168846</v>
      </c>
      <c r="N227">
        <v>2513.0593263000001</v>
      </c>
      <c r="O227">
        <v>12195.148592</v>
      </c>
      <c r="P227">
        <v>1163.9615742999999</v>
      </c>
      <c r="Q227">
        <v>4260.3429226999997</v>
      </c>
      <c r="R227">
        <v>7635.3446299999996</v>
      </c>
    </row>
    <row r="228" spans="1:18">
      <c r="A228" t="s">
        <v>314</v>
      </c>
      <c r="B228">
        <v>8553.2107204000004</v>
      </c>
      <c r="C228">
        <v>0.19095390000000001</v>
      </c>
      <c r="D228">
        <v>6517.1580114999997</v>
      </c>
      <c r="E228">
        <v>1085.3714692999999</v>
      </c>
      <c r="F228">
        <v>429.28853500000002</v>
      </c>
      <c r="G228">
        <v>4355.7817320000004</v>
      </c>
      <c r="H228">
        <v>1317.2383222000001</v>
      </c>
      <c r="I228">
        <v>872.32887110000001</v>
      </c>
      <c r="J228">
        <v>322.393754</v>
      </c>
      <c r="K228">
        <v>453.81608820000002</v>
      </c>
      <c r="L228">
        <v>978.43124709999995</v>
      </c>
      <c r="M228">
        <v>6361.8076250000004</v>
      </c>
      <c r="N228">
        <v>8020.1034898999997</v>
      </c>
      <c r="O228">
        <v>1511.1029678</v>
      </c>
      <c r="P228">
        <v>2400.1745216999998</v>
      </c>
      <c r="Q228">
        <v>3599.1441960000002</v>
      </c>
      <c r="R228">
        <v>6492.2953236000003</v>
      </c>
    </row>
    <row r="229" spans="1:18">
      <c r="A229" t="s">
        <v>199</v>
      </c>
      <c r="B229">
        <v>14813.511491450001</v>
      </c>
      <c r="C229">
        <v>11308.960211600001</v>
      </c>
      <c r="D229">
        <v>14543.007471049999</v>
      </c>
      <c r="E229">
        <v>4024.3668462000001</v>
      </c>
      <c r="F229">
        <v>2374.1135684999999</v>
      </c>
      <c r="G229">
        <v>19474.996820600001</v>
      </c>
      <c r="H229">
        <v>12301.531707</v>
      </c>
      <c r="I229">
        <v>4367.9539710999998</v>
      </c>
      <c r="J229">
        <v>4424.8878876999997</v>
      </c>
      <c r="K229">
        <v>841.04179339999996</v>
      </c>
      <c r="L229">
        <v>5057.5447487000001</v>
      </c>
      <c r="M229">
        <v>4910.7708119999998</v>
      </c>
      <c r="N229">
        <v>5942.0007465999997</v>
      </c>
      <c r="O229">
        <v>25156.3200149</v>
      </c>
      <c r="P229">
        <v>6987.0173021999999</v>
      </c>
      <c r="Q229">
        <v>22051.8040258</v>
      </c>
      <c r="R229">
        <v>12199.5116129</v>
      </c>
    </row>
    <row r="230" spans="1:18">
      <c r="A230" t="s">
        <v>315</v>
      </c>
      <c r="B230">
        <v>8.3113773500000008</v>
      </c>
      <c r="C230">
        <v>7.1145721999999996</v>
      </c>
      <c r="D230">
        <v>8.2442940500000006</v>
      </c>
      <c r="E230">
        <v>0.89102749999999997</v>
      </c>
      <c r="F230">
        <v>1.5483469999999999</v>
      </c>
      <c r="G230">
        <v>9.9398639000000006</v>
      </c>
      <c r="H230">
        <v>8.2483985000000004</v>
      </c>
      <c r="I230">
        <v>3.2523775000000001</v>
      </c>
      <c r="J230">
        <v>1.1516096</v>
      </c>
      <c r="K230">
        <v>0.343804</v>
      </c>
      <c r="L230">
        <v>6.4238656000000001</v>
      </c>
      <c r="M230">
        <v>27.329747300000001</v>
      </c>
      <c r="N230">
        <v>7.3156030999999997</v>
      </c>
      <c r="O230">
        <v>25.641974399999999</v>
      </c>
      <c r="P230">
        <v>5.2310865</v>
      </c>
      <c r="Q230">
        <v>53.006187199999999</v>
      </c>
      <c r="R230">
        <v>33.187019599999999</v>
      </c>
    </row>
    <row r="231" spans="1:18">
      <c r="A231" t="s">
        <v>121</v>
      </c>
      <c r="B231">
        <v>10298.459369</v>
      </c>
      <c r="C231">
        <v>0.38701999999999998</v>
      </c>
      <c r="D231">
        <v>10891.142186900001</v>
      </c>
      <c r="E231">
        <v>1277.4567718999999</v>
      </c>
      <c r="F231">
        <v>2571.7643294999998</v>
      </c>
      <c r="G231">
        <v>5985.5082270000003</v>
      </c>
      <c r="H231">
        <v>1175.6463341000001</v>
      </c>
      <c r="I231">
        <v>375.82848790000003</v>
      </c>
      <c r="J231">
        <v>740.9614795</v>
      </c>
      <c r="K231">
        <v>399.04541110000002</v>
      </c>
      <c r="L231">
        <v>2097.3316964999999</v>
      </c>
      <c r="M231">
        <v>10081.0141294</v>
      </c>
      <c r="N231">
        <v>2124.4546621</v>
      </c>
      <c r="O231">
        <v>5004.9765317000001</v>
      </c>
      <c r="P231">
        <v>27297.384266000001</v>
      </c>
      <c r="Q231">
        <v>11651.968423800001</v>
      </c>
      <c r="R231">
        <v>6367.9729651999996</v>
      </c>
    </row>
    <row r="232" spans="1:18">
      <c r="A232" t="s">
        <v>316</v>
      </c>
      <c r="B232">
        <v>308482.72577600001</v>
      </c>
      <c r="C232">
        <v>733729.50228649995</v>
      </c>
      <c r="D232">
        <v>1135320.0061724</v>
      </c>
      <c r="E232">
        <v>67964.939288299996</v>
      </c>
      <c r="F232">
        <v>608090.82716690004</v>
      </c>
      <c r="G232">
        <v>1255503.1239068999</v>
      </c>
      <c r="H232">
        <v>596373.10230979999</v>
      </c>
      <c r="I232">
        <v>1036434.6989165</v>
      </c>
      <c r="J232">
        <v>1043541.9103535</v>
      </c>
      <c r="K232">
        <v>94242.109404799994</v>
      </c>
      <c r="L232">
        <v>501547.11242219998</v>
      </c>
      <c r="M232">
        <v>1426204.4624971</v>
      </c>
      <c r="N232">
        <v>1141946.2643420999</v>
      </c>
      <c r="O232">
        <v>992037.36813409999</v>
      </c>
      <c r="P232">
        <v>1114398.2457172</v>
      </c>
      <c r="Q232">
        <v>13007802.3974797</v>
      </c>
      <c r="R232">
        <v>7531016.5470216004</v>
      </c>
    </row>
    <row r="233" spans="1:18">
      <c r="A233" t="s">
        <v>317</v>
      </c>
      <c r="B233">
        <v>22720.267437549999</v>
      </c>
      <c r="C233">
        <v>6919.9695302999999</v>
      </c>
      <c r="D233">
        <v>26475.506690149999</v>
      </c>
      <c r="E233">
        <v>7880.6925885000001</v>
      </c>
      <c r="F233">
        <v>1896.6292541</v>
      </c>
      <c r="G233">
        <v>12033.1313106</v>
      </c>
      <c r="H233">
        <v>8635.5887239999993</v>
      </c>
      <c r="I233">
        <v>5175.1276429999998</v>
      </c>
      <c r="J233">
        <v>5017.9616036999996</v>
      </c>
      <c r="K233">
        <v>2238.7345986999999</v>
      </c>
      <c r="L233">
        <v>3334.1313903999999</v>
      </c>
      <c r="M233">
        <v>12423.695413400001</v>
      </c>
      <c r="N233">
        <v>3342.9488181000002</v>
      </c>
      <c r="O233">
        <v>18372.966894900001</v>
      </c>
      <c r="P233">
        <v>2499.4249743</v>
      </c>
      <c r="Q233">
        <v>14923.396858100001</v>
      </c>
      <c r="R233">
        <v>8721.5983658999994</v>
      </c>
    </row>
    <row r="234" spans="1:18">
      <c r="A234" t="s">
        <v>318</v>
      </c>
      <c r="B234">
        <v>3.9861776</v>
      </c>
      <c r="C234">
        <v>1.7493147</v>
      </c>
      <c r="D234">
        <v>16.423555700000001</v>
      </c>
      <c r="E234">
        <v>4.0969252000000003</v>
      </c>
      <c r="F234">
        <v>7.5379583999999999</v>
      </c>
      <c r="G234">
        <v>35.766666000000001</v>
      </c>
      <c r="H234">
        <v>13.817630899999999</v>
      </c>
      <c r="I234">
        <v>31.199682500000002</v>
      </c>
      <c r="J234">
        <v>31.219293100000002</v>
      </c>
      <c r="K234">
        <v>4.4309735000000003</v>
      </c>
      <c r="L234">
        <v>10.9668904</v>
      </c>
      <c r="M234">
        <v>28.5329105</v>
      </c>
      <c r="N234">
        <v>49.803151800000002</v>
      </c>
      <c r="O234">
        <v>30.473734700000001</v>
      </c>
      <c r="P234">
        <v>17.4105466</v>
      </c>
      <c r="Q234">
        <v>114.4551013</v>
      </c>
      <c r="R234">
        <v>82.837159400000004</v>
      </c>
    </row>
    <row r="235" spans="1:18">
      <c r="A235" t="s">
        <v>319</v>
      </c>
      <c r="B235">
        <v>38.2518642</v>
      </c>
      <c r="C235">
        <v>84.597400500000006</v>
      </c>
      <c r="D235">
        <v>79.584654400000005</v>
      </c>
      <c r="E235">
        <v>3.6217223999999999</v>
      </c>
      <c r="F235">
        <v>5.3842610999999998</v>
      </c>
      <c r="G235">
        <v>37.525108099999997</v>
      </c>
      <c r="H235">
        <v>13.2432625</v>
      </c>
      <c r="I235">
        <v>28.017896</v>
      </c>
      <c r="J235">
        <v>62.966917500000001</v>
      </c>
      <c r="K235">
        <v>4.2921870000000002</v>
      </c>
      <c r="L235">
        <v>14.481224299999999</v>
      </c>
      <c r="M235">
        <v>239.34291519999999</v>
      </c>
      <c r="N235">
        <v>166.99745680000001</v>
      </c>
      <c r="O235">
        <v>86.145294399999997</v>
      </c>
      <c r="P235">
        <v>48.2629521</v>
      </c>
      <c r="Q235">
        <v>285.80179440000001</v>
      </c>
      <c r="R235">
        <v>141.38923410000001</v>
      </c>
    </row>
    <row r="236" spans="1:18">
      <c r="A236" t="s">
        <v>123</v>
      </c>
      <c r="B236">
        <v>16056.5363677</v>
      </c>
      <c r="C236">
        <v>75237.957422000007</v>
      </c>
      <c r="D236">
        <v>20473.530319400001</v>
      </c>
      <c r="E236">
        <v>1226.3589405</v>
      </c>
      <c r="F236">
        <v>2424.6194374000002</v>
      </c>
      <c r="G236">
        <v>26975.8532404</v>
      </c>
      <c r="H236">
        <v>4681.3734936000001</v>
      </c>
      <c r="I236">
        <v>2178.2270736999999</v>
      </c>
      <c r="J236">
        <v>3282.6358458</v>
      </c>
      <c r="K236">
        <v>2157.3000840999998</v>
      </c>
      <c r="L236">
        <v>420.52270520000002</v>
      </c>
      <c r="M236">
        <v>26218.759131700001</v>
      </c>
      <c r="N236">
        <v>455.7986598</v>
      </c>
      <c r="O236">
        <v>9377.4101783000006</v>
      </c>
      <c r="P236">
        <v>12956.4078374</v>
      </c>
      <c r="Q236">
        <v>71865.059057299994</v>
      </c>
      <c r="R236">
        <v>33695.643748299997</v>
      </c>
    </row>
    <row r="237" spans="1:18">
      <c r="A237" t="s">
        <v>320</v>
      </c>
      <c r="B237">
        <v>7.0512860999999996</v>
      </c>
      <c r="C237">
        <v>308.70802450000002</v>
      </c>
      <c r="D237">
        <v>12.2232609</v>
      </c>
      <c r="E237">
        <v>92.502720800000006</v>
      </c>
      <c r="F237">
        <v>18.307444100000001</v>
      </c>
      <c r="G237">
        <v>345.85610789999998</v>
      </c>
      <c r="H237">
        <v>120.3249531</v>
      </c>
      <c r="I237">
        <v>83.021332299999997</v>
      </c>
      <c r="J237">
        <v>408.6984999</v>
      </c>
      <c r="K237">
        <v>30.382554899999999</v>
      </c>
      <c r="L237">
        <v>111.49705609999999</v>
      </c>
      <c r="M237">
        <v>640.34046599999999</v>
      </c>
      <c r="N237">
        <v>919.68730860000005</v>
      </c>
      <c r="O237">
        <v>2643.3640451000001</v>
      </c>
      <c r="P237">
        <v>589.74681480000004</v>
      </c>
      <c r="Q237">
        <v>5996.5091439999997</v>
      </c>
      <c r="R237">
        <v>3506.2662209</v>
      </c>
    </row>
    <row r="238" spans="1:18">
      <c r="A238" t="s">
        <v>321</v>
      </c>
      <c r="B238">
        <v>265.66911105000003</v>
      </c>
      <c r="C238">
        <v>418.50393939999998</v>
      </c>
      <c r="D238">
        <v>510.04546034999998</v>
      </c>
      <c r="E238">
        <v>53.492865799999997</v>
      </c>
      <c r="F238">
        <v>81.684646499999999</v>
      </c>
      <c r="G238">
        <v>429.67613219999998</v>
      </c>
      <c r="H238">
        <v>171.7963666</v>
      </c>
      <c r="I238">
        <v>287.04375069999998</v>
      </c>
      <c r="J238">
        <v>213.0797882</v>
      </c>
      <c r="K238">
        <v>49.301104899999999</v>
      </c>
      <c r="L238">
        <v>155.6265257</v>
      </c>
      <c r="M238">
        <v>506.89264650000001</v>
      </c>
      <c r="N238">
        <v>702.17508740000005</v>
      </c>
      <c r="O238">
        <v>629.75393129999998</v>
      </c>
      <c r="P238">
        <v>300.27651379999998</v>
      </c>
      <c r="Q238">
        <v>1421.1243125999999</v>
      </c>
      <c r="R238">
        <v>848.98550009999997</v>
      </c>
    </row>
    <row r="239" spans="1:18">
      <c r="A239" t="s">
        <v>88</v>
      </c>
      <c r="B239">
        <v>42588.215922950003</v>
      </c>
      <c r="C239">
        <v>20812.900995100001</v>
      </c>
      <c r="D239">
        <v>42581.967289350003</v>
      </c>
      <c r="E239">
        <v>53436.554926500001</v>
      </c>
      <c r="F239">
        <v>5951.2185084000002</v>
      </c>
      <c r="G239">
        <v>27276.178850699998</v>
      </c>
      <c r="H239">
        <v>13624.698450100001</v>
      </c>
      <c r="I239">
        <v>85077.137472100003</v>
      </c>
      <c r="J239">
        <v>17127.508132300001</v>
      </c>
      <c r="K239">
        <v>9529.0516965000006</v>
      </c>
      <c r="L239">
        <v>9601.6115019999997</v>
      </c>
      <c r="M239">
        <v>40709.641265999999</v>
      </c>
      <c r="N239">
        <v>34562.6674145</v>
      </c>
      <c r="O239">
        <v>11158.164771100001</v>
      </c>
      <c r="P239">
        <v>3280.7541073000002</v>
      </c>
      <c r="Q239">
        <v>12060.127620400001</v>
      </c>
      <c r="R239">
        <v>17664.280712</v>
      </c>
    </row>
    <row r="240" spans="1:18">
      <c r="A240" t="s">
        <v>322</v>
      </c>
      <c r="B240">
        <v>161.32428005</v>
      </c>
      <c r="C240">
        <v>10.3893924</v>
      </c>
      <c r="D240">
        <v>155.68856704999999</v>
      </c>
      <c r="E240">
        <v>4.8849627</v>
      </c>
      <c r="F240">
        <v>3.133588</v>
      </c>
      <c r="G240">
        <v>10.2188705</v>
      </c>
      <c r="H240">
        <v>3.6598377000000002</v>
      </c>
      <c r="I240">
        <v>3.9496026999999998</v>
      </c>
      <c r="J240">
        <v>448.40822470000001</v>
      </c>
      <c r="K240">
        <v>1.3405361</v>
      </c>
      <c r="L240">
        <v>5.0461346000000002</v>
      </c>
      <c r="M240">
        <v>118.2478921</v>
      </c>
      <c r="N240">
        <v>56.404482999999999</v>
      </c>
      <c r="O240">
        <v>223.3687774</v>
      </c>
      <c r="P240">
        <v>30.339353200000001</v>
      </c>
      <c r="Q240">
        <v>189.58783729999999</v>
      </c>
      <c r="R240">
        <v>95.037035799999998</v>
      </c>
    </row>
    <row r="241" spans="1:18">
      <c r="A241" t="s">
        <v>323</v>
      </c>
      <c r="B241">
        <v>6.1066279999999997</v>
      </c>
      <c r="C241">
        <v>4.4877433</v>
      </c>
      <c r="D241">
        <v>6.3191866000000001</v>
      </c>
      <c r="E241">
        <v>0.78373859999999995</v>
      </c>
      <c r="F241">
        <v>1.8389038</v>
      </c>
      <c r="G241">
        <v>10.5952646</v>
      </c>
      <c r="H241">
        <v>8.0946660000000001</v>
      </c>
      <c r="I241">
        <v>1.8692985</v>
      </c>
      <c r="J241">
        <v>1.3334371</v>
      </c>
      <c r="K241">
        <v>0.39912599999999998</v>
      </c>
      <c r="L241">
        <v>6.0070541000000004</v>
      </c>
      <c r="M241">
        <v>24.684801199999999</v>
      </c>
      <c r="N241">
        <v>6.8841726999999997</v>
      </c>
      <c r="O241">
        <v>23.461347199999999</v>
      </c>
      <c r="P241">
        <v>4.9549019000000003</v>
      </c>
      <c r="Q241">
        <v>48.418523899999997</v>
      </c>
      <c r="R241">
        <v>30.329833399999998</v>
      </c>
    </row>
    <row r="242" spans="1:18">
      <c r="A242" t="s">
        <v>324</v>
      </c>
      <c r="B242">
        <v>72.926986650000003</v>
      </c>
      <c r="C242">
        <v>45.147386500000003</v>
      </c>
      <c r="D242">
        <v>87.825086549999995</v>
      </c>
      <c r="E242">
        <v>19.638977400000002</v>
      </c>
      <c r="F242">
        <v>4.0519762000000004</v>
      </c>
      <c r="G242">
        <v>51.743995099999999</v>
      </c>
      <c r="H242">
        <v>24.5271711</v>
      </c>
      <c r="I242">
        <v>36.379788900000001</v>
      </c>
      <c r="J242">
        <v>16.5484823</v>
      </c>
      <c r="K242">
        <v>4.0701374000000001</v>
      </c>
      <c r="L242">
        <v>21.679271199999999</v>
      </c>
      <c r="M242">
        <v>144.96704650000001</v>
      </c>
      <c r="N242">
        <v>115.64585820000001</v>
      </c>
      <c r="O242">
        <v>316.3594928</v>
      </c>
      <c r="P242">
        <v>65.213605099999995</v>
      </c>
      <c r="Q242">
        <v>211.8479193</v>
      </c>
      <c r="R242">
        <v>113.6299413</v>
      </c>
    </row>
    <row r="243" spans="1:18">
      <c r="A243" t="s">
        <v>325</v>
      </c>
      <c r="B243">
        <v>5387.4442858499997</v>
      </c>
      <c r="C243">
        <v>9308.5559893999998</v>
      </c>
      <c r="D243">
        <v>10074.858165449999</v>
      </c>
      <c r="E243">
        <v>733.14686170000004</v>
      </c>
      <c r="F243">
        <v>83.357898899999995</v>
      </c>
      <c r="G243">
        <v>5192.8544081999999</v>
      </c>
      <c r="H243">
        <v>1892.2750659000001</v>
      </c>
      <c r="I243">
        <v>354.2545437</v>
      </c>
      <c r="J243">
        <v>245.69783530000001</v>
      </c>
      <c r="K243">
        <v>132.1280466</v>
      </c>
      <c r="L243">
        <v>996.46266430000003</v>
      </c>
      <c r="M243">
        <v>3000.5101595000001</v>
      </c>
      <c r="N243">
        <v>0</v>
      </c>
      <c r="O243">
        <v>16099.8397477</v>
      </c>
      <c r="P243">
        <v>5962.3792775000002</v>
      </c>
      <c r="Q243">
        <v>0.67544249999999995</v>
      </c>
      <c r="R243">
        <v>4722.3274893999996</v>
      </c>
    </row>
    <row r="244" spans="1:18">
      <c r="A244" t="s">
        <v>17</v>
      </c>
      <c r="B244">
        <v>14790.926009000001</v>
      </c>
      <c r="C244">
        <v>10612.267274899999</v>
      </c>
      <c r="D244">
        <v>31319.086020899998</v>
      </c>
      <c r="E244">
        <v>3545.3804927000001</v>
      </c>
      <c r="F244">
        <v>13602.0949323</v>
      </c>
      <c r="G244">
        <v>117242.63048190001</v>
      </c>
      <c r="H244">
        <v>27791.661605199999</v>
      </c>
      <c r="I244">
        <v>14021.0051724</v>
      </c>
      <c r="J244">
        <v>18422.291057599999</v>
      </c>
      <c r="K244">
        <v>1576.5858826000001</v>
      </c>
      <c r="L244">
        <v>19335.295443200001</v>
      </c>
      <c r="M244">
        <v>35497.591024699999</v>
      </c>
      <c r="N244">
        <v>17398.690353599999</v>
      </c>
      <c r="O244">
        <v>39977.740786000002</v>
      </c>
      <c r="P244">
        <v>29766.032994599998</v>
      </c>
      <c r="Q244">
        <v>188337.69143090001</v>
      </c>
      <c r="R244">
        <v>115512.12726969999</v>
      </c>
    </row>
    <row r="245" spans="1:18">
      <c r="A245" t="s">
        <v>256</v>
      </c>
      <c r="B245">
        <v>1491.2186201500001</v>
      </c>
      <c r="C245">
        <v>5.0362068000000004</v>
      </c>
      <c r="D245">
        <v>7059.6406444499999</v>
      </c>
      <c r="E245">
        <v>832.42448779999995</v>
      </c>
      <c r="F245">
        <v>908.80159900000001</v>
      </c>
      <c r="G245">
        <v>5339.3852870999999</v>
      </c>
      <c r="H245">
        <v>5311.1324221000004</v>
      </c>
      <c r="I245">
        <v>2136.8506431000001</v>
      </c>
      <c r="J245">
        <v>325.99203670000003</v>
      </c>
      <c r="K245">
        <v>5.3157578000000001</v>
      </c>
      <c r="L245">
        <v>445.90232850000001</v>
      </c>
      <c r="M245">
        <v>4067.4466174999998</v>
      </c>
      <c r="N245">
        <v>3769.9480033</v>
      </c>
      <c r="O245">
        <v>1722.8979257000001</v>
      </c>
      <c r="P245">
        <v>874.28001540000002</v>
      </c>
      <c r="Q245">
        <v>6508.3340189</v>
      </c>
      <c r="R245">
        <v>3979.1388772</v>
      </c>
    </row>
    <row r="246" spans="1:18">
      <c r="A246" t="s">
        <v>257</v>
      </c>
      <c r="B246">
        <v>2058.8369402500002</v>
      </c>
      <c r="C246">
        <v>10.296578800000001</v>
      </c>
      <c r="D246">
        <v>5607.2716453499997</v>
      </c>
      <c r="E246">
        <v>2553.6050965999998</v>
      </c>
      <c r="F246">
        <v>822.61451169999998</v>
      </c>
      <c r="G246">
        <v>1518.7610499</v>
      </c>
      <c r="H246">
        <v>5336.8543984999997</v>
      </c>
      <c r="I246">
        <v>199.06876080000001</v>
      </c>
      <c r="J246">
        <v>20.113146400000002</v>
      </c>
      <c r="K246">
        <v>76.3795006</v>
      </c>
      <c r="L246">
        <v>592.29208930000004</v>
      </c>
      <c r="M246">
        <v>1796.8618125999999</v>
      </c>
      <c r="N246">
        <v>0</v>
      </c>
      <c r="O246">
        <v>4672.1230206999999</v>
      </c>
      <c r="P246">
        <v>29.469854399999999</v>
      </c>
      <c r="Q246">
        <v>1585.2506129999999</v>
      </c>
      <c r="R246">
        <v>4896.8631254000002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0C1B2-BA8F-6844-BD92-1CFF7A16B47D}">
  <dimension ref="A1:R63"/>
  <sheetViews>
    <sheetView workbookViewId="0">
      <selection activeCell="E37" sqref="E37"/>
    </sheetView>
  </sheetViews>
  <sheetFormatPr baseColWidth="10" defaultColWidth="10.83203125" defaultRowHeight="16"/>
  <sheetData>
    <row r="1" spans="1:1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>
      <c r="A2" s="2" t="s">
        <v>17</v>
      </c>
      <c r="B2">
        <f>VLOOKUP($A2,'[1]Case P'!$A$2:$R$246,2,FALSE)</f>
        <v>14790.926009000001</v>
      </c>
      <c r="C2">
        <f>VLOOKUP($A2,'[1]Case P'!$A$2:$R$246,3,FALSE)</f>
        <v>10612.267274899999</v>
      </c>
      <c r="D2">
        <f>VLOOKUP($A2,'[1]Case P'!$A$2:$R$246,4,FALSE)</f>
        <v>31319.086020899998</v>
      </c>
      <c r="E2">
        <f>VLOOKUP($A2,'[1]Case P'!$A$2:$R$246,5,FALSE)</f>
        <v>3545.3804927000001</v>
      </c>
      <c r="F2">
        <f>VLOOKUP($A2,'[1]Case P'!$A$2:$R$246,6,FALSE)</f>
        <v>13602.0949323</v>
      </c>
      <c r="G2">
        <f>VLOOKUP($A2,'[1]Case P'!$A$2:$R$246,7,FALSE)</f>
        <v>117242.63048190001</v>
      </c>
      <c r="H2">
        <f>VLOOKUP($A2,'[1]Case P'!$A$2:$R$246,8,FALSE)</f>
        <v>27791.661605199999</v>
      </c>
      <c r="I2">
        <f>VLOOKUP($A2,'[1]Case P'!$A$2:$R$246,9,FALSE)</f>
        <v>14021.0051724</v>
      </c>
      <c r="J2">
        <f>VLOOKUP($A2,'[1]Case P'!$A$2:$R$246,10,FALSE)</f>
        <v>18422.291057599999</v>
      </c>
      <c r="K2">
        <f>VLOOKUP($A2,'[1]Case P'!$A$2:$R$246,11,FALSE)</f>
        <v>1576.5858826000001</v>
      </c>
      <c r="L2">
        <f>VLOOKUP($A2,'[1]Case P'!$A$2:$R$246,12,FALSE)</f>
        <v>19335.295443200001</v>
      </c>
      <c r="M2">
        <f>VLOOKUP($A2,'[1]Case P'!$A$2:$R$246,13,FALSE)</f>
        <v>35497.591024699999</v>
      </c>
      <c r="N2">
        <f>VLOOKUP($A2,'[1]Case P'!$A$2:$R$246,14,FALSE)</f>
        <v>17398.690353599999</v>
      </c>
      <c r="O2">
        <f>VLOOKUP($A2,'[1]Case P'!$A$2:$R$246,15,FALSE)</f>
        <v>39977.740786000002</v>
      </c>
      <c r="P2">
        <f>VLOOKUP($A2,'[1]Case P'!$A$2:$R$246,16,FALSE)</f>
        <v>29766.032994599998</v>
      </c>
      <c r="Q2">
        <f>VLOOKUP($A2,'[1]Case P'!$A$2:$R$246,17,FALSE)</f>
        <v>188337.69143090001</v>
      </c>
      <c r="R2">
        <f>VLOOKUP($A2,'[1]Case P'!$A$2:$R$246,18,FALSE)</f>
        <v>115512.12726969999</v>
      </c>
    </row>
    <row r="3" spans="1:18">
      <c r="A3" s="2" t="s">
        <v>18</v>
      </c>
      <c r="B3">
        <f>VLOOKUP(A3,'[1]Case P'!$A$2:$R$246,2,FALSE)</f>
        <v>6031.8645352000003</v>
      </c>
      <c r="C3">
        <f>VLOOKUP($A3,'[1]Case P'!$A$2:$R$246,3,FALSE)</f>
        <v>55.953630500000003</v>
      </c>
      <c r="D3">
        <f>VLOOKUP($A3,'[1]Case P'!$A$2:$R$246,4,FALSE)</f>
        <v>6748.4261538000001</v>
      </c>
      <c r="E3">
        <f>VLOOKUP($A3,'[1]Case P'!$A$2:$R$246,5,FALSE)</f>
        <v>2713.6862600999998</v>
      </c>
      <c r="F3">
        <f>VLOOKUP($A3,'[1]Case P'!$A$2:$R$246,6,FALSE)</f>
        <v>1715.3120894000001</v>
      </c>
      <c r="G3">
        <f>VLOOKUP($A3,'[1]Case P'!$A$2:$R$246,7,FALSE)</f>
        <v>11077.858801300001</v>
      </c>
      <c r="H3">
        <f>VLOOKUP($A3,'[1]Case P'!$A$2:$R$246,8,FALSE)</f>
        <v>7118.2667183000003</v>
      </c>
      <c r="I3">
        <f>VLOOKUP($A3,'[1]Case P'!$A$2:$R$246,9,FALSE)</f>
        <v>4884.6314382</v>
      </c>
      <c r="J3">
        <f>VLOOKUP($A3,'[1]Case P'!$A$2:$R$246,10,FALSE)</f>
        <v>1536.2285389000001</v>
      </c>
      <c r="K3">
        <f>VLOOKUP($A3,'[1]Case P'!$A$2:$R$246,11,FALSE)</f>
        <v>1565.588733</v>
      </c>
      <c r="L3">
        <f>VLOOKUP($A3,'[1]Case P'!$A$2:$R$246,12,FALSE)</f>
        <v>6087.1299574000004</v>
      </c>
      <c r="M3">
        <f>VLOOKUP($A3,'[1]Case P'!$A$2:$R$246,13,FALSE)</f>
        <v>11872.895056200001</v>
      </c>
      <c r="N3">
        <f>VLOOKUP($A3,'[1]Case P'!$A$2:$R$246,14,FALSE)</f>
        <v>15326.300695800001</v>
      </c>
      <c r="O3">
        <f>VLOOKUP($A3,'[1]Case P'!$A$2:$R$246,15,FALSE)</f>
        <v>9792.3879668999998</v>
      </c>
      <c r="P3">
        <f>VLOOKUP($A3,'[1]Case P'!$A$2:$R$246,16,FALSE)</f>
        <v>4499.9811915</v>
      </c>
      <c r="Q3">
        <f>VLOOKUP($A3,'[1]Case P'!$A$2:$R$246,17,FALSE)</f>
        <v>18793.09692</v>
      </c>
      <c r="R3">
        <f>VLOOKUP($A3,'[1]Case P'!$A$2:$R$246,18,FALSE)</f>
        <v>14731.050014300001</v>
      </c>
    </row>
    <row r="4" spans="1:18">
      <c r="A4" s="2" t="s">
        <v>19</v>
      </c>
      <c r="B4">
        <f>VLOOKUP(A4,'[1]Case P'!$A$2:$R$246,2,FALSE)</f>
        <v>521.8124861</v>
      </c>
      <c r="C4">
        <f>VLOOKUP($A4,'[1]Case P'!$A$2:$R$246,3,FALSE)</f>
        <v>25.224525199999999</v>
      </c>
      <c r="D4">
        <f>VLOOKUP($A4,'[1]Case P'!$A$2:$R$246,4,FALSE)</f>
        <v>1167.3238664</v>
      </c>
      <c r="E4">
        <f>VLOOKUP($A4,'[1]Case P'!$A$2:$R$246,5,FALSE)</f>
        <v>1214.4768202</v>
      </c>
      <c r="F4">
        <f>VLOOKUP($A4,'[1]Case P'!$A$2:$R$246,6,FALSE)</f>
        <v>76.789738299999996</v>
      </c>
      <c r="G4">
        <f>VLOOKUP($A4,'[1]Case P'!$A$2:$R$246,7,FALSE)</f>
        <v>869.64250700000002</v>
      </c>
      <c r="H4">
        <f>VLOOKUP($A4,'[1]Case P'!$A$2:$R$246,8,FALSE)</f>
        <v>163.15581750000001</v>
      </c>
      <c r="I4">
        <f>VLOOKUP($A4,'[1]Case P'!$A$2:$R$246,9,FALSE)</f>
        <v>158.61500749999999</v>
      </c>
      <c r="J4">
        <f>VLOOKUP($A4,'[1]Case P'!$A$2:$R$246,10,FALSE)</f>
        <v>77.307219200000006</v>
      </c>
      <c r="K4">
        <f>VLOOKUP($A4,'[1]Case P'!$A$2:$R$246,11,FALSE)</f>
        <v>53.898823999999998</v>
      </c>
      <c r="L4">
        <f>VLOOKUP($A4,'[1]Case P'!$A$2:$R$246,12,FALSE)</f>
        <v>375.29236609999998</v>
      </c>
      <c r="M4">
        <f>VLOOKUP($A4,'[1]Case P'!$A$2:$R$246,13,FALSE)</f>
        <v>931.77347810000003</v>
      </c>
      <c r="N4">
        <f>VLOOKUP($A4,'[1]Case P'!$A$2:$R$246,14,FALSE)</f>
        <v>1580.7549707000001</v>
      </c>
      <c r="O4">
        <f>VLOOKUP($A4,'[1]Case P'!$A$2:$R$246,15,FALSE)</f>
        <v>1093.7933267999999</v>
      </c>
      <c r="P4">
        <f>VLOOKUP($A4,'[1]Case P'!$A$2:$R$246,16,FALSE)</f>
        <v>1061.0357418000001</v>
      </c>
      <c r="Q4">
        <f>VLOOKUP($A4,'[1]Case P'!$A$2:$R$246,17,FALSE)</f>
        <v>7258.9690929999997</v>
      </c>
      <c r="R4">
        <f>VLOOKUP($A4,'[1]Case P'!$A$2:$R$246,18,FALSE)</f>
        <v>3058.2120759999998</v>
      </c>
    </row>
    <row r="5" spans="1:18">
      <c r="A5" s="2" t="s">
        <v>20</v>
      </c>
      <c r="B5">
        <f>VLOOKUP(A5,'[1]Case P'!$A$2:$R$246,2,FALSE)</f>
        <v>11747.2563773</v>
      </c>
      <c r="C5">
        <f>VLOOKUP($A5,'[1]Case P'!$A$2:$R$246,3,FALSE)</f>
        <v>11919.267180299999</v>
      </c>
      <c r="D5">
        <f>VLOOKUP($A5,'[1]Case P'!$A$2:$R$246,4,FALSE)</f>
        <v>13810.4366852</v>
      </c>
      <c r="E5">
        <f>VLOOKUP($A5,'[1]Case P'!$A$2:$R$246,5,FALSE)</f>
        <v>2105.9227913999998</v>
      </c>
      <c r="F5">
        <f>VLOOKUP($A5,'[1]Case P'!$A$2:$R$246,6,FALSE)</f>
        <v>2308.4553526</v>
      </c>
      <c r="G5">
        <f>VLOOKUP($A5,'[1]Case P'!$A$2:$R$246,7,FALSE)</f>
        <v>13346.4071014</v>
      </c>
      <c r="H5">
        <f>VLOOKUP($A5,'[1]Case P'!$A$2:$R$246,8,FALSE)</f>
        <v>2711.7071956</v>
      </c>
      <c r="I5">
        <f>VLOOKUP($A5,'[1]Case P'!$A$2:$R$246,9,FALSE)</f>
        <v>1230.8753962000001</v>
      </c>
      <c r="J5">
        <f>VLOOKUP($A5,'[1]Case P'!$A$2:$R$246,10,FALSE)</f>
        <v>1020.7769587</v>
      </c>
      <c r="K5">
        <f>VLOOKUP($A5,'[1]Case P'!$A$2:$R$246,11,FALSE)</f>
        <v>420.10611640000002</v>
      </c>
      <c r="L5">
        <f>VLOOKUP($A5,'[1]Case P'!$A$2:$R$246,12,FALSE)</f>
        <v>6466.7275706999999</v>
      </c>
      <c r="M5">
        <f>VLOOKUP($A5,'[1]Case P'!$A$2:$R$246,13,FALSE)</f>
        <v>19941.4438519</v>
      </c>
      <c r="N5">
        <f>VLOOKUP($A5,'[1]Case P'!$A$2:$R$246,14,FALSE)</f>
        <v>13457.902820400001</v>
      </c>
      <c r="O5">
        <f>VLOOKUP($A5,'[1]Case P'!$A$2:$R$246,15,FALSE)</f>
        <v>20117.7771287</v>
      </c>
      <c r="P5">
        <f>VLOOKUP($A5,'[1]Case P'!$A$2:$R$246,16,FALSE)</f>
        <v>6830.3442308000003</v>
      </c>
      <c r="Q5">
        <f>VLOOKUP($A5,'[1]Case P'!$A$2:$R$246,17,FALSE)</f>
        <v>25665.066482400001</v>
      </c>
      <c r="R5">
        <f>VLOOKUP($A5,'[1]Case P'!$A$2:$R$246,18,FALSE)</f>
        <v>34209.518968600001</v>
      </c>
    </row>
    <row r="6" spans="1:18">
      <c r="A6" s="2" t="s">
        <v>21</v>
      </c>
      <c r="B6">
        <f>VLOOKUP(A6,'[1]Case P'!$A$2:$R$246,2,FALSE)</f>
        <v>2694.6585834000002</v>
      </c>
      <c r="C6">
        <f>VLOOKUP($A6,'[1]Case P'!$A$2:$R$246,3,FALSE)</f>
        <v>28222.8983615</v>
      </c>
      <c r="D6">
        <f>VLOOKUP($A6,'[1]Case P'!$A$2:$R$246,4,FALSE)</f>
        <v>5053.9100638999998</v>
      </c>
      <c r="E6">
        <f>VLOOKUP($A6,'[1]Case P'!$A$2:$R$246,5,FALSE)</f>
        <v>74.855259799999999</v>
      </c>
      <c r="F6">
        <f>VLOOKUP($A6,'[1]Case P'!$A$2:$R$246,6,FALSE)</f>
        <v>51.3620333</v>
      </c>
      <c r="G6">
        <f>VLOOKUP($A6,'[1]Case P'!$A$2:$R$246,7,FALSE)</f>
        <v>3490.4449795999999</v>
      </c>
      <c r="H6">
        <f>VLOOKUP($A6,'[1]Case P'!$A$2:$R$246,8,FALSE)</f>
        <v>256.71230420000001</v>
      </c>
      <c r="I6">
        <f>VLOOKUP($A6,'[1]Case P'!$A$2:$R$246,9,FALSE)</f>
        <v>461.31127950000001</v>
      </c>
      <c r="J6">
        <f>VLOOKUP($A6,'[1]Case P'!$A$2:$R$246,10,FALSE)</f>
        <v>10.0656894</v>
      </c>
      <c r="K6">
        <f>VLOOKUP($A6,'[1]Case P'!$A$2:$R$246,11,FALSE)</f>
        <v>34.4918896</v>
      </c>
      <c r="L6">
        <f>VLOOKUP($A6,'[1]Case P'!$A$2:$R$246,12,FALSE)</f>
        <v>1776.682319</v>
      </c>
      <c r="M6">
        <f>VLOOKUP($A6,'[1]Case P'!$A$2:$R$246,13,FALSE)</f>
        <v>9895.0728952000009</v>
      </c>
      <c r="N6">
        <f>VLOOKUP($A6,'[1]Case P'!$A$2:$R$246,14,FALSE)</f>
        <v>6823.2625644999998</v>
      </c>
      <c r="O6">
        <f>VLOOKUP($A6,'[1]Case P'!$A$2:$R$246,15,FALSE)</f>
        <v>4441.3848834999999</v>
      </c>
      <c r="P6">
        <f>VLOOKUP($A6,'[1]Case P'!$A$2:$R$246,16,FALSE)</f>
        <v>1235.8873607999999</v>
      </c>
      <c r="Q6">
        <f>VLOOKUP($A6,'[1]Case P'!$A$2:$R$246,17,FALSE)</f>
        <v>3970.452342</v>
      </c>
      <c r="R6">
        <f>VLOOKUP($A6,'[1]Case P'!$A$2:$R$246,18,FALSE)</f>
        <v>7677.9721202999999</v>
      </c>
    </row>
    <row r="7" spans="1:18">
      <c r="A7" s="2" t="s">
        <v>22</v>
      </c>
      <c r="B7">
        <f>VLOOKUP(A7,'[1]Case P'!$A$2:$R$246,2,FALSE)</f>
        <v>54.937417250000003</v>
      </c>
      <c r="C7">
        <f>VLOOKUP($A7,'[1]Case P'!$A$2:$R$246,3,FALSE)</f>
        <v>4605.6807760000002</v>
      </c>
      <c r="D7">
        <f>VLOOKUP($A7,'[1]Case P'!$A$2:$R$246,4,FALSE)</f>
        <v>531.01830404999998</v>
      </c>
      <c r="E7">
        <f>VLOOKUP($A7,'[1]Case P'!$A$2:$R$246,5,FALSE)</f>
        <v>1147.3432591999999</v>
      </c>
      <c r="F7">
        <f>VLOOKUP($A7,'[1]Case P'!$A$2:$R$246,6,FALSE)</f>
        <v>303.94852209999999</v>
      </c>
      <c r="G7">
        <f>VLOOKUP($A7,'[1]Case P'!$A$2:$R$246,7,FALSE)</f>
        <v>6926.1949285000001</v>
      </c>
      <c r="H7">
        <f>VLOOKUP($A7,'[1]Case P'!$A$2:$R$246,8,FALSE)</f>
        <v>3266.5256276</v>
      </c>
      <c r="I7">
        <f>VLOOKUP($A7,'[1]Case P'!$A$2:$R$246,9,FALSE)</f>
        <v>1919.7722391</v>
      </c>
      <c r="J7">
        <f>VLOOKUP($A7,'[1]Case P'!$A$2:$R$246,10,FALSE)</f>
        <v>816.23311860000001</v>
      </c>
      <c r="K7">
        <f>VLOOKUP($A7,'[1]Case P'!$A$2:$R$246,11,FALSE)</f>
        <v>397.86307909999999</v>
      </c>
      <c r="L7">
        <f>VLOOKUP($A7,'[1]Case P'!$A$2:$R$246,12,FALSE)</f>
        <v>875.72052589999998</v>
      </c>
      <c r="M7">
        <f>VLOOKUP($A7,'[1]Case P'!$A$2:$R$246,13,FALSE)</f>
        <v>5643.1884854999998</v>
      </c>
      <c r="N7">
        <f>VLOOKUP($A7,'[1]Case P'!$A$2:$R$246,14,FALSE)</f>
        <v>3496.7494427000001</v>
      </c>
      <c r="O7">
        <f>VLOOKUP($A7,'[1]Case P'!$A$2:$R$246,15,FALSE)</f>
        <v>4838.7313794000002</v>
      </c>
      <c r="P7">
        <f>VLOOKUP($A7,'[1]Case P'!$A$2:$R$246,16,FALSE)</f>
        <v>1265.2749002999999</v>
      </c>
      <c r="Q7">
        <f>VLOOKUP($A7,'[1]Case P'!$A$2:$R$246,17,FALSE)</f>
        <v>16524.862186800001</v>
      </c>
      <c r="R7">
        <f>VLOOKUP($A7,'[1]Case P'!$A$2:$R$246,18,FALSE)</f>
        <v>7272.0698678999997</v>
      </c>
    </row>
    <row r="10" spans="1:18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</row>
    <row r="11" spans="1:18">
      <c r="A11" s="2" t="s">
        <v>17</v>
      </c>
      <c r="B11">
        <f>VLOOKUP($A11,'[1]Case P'!$T$2:$AK$246,2,FALSE)</f>
        <v>21662.349364513899</v>
      </c>
      <c r="C11">
        <f>VLOOKUP($A11,'[1]Case P'!$T$2:$AK$246,3,FALSE)</f>
        <v>35007.556039839699</v>
      </c>
      <c r="D11">
        <f>VLOOKUP($A11,'[1]Case P'!$T$2:$AK$246,4,FALSE)</f>
        <v>49114.078090296098</v>
      </c>
      <c r="E11">
        <f>VLOOKUP($A11,'[1]Case P'!$T$2:$AK$246,5,FALSE)</f>
        <v>19632.877263580202</v>
      </c>
      <c r="F11">
        <f>VLOOKUP($A11,'[1]Case P'!$T$2:$AK$246,6,FALSE)</f>
        <v>16876.8000486251</v>
      </c>
      <c r="G11">
        <f>VLOOKUP($A11,'[1]Case P'!$T$2:$AK$246,7,FALSE)</f>
        <v>79078.347137510602</v>
      </c>
      <c r="H11">
        <f>VLOOKUP($A11,'[1]Case P'!$T$2:$AK$246,8,FALSE)</f>
        <v>60253.564937475501</v>
      </c>
      <c r="I11">
        <f>VLOOKUP($A11,'[1]Case P'!$T$2:$AK$246,9,FALSE)</f>
        <v>16310.6738995586</v>
      </c>
      <c r="J11">
        <f>VLOOKUP($A11,'[1]Case P'!$T$2:$AK$246,10,FALSE)</f>
        <v>56329.210669594002</v>
      </c>
      <c r="K11">
        <f>VLOOKUP($A11,'[1]Case P'!$T$2:$AK$246,11,FALSE)</f>
        <v>15607.562179762101</v>
      </c>
      <c r="L11">
        <f>VLOOKUP($A11,'[1]Case P'!$T$2:$AK$246,12,FALSE)</f>
        <v>22988.926495815998</v>
      </c>
      <c r="M11">
        <f>VLOOKUP($A11,'[1]Case P'!$T$2:$AK$246,13,FALSE)</f>
        <v>36648.2094371571</v>
      </c>
      <c r="N11">
        <f>VLOOKUP($A11,'[1]Case P'!$T$2:$AK$246,14,FALSE)</f>
        <v>78500.566840301602</v>
      </c>
      <c r="O11">
        <f>VLOOKUP($A11,'[1]Case P'!$T$2:$AK$246,15,FALSE)</f>
        <v>33616.117757939501</v>
      </c>
      <c r="P11">
        <f>VLOOKUP($A11,'[1]Case P'!$T$2:$AK$246,16,FALSE)</f>
        <v>34830.258015459302</v>
      </c>
      <c r="Q11">
        <f>VLOOKUP($A11,'[1]Case P'!$T$2:$AK$246,17,FALSE)</f>
        <v>103339.876518348</v>
      </c>
      <c r="R11">
        <f>VLOOKUP($A11,'[1]Case P'!$T$2:$AK$246,18,FALSE)</f>
        <v>130749.59869004</v>
      </c>
    </row>
    <row r="12" spans="1:18">
      <c r="A12" s="2" t="s">
        <v>18</v>
      </c>
      <c r="B12">
        <f>VLOOKUP($A12,'[1]Case P'!$T$2:$AK$246,2,FALSE)</f>
        <v>5123.2821162227901</v>
      </c>
      <c r="C12">
        <f>VLOOKUP($A12,'[1]Case P'!$T$2:$AK$246,3,FALSE)</f>
        <v>2127.2110866344701</v>
      </c>
      <c r="D12">
        <f>VLOOKUP($A12,'[1]Case P'!$T$2:$AK$246,4,FALSE)</f>
        <v>8777.5903345264906</v>
      </c>
      <c r="E12">
        <f>VLOOKUP($A12,'[1]Case P'!$T$2:$AK$246,5,FALSE)</f>
        <v>4909.1080596706397</v>
      </c>
      <c r="F12">
        <f>VLOOKUP($A12,'[1]Case P'!$T$2:$AK$246,6,FALSE)</f>
        <v>2052.8907363650201</v>
      </c>
      <c r="G12">
        <f>VLOOKUP($A12,'[1]Case P'!$T$2:$AK$246,7,FALSE)</f>
        <v>14738.898660294901</v>
      </c>
      <c r="H12">
        <f>VLOOKUP($A12,'[1]Case P'!$T$2:$AK$246,8,FALSE)</f>
        <v>10869.7163130393</v>
      </c>
      <c r="I12">
        <f>VLOOKUP($A12,'[1]Case P'!$T$2:$AK$246,9,FALSE)</f>
        <v>5057.2672797041296</v>
      </c>
      <c r="J12">
        <f>VLOOKUP($A12,'[1]Case P'!$T$2:$AK$246,10,FALSE)</f>
        <v>5008.2931587555004</v>
      </c>
      <c r="K12">
        <f>VLOOKUP($A12,'[1]Case P'!$T$2:$AK$246,11,FALSE)</f>
        <v>1635.55907943289</v>
      </c>
      <c r="L12">
        <f>VLOOKUP($A12,'[1]Case P'!$T$2:$AK$246,12,FALSE)</f>
        <v>10964.177762258199</v>
      </c>
      <c r="M12">
        <f>VLOOKUP($A12,'[1]Case P'!$T$2:$AK$246,13,FALSE)</f>
        <v>11950.220234713601</v>
      </c>
      <c r="N12">
        <f>VLOOKUP($A12,'[1]Case P'!$T$2:$AK$246,14,FALSE)</f>
        <v>10673.5719111243</v>
      </c>
      <c r="O12">
        <f>VLOOKUP($A12,'[1]Case P'!$T$2:$AK$246,15,FALSE)</f>
        <v>11505.5067541027</v>
      </c>
      <c r="P12">
        <f>VLOOKUP($A12,'[1]Case P'!$T$2:$AK$246,16,FALSE)</f>
        <v>4959.4830898006203</v>
      </c>
      <c r="Q12">
        <f>VLOOKUP($A12,'[1]Case P'!$T$2:$AK$246,17,FALSE)</f>
        <v>14713.7800504467</v>
      </c>
      <c r="R12">
        <f>VLOOKUP($A12,'[1]Case P'!$T$2:$AK$246,18,FALSE)</f>
        <v>16649.2698123761</v>
      </c>
    </row>
    <row r="13" spans="1:18">
      <c r="A13" s="2" t="s">
        <v>19</v>
      </c>
      <c r="B13">
        <f>VLOOKUP($A13,'[1]Case P'!$T$2:$AK$246,2,FALSE)</f>
        <v>1344.7885532994601</v>
      </c>
      <c r="C13">
        <f>VLOOKUP($A13,'[1]Case P'!$T$2:$AK$246,3,FALSE)</f>
        <v>70.895766673340802</v>
      </c>
      <c r="D13">
        <f>VLOOKUP($A13,'[1]Case P'!$T$2:$AK$246,4,FALSE)</f>
        <v>2107.6845426905302</v>
      </c>
      <c r="E13">
        <f>VLOOKUP($A13,'[1]Case P'!$T$2:$AK$246,5,FALSE)</f>
        <v>1725.1462336955699</v>
      </c>
      <c r="F13">
        <f>VLOOKUP($A13,'[1]Case P'!$T$2:$AK$246,6,FALSE)</f>
        <v>250.52470122103099</v>
      </c>
      <c r="G13">
        <f>VLOOKUP($A13,'[1]Case P'!$T$2:$AK$246,7,FALSE)</f>
        <v>845.58059379414999</v>
      </c>
      <c r="H13">
        <f>VLOOKUP($A13,'[1]Case P'!$T$2:$AK$246,8,FALSE)</f>
        <v>428.15057006137698</v>
      </c>
      <c r="I13">
        <f>VLOOKUP($A13,'[1]Case P'!$T$2:$AK$246,9,FALSE)</f>
        <v>265.64586796504301</v>
      </c>
      <c r="J13">
        <f>VLOOKUP($A13,'[1]Case P'!$T$2:$AK$246,10,FALSE)</f>
        <v>516.26912560358596</v>
      </c>
      <c r="K13">
        <f>VLOOKUP($A13,'[1]Case P'!$T$2:$AK$246,11,FALSE)</f>
        <v>531.15967760218405</v>
      </c>
      <c r="L13">
        <f>VLOOKUP($A13,'[1]Case P'!$T$2:$AK$246,12,FALSE)</f>
        <v>642.89759088562198</v>
      </c>
      <c r="M13">
        <f>VLOOKUP($A13,'[1]Case P'!$T$2:$AK$246,13,FALSE)</f>
        <v>1552.11189596585</v>
      </c>
      <c r="N13">
        <f>VLOOKUP($A13,'[1]Case P'!$T$2:$AK$246,14,FALSE)</f>
        <v>269.24867017674302</v>
      </c>
      <c r="O13">
        <f>VLOOKUP($A13,'[1]Case P'!$T$2:$AK$246,15,FALSE)</f>
        <v>2550.10091002321</v>
      </c>
      <c r="P13">
        <f>VLOOKUP($A13,'[1]Case P'!$T$2:$AK$246,16,FALSE)</f>
        <v>1041.90086664209</v>
      </c>
      <c r="Q13">
        <f>VLOOKUP($A13,'[1]Case P'!$T$2:$AK$246,17,FALSE)</f>
        <v>3195.7610140922202</v>
      </c>
      <c r="R13">
        <f>VLOOKUP($A13,'[1]Case P'!$T$2:$AK$246,18,FALSE)</f>
        <v>3047.33873773086</v>
      </c>
    </row>
    <row r="14" spans="1:18">
      <c r="A14" s="2" t="s">
        <v>20</v>
      </c>
      <c r="B14">
        <f>VLOOKUP($A14,'[1]Case P'!$T$2:$AK$246,2,FALSE)</f>
        <v>16568.0125141274</v>
      </c>
      <c r="C14">
        <f>VLOOKUP($A14,'[1]Case P'!$T$2:$AK$246,3,FALSE)</f>
        <v>20093.2379277904</v>
      </c>
      <c r="D14">
        <f>VLOOKUP($A14,'[1]Case P'!$T$2:$AK$246,4,FALSE)</f>
        <v>17048.198102440401</v>
      </c>
      <c r="E14">
        <f>VLOOKUP($A14,'[1]Case P'!$T$2:$AK$246,5,FALSE)</f>
        <v>2128.81360822845</v>
      </c>
      <c r="F14">
        <f>VLOOKUP($A14,'[1]Case P'!$T$2:$AK$246,6,FALSE)</f>
        <v>2801.6310295135099</v>
      </c>
      <c r="G14">
        <f>VLOOKUP($A14,'[1]Case P'!$T$2:$AK$246,7,FALSE)</f>
        <v>9510.7986006457995</v>
      </c>
      <c r="H14">
        <f>VLOOKUP($A14,'[1]Case P'!$T$2:$AK$246,8,FALSE)</f>
        <v>2310.3011844572802</v>
      </c>
      <c r="I14">
        <f>VLOOKUP($A14,'[1]Case P'!$T$2:$AK$246,9,FALSE)</f>
        <v>586.54670581123298</v>
      </c>
      <c r="J14">
        <f>VLOOKUP($A14,'[1]Case P'!$T$2:$AK$246,10,FALSE)</f>
        <v>890.00019297672702</v>
      </c>
      <c r="K14">
        <f>VLOOKUP($A14,'[1]Case P'!$T$2:$AK$246,11,FALSE)</f>
        <v>3513.8873222783</v>
      </c>
      <c r="L14">
        <f>VLOOKUP($A14,'[1]Case P'!$T$2:$AK$246,12,FALSE)</f>
        <v>2289.0595729153401</v>
      </c>
      <c r="M14">
        <f>VLOOKUP($A14,'[1]Case P'!$T$2:$AK$246,13,FALSE)</f>
        <v>19715.339644998799</v>
      </c>
      <c r="N14">
        <f>VLOOKUP($A14,'[1]Case P'!$T$2:$AK$246,14,FALSE)</f>
        <v>18219.149954981302</v>
      </c>
      <c r="O14">
        <f>VLOOKUP($A14,'[1]Case P'!$T$2:$AK$246,15,FALSE)</f>
        <v>9612.25660131722</v>
      </c>
      <c r="P14">
        <f>VLOOKUP($A14,'[1]Case P'!$T$2:$AK$246,16,FALSE)</f>
        <v>4411.23692879396</v>
      </c>
      <c r="Q14">
        <f>VLOOKUP($A14,'[1]Case P'!$T$2:$AK$246,17,FALSE)</f>
        <v>17078.974182658199</v>
      </c>
      <c r="R14">
        <f>VLOOKUP($A14,'[1]Case P'!$T$2:$AK$246,18,FALSE)</f>
        <v>25899.1823241313</v>
      </c>
    </row>
    <row r="15" spans="1:18">
      <c r="A15" s="2" t="s">
        <v>21</v>
      </c>
      <c r="B15">
        <f>VLOOKUP($A15,'[1]Case P'!$T$2:$AK$246,2,FALSE)</f>
        <v>15905.5920812524</v>
      </c>
      <c r="C15">
        <f>VLOOKUP($A15,'[1]Case P'!$T$2:$AK$246,3,FALSE)</f>
        <v>29293.056179879899</v>
      </c>
      <c r="D15">
        <f>VLOOKUP($A15,'[1]Case P'!$T$2:$AK$246,4,FALSE)</f>
        <v>11096.203377805499</v>
      </c>
      <c r="E15">
        <f>VLOOKUP($A15,'[1]Case P'!$T$2:$AK$246,5,FALSE)</f>
        <v>91.354103066224695</v>
      </c>
      <c r="F15">
        <f>VLOOKUP($A15,'[1]Case P'!$T$2:$AK$246,6,FALSE)</f>
        <v>147.68797525787599</v>
      </c>
      <c r="G15">
        <f>VLOOKUP($A15,'[1]Case P'!$T$2:$AK$246,7,FALSE)</f>
        <v>7028.3435951450901</v>
      </c>
      <c r="H15">
        <f>VLOOKUP($A15,'[1]Case P'!$T$2:$AK$246,8,FALSE)</f>
        <v>413.31074544946</v>
      </c>
      <c r="I15">
        <f>VLOOKUP($A15,'[1]Case P'!$T$2:$AK$246,9,FALSE)</f>
        <v>152.62802930538501</v>
      </c>
      <c r="J15">
        <f>VLOOKUP($A15,'[1]Case P'!$T$2:$AK$246,10,FALSE)</f>
        <v>455.54503322018502</v>
      </c>
      <c r="K15">
        <f>VLOOKUP($A15,'[1]Case P'!$T$2:$AK$246,11,FALSE)</f>
        <v>48.944047395781197</v>
      </c>
      <c r="L15">
        <f>VLOOKUP($A15,'[1]Case P'!$T$2:$AK$246,12,FALSE)</f>
        <v>3830.7146251699101</v>
      </c>
      <c r="M15">
        <f>VLOOKUP($A15,'[1]Case P'!$T$2:$AK$246,13,FALSE)</f>
        <v>14564.3281468765</v>
      </c>
      <c r="N15">
        <f>VLOOKUP($A15,'[1]Case P'!$T$2:$AK$246,14,FALSE)</f>
        <v>8671.3135466070707</v>
      </c>
      <c r="O15">
        <f>VLOOKUP($A15,'[1]Case P'!$T$2:$AK$246,15,FALSE)</f>
        <v>10869.6053667996</v>
      </c>
      <c r="P15">
        <f>VLOOKUP($A15,'[1]Case P'!$T$2:$AK$246,16,FALSE)</f>
        <v>3022.1188780858802</v>
      </c>
      <c r="Q15">
        <f>VLOOKUP($A15,'[1]Case P'!$T$2:$AK$246,17,FALSE)</f>
        <v>5174.7589506883296</v>
      </c>
      <c r="R15">
        <f>VLOOKUP($A15,'[1]Case P'!$T$2:$AK$246,18,FALSE)</f>
        <v>11869.681492813501</v>
      </c>
    </row>
    <row r="16" spans="1:18">
      <c r="A16" s="2" t="s">
        <v>22</v>
      </c>
      <c r="B16">
        <f>VLOOKUP($A16,'[1]Case P'!$T$2:$AK$246,2,FALSE)</f>
        <v>295.93601376565999</v>
      </c>
      <c r="C16">
        <f>VLOOKUP($A16,'[1]Case P'!$T$2:$AK$246,3,FALSE)</f>
        <v>9081.3952009866807</v>
      </c>
      <c r="D16">
        <f>VLOOKUP($A16,'[1]Case P'!$T$2:$AK$246,4,FALSE)</f>
        <v>1051.3178572038701</v>
      </c>
      <c r="E16">
        <f>VLOOKUP($A16,'[1]Case P'!$T$2:$AK$246,5,FALSE)</f>
        <v>677.71980544598102</v>
      </c>
      <c r="F16">
        <f>VLOOKUP($A16,'[1]Case P'!$T$2:$AK$246,6,FALSE)</f>
        <v>458.90162477625603</v>
      </c>
      <c r="G16">
        <f>VLOOKUP($A16,'[1]Case P'!$T$2:$AK$246,7,FALSE)</f>
        <v>12418.559884013301</v>
      </c>
      <c r="H16">
        <f>VLOOKUP($A16,'[1]Case P'!$T$2:$AK$246,8,FALSE)</f>
        <v>5528.1116360022797</v>
      </c>
      <c r="I16">
        <f>VLOOKUP($A16,'[1]Case P'!$T$2:$AK$246,9,FALSE)</f>
        <v>415.27050713656803</v>
      </c>
      <c r="J16">
        <f>VLOOKUP($A16,'[1]Case P'!$T$2:$AK$246,10,FALSE)</f>
        <v>1011.70784528461</v>
      </c>
      <c r="K16">
        <f>VLOOKUP($A16,'[1]Case P'!$T$2:$AK$246,11,FALSE)</f>
        <v>735.50928740722395</v>
      </c>
      <c r="L16">
        <f>VLOOKUP($A16,'[1]Case P'!$T$2:$AK$246,12,FALSE)</f>
        <v>3776.1118344646402</v>
      </c>
      <c r="M16">
        <f>VLOOKUP($A16,'[1]Case P'!$T$2:$AK$246,13,FALSE)</f>
        <v>5745.5390631970504</v>
      </c>
      <c r="N16">
        <f>VLOOKUP($A16,'[1]Case P'!$T$2:$AK$246,14,FALSE)</f>
        <v>2990.1916849883</v>
      </c>
      <c r="O16">
        <f>VLOOKUP($A16,'[1]Case P'!$T$2:$AK$246,15,FALSE)</f>
        <v>2260.9082014804399</v>
      </c>
      <c r="P16">
        <f>VLOOKUP($A16,'[1]Case P'!$T$2:$AK$246,16,FALSE)</f>
        <v>1610.76296812395</v>
      </c>
      <c r="Q16">
        <f>VLOOKUP($A16,'[1]Case P'!$T$2:$AK$246,17,FALSE)</f>
        <v>6152.6583350707297</v>
      </c>
      <c r="R16">
        <f>VLOOKUP($A16,'[1]Case P'!$T$2:$AK$246,18,FALSE)</f>
        <v>8304.6451673928495</v>
      </c>
    </row>
    <row r="19" spans="1:18"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  <c r="N19" s="1" t="s">
        <v>12</v>
      </c>
      <c r="O19" s="1" t="s">
        <v>13</v>
      </c>
      <c r="P19" s="1" t="s">
        <v>14</v>
      </c>
      <c r="Q19" s="1" t="s">
        <v>15</v>
      </c>
      <c r="R19" s="1" t="s">
        <v>16</v>
      </c>
    </row>
    <row r="20" spans="1:18">
      <c r="A20" s="2" t="s">
        <v>17</v>
      </c>
      <c r="B20">
        <f>VLOOKUP($A20,'[1]Case P'!$AM$2:$BD$246,2,FALSE)</f>
        <v>24473498.6455433</v>
      </c>
      <c r="C20">
        <f>VLOOKUP($A20,'[1]Case P'!$AM$2:$BD$246,3,FALSE)</f>
        <v>40576857.866986103</v>
      </c>
      <c r="D20">
        <f>VLOOKUP($A20,'[1]Case P'!$AM$2:$BD$246,4,FALSE)</f>
        <v>38402029.431792803</v>
      </c>
      <c r="E20">
        <f>VLOOKUP($A20,'[1]Case P'!$AM$2:$BD$246,5,FALSE)</f>
        <v>11061144.747149</v>
      </c>
      <c r="F20">
        <f>VLOOKUP($A20,'[1]Case P'!$AM$2:$BD$246,6,FALSE)</f>
        <v>18187833.9146722</v>
      </c>
      <c r="G20">
        <f>VLOOKUP($A20,'[1]Case P'!$AM$2:$BD$246,7,FALSE)</f>
        <v>58332196.785278201</v>
      </c>
      <c r="H20">
        <f>VLOOKUP($A20,'[1]Case P'!$AM$2:$BD$246,8,FALSE)</f>
        <v>36000609.304517999</v>
      </c>
      <c r="I20">
        <f>VLOOKUP($A20,'[1]Case P'!$AM$2:$BD$246,9,FALSE)</f>
        <v>27250439.4103457</v>
      </c>
      <c r="J20">
        <f>VLOOKUP($A20,'[1]Case P'!$AM$2:$BD$246,10,FALSE)</f>
        <v>26330736.5152741</v>
      </c>
      <c r="K20">
        <f>VLOOKUP($A20,'[1]Case P'!$AM$2:$BD$246,11,FALSE)</f>
        <v>16764321.542787399</v>
      </c>
      <c r="L20">
        <f>VLOOKUP($A20,'[1]Case P'!$AM$2:$BD$246,12,FALSE)</f>
        <v>18034824.391658001</v>
      </c>
      <c r="M20">
        <f>VLOOKUP($A20,'[1]Case P'!$AM$2:$BD$246,13,FALSE)</f>
        <v>33925078.921485901</v>
      </c>
      <c r="N20">
        <f>VLOOKUP($A20,'[1]Case P'!$AM$2:$BD$246,14,FALSE)</f>
        <v>75493855.204609796</v>
      </c>
      <c r="O20">
        <f>VLOOKUP($A20,'[1]Case P'!$AM$2:$BD$246,15,FALSE)</f>
        <v>37385676.998545997</v>
      </c>
      <c r="P20">
        <f>VLOOKUP($A20,'[1]Case P'!$AM$2:$BD$246,16,FALSE)</f>
        <v>23345420.310045801</v>
      </c>
      <c r="Q20">
        <f>VLOOKUP($A20,'[1]Case P'!$AM$2:$BD$246,17,FALSE)</f>
        <v>107748536.212355</v>
      </c>
      <c r="R20">
        <f>VLOOKUP($A20,'[1]Case P'!$AM$2:$BD$246,18,FALSE)</f>
        <v>105991937.91119</v>
      </c>
    </row>
    <row r="21" spans="1:18">
      <c r="A21" s="2" t="s">
        <v>18</v>
      </c>
      <c r="B21">
        <f>VLOOKUP($A21,'[1]Case P'!$AM$2:$BD$246,2,FALSE)</f>
        <v>5666153.4191779401</v>
      </c>
      <c r="C21">
        <f>VLOOKUP($A21,'[1]Case P'!$AM$2:$BD$246,3,FALSE)</f>
        <v>1376430.57565953</v>
      </c>
      <c r="D21">
        <f>VLOOKUP($A21,'[1]Case P'!$AM$2:$BD$246,4,FALSE)</f>
        <v>4937851.0508094104</v>
      </c>
      <c r="E21">
        <f>VLOOKUP($A21,'[1]Case P'!$AM$2:$BD$246,5,FALSE)</f>
        <v>3920746.4667217098</v>
      </c>
      <c r="F21">
        <f>VLOOKUP($A21,'[1]Case P'!$AM$2:$BD$246,6,FALSE)</f>
        <v>3220820.5045967898</v>
      </c>
      <c r="G21">
        <f>VLOOKUP($A21,'[1]Case P'!$AM$2:$BD$246,7,FALSE)</f>
        <v>10386571.688702701</v>
      </c>
      <c r="H21">
        <f>VLOOKUP($A21,'[1]Case P'!$AM$2:$BD$246,8,FALSE)</f>
        <v>5713799.0461937096</v>
      </c>
      <c r="I21">
        <f>VLOOKUP($A21,'[1]Case P'!$AM$2:$BD$246,9,FALSE)</f>
        <v>10360160.593488701</v>
      </c>
      <c r="J21">
        <f>VLOOKUP($A21,'[1]Case P'!$AM$2:$BD$246,10,FALSE)</f>
        <v>3522628.9472171301</v>
      </c>
      <c r="K21">
        <f>VLOOKUP($A21,'[1]Case P'!$AM$2:$BD$246,11,FALSE)</f>
        <v>1635398.5687130201</v>
      </c>
      <c r="L21">
        <f>VLOOKUP($A21,'[1]Case P'!$AM$2:$BD$246,12,FALSE)</f>
        <v>4987757.6113470905</v>
      </c>
      <c r="M21">
        <f>VLOOKUP($A21,'[1]Case P'!$AM$2:$BD$246,13,FALSE)</f>
        <v>9297536.8584458698</v>
      </c>
      <c r="N21">
        <f>VLOOKUP($A21,'[1]Case P'!$AM$2:$BD$246,14,FALSE)</f>
        <v>15079639.3766685</v>
      </c>
      <c r="O21">
        <f>VLOOKUP($A21,'[1]Case P'!$AM$2:$BD$246,15,FALSE)</f>
        <v>5729383.7269609896</v>
      </c>
      <c r="P21">
        <f>VLOOKUP($A21,'[1]Case P'!$AM$2:$BD$246,16,FALSE)</f>
        <v>5416007.86182395</v>
      </c>
      <c r="Q21">
        <f>VLOOKUP($A21,'[1]Case P'!$AM$2:$BD$246,17,FALSE)</f>
        <v>24216878.9932716</v>
      </c>
      <c r="R21">
        <f>VLOOKUP($A21,'[1]Case P'!$AM$2:$BD$246,18,FALSE)</f>
        <v>17890021.427963901</v>
      </c>
    </row>
    <row r="22" spans="1:18">
      <c r="A22" s="2" t="s">
        <v>19</v>
      </c>
      <c r="B22">
        <f>VLOOKUP($A22,'[1]Case P'!$AM$2:$BD$246,2,FALSE)</f>
        <v>788748.47155899205</v>
      </c>
      <c r="C22">
        <f>VLOOKUP($A22,'[1]Case P'!$AM$2:$BD$246,3,FALSE)</f>
        <v>15511.954234377999</v>
      </c>
      <c r="D22">
        <f>VLOOKUP($A22,'[1]Case P'!$AM$2:$BD$246,4,FALSE)</f>
        <v>1620603.4140107499</v>
      </c>
      <c r="E22">
        <f>VLOOKUP($A22,'[1]Case P'!$AM$2:$BD$246,5,FALSE)</f>
        <v>2432357.5665110899</v>
      </c>
      <c r="F22">
        <f>VLOOKUP($A22,'[1]Case P'!$AM$2:$BD$246,6,FALSE)</f>
        <v>300182.93767488003</v>
      </c>
      <c r="G22">
        <f>VLOOKUP($A22,'[1]Case P'!$AM$2:$BD$246,7,FALSE)</f>
        <v>720852.77991245897</v>
      </c>
      <c r="H22">
        <f>VLOOKUP($A22,'[1]Case P'!$AM$2:$BD$246,8,FALSE)</f>
        <v>396747.9301001</v>
      </c>
      <c r="I22">
        <f>VLOOKUP($A22,'[1]Case P'!$AM$2:$BD$246,9,FALSE)</f>
        <v>249857.878390192</v>
      </c>
      <c r="J22">
        <f>VLOOKUP($A22,'[1]Case P'!$AM$2:$BD$246,10,FALSE)</f>
        <v>27324.603030925999</v>
      </c>
      <c r="K22">
        <f>VLOOKUP($A22,'[1]Case P'!$AM$2:$BD$246,11,FALSE)</f>
        <v>510159.98597508</v>
      </c>
      <c r="L22">
        <f>VLOOKUP($A22,'[1]Case P'!$AM$2:$BD$246,12,FALSE)</f>
        <v>500472.846742714</v>
      </c>
      <c r="M22">
        <f>VLOOKUP($A22,'[1]Case P'!$AM$2:$BD$246,13,FALSE)</f>
        <v>1771716.26713849</v>
      </c>
      <c r="N22">
        <f>VLOOKUP($A22,'[1]Case P'!$AM$2:$BD$246,14,FALSE)</f>
        <v>2804334.3114440702</v>
      </c>
      <c r="O22">
        <f>VLOOKUP($A22,'[1]Case P'!$AM$2:$BD$246,15,FALSE)</f>
        <v>1682856.1550563399</v>
      </c>
      <c r="P22">
        <f>VLOOKUP($A22,'[1]Case P'!$AM$2:$BD$246,16,FALSE)</f>
        <v>588287.67928442801</v>
      </c>
      <c r="Q22">
        <f>VLOOKUP($A22,'[1]Case P'!$AM$2:$BD$246,17,FALSE)</f>
        <v>2538706.35513575</v>
      </c>
      <c r="R22">
        <f>VLOOKUP($A22,'[1]Case P'!$AM$2:$BD$246,18,FALSE)</f>
        <v>2537371.5082798498</v>
      </c>
    </row>
    <row r="23" spans="1:18">
      <c r="A23" s="2" t="s">
        <v>20</v>
      </c>
      <c r="B23">
        <f>VLOOKUP($A23,'[1]Case P'!$AM$2:$BD$246,2,FALSE)</f>
        <v>11008205.626390301</v>
      </c>
      <c r="C23">
        <f>VLOOKUP($A23,'[1]Case P'!$AM$2:$BD$246,3,FALSE)</f>
        <v>17004454.549152099</v>
      </c>
      <c r="D23">
        <f>VLOOKUP($A23,'[1]Case P'!$AM$2:$BD$246,4,FALSE)</f>
        <v>13012344.2331002</v>
      </c>
      <c r="E23">
        <f>VLOOKUP($A23,'[1]Case P'!$AM$2:$BD$246,5,FALSE)</f>
        <v>3279799.7801487599</v>
      </c>
      <c r="F23">
        <f>VLOOKUP($A23,'[1]Case P'!$AM$2:$BD$246,6,FALSE)</f>
        <v>5224028.7682635197</v>
      </c>
      <c r="G23">
        <f>VLOOKUP($A23,'[1]Case P'!$AM$2:$BD$246,7,FALSE)</f>
        <v>17220515.561741099</v>
      </c>
      <c r="H23">
        <f>VLOOKUP($A23,'[1]Case P'!$AM$2:$BD$246,8,FALSE)</f>
        <v>3507069.9716829001</v>
      </c>
      <c r="I23">
        <f>VLOOKUP($A23,'[1]Case P'!$AM$2:$BD$246,9,FALSE)</f>
        <v>3311274.0089388099</v>
      </c>
      <c r="J23">
        <f>VLOOKUP($A23,'[1]Case P'!$AM$2:$BD$246,10,FALSE)</f>
        <v>2891117.6887911302</v>
      </c>
      <c r="K23">
        <f>VLOOKUP($A23,'[1]Case P'!$AM$2:$BD$246,11,FALSE)</f>
        <v>215982.34182168401</v>
      </c>
      <c r="L23">
        <f>VLOOKUP($A23,'[1]Case P'!$AM$2:$BD$246,12,FALSE)</f>
        <v>3338659.2326293001</v>
      </c>
      <c r="M23">
        <f>VLOOKUP($A23,'[1]Case P'!$AM$2:$BD$246,13,FALSE)</f>
        <v>12388369.1009789</v>
      </c>
      <c r="N23">
        <f>VLOOKUP($A23,'[1]Case P'!$AM$2:$BD$246,14,FALSE)</f>
        <v>5455011.3227917999</v>
      </c>
      <c r="O23">
        <f>VLOOKUP($A23,'[1]Case P'!$AM$2:$BD$246,15,FALSE)</f>
        <v>10613062.317001101</v>
      </c>
      <c r="P23">
        <f>VLOOKUP($A23,'[1]Case P'!$AM$2:$BD$246,16,FALSE)</f>
        <v>3213116.4217200899</v>
      </c>
      <c r="Q23">
        <f>VLOOKUP($A23,'[1]Case P'!$AM$2:$BD$246,17,FALSE)</f>
        <v>12969183.545724399</v>
      </c>
      <c r="R23">
        <f>VLOOKUP($A23,'[1]Case P'!$AM$2:$BD$246,18,FALSE)</f>
        <v>16601279.072979501</v>
      </c>
    </row>
    <row r="24" spans="1:18">
      <c r="A24" s="2" t="s">
        <v>21</v>
      </c>
      <c r="B24">
        <f>VLOOKUP($A24,'[1]Case P'!$AM$2:$BD$246,2,FALSE)</f>
        <v>3775850.8090708801</v>
      </c>
      <c r="C24">
        <f>VLOOKUP($A24,'[1]Case P'!$AM$2:$BD$246,3,FALSE)</f>
        <v>2605603.4493273199</v>
      </c>
      <c r="D24">
        <f>VLOOKUP($A24,'[1]Case P'!$AM$2:$BD$246,4,FALSE)</f>
        <v>3011004.9207081501</v>
      </c>
      <c r="E24">
        <f>VLOOKUP($A24,'[1]Case P'!$AM$2:$BD$246,5,FALSE)</f>
        <v>651074.92459240102</v>
      </c>
      <c r="F24">
        <f>VLOOKUP($A24,'[1]Case P'!$AM$2:$BD$246,6,FALSE)</f>
        <v>1511988.1164301401</v>
      </c>
      <c r="G24">
        <f>VLOOKUP($A24,'[1]Case P'!$AM$2:$BD$246,7,FALSE)</f>
        <v>4669261.9695015196</v>
      </c>
      <c r="H24">
        <f>VLOOKUP($A24,'[1]Case P'!$AM$2:$BD$246,8,FALSE)</f>
        <v>1703491.0537073701</v>
      </c>
      <c r="I24">
        <f>VLOOKUP($A24,'[1]Case P'!$AM$2:$BD$246,9,FALSE)</f>
        <v>5068586.9860786302</v>
      </c>
      <c r="J24">
        <f>VLOOKUP($A24,'[1]Case P'!$AM$2:$BD$246,10,FALSE)</f>
        <v>2001468.62503243</v>
      </c>
      <c r="K24">
        <f>VLOOKUP($A24,'[1]Case P'!$AM$2:$BD$246,11,FALSE)</f>
        <v>877861.51755423099</v>
      </c>
      <c r="L24">
        <f>VLOOKUP($A24,'[1]Case P'!$AM$2:$BD$246,12,FALSE)</f>
        <v>3392994.5724436599</v>
      </c>
      <c r="M24">
        <f>VLOOKUP($A24,'[1]Case P'!$AM$2:$BD$246,13,FALSE)</f>
        <v>8076233.2991930395</v>
      </c>
      <c r="N24">
        <f>VLOOKUP($A24,'[1]Case P'!$AM$2:$BD$246,14,FALSE)</f>
        <v>11976165.9865983</v>
      </c>
      <c r="O24">
        <f>VLOOKUP($A24,'[1]Case P'!$AM$2:$BD$246,15,FALSE)</f>
        <v>3407929.80723225</v>
      </c>
      <c r="P24">
        <f>VLOOKUP($A24,'[1]Case P'!$AM$2:$BD$246,16,FALSE)</f>
        <v>3775707.5492275101</v>
      </c>
      <c r="Q24">
        <f>VLOOKUP($A24,'[1]Case P'!$AM$2:$BD$246,17,FALSE)</f>
        <v>23473326.290580101</v>
      </c>
      <c r="R24">
        <f>VLOOKUP($A24,'[1]Case P'!$AM$2:$BD$246,18,FALSE)</f>
        <v>17456607.045131501</v>
      </c>
    </row>
    <row r="25" spans="1:18">
      <c r="A25" s="2" t="s">
        <v>22</v>
      </c>
      <c r="B25">
        <f>VLOOKUP($A25,'[1]Case P'!$AM$2:$BD$246,2,FALSE)</f>
        <v>356056.59944858699</v>
      </c>
      <c r="C25">
        <f>VLOOKUP($A25,'[1]Case P'!$AM$2:$BD$246,3,FALSE)</f>
        <v>843309.44426166697</v>
      </c>
      <c r="D25">
        <f>VLOOKUP($A25,'[1]Case P'!$AM$2:$BD$246,4,FALSE)</f>
        <v>2339962.3022009302</v>
      </c>
      <c r="E25">
        <f>VLOOKUP($A25,'[1]Case P'!$AM$2:$BD$246,5,FALSE)</f>
        <v>721797.43927542504</v>
      </c>
      <c r="F25">
        <f>VLOOKUP($A25,'[1]Case P'!$AM$2:$BD$246,6,FALSE)</f>
        <v>1742628.2361143599</v>
      </c>
      <c r="G25">
        <f>VLOOKUP($A25,'[1]Case P'!$AM$2:$BD$246,7,FALSE)</f>
        <v>5867253.61127056</v>
      </c>
      <c r="H25">
        <f>VLOOKUP($A25,'[1]Case P'!$AM$2:$BD$246,8,FALSE)</f>
        <v>3294193.3854924301</v>
      </c>
      <c r="I25">
        <f>VLOOKUP($A25,'[1]Case P'!$AM$2:$BD$246,9,FALSE)</f>
        <v>5033766.83698026</v>
      </c>
      <c r="J25">
        <f>VLOOKUP($A25,'[1]Case P'!$AM$2:$BD$246,10,FALSE)</f>
        <v>2191607.1906392998</v>
      </c>
      <c r="K25">
        <f>VLOOKUP($A25,'[1]Case P'!$AM$2:$BD$246,11,FALSE)</f>
        <v>670458.25818900403</v>
      </c>
      <c r="L25">
        <f>VLOOKUP($A25,'[1]Case P'!$AM$2:$BD$246,12,FALSE)</f>
        <v>1465067.5834236401</v>
      </c>
      <c r="M25">
        <f>VLOOKUP($A25,'[1]Case P'!$AM$2:$BD$246,13,FALSE)</f>
        <v>6291821.9844231801</v>
      </c>
      <c r="N25">
        <f>VLOOKUP($A25,'[1]Case P'!$AM$2:$BD$246,14,FALSE)</f>
        <v>6153092.15530713</v>
      </c>
      <c r="O25">
        <f>VLOOKUP($A25,'[1]Case P'!$AM$2:$BD$246,15,FALSE)</f>
        <v>2370657.8408550001</v>
      </c>
      <c r="P25">
        <f>VLOOKUP($A25,'[1]Case P'!$AM$2:$BD$246,16,FALSE)</f>
        <v>2245699.9983371301</v>
      </c>
      <c r="Q25">
        <f>VLOOKUP($A25,'[1]Case P'!$AM$2:$BD$246,17,FALSE)</f>
        <v>12319275.7254436</v>
      </c>
      <c r="R25">
        <f>VLOOKUP($A25,'[1]Case P'!$AM$2:$BD$246,18,FALSE)</f>
        <v>9220620.0704535097</v>
      </c>
    </row>
    <row r="28" spans="1:18"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  <c r="N28" s="1" t="s">
        <v>12</v>
      </c>
      <c r="O28" s="1" t="s">
        <v>13</v>
      </c>
      <c r="P28" s="1" t="s">
        <v>14</v>
      </c>
      <c r="Q28" s="1" t="s">
        <v>15</v>
      </c>
      <c r="R28" s="1" t="s">
        <v>16</v>
      </c>
    </row>
    <row r="29" spans="1:18">
      <c r="A29" s="2" t="s">
        <v>17</v>
      </c>
      <c r="B29">
        <f>VLOOKUP($A29,'[1]Case P'!$BF$2:$BW$246,2,FALSE)</f>
        <v>14407.335571506799</v>
      </c>
      <c r="C29">
        <f>VLOOKUP($A29,'[1]Case P'!$BF$2:$BW$246,3,FALSE)</f>
        <v>30986.447357736699</v>
      </c>
      <c r="D29">
        <f>VLOOKUP($A29,'[1]Case P'!$BF$2:$BW$246,4,FALSE)</f>
        <v>27310.881226630099</v>
      </c>
      <c r="E29">
        <f>VLOOKUP($A29,'[1]Case P'!$BF$2:$BW$246,5,FALSE)</f>
        <v>10644.296049522</v>
      </c>
      <c r="F29">
        <f>VLOOKUP($A29,'[1]Case P'!$BF$2:$BW$246,6,FALSE)</f>
        <v>10490.7113001504</v>
      </c>
      <c r="G29">
        <f>VLOOKUP($A29,'[1]Case P'!$BF$2:$BW$246,7,FALSE)</f>
        <v>40932.318237667998</v>
      </c>
      <c r="H29">
        <f>VLOOKUP($A29,'[1]Case P'!$BF$2:$BW$246,8,FALSE)</f>
        <v>25309.807948934402</v>
      </c>
      <c r="I29">
        <f>VLOOKUP($A29,'[1]Case P'!$BF$2:$BW$246,9,FALSE)</f>
        <v>20330.799495711701</v>
      </c>
      <c r="J29">
        <f>VLOOKUP($A29,'[1]Case P'!$BF$2:$BW$246,10,FALSE)</f>
        <v>26220.941857954698</v>
      </c>
      <c r="K29">
        <f>VLOOKUP($A29,'[1]Case P'!$BF$2:$BW$246,11,FALSE)</f>
        <v>5277.8768860864502</v>
      </c>
      <c r="L29">
        <f>VLOOKUP($A29,'[1]Case P'!$BF$2:$BW$246,12,FALSE)</f>
        <v>3496.7084375150598</v>
      </c>
      <c r="M29">
        <f>VLOOKUP($A29,'[1]Case P'!$BF$2:$BW$246,13,FALSE)</f>
        <v>25843.779681352498</v>
      </c>
      <c r="N29">
        <f>VLOOKUP($A29,'[1]Case P'!$BF$2:$BW$246,14,FALSE)</f>
        <v>24615.300436072601</v>
      </c>
      <c r="O29">
        <f>VLOOKUP($A29,'[1]Case P'!$BF$2:$BW$246,15,FALSE)</f>
        <v>26227.876443964898</v>
      </c>
      <c r="P29">
        <f>VLOOKUP($A29,'[1]Case P'!$BF$2:$BW$246,16,FALSE)</f>
        <v>23359.926888943501</v>
      </c>
      <c r="Q29">
        <f>VLOOKUP($A29,'[1]Case P'!$BF$2:$BW$246,17,FALSE)</f>
        <v>103518.422800124</v>
      </c>
      <c r="R29">
        <f>VLOOKUP($A29,'[1]Case P'!$BF$2:$BW$246,18,FALSE)</f>
        <v>147196.32521176001</v>
      </c>
    </row>
    <row r="30" spans="1:18">
      <c r="A30" s="2" t="s">
        <v>18</v>
      </c>
      <c r="B30">
        <f>VLOOKUP($A30,'[1]Case P'!$BF$2:$BW$246,2,FALSE)</f>
        <v>4457.9862686630504</v>
      </c>
      <c r="C30">
        <f>VLOOKUP($A30,'[1]Case P'!$BF$2:$BW$246,3,FALSE)</f>
        <v>1811.4276981948401</v>
      </c>
      <c r="D30">
        <f>VLOOKUP($A30,'[1]Case P'!$BF$2:$BW$246,4,FALSE)</f>
        <v>6048.7876109723402</v>
      </c>
      <c r="E30">
        <f>VLOOKUP($A30,'[1]Case P'!$BF$2:$BW$246,5,FALSE)</f>
        <v>2859.9335769663398</v>
      </c>
      <c r="F30">
        <f>VLOOKUP($A30,'[1]Case P'!$BF$2:$BW$246,6,FALSE)</f>
        <v>1733.0601606515299</v>
      </c>
      <c r="G30">
        <f>VLOOKUP($A30,'[1]Case P'!$BF$2:$BW$246,7,FALSE)</f>
        <v>6493.0650628428702</v>
      </c>
      <c r="H30">
        <f>VLOOKUP($A30,'[1]Case P'!$BF$2:$BW$246,8,FALSE)</f>
        <v>7457.1535960269002</v>
      </c>
      <c r="I30">
        <f>VLOOKUP($A30,'[1]Case P'!$BF$2:$BW$246,9,FALSE)</f>
        <v>5233.1929872831697</v>
      </c>
      <c r="J30">
        <f>VLOOKUP($A30,'[1]Case P'!$BF$2:$BW$246,10,FALSE)</f>
        <v>842.20298844747197</v>
      </c>
      <c r="K30">
        <f>VLOOKUP($A30,'[1]Case P'!$BF$2:$BW$246,11,FALSE)</f>
        <v>1272.3915200501799</v>
      </c>
      <c r="L30">
        <f>VLOOKUP($A30,'[1]Case P'!$BF$2:$BW$246,12,FALSE)</f>
        <v>1988.52526944801</v>
      </c>
      <c r="M30">
        <f>VLOOKUP($A30,'[1]Case P'!$BF$2:$BW$246,13,FALSE)</f>
        <v>9011.4247196866108</v>
      </c>
      <c r="N30">
        <f>VLOOKUP($A30,'[1]Case P'!$BF$2:$BW$246,14,FALSE)</f>
        <v>10220.494657405001</v>
      </c>
      <c r="O30">
        <f>VLOOKUP($A30,'[1]Case P'!$BF$2:$BW$246,15,FALSE)</f>
        <v>7614.4626672060504</v>
      </c>
      <c r="P30">
        <f>VLOOKUP($A30,'[1]Case P'!$BF$2:$BW$246,16,FALSE)</f>
        <v>1991.39491366423</v>
      </c>
      <c r="Q30">
        <f>VLOOKUP($A30,'[1]Case P'!$BF$2:$BW$246,17,FALSE)</f>
        <v>17096.0241935872</v>
      </c>
      <c r="R30">
        <f>VLOOKUP($A30,'[1]Case P'!$BF$2:$BW$246,18,FALSE)</f>
        <v>13079.0909851223</v>
      </c>
    </row>
    <row r="31" spans="1:18">
      <c r="A31" s="2" t="s">
        <v>23</v>
      </c>
      <c r="B31">
        <f>VLOOKUP($A31,'[1]Case P'!$BF$2:$BW$246,2,FALSE)</f>
        <v>450.93324960623198</v>
      </c>
      <c r="C31">
        <f>VLOOKUP($A31,'[1]Case P'!$BF$2:$BW$246,3,FALSE)</f>
        <v>187.20396885516399</v>
      </c>
      <c r="D31">
        <f>VLOOKUP($A31,'[1]Case P'!$BF$2:$BW$246,4,FALSE)</f>
        <v>1076.6905720464499</v>
      </c>
      <c r="E31">
        <f>VLOOKUP($A31,'[1]Case P'!$BF$2:$BW$246,5,FALSE)</f>
        <v>332.651687014701</v>
      </c>
      <c r="F31">
        <f>VLOOKUP($A31,'[1]Case P'!$BF$2:$BW$246,6,FALSE)</f>
        <v>245.898277329617</v>
      </c>
      <c r="G31">
        <f>VLOOKUP($A31,'[1]Case P'!$BF$2:$BW$246,7,FALSE)</f>
        <v>710.37533680329796</v>
      </c>
      <c r="H31">
        <f>VLOOKUP($A31,'[1]Case P'!$BF$2:$BW$246,8,FALSE)</f>
        <v>466.78882945098098</v>
      </c>
      <c r="I31">
        <f>VLOOKUP($A31,'[1]Case P'!$BF$2:$BW$246,9,FALSE)</f>
        <v>873.45046353906196</v>
      </c>
      <c r="J31">
        <f>VLOOKUP($A31,'[1]Case P'!$BF$2:$BW$246,10,FALSE)</f>
        <v>370.35996857437499</v>
      </c>
      <c r="K31">
        <f>VLOOKUP($A31,'[1]Case P'!$BF$2:$BW$246,11,FALSE)</f>
        <v>204.36923139346601</v>
      </c>
      <c r="L31">
        <f>VLOOKUP($A31,'[1]Case P'!$BF$2:$BW$246,12,FALSE)</f>
        <v>182.57722600500401</v>
      </c>
      <c r="M31">
        <f>VLOOKUP($A31,'[1]Case P'!$BF$2:$BW$246,13,FALSE)</f>
        <v>1522.5263597122701</v>
      </c>
      <c r="N31">
        <f>VLOOKUP($A31,'[1]Case P'!$BF$2:$BW$246,14,FALSE)</f>
        <v>2490.7223927651098</v>
      </c>
      <c r="O31">
        <f>VLOOKUP($A31,'[1]Case P'!$BF$2:$BW$246,15,FALSE)</f>
        <v>1490.42748077896</v>
      </c>
      <c r="P31">
        <f>VLOOKUP($A31,'[1]Case P'!$BF$2:$BW$246,16,FALSE)</f>
        <v>487.326656129208</v>
      </c>
      <c r="Q31">
        <f>VLOOKUP($A31,'[1]Case P'!$BF$2:$BW$246,17,FALSE)</f>
        <v>3383.9355248491202</v>
      </c>
      <c r="R31">
        <f>VLOOKUP($A31,'[1]Case P'!$BF$2:$BW$246,18,FALSE)</f>
        <v>3704.1188965838701</v>
      </c>
    </row>
    <row r="32" spans="1:18">
      <c r="A32" s="2" t="s">
        <v>24</v>
      </c>
      <c r="B32">
        <f>VLOOKUP($A32,'[1]Case P'!$BF$2:$BW$246,2,FALSE)</f>
        <v>10445.935237879999</v>
      </c>
      <c r="C32">
        <f>VLOOKUP($A32,'[1]Case P'!$BF$2:$BW$246,3,FALSE)</f>
        <v>5193.0796258931496</v>
      </c>
      <c r="D32">
        <f>VLOOKUP($A32,'[1]Case P'!$BF$2:$BW$246,4,FALSE)</f>
        <v>8850.3688236916805</v>
      </c>
      <c r="E32">
        <f>VLOOKUP($A32,'[1]Case P'!$BF$2:$BW$246,5,FALSE)</f>
        <v>1626.68412758061</v>
      </c>
      <c r="F32">
        <f>VLOOKUP($A32,'[1]Case P'!$BF$2:$BW$246,6,FALSE)</f>
        <v>3233.2308980033799</v>
      </c>
      <c r="G32">
        <f>VLOOKUP($A32,'[1]Case P'!$BF$2:$BW$246,7,FALSE)</f>
        <v>7608.4177319793198</v>
      </c>
      <c r="H32">
        <f>VLOOKUP($A32,'[1]Case P'!$BF$2:$BW$246,8,FALSE)</f>
        <v>6961.4739942347496</v>
      </c>
      <c r="I32">
        <f>VLOOKUP($A32,'[1]Case P'!$BF$2:$BW$246,9,FALSE)</f>
        <v>7426.2272159295599</v>
      </c>
      <c r="J32">
        <f>VLOOKUP($A32,'[1]Case P'!$BF$2:$BW$246,10,FALSE)</f>
        <v>4674.8589309034896</v>
      </c>
      <c r="K32">
        <f>VLOOKUP($A32,'[1]Case P'!$BF$2:$BW$246,11,FALSE)</f>
        <v>1402.2234496751601</v>
      </c>
      <c r="L32">
        <f>VLOOKUP($A32,'[1]Case P'!$BF$2:$BW$246,12,FALSE)</f>
        <v>832.51105730298605</v>
      </c>
      <c r="M32">
        <f>VLOOKUP($A32,'[1]Case P'!$BF$2:$BW$246,13,FALSE)</f>
        <v>16194.142789282299</v>
      </c>
      <c r="N32">
        <f>VLOOKUP($A32,'[1]Case P'!$BF$2:$BW$246,14,FALSE)</f>
        <v>12888.5900549528</v>
      </c>
      <c r="O32">
        <f>VLOOKUP($A32,'[1]Case P'!$BF$2:$BW$246,15,FALSE)</f>
        <v>6181.8785229247997</v>
      </c>
      <c r="P32">
        <f>VLOOKUP($A32,'[1]Case P'!$BF$2:$BW$246,16,FALSE)</f>
        <v>3394.0965664083201</v>
      </c>
      <c r="Q32">
        <f>VLOOKUP($A32,'[1]Case P'!$BF$2:$BW$246,17,FALSE)</f>
        <v>21013.861151423</v>
      </c>
      <c r="R32">
        <f>VLOOKUP($A32,'[1]Case P'!$BF$2:$BW$246,18,FALSE)</f>
        <v>22803.913125577899</v>
      </c>
    </row>
    <row r="33" spans="1:18">
      <c r="A33" s="2" t="s">
        <v>25</v>
      </c>
      <c r="B33">
        <f>VLOOKUP($A33,'[1]Case P'!$BF$2:$BW$246,2,FALSE)</f>
        <v>4525.64721953356</v>
      </c>
      <c r="C33">
        <f>VLOOKUP($A33,'[1]Case P'!$BF$2:$BW$246,3,FALSE)</f>
        <v>15265.630909678701</v>
      </c>
      <c r="D33">
        <f>VLOOKUP($A33,'[1]Case P'!$BF$2:$BW$246,4,FALSE)</f>
        <v>2741.0907920961799</v>
      </c>
      <c r="E33">
        <f>VLOOKUP($A33,'[1]Case P'!$BF$2:$BW$246,5,FALSE)</f>
        <v>507.93645621390101</v>
      </c>
      <c r="F33">
        <f>VLOOKUP($A33,'[1]Case P'!$BF$2:$BW$246,6,FALSE)</f>
        <v>498.42132103238299</v>
      </c>
      <c r="G33">
        <f>VLOOKUP($A33,'[1]Case P'!$BF$2:$BW$246,7,FALSE)</f>
        <v>4343.7215417199004</v>
      </c>
      <c r="H33">
        <f>VLOOKUP($A33,'[1]Case P'!$BF$2:$BW$246,8,FALSE)</f>
        <v>2310.9973355690599</v>
      </c>
      <c r="I33">
        <f>VLOOKUP($A33,'[1]Case P'!$BF$2:$BW$246,9,FALSE)</f>
        <v>2767.9758496711302</v>
      </c>
      <c r="J33">
        <f>VLOOKUP($A33,'[1]Case P'!$BF$2:$BW$246,10,FALSE)</f>
        <v>1044.79447622473</v>
      </c>
      <c r="K33">
        <f>VLOOKUP($A33,'[1]Case P'!$BF$2:$BW$246,11,FALSE)</f>
        <v>438.82734987472401</v>
      </c>
      <c r="L33">
        <f>VLOOKUP($A33,'[1]Case P'!$BF$2:$BW$246,12,FALSE)</f>
        <v>1300.2299496763401</v>
      </c>
      <c r="M33">
        <f>VLOOKUP($A33,'[1]Case P'!$BF$2:$BW$246,13,FALSE)</f>
        <v>11926.6612862322</v>
      </c>
      <c r="N33">
        <f>VLOOKUP($A33,'[1]Case P'!$BF$2:$BW$246,14,FALSE)</f>
        <v>8905.4833464929106</v>
      </c>
      <c r="O33">
        <f>VLOOKUP($A33,'[1]Case P'!$BF$2:$BW$246,15,FALSE)</f>
        <v>4675.3050916757102</v>
      </c>
      <c r="P33">
        <f>VLOOKUP($A33,'[1]Case P'!$BF$2:$BW$246,16,FALSE)</f>
        <v>1455.76966417157</v>
      </c>
      <c r="Q33">
        <f>VLOOKUP($A33,'[1]Case P'!$BF$2:$BW$246,17,FALSE)</f>
        <v>12378.886727040301</v>
      </c>
      <c r="R33">
        <f>VLOOKUP($A33,'[1]Case P'!$BF$2:$BW$246,18,FALSE)</f>
        <v>12711.8287316635</v>
      </c>
    </row>
    <row r="34" spans="1:18">
      <c r="A34" s="2" t="s">
        <v>26</v>
      </c>
      <c r="B34">
        <f>VLOOKUP($A34,'[1]Case P'!$BF$2:$BW$246,2,FALSE)</f>
        <v>217.763538207854</v>
      </c>
      <c r="C34">
        <f>VLOOKUP($A34,'[1]Case P'!$BF$2:$BW$246,3,FALSE)</f>
        <v>3982.0196887904999</v>
      </c>
      <c r="D34">
        <f>VLOOKUP($A34,'[1]Case P'!$BF$2:$BW$246,4,FALSE)</f>
        <v>2018.2368195409299</v>
      </c>
      <c r="E34">
        <f>VLOOKUP($A34,'[1]Case P'!$BF$2:$BW$246,5,FALSE)</f>
        <v>680.798608953643</v>
      </c>
      <c r="F34">
        <f>VLOOKUP($A34,'[1]Case P'!$BF$2:$BW$246,6,FALSE)</f>
        <v>1017.77604296401</v>
      </c>
      <c r="G34">
        <f>VLOOKUP($A34,'[1]Case P'!$BF$2:$BW$246,7,FALSE)</f>
        <v>7875.3942010126702</v>
      </c>
      <c r="H34">
        <f>VLOOKUP($A34,'[1]Case P'!$BF$2:$BW$246,8,FALSE)</f>
        <v>2686.9418753383002</v>
      </c>
      <c r="I34">
        <f>VLOOKUP($A34,'[1]Case P'!$BF$2:$BW$246,9,FALSE)</f>
        <v>3430.2131656135298</v>
      </c>
      <c r="J34">
        <f>VLOOKUP($A34,'[1]Case P'!$BF$2:$BW$246,10,FALSE)</f>
        <v>1782.7903347609799</v>
      </c>
      <c r="K34">
        <f>VLOOKUP($A34,'[1]Case P'!$BF$2:$BW$246,11,FALSE)</f>
        <v>687.89941078460004</v>
      </c>
      <c r="L34">
        <f>VLOOKUP($A34,'[1]Case P'!$BF$2:$BW$246,12,FALSE)</f>
        <v>1046.8966160098601</v>
      </c>
      <c r="M34">
        <f>VLOOKUP($A34,'[1]Case P'!$BF$2:$BW$246,13,FALSE)</f>
        <v>4040.4994004745599</v>
      </c>
      <c r="N34">
        <f>VLOOKUP($A34,'[1]Case P'!$BF$2:$BW$246,14,FALSE)</f>
        <v>2622.8150979407401</v>
      </c>
      <c r="O34">
        <f>VLOOKUP($A34,'[1]Case P'!$BF$2:$BW$246,15,FALSE)</f>
        <v>2227.1825980784902</v>
      </c>
      <c r="P34">
        <f>VLOOKUP($A34,'[1]Case P'!$BF$2:$BW$246,16,FALSE)</f>
        <v>839.39968808884896</v>
      </c>
      <c r="Q34">
        <f>VLOOKUP($A34,'[1]Case P'!$BF$2:$BW$246,17,FALSE)</f>
        <v>9574.0707546520407</v>
      </c>
      <c r="R34">
        <f>VLOOKUP($A34,'[1]Case P'!$BF$2:$BW$246,18,FALSE)</f>
        <v>8324.5978297374495</v>
      </c>
    </row>
    <row r="39" spans="1:18"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1" t="s">
        <v>11</v>
      </c>
      <c r="N39" s="1" t="s">
        <v>12</v>
      </c>
      <c r="O39" s="1" t="s">
        <v>13</v>
      </c>
      <c r="P39" s="1" t="s">
        <v>14</v>
      </c>
      <c r="Q39" s="1" t="s">
        <v>15</v>
      </c>
      <c r="R39" s="1" t="s">
        <v>16</v>
      </c>
    </row>
    <row r="40" spans="1:18">
      <c r="A40" t="s">
        <v>27</v>
      </c>
      <c r="B40">
        <f>B2</f>
        <v>14790.926009000001</v>
      </c>
      <c r="C40">
        <f t="shared" ref="C40:R40" si="0">C2</f>
        <v>10612.267274899999</v>
      </c>
      <c r="D40">
        <f t="shared" si="0"/>
        <v>31319.086020899998</v>
      </c>
      <c r="E40">
        <f t="shared" si="0"/>
        <v>3545.3804927000001</v>
      </c>
      <c r="F40">
        <f t="shared" si="0"/>
        <v>13602.0949323</v>
      </c>
      <c r="G40">
        <f t="shared" si="0"/>
        <v>117242.63048190001</v>
      </c>
      <c r="H40">
        <f t="shared" si="0"/>
        <v>27791.661605199999</v>
      </c>
      <c r="I40">
        <f t="shared" si="0"/>
        <v>14021.0051724</v>
      </c>
      <c r="J40">
        <f t="shared" si="0"/>
        <v>18422.291057599999</v>
      </c>
      <c r="K40">
        <f t="shared" si="0"/>
        <v>1576.5858826000001</v>
      </c>
      <c r="L40">
        <f t="shared" si="0"/>
        <v>19335.295443200001</v>
      </c>
      <c r="M40">
        <f t="shared" si="0"/>
        <v>35497.591024699999</v>
      </c>
      <c r="N40">
        <f t="shared" si="0"/>
        <v>17398.690353599999</v>
      </c>
      <c r="O40">
        <f t="shared" si="0"/>
        <v>39977.740786000002</v>
      </c>
      <c r="P40">
        <f t="shared" si="0"/>
        <v>29766.032994599998</v>
      </c>
      <c r="Q40">
        <f t="shared" si="0"/>
        <v>188337.69143090001</v>
      </c>
      <c r="R40">
        <f t="shared" si="0"/>
        <v>115512.12726969999</v>
      </c>
    </row>
    <row r="41" spans="1:18">
      <c r="A41" t="s">
        <v>28</v>
      </c>
      <c r="B41">
        <f>B11</f>
        <v>21662.349364513899</v>
      </c>
      <c r="C41">
        <f t="shared" ref="C41:R41" si="1">C11</f>
        <v>35007.556039839699</v>
      </c>
      <c r="D41">
        <f t="shared" si="1"/>
        <v>49114.078090296098</v>
      </c>
      <c r="E41">
        <f t="shared" si="1"/>
        <v>19632.877263580202</v>
      </c>
      <c r="F41">
        <f t="shared" si="1"/>
        <v>16876.8000486251</v>
      </c>
      <c r="G41">
        <f t="shared" si="1"/>
        <v>79078.347137510602</v>
      </c>
      <c r="H41">
        <f t="shared" si="1"/>
        <v>60253.564937475501</v>
      </c>
      <c r="I41">
        <f t="shared" si="1"/>
        <v>16310.6738995586</v>
      </c>
      <c r="J41">
        <f t="shared" si="1"/>
        <v>56329.210669594002</v>
      </c>
      <c r="K41">
        <f t="shared" si="1"/>
        <v>15607.562179762101</v>
      </c>
      <c r="L41">
        <f t="shared" si="1"/>
        <v>22988.926495815998</v>
      </c>
      <c r="M41">
        <f t="shared" si="1"/>
        <v>36648.2094371571</v>
      </c>
      <c r="N41">
        <f t="shared" si="1"/>
        <v>78500.566840301602</v>
      </c>
      <c r="O41">
        <f t="shared" si="1"/>
        <v>33616.117757939501</v>
      </c>
      <c r="P41">
        <f t="shared" si="1"/>
        <v>34830.258015459302</v>
      </c>
      <c r="Q41">
        <f t="shared" si="1"/>
        <v>103339.876518348</v>
      </c>
      <c r="R41">
        <f t="shared" si="1"/>
        <v>130749.59869004</v>
      </c>
    </row>
    <row r="42" spans="1:18">
      <c r="A42" t="s">
        <v>29</v>
      </c>
      <c r="B42">
        <f>B20</f>
        <v>24473498.6455433</v>
      </c>
      <c r="C42">
        <f t="shared" ref="C42:R42" si="2">C20</f>
        <v>40576857.866986103</v>
      </c>
      <c r="D42">
        <f t="shared" si="2"/>
        <v>38402029.431792803</v>
      </c>
      <c r="E42">
        <f t="shared" si="2"/>
        <v>11061144.747149</v>
      </c>
      <c r="F42">
        <f t="shared" si="2"/>
        <v>18187833.9146722</v>
      </c>
      <c r="G42">
        <f t="shared" si="2"/>
        <v>58332196.785278201</v>
      </c>
      <c r="H42">
        <f t="shared" si="2"/>
        <v>36000609.304517999</v>
      </c>
      <c r="I42">
        <f t="shared" si="2"/>
        <v>27250439.4103457</v>
      </c>
      <c r="J42">
        <f t="shared" si="2"/>
        <v>26330736.5152741</v>
      </c>
      <c r="K42">
        <f t="shared" si="2"/>
        <v>16764321.542787399</v>
      </c>
      <c r="L42">
        <f t="shared" si="2"/>
        <v>18034824.391658001</v>
      </c>
      <c r="M42">
        <f t="shared" si="2"/>
        <v>33925078.921485901</v>
      </c>
      <c r="N42">
        <f t="shared" si="2"/>
        <v>75493855.204609796</v>
      </c>
      <c r="O42">
        <f t="shared" si="2"/>
        <v>37385676.998545997</v>
      </c>
      <c r="P42">
        <f t="shared" si="2"/>
        <v>23345420.310045801</v>
      </c>
      <c r="Q42">
        <f t="shared" si="2"/>
        <v>107748536.212355</v>
      </c>
      <c r="R42">
        <f t="shared" si="2"/>
        <v>105991937.91119</v>
      </c>
    </row>
    <row r="43" spans="1:18">
      <c r="A43" t="s">
        <v>30</v>
      </c>
      <c r="B43">
        <f>B29</f>
        <v>14407.335571506799</v>
      </c>
      <c r="C43">
        <f t="shared" ref="C43:R43" si="3">C29</f>
        <v>30986.447357736699</v>
      </c>
      <c r="D43">
        <f t="shared" si="3"/>
        <v>27310.881226630099</v>
      </c>
      <c r="E43">
        <f t="shared" si="3"/>
        <v>10644.296049522</v>
      </c>
      <c r="F43">
        <f t="shared" si="3"/>
        <v>10490.7113001504</v>
      </c>
      <c r="G43">
        <f t="shared" si="3"/>
        <v>40932.318237667998</v>
      </c>
      <c r="H43">
        <f t="shared" si="3"/>
        <v>25309.807948934402</v>
      </c>
      <c r="I43">
        <f t="shared" si="3"/>
        <v>20330.799495711701</v>
      </c>
      <c r="J43">
        <f t="shared" si="3"/>
        <v>26220.941857954698</v>
      </c>
      <c r="K43">
        <f t="shared" si="3"/>
        <v>5277.8768860864502</v>
      </c>
      <c r="L43">
        <f t="shared" si="3"/>
        <v>3496.7084375150598</v>
      </c>
      <c r="M43">
        <f t="shared" si="3"/>
        <v>25843.779681352498</v>
      </c>
      <c r="N43">
        <f t="shared" si="3"/>
        <v>24615.300436072601</v>
      </c>
      <c r="O43">
        <f t="shared" si="3"/>
        <v>26227.876443964898</v>
      </c>
      <c r="P43">
        <f t="shared" si="3"/>
        <v>23359.926888943501</v>
      </c>
      <c r="Q43">
        <f t="shared" si="3"/>
        <v>103518.422800124</v>
      </c>
      <c r="R43">
        <f t="shared" si="3"/>
        <v>147196.32521176001</v>
      </c>
    </row>
    <row r="44" spans="1:18">
      <c r="A44" t="s">
        <v>31</v>
      </c>
      <c r="B44">
        <f>B3</f>
        <v>6031.8645352000003</v>
      </c>
      <c r="C44">
        <f t="shared" ref="C44:R44" si="4">C3</f>
        <v>55.953630500000003</v>
      </c>
      <c r="D44">
        <f t="shared" si="4"/>
        <v>6748.4261538000001</v>
      </c>
      <c r="E44">
        <f t="shared" si="4"/>
        <v>2713.6862600999998</v>
      </c>
      <c r="F44">
        <f t="shared" si="4"/>
        <v>1715.3120894000001</v>
      </c>
      <c r="G44">
        <f t="shared" si="4"/>
        <v>11077.858801300001</v>
      </c>
      <c r="H44">
        <f t="shared" si="4"/>
        <v>7118.2667183000003</v>
      </c>
      <c r="I44">
        <f t="shared" si="4"/>
        <v>4884.6314382</v>
      </c>
      <c r="J44">
        <f t="shared" si="4"/>
        <v>1536.2285389000001</v>
      </c>
      <c r="K44">
        <f t="shared" si="4"/>
        <v>1565.588733</v>
      </c>
      <c r="L44">
        <f t="shared" si="4"/>
        <v>6087.1299574000004</v>
      </c>
      <c r="M44">
        <f t="shared" si="4"/>
        <v>11872.895056200001</v>
      </c>
      <c r="N44">
        <f t="shared" si="4"/>
        <v>15326.300695800001</v>
      </c>
      <c r="O44">
        <f t="shared" si="4"/>
        <v>9792.3879668999998</v>
      </c>
      <c r="P44">
        <f t="shared" si="4"/>
        <v>4499.9811915</v>
      </c>
      <c r="Q44">
        <f t="shared" si="4"/>
        <v>18793.09692</v>
      </c>
      <c r="R44">
        <f t="shared" si="4"/>
        <v>14731.050014300001</v>
      </c>
    </row>
    <row r="45" spans="1:18">
      <c r="A45" t="s">
        <v>32</v>
      </c>
      <c r="B45">
        <f>B12</f>
        <v>5123.2821162227901</v>
      </c>
      <c r="C45">
        <f t="shared" ref="C45:R45" si="5">C12</f>
        <v>2127.2110866344701</v>
      </c>
      <c r="D45">
        <f t="shared" si="5"/>
        <v>8777.5903345264906</v>
      </c>
      <c r="E45">
        <f t="shared" si="5"/>
        <v>4909.1080596706397</v>
      </c>
      <c r="F45">
        <f t="shared" si="5"/>
        <v>2052.8907363650201</v>
      </c>
      <c r="G45">
        <f t="shared" si="5"/>
        <v>14738.898660294901</v>
      </c>
      <c r="H45">
        <f t="shared" si="5"/>
        <v>10869.7163130393</v>
      </c>
      <c r="I45">
        <f t="shared" si="5"/>
        <v>5057.2672797041296</v>
      </c>
      <c r="J45">
        <f t="shared" si="5"/>
        <v>5008.2931587555004</v>
      </c>
      <c r="K45">
        <f t="shared" si="5"/>
        <v>1635.55907943289</v>
      </c>
      <c r="L45">
        <f t="shared" si="5"/>
        <v>10964.177762258199</v>
      </c>
      <c r="M45">
        <f t="shared" si="5"/>
        <v>11950.220234713601</v>
      </c>
      <c r="N45">
        <f t="shared" si="5"/>
        <v>10673.5719111243</v>
      </c>
      <c r="O45">
        <f t="shared" si="5"/>
        <v>11505.5067541027</v>
      </c>
      <c r="P45">
        <f t="shared" si="5"/>
        <v>4959.4830898006203</v>
      </c>
      <c r="Q45">
        <f t="shared" si="5"/>
        <v>14713.7800504467</v>
      </c>
      <c r="R45">
        <f t="shared" si="5"/>
        <v>16649.2698123761</v>
      </c>
    </row>
    <row r="46" spans="1:18">
      <c r="A46" t="s">
        <v>33</v>
      </c>
      <c r="B46">
        <f>B21</f>
        <v>5666153.4191779401</v>
      </c>
      <c r="C46">
        <f t="shared" ref="C46:R46" si="6">C21</f>
        <v>1376430.57565953</v>
      </c>
      <c r="D46">
        <f t="shared" si="6"/>
        <v>4937851.0508094104</v>
      </c>
      <c r="E46">
        <f t="shared" si="6"/>
        <v>3920746.4667217098</v>
      </c>
      <c r="F46">
        <f t="shared" si="6"/>
        <v>3220820.5045967898</v>
      </c>
      <c r="G46">
        <f t="shared" si="6"/>
        <v>10386571.688702701</v>
      </c>
      <c r="H46">
        <f t="shared" si="6"/>
        <v>5713799.0461937096</v>
      </c>
      <c r="I46">
        <f t="shared" si="6"/>
        <v>10360160.593488701</v>
      </c>
      <c r="J46">
        <f t="shared" si="6"/>
        <v>3522628.9472171301</v>
      </c>
      <c r="K46">
        <f t="shared" si="6"/>
        <v>1635398.5687130201</v>
      </c>
      <c r="L46">
        <f t="shared" si="6"/>
        <v>4987757.6113470905</v>
      </c>
      <c r="M46">
        <f t="shared" si="6"/>
        <v>9297536.8584458698</v>
      </c>
      <c r="N46">
        <f t="shared" si="6"/>
        <v>15079639.3766685</v>
      </c>
      <c r="O46">
        <f t="shared" si="6"/>
        <v>5729383.7269609896</v>
      </c>
      <c r="P46">
        <f t="shared" si="6"/>
        <v>5416007.86182395</v>
      </c>
      <c r="Q46">
        <f t="shared" si="6"/>
        <v>24216878.9932716</v>
      </c>
      <c r="R46">
        <f t="shared" si="6"/>
        <v>17890021.427963901</v>
      </c>
    </row>
    <row r="47" spans="1:18">
      <c r="A47" t="s">
        <v>34</v>
      </c>
      <c r="B47">
        <f>B30</f>
        <v>4457.9862686630504</v>
      </c>
      <c r="C47">
        <f t="shared" ref="C47:R47" si="7">C30</f>
        <v>1811.4276981948401</v>
      </c>
      <c r="D47">
        <f t="shared" si="7"/>
        <v>6048.7876109723402</v>
      </c>
      <c r="E47">
        <f t="shared" si="7"/>
        <v>2859.9335769663398</v>
      </c>
      <c r="F47">
        <f t="shared" si="7"/>
        <v>1733.0601606515299</v>
      </c>
      <c r="G47">
        <f t="shared" si="7"/>
        <v>6493.0650628428702</v>
      </c>
      <c r="H47">
        <f t="shared" si="7"/>
        <v>7457.1535960269002</v>
      </c>
      <c r="I47">
        <f t="shared" si="7"/>
        <v>5233.1929872831697</v>
      </c>
      <c r="J47">
        <f t="shared" si="7"/>
        <v>842.20298844747197</v>
      </c>
      <c r="K47">
        <f t="shared" si="7"/>
        <v>1272.3915200501799</v>
      </c>
      <c r="L47">
        <f t="shared" si="7"/>
        <v>1988.52526944801</v>
      </c>
      <c r="M47">
        <f t="shared" si="7"/>
        <v>9011.4247196866108</v>
      </c>
      <c r="N47">
        <f t="shared" si="7"/>
        <v>10220.494657405001</v>
      </c>
      <c r="O47">
        <f t="shared" si="7"/>
        <v>7614.4626672060504</v>
      </c>
      <c r="P47">
        <f t="shared" si="7"/>
        <v>1991.39491366423</v>
      </c>
      <c r="Q47">
        <f t="shared" si="7"/>
        <v>17096.0241935872</v>
      </c>
      <c r="R47">
        <f t="shared" si="7"/>
        <v>13079.0909851223</v>
      </c>
    </row>
    <row r="48" spans="1:18">
      <c r="A48" t="s">
        <v>35</v>
      </c>
      <c r="B48">
        <f>B4</f>
        <v>521.8124861</v>
      </c>
      <c r="C48">
        <f t="shared" ref="C48:R48" si="8">C4</f>
        <v>25.224525199999999</v>
      </c>
      <c r="D48">
        <f t="shared" si="8"/>
        <v>1167.3238664</v>
      </c>
      <c r="E48">
        <f t="shared" si="8"/>
        <v>1214.4768202</v>
      </c>
      <c r="F48">
        <f t="shared" si="8"/>
        <v>76.789738299999996</v>
      </c>
      <c r="G48">
        <f t="shared" si="8"/>
        <v>869.64250700000002</v>
      </c>
      <c r="H48">
        <f t="shared" si="8"/>
        <v>163.15581750000001</v>
      </c>
      <c r="I48">
        <f t="shared" si="8"/>
        <v>158.61500749999999</v>
      </c>
      <c r="J48">
        <f t="shared" si="8"/>
        <v>77.307219200000006</v>
      </c>
      <c r="K48">
        <f t="shared" si="8"/>
        <v>53.898823999999998</v>
      </c>
      <c r="L48">
        <f t="shared" si="8"/>
        <v>375.29236609999998</v>
      </c>
      <c r="M48">
        <f t="shared" si="8"/>
        <v>931.77347810000003</v>
      </c>
      <c r="N48">
        <f t="shared" si="8"/>
        <v>1580.7549707000001</v>
      </c>
      <c r="O48">
        <f t="shared" si="8"/>
        <v>1093.7933267999999</v>
      </c>
      <c r="P48">
        <f t="shared" si="8"/>
        <v>1061.0357418000001</v>
      </c>
      <c r="Q48">
        <f t="shared" si="8"/>
        <v>7258.9690929999997</v>
      </c>
      <c r="R48">
        <f t="shared" si="8"/>
        <v>3058.2120759999998</v>
      </c>
    </row>
    <row r="49" spans="1:18">
      <c r="A49" t="s">
        <v>36</v>
      </c>
      <c r="B49">
        <f>B13</f>
        <v>1344.7885532994601</v>
      </c>
      <c r="C49">
        <f t="shared" ref="C49:R49" si="9">C13</f>
        <v>70.895766673340802</v>
      </c>
      <c r="D49">
        <f t="shared" si="9"/>
        <v>2107.6845426905302</v>
      </c>
      <c r="E49">
        <f t="shared" si="9"/>
        <v>1725.1462336955699</v>
      </c>
      <c r="F49">
        <f t="shared" si="9"/>
        <v>250.52470122103099</v>
      </c>
      <c r="G49">
        <f t="shared" si="9"/>
        <v>845.58059379414999</v>
      </c>
      <c r="H49">
        <f t="shared" si="9"/>
        <v>428.15057006137698</v>
      </c>
      <c r="I49">
        <f t="shared" si="9"/>
        <v>265.64586796504301</v>
      </c>
      <c r="J49">
        <f t="shared" si="9"/>
        <v>516.26912560358596</v>
      </c>
      <c r="K49">
        <f t="shared" si="9"/>
        <v>531.15967760218405</v>
      </c>
      <c r="L49">
        <f t="shared" si="9"/>
        <v>642.89759088562198</v>
      </c>
      <c r="M49">
        <f t="shared" si="9"/>
        <v>1552.11189596585</v>
      </c>
      <c r="N49">
        <f t="shared" si="9"/>
        <v>269.24867017674302</v>
      </c>
      <c r="O49">
        <f t="shared" si="9"/>
        <v>2550.10091002321</v>
      </c>
      <c r="P49">
        <f t="shared" si="9"/>
        <v>1041.90086664209</v>
      </c>
      <c r="Q49">
        <f t="shared" si="9"/>
        <v>3195.7610140922202</v>
      </c>
      <c r="R49">
        <f t="shared" si="9"/>
        <v>3047.33873773086</v>
      </c>
    </row>
    <row r="50" spans="1:18">
      <c r="A50" t="s">
        <v>37</v>
      </c>
      <c r="B50">
        <f>B22</f>
        <v>788748.47155899205</v>
      </c>
      <c r="C50">
        <f t="shared" ref="C50:R50" si="10">C22</f>
        <v>15511.954234377999</v>
      </c>
      <c r="D50">
        <f t="shared" si="10"/>
        <v>1620603.4140107499</v>
      </c>
      <c r="E50">
        <f t="shared" si="10"/>
        <v>2432357.5665110899</v>
      </c>
      <c r="F50">
        <f t="shared" si="10"/>
        <v>300182.93767488003</v>
      </c>
      <c r="G50">
        <f t="shared" si="10"/>
        <v>720852.77991245897</v>
      </c>
      <c r="H50">
        <f t="shared" si="10"/>
        <v>396747.9301001</v>
      </c>
      <c r="I50">
        <f t="shared" si="10"/>
        <v>249857.878390192</v>
      </c>
      <c r="J50">
        <f t="shared" si="10"/>
        <v>27324.603030925999</v>
      </c>
      <c r="K50">
        <f t="shared" si="10"/>
        <v>510159.98597508</v>
      </c>
      <c r="L50">
        <f t="shared" si="10"/>
        <v>500472.846742714</v>
      </c>
      <c r="M50">
        <f t="shared" si="10"/>
        <v>1771716.26713849</v>
      </c>
      <c r="N50">
        <f t="shared" si="10"/>
        <v>2804334.3114440702</v>
      </c>
      <c r="O50">
        <f t="shared" si="10"/>
        <v>1682856.1550563399</v>
      </c>
      <c r="P50">
        <f t="shared" si="10"/>
        <v>588287.67928442801</v>
      </c>
      <c r="Q50">
        <f t="shared" si="10"/>
        <v>2538706.35513575</v>
      </c>
      <c r="R50">
        <f t="shared" si="10"/>
        <v>2537371.5082798498</v>
      </c>
    </row>
    <row r="51" spans="1:18">
      <c r="A51" t="s">
        <v>38</v>
      </c>
      <c r="B51">
        <f>B31</f>
        <v>450.93324960623198</v>
      </c>
      <c r="C51">
        <f t="shared" ref="C51:R51" si="11">C31</f>
        <v>187.20396885516399</v>
      </c>
      <c r="D51">
        <f t="shared" si="11"/>
        <v>1076.6905720464499</v>
      </c>
      <c r="E51">
        <f t="shared" si="11"/>
        <v>332.651687014701</v>
      </c>
      <c r="F51">
        <f t="shared" si="11"/>
        <v>245.898277329617</v>
      </c>
      <c r="G51">
        <f t="shared" si="11"/>
        <v>710.37533680329796</v>
      </c>
      <c r="H51">
        <f t="shared" si="11"/>
        <v>466.78882945098098</v>
      </c>
      <c r="I51">
        <f t="shared" si="11"/>
        <v>873.45046353906196</v>
      </c>
      <c r="J51">
        <f t="shared" si="11"/>
        <v>370.35996857437499</v>
      </c>
      <c r="K51">
        <f t="shared" si="11"/>
        <v>204.36923139346601</v>
      </c>
      <c r="L51">
        <f t="shared" si="11"/>
        <v>182.57722600500401</v>
      </c>
      <c r="M51">
        <f t="shared" si="11"/>
        <v>1522.5263597122701</v>
      </c>
      <c r="N51">
        <f t="shared" si="11"/>
        <v>2490.7223927651098</v>
      </c>
      <c r="O51">
        <f t="shared" si="11"/>
        <v>1490.42748077896</v>
      </c>
      <c r="P51">
        <f t="shared" si="11"/>
        <v>487.326656129208</v>
      </c>
      <c r="Q51">
        <f t="shared" si="11"/>
        <v>3383.9355248491202</v>
      </c>
      <c r="R51">
        <f t="shared" si="11"/>
        <v>3704.1188965838701</v>
      </c>
    </row>
    <row r="52" spans="1:18">
      <c r="A52" t="s">
        <v>39</v>
      </c>
      <c r="B52">
        <f>B5</f>
        <v>11747.2563773</v>
      </c>
      <c r="C52">
        <f t="shared" ref="C52:R52" si="12">C5</f>
        <v>11919.267180299999</v>
      </c>
      <c r="D52">
        <f t="shared" si="12"/>
        <v>13810.4366852</v>
      </c>
      <c r="E52">
        <f t="shared" si="12"/>
        <v>2105.9227913999998</v>
      </c>
      <c r="F52">
        <f t="shared" si="12"/>
        <v>2308.4553526</v>
      </c>
      <c r="G52">
        <f t="shared" si="12"/>
        <v>13346.4071014</v>
      </c>
      <c r="H52">
        <f t="shared" si="12"/>
        <v>2711.7071956</v>
      </c>
      <c r="I52">
        <f t="shared" si="12"/>
        <v>1230.8753962000001</v>
      </c>
      <c r="J52">
        <f t="shared" si="12"/>
        <v>1020.7769587</v>
      </c>
      <c r="K52">
        <f t="shared" si="12"/>
        <v>420.10611640000002</v>
      </c>
      <c r="L52">
        <f t="shared" si="12"/>
        <v>6466.7275706999999</v>
      </c>
      <c r="M52">
        <f t="shared" si="12"/>
        <v>19941.4438519</v>
      </c>
      <c r="N52">
        <f t="shared" si="12"/>
        <v>13457.902820400001</v>
      </c>
      <c r="O52">
        <f t="shared" si="12"/>
        <v>20117.7771287</v>
      </c>
      <c r="P52">
        <f t="shared" si="12"/>
        <v>6830.3442308000003</v>
      </c>
      <c r="Q52">
        <f t="shared" si="12"/>
        <v>25665.066482400001</v>
      </c>
      <c r="R52">
        <f t="shared" si="12"/>
        <v>34209.518968600001</v>
      </c>
    </row>
    <row r="53" spans="1:18">
      <c r="A53" t="s">
        <v>40</v>
      </c>
      <c r="B53">
        <f>B14</f>
        <v>16568.0125141274</v>
      </c>
      <c r="C53">
        <f t="shared" ref="C53:R53" si="13">C14</f>
        <v>20093.2379277904</v>
      </c>
      <c r="D53">
        <f t="shared" si="13"/>
        <v>17048.198102440401</v>
      </c>
      <c r="E53">
        <f t="shared" si="13"/>
        <v>2128.81360822845</v>
      </c>
      <c r="F53">
        <f t="shared" si="13"/>
        <v>2801.6310295135099</v>
      </c>
      <c r="G53">
        <f t="shared" si="13"/>
        <v>9510.7986006457995</v>
      </c>
      <c r="H53">
        <f t="shared" si="13"/>
        <v>2310.3011844572802</v>
      </c>
      <c r="I53">
        <f t="shared" si="13"/>
        <v>586.54670581123298</v>
      </c>
      <c r="J53">
        <f t="shared" si="13"/>
        <v>890.00019297672702</v>
      </c>
      <c r="K53">
        <f t="shared" si="13"/>
        <v>3513.8873222783</v>
      </c>
      <c r="L53">
        <f t="shared" si="13"/>
        <v>2289.0595729153401</v>
      </c>
      <c r="M53">
        <f t="shared" si="13"/>
        <v>19715.339644998799</v>
      </c>
      <c r="N53">
        <f t="shared" si="13"/>
        <v>18219.149954981302</v>
      </c>
      <c r="O53">
        <f t="shared" si="13"/>
        <v>9612.25660131722</v>
      </c>
      <c r="P53">
        <f t="shared" si="13"/>
        <v>4411.23692879396</v>
      </c>
      <c r="Q53">
        <f t="shared" si="13"/>
        <v>17078.974182658199</v>
      </c>
      <c r="R53">
        <f t="shared" si="13"/>
        <v>25899.1823241313</v>
      </c>
    </row>
    <row r="54" spans="1:18">
      <c r="A54" t="s">
        <v>41</v>
      </c>
      <c r="B54">
        <f>B23</f>
        <v>11008205.626390301</v>
      </c>
      <c r="C54">
        <f t="shared" ref="C54:R54" si="14">C23</f>
        <v>17004454.549152099</v>
      </c>
      <c r="D54">
        <f t="shared" si="14"/>
        <v>13012344.2331002</v>
      </c>
      <c r="E54">
        <f t="shared" si="14"/>
        <v>3279799.7801487599</v>
      </c>
      <c r="F54">
        <f t="shared" si="14"/>
        <v>5224028.7682635197</v>
      </c>
      <c r="G54">
        <f t="shared" si="14"/>
        <v>17220515.561741099</v>
      </c>
      <c r="H54">
        <f t="shared" si="14"/>
        <v>3507069.9716829001</v>
      </c>
      <c r="I54">
        <f t="shared" si="14"/>
        <v>3311274.0089388099</v>
      </c>
      <c r="J54">
        <f t="shared" si="14"/>
        <v>2891117.6887911302</v>
      </c>
      <c r="K54">
        <f t="shared" si="14"/>
        <v>215982.34182168401</v>
      </c>
      <c r="L54">
        <f t="shared" si="14"/>
        <v>3338659.2326293001</v>
      </c>
      <c r="M54">
        <f t="shared" si="14"/>
        <v>12388369.1009789</v>
      </c>
      <c r="N54">
        <f t="shared" si="14"/>
        <v>5455011.3227917999</v>
      </c>
      <c r="O54">
        <f t="shared" si="14"/>
        <v>10613062.317001101</v>
      </c>
      <c r="P54">
        <f t="shared" si="14"/>
        <v>3213116.4217200899</v>
      </c>
      <c r="Q54">
        <f t="shared" si="14"/>
        <v>12969183.545724399</v>
      </c>
      <c r="R54">
        <f t="shared" si="14"/>
        <v>16601279.072979501</v>
      </c>
    </row>
    <row r="55" spans="1:18">
      <c r="A55" t="s">
        <v>42</v>
      </c>
      <c r="B55">
        <f>B32</f>
        <v>10445.935237879999</v>
      </c>
      <c r="C55">
        <f t="shared" ref="C55:R55" si="15">C32</f>
        <v>5193.0796258931496</v>
      </c>
      <c r="D55">
        <f t="shared" si="15"/>
        <v>8850.3688236916805</v>
      </c>
      <c r="E55">
        <f t="shared" si="15"/>
        <v>1626.68412758061</v>
      </c>
      <c r="F55">
        <f t="shared" si="15"/>
        <v>3233.2308980033799</v>
      </c>
      <c r="G55">
        <f t="shared" si="15"/>
        <v>7608.4177319793198</v>
      </c>
      <c r="H55">
        <f t="shared" si="15"/>
        <v>6961.4739942347496</v>
      </c>
      <c r="I55">
        <f t="shared" si="15"/>
        <v>7426.2272159295599</v>
      </c>
      <c r="J55">
        <f t="shared" si="15"/>
        <v>4674.8589309034896</v>
      </c>
      <c r="K55">
        <f t="shared" si="15"/>
        <v>1402.2234496751601</v>
      </c>
      <c r="L55">
        <f t="shared" si="15"/>
        <v>832.51105730298605</v>
      </c>
      <c r="M55">
        <f t="shared" si="15"/>
        <v>16194.142789282299</v>
      </c>
      <c r="N55">
        <f t="shared" si="15"/>
        <v>12888.5900549528</v>
      </c>
      <c r="O55">
        <f t="shared" si="15"/>
        <v>6181.8785229247997</v>
      </c>
      <c r="P55">
        <f t="shared" si="15"/>
        <v>3394.0965664083201</v>
      </c>
      <c r="Q55">
        <f t="shared" si="15"/>
        <v>21013.861151423</v>
      </c>
      <c r="R55">
        <f t="shared" si="15"/>
        <v>22803.913125577899</v>
      </c>
    </row>
    <row r="56" spans="1:18">
      <c r="A56" t="s">
        <v>43</v>
      </c>
      <c r="B56">
        <f>B6</f>
        <v>2694.6585834000002</v>
      </c>
      <c r="C56">
        <f t="shared" ref="C56:R56" si="16">C6</f>
        <v>28222.8983615</v>
      </c>
      <c r="D56">
        <f t="shared" si="16"/>
        <v>5053.9100638999998</v>
      </c>
      <c r="E56">
        <f t="shared" si="16"/>
        <v>74.855259799999999</v>
      </c>
      <c r="F56">
        <f t="shared" si="16"/>
        <v>51.3620333</v>
      </c>
      <c r="G56">
        <f t="shared" si="16"/>
        <v>3490.4449795999999</v>
      </c>
      <c r="H56">
        <f t="shared" si="16"/>
        <v>256.71230420000001</v>
      </c>
      <c r="I56">
        <f t="shared" si="16"/>
        <v>461.31127950000001</v>
      </c>
      <c r="J56">
        <f t="shared" si="16"/>
        <v>10.0656894</v>
      </c>
      <c r="K56">
        <f t="shared" si="16"/>
        <v>34.4918896</v>
      </c>
      <c r="L56">
        <f t="shared" si="16"/>
        <v>1776.682319</v>
      </c>
      <c r="M56">
        <f t="shared" si="16"/>
        <v>9895.0728952000009</v>
      </c>
      <c r="N56">
        <f t="shared" si="16"/>
        <v>6823.2625644999998</v>
      </c>
      <c r="O56">
        <f t="shared" si="16"/>
        <v>4441.3848834999999</v>
      </c>
      <c r="P56">
        <f t="shared" si="16"/>
        <v>1235.8873607999999</v>
      </c>
      <c r="Q56">
        <f t="shared" si="16"/>
        <v>3970.452342</v>
      </c>
      <c r="R56">
        <f t="shared" si="16"/>
        <v>7677.9721202999999</v>
      </c>
    </row>
    <row r="57" spans="1:18">
      <c r="A57" t="s">
        <v>44</v>
      </c>
      <c r="B57">
        <f>B15</f>
        <v>15905.5920812524</v>
      </c>
      <c r="C57">
        <f t="shared" ref="C57:R57" si="17">C15</f>
        <v>29293.056179879899</v>
      </c>
      <c r="D57">
        <f t="shared" si="17"/>
        <v>11096.203377805499</v>
      </c>
      <c r="E57">
        <f t="shared" si="17"/>
        <v>91.354103066224695</v>
      </c>
      <c r="F57">
        <f t="shared" si="17"/>
        <v>147.68797525787599</v>
      </c>
      <c r="G57">
        <f t="shared" si="17"/>
        <v>7028.3435951450901</v>
      </c>
      <c r="H57">
        <f t="shared" si="17"/>
        <v>413.31074544946</v>
      </c>
      <c r="I57">
        <f t="shared" si="17"/>
        <v>152.62802930538501</v>
      </c>
      <c r="J57">
        <f t="shared" si="17"/>
        <v>455.54503322018502</v>
      </c>
      <c r="K57">
        <f t="shared" si="17"/>
        <v>48.944047395781197</v>
      </c>
      <c r="L57">
        <f t="shared" si="17"/>
        <v>3830.7146251699101</v>
      </c>
      <c r="M57">
        <f t="shared" si="17"/>
        <v>14564.3281468765</v>
      </c>
      <c r="N57">
        <f t="shared" si="17"/>
        <v>8671.3135466070707</v>
      </c>
      <c r="O57">
        <f t="shared" si="17"/>
        <v>10869.6053667996</v>
      </c>
      <c r="P57">
        <f t="shared" si="17"/>
        <v>3022.1188780858802</v>
      </c>
      <c r="Q57">
        <f t="shared" si="17"/>
        <v>5174.7589506883296</v>
      </c>
      <c r="R57">
        <f t="shared" si="17"/>
        <v>11869.681492813501</v>
      </c>
    </row>
    <row r="58" spans="1:18">
      <c r="A58" t="s">
        <v>45</v>
      </c>
      <c r="B58">
        <f>B24</f>
        <v>3775850.8090708801</v>
      </c>
      <c r="C58">
        <f t="shared" ref="C58:R58" si="18">C24</f>
        <v>2605603.4493273199</v>
      </c>
      <c r="D58">
        <f t="shared" si="18"/>
        <v>3011004.9207081501</v>
      </c>
      <c r="E58">
        <f t="shared" si="18"/>
        <v>651074.92459240102</v>
      </c>
      <c r="F58">
        <f t="shared" si="18"/>
        <v>1511988.1164301401</v>
      </c>
      <c r="G58">
        <f t="shared" si="18"/>
        <v>4669261.9695015196</v>
      </c>
      <c r="H58">
        <f t="shared" si="18"/>
        <v>1703491.0537073701</v>
      </c>
      <c r="I58">
        <f t="shared" si="18"/>
        <v>5068586.9860786302</v>
      </c>
      <c r="J58">
        <f t="shared" si="18"/>
        <v>2001468.62503243</v>
      </c>
      <c r="K58">
        <f t="shared" si="18"/>
        <v>877861.51755423099</v>
      </c>
      <c r="L58">
        <f t="shared" si="18"/>
        <v>3392994.5724436599</v>
      </c>
      <c r="M58">
        <f t="shared" si="18"/>
        <v>8076233.2991930395</v>
      </c>
      <c r="N58">
        <f t="shared" si="18"/>
        <v>11976165.9865983</v>
      </c>
      <c r="O58">
        <f t="shared" si="18"/>
        <v>3407929.80723225</v>
      </c>
      <c r="P58">
        <f t="shared" si="18"/>
        <v>3775707.5492275101</v>
      </c>
      <c r="Q58">
        <f t="shared" si="18"/>
        <v>23473326.290580101</v>
      </c>
      <c r="R58">
        <f t="shared" si="18"/>
        <v>17456607.045131501</v>
      </c>
    </row>
    <row r="59" spans="1:18">
      <c r="A59" t="s">
        <v>46</v>
      </c>
      <c r="B59">
        <f>B33</f>
        <v>4525.64721953356</v>
      </c>
      <c r="C59">
        <f t="shared" ref="C59:R59" si="19">C33</f>
        <v>15265.630909678701</v>
      </c>
      <c r="D59">
        <f t="shared" si="19"/>
        <v>2741.0907920961799</v>
      </c>
      <c r="E59">
        <f t="shared" si="19"/>
        <v>507.93645621390101</v>
      </c>
      <c r="F59">
        <f t="shared" si="19"/>
        <v>498.42132103238299</v>
      </c>
      <c r="G59">
        <f t="shared" si="19"/>
        <v>4343.7215417199004</v>
      </c>
      <c r="H59">
        <f t="shared" si="19"/>
        <v>2310.9973355690599</v>
      </c>
      <c r="I59">
        <f t="shared" si="19"/>
        <v>2767.9758496711302</v>
      </c>
      <c r="J59">
        <f t="shared" si="19"/>
        <v>1044.79447622473</v>
      </c>
      <c r="K59">
        <f t="shared" si="19"/>
        <v>438.82734987472401</v>
      </c>
      <c r="L59">
        <f t="shared" si="19"/>
        <v>1300.2299496763401</v>
      </c>
      <c r="M59">
        <f t="shared" si="19"/>
        <v>11926.6612862322</v>
      </c>
      <c r="N59">
        <f t="shared" si="19"/>
        <v>8905.4833464929106</v>
      </c>
      <c r="O59">
        <f t="shared" si="19"/>
        <v>4675.3050916757102</v>
      </c>
      <c r="P59">
        <f t="shared" si="19"/>
        <v>1455.76966417157</v>
      </c>
      <c r="Q59">
        <f t="shared" si="19"/>
        <v>12378.886727040301</v>
      </c>
      <c r="R59">
        <f t="shared" si="19"/>
        <v>12711.8287316635</v>
      </c>
    </row>
    <row r="60" spans="1:18">
      <c r="A60" t="s">
        <v>47</v>
      </c>
      <c r="B60">
        <f>B7</f>
        <v>54.937417250000003</v>
      </c>
      <c r="C60">
        <f t="shared" ref="C60:R60" si="20">C7</f>
        <v>4605.6807760000002</v>
      </c>
      <c r="D60">
        <f t="shared" si="20"/>
        <v>531.01830404999998</v>
      </c>
      <c r="E60">
        <f t="shared" si="20"/>
        <v>1147.3432591999999</v>
      </c>
      <c r="F60">
        <f t="shared" si="20"/>
        <v>303.94852209999999</v>
      </c>
      <c r="G60">
        <f t="shared" si="20"/>
        <v>6926.1949285000001</v>
      </c>
      <c r="H60">
        <f t="shared" si="20"/>
        <v>3266.5256276</v>
      </c>
      <c r="I60">
        <f t="shared" si="20"/>
        <v>1919.7722391</v>
      </c>
      <c r="J60">
        <f t="shared" si="20"/>
        <v>816.23311860000001</v>
      </c>
      <c r="K60">
        <f t="shared" si="20"/>
        <v>397.86307909999999</v>
      </c>
      <c r="L60">
        <f t="shared" si="20"/>
        <v>875.72052589999998</v>
      </c>
      <c r="M60">
        <f t="shared" si="20"/>
        <v>5643.1884854999998</v>
      </c>
      <c r="N60">
        <f t="shared" si="20"/>
        <v>3496.7494427000001</v>
      </c>
      <c r="O60">
        <f t="shared" si="20"/>
        <v>4838.7313794000002</v>
      </c>
      <c r="P60">
        <f t="shared" si="20"/>
        <v>1265.2749002999999</v>
      </c>
      <c r="Q60">
        <f t="shared" si="20"/>
        <v>16524.862186800001</v>
      </c>
      <c r="R60">
        <f t="shared" si="20"/>
        <v>7272.0698678999997</v>
      </c>
    </row>
    <row r="61" spans="1:18">
      <c r="A61" t="s">
        <v>48</v>
      </c>
      <c r="B61">
        <f>B16</f>
        <v>295.93601376565999</v>
      </c>
      <c r="C61">
        <f t="shared" ref="C61:R61" si="21">C16</f>
        <v>9081.3952009866807</v>
      </c>
      <c r="D61">
        <f t="shared" si="21"/>
        <v>1051.3178572038701</v>
      </c>
      <c r="E61">
        <f t="shared" si="21"/>
        <v>677.71980544598102</v>
      </c>
      <c r="F61">
        <f t="shared" si="21"/>
        <v>458.90162477625603</v>
      </c>
      <c r="G61">
        <f t="shared" si="21"/>
        <v>12418.559884013301</v>
      </c>
      <c r="H61">
        <f t="shared" si="21"/>
        <v>5528.1116360022797</v>
      </c>
      <c r="I61">
        <f t="shared" si="21"/>
        <v>415.27050713656803</v>
      </c>
      <c r="J61">
        <f t="shared" si="21"/>
        <v>1011.70784528461</v>
      </c>
      <c r="K61">
        <f t="shared" si="21"/>
        <v>735.50928740722395</v>
      </c>
      <c r="L61">
        <f t="shared" si="21"/>
        <v>3776.1118344646402</v>
      </c>
      <c r="M61">
        <f t="shared" si="21"/>
        <v>5745.5390631970504</v>
      </c>
      <c r="N61">
        <f t="shared" si="21"/>
        <v>2990.1916849883</v>
      </c>
      <c r="O61">
        <f t="shared" si="21"/>
        <v>2260.9082014804399</v>
      </c>
      <c r="P61">
        <f t="shared" si="21"/>
        <v>1610.76296812395</v>
      </c>
      <c r="Q61">
        <f t="shared" si="21"/>
        <v>6152.6583350707297</v>
      </c>
      <c r="R61">
        <f t="shared" si="21"/>
        <v>8304.6451673928495</v>
      </c>
    </row>
    <row r="62" spans="1:18">
      <c r="A62" t="s">
        <v>49</v>
      </c>
      <c r="B62">
        <f>B25</f>
        <v>356056.59944858699</v>
      </c>
      <c r="C62">
        <f t="shared" ref="C62:R62" si="22">C25</f>
        <v>843309.44426166697</v>
      </c>
      <c r="D62">
        <f t="shared" si="22"/>
        <v>2339962.3022009302</v>
      </c>
      <c r="E62">
        <f t="shared" si="22"/>
        <v>721797.43927542504</v>
      </c>
      <c r="F62">
        <f t="shared" si="22"/>
        <v>1742628.2361143599</v>
      </c>
      <c r="G62">
        <f t="shared" si="22"/>
        <v>5867253.61127056</v>
      </c>
      <c r="H62">
        <f t="shared" si="22"/>
        <v>3294193.3854924301</v>
      </c>
      <c r="I62">
        <f t="shared" si="22"/>
        <v>5033766.83698026</v>
      </c>
      <c r="J62">
        <f t="shared" si="22"/>
        <v>2191607.1906392998</v>
      </c>
      <c r="K62">
        <f t="shared" si="22"/>
        <v>670458.25818900403</v>
      </c>
      <c r="L62">
        <f t="shared" si="22"/>
        <v>1465067.5834236401</v>
      </c>
      <c r="M62">
        <f t="shared" si="22"/>
        <v>6291821.9844231801</v>
      </c>
      <c r="N62">
        <f t="shared" si="22"/>
        <v>6153092.15530713</v>
      </c>
      <c r="O62">
        <f t="shared" si="22"/>
        <v>2370657.8408550001</v>
      </c>
      <c r="P62">
        <f t="shared" si="22"/>
        <v>2245699.9983371301</v>
      </c>
      <c r="Q62">
        <f t="shared" si="22"/>
        <v>12319275.7254436</v>
      </c>
      <c r="R62">
        <f t="shared" si="22"/>
        <v>9220620.0704535097</v>
      </c>
    </row>
    <row r="63" spans="1:18">
      <c r="A63" t="s">
        <v>50</v>
      </c>
      <c r="B63">
        <f>B34</f>
        <v>217.763538207854</v>
      </c>
      <c r="C63">
        <f t="shared" ref="C63:R63" si="23">C34</f>
        <v>3982.0196887904999</v>
      </c>
      <c r="D63">
        <f t="shared" si="23"/>
        <v>2018.2368195409299</v>
      </c>
      <c r="E63">
        <f t="shared" si="23"/>
        <v>680.798608953643</v>
      </c>
      <c r="F63">
        <f t="shared" si="23"/>
        <v>1017.77604296401</v>
      </c>
      <c r="G63">
        <f t="shared" si="23"/>
        <v>7875.3942010126702</v>
      </c>
      <c r="H63">
        <f t="shared" si="23"/>
        <v>2686.9418753383002</v>
      </c>
      <c r="I63">
        <f t="shared" si="23"/>
        <v>3430.2131656135298</v>
      </c>
      <c r="J63">
        <f t="shared" si="23"/>
        <v>1782.7903347609799</v>
      </c>
      <c r="K63">
        <f t="shared" si="23"/>
        <v>687.89941078460004</v>
      </c>
      <c r="L63">
        <f t="shared" si="23"/>
        <v>1046.8966160098601</v>
      </c>
      <c r="M63">
        <f t="shared" si="23"/>
        <v>4040.4994004745599</v>
      </c>
      <c r="N63">
        <f t="shared" si="23"/>
        <v>2622.8150979407401</v>
      </c>
      <c r="O63">
        <f t="shared" si="23"/>
        <v>2227.1825980784902</v>
      </c>
      <c r="P63">
        <f t="shared" si="23"/>
        <v>839.39968808884896</v>
      </c>
      <c r="Q63">
        <f t="shared" si="23"/>
        <v>9574.0707546520407</v>
      </c>
      <c r="R63">
        <f t="shared" si="23"/>
        <v>8324.5978297374495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Case P</vt:lpstr>
      <vt:lpstr>Fig case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2022-05-02T13:08:09Z</dcterms:created>
  <dcterms:modified xsi:type="dcterms:W3CDTF">2022-05-02T13:09:45Z</dcterms:modified>
</cp:coreProperties>
</file>