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xiangyang/Documents/1 oldcom/2 NYU Reseach/4 pesticide/7 deltamethrin/bioassay with DM dust_262ANV01/"/>
    </mc:Choice>
  </mc:AlternateContent>
  <xr:revisionPtr revIDLastSave="0" documentId="13_ncr:1_{4815F300-1383-DB42-B5B8-70FCCB31896B}" xr6:coauthVersionLast="45" xr6:coauthVersionMax="45" xr10:uidLastSave="{00000000-0000-0000-0000-000000000000}"/>
  <bookViews>
    <workbookView xWindow="0" yWindow="460" windowWidth="25600" windowHeight="14500" xr2:uid="{249D5326-A68F-B342-92C8-C42E31689AF9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3" l="1"/>
  <c r="C54" i="3"/>
  <c r="C53" i="3"/>
  <c r="C52" i="3"/>
  <c r="C51" i="3"/>
  <c r="D56" i="3" l="1"/>
  <c r="C56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2" i="3"/>
</calcChain>
</file>

<file path=xl/sharedStrings.xml><?xml version="1.0" encoding="utf-8"?>
<sst xmlns="http://schemas.openxmlformats.org/spreadsheetml/2006/main" count="4" uniqueCount="4">
  <si>
    <t>knockdown fraction</t>
  </si>
  <si>
    <t xml:space="preserve">percentage knockdown </t>
  </si>
  <si>
    <t>Deltamethrin dust (commercial)</t>
  </si>
  <si>
    <t>Deltamethrin dust (commercial after heating)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</si>
</sst>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1CFE-42E2-BC4C-B67F-4748E539E6DA}">
  <dimension ref="A1:D56"/>
  <sheetViews>
    <sheetView tabSelected="1" topLeftCell="A25" workbookViewId="0">
      <selection activeCell="F30" sqref="F30"/>
    </sheetView>
  </sheetViews>
  <sheetFormatPr baseColWidth="10" defaultRowHeight="16" x14ac:dyDescent="0.2"/>
  <cols>
    <col min="2" max="2" width="1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1.8518518518518517E-2</v>
      </c>
      <c r="B2">
        <f>A2*100</f>
        <v>1.8518518518518516</v>
      </c>
      <c r="C2" s="2">
        <v>64</v>
      </c>
      <c r="D2" s="2">
        <v>14</v>
      </c>
    </row>
    <row r="3" spans="1:4" x14ac:dyDescent="0.2">
      <c r="A3">
        <v>3.7037037037037035E-2</v>
      </c>
      <c r="B3">
        <f t="shared" ref="B3:B55" si="0">A3*100</f>
        <v>3.7037037037037033</v>
      </c>
      <c r="C3" s="2">
        <v>74</v>
      </c>
      <c r="D3" s="2">
        <v>15</v>
      </c>
    </row>
    <row r="4" spans="1:4" x14ac:dyDescent="0.2">
      <c r="A4">
        <v>5.5555555555555552E-2</v>
      </c>
      <c r="B4">
        <f t="shared" si="0"/>
        <v>5.5555555555555554</v>
      </c>
      <c r="C4" s="2">
        <v>84</v>
      </c>
      <c r="D4" s="2">
        <v>15</v>
      </c>
    </row>
    <row r="5" spans="1:4" x14ac:dyDescent="0.2">
      <c r="A5">
        <v>7.407407407407407E-2</v>
      </c>
      <c r="B5">
        <f t="shared" si="0"/>
        <v>7.4074074074074066</v>
      </c>
      <c r="C5" s="2">
        <v>85</v>
      </c>
      <c r="D5" s="2">
        <v>15</v>
      </c>
    </row>
    <row r="6" spans="1:4" x14ac:dyDescent="0.2">
      <c r="A6">
        <v>9.2592592592592587E-2</v>
      </c>
      <c r="B6">
        <f t="shared" si="0"/>
        <v>9.2592592592592595</v>
      </c>
      <c r="C6" s="2">
        <v>88</v>
      </c>
      <c r="D6" s="2">
        <v>16</v>
      </c>
    </row>
    <row r="7" spans="1:4" x14ac:dyDescent="0.2">
      <c r="A7">
        <v>0.1111111111111111</v>
      </c>
      <c r="B7">
        <f t="shared" si="0"/>
        <v>11.111111111111111</v>
      </c>
      <c r="C7" s="2">
        <v>88</v>
      </c>
      <c r="D7" s="2">
        <v>16</v>
      </c>
    </row>
    <row r="8" spans="1:4" x14ac:dyDescent="0.2">
      <c r="A8">
        <v>0.12962962962962962</v>
      </c>
      <c r="B8">
        <f t="shared" si="0"/>
        <v>12.962962962962962</v>
      </c>
      <c r="C8" s="2">
        <v>89</v>
      </c>
      <c r="D8" s="2">
        <v>16</v>
      </c>
    </row>
    <row r="9" spans="1:4" x14ac:dyDescent="0.2">
      <c r="A9">
        <v>0.14814814814814814</v>
      </c>
      <c r="B9">
        <f t="shared" si="0"/>
        <v>14.814814814814813</v>
      </c>
      <c r="C9" s="2">
        <v>89</v>
      </c>
      <c r="D9" s="2">
        <v>16</v>
      </c>
    </row>
    <row r="10" spans="1:4" x14ac:dyDescent="0.2">
      <c r="A10">
        <v>0.16666666666666666</v>
      </c>
      <c r="B10">
        <f t="shared" si="0"/>
        <v>16.666666666666664</v>
      </c>
      <c r="C10" s="2">
        <v>92</v>
      </c>
      <c r="D10" s="2">
        <v>16</v>
      </c>
    </row>
    <row r="11" spans="1:4" x14ac:dyDescent="0.2">
      <c r="A11">
        <v>0.18518518518518517</v>
      </c>
      <c r="B11">
        <f t="shared" si="0"/>
        <v>18.518518518518519</v>
      </c>
      <c r="C11" s="2">
        <v>92</v>
      </c>
      <c r="D11" s="2">
        <v>17</v>
      </c>
    </row>
    <row r="12" spans="1:4" x14ac:dyDescent="0.2">
      <c r="A12">
        <v>0.20370370370370369</v>
      </c>
      <c r="B12">
        <f t="shared" si="0"/>
        <v>20.37037037037037</v>
      </c>
      <c r="C12" s="2">
        <v>92</v>
      </c>
      <c r="D12" s="2">
        <v>17</v>
      </c>
    </row>
    <row r="13" spans="1:4" x14ac:dyDescent="0.2">
      <c r="A13">
        <v>0.22222222222222221</v>
      </c>
      <c r="B13">
        <f t="shared" si="0"/>
        <v>22.222222222222221</v>
      </c>
      <c r="C13" s="2">
        <v>97</v>
      </c>
      <c r="D13" s="2">
        <v>17</v>
      </c>
    </row>
    <row r="14" spans="1:4" x14ac:dyDescent="0.2">
      <c r="A14">
        <v>0.24074074074074073</v>
      </c>
      <c r="B14">
        <f t="shared" si="0"/>
        <v>24.074074074074073</v>
      </c>
      <c r="C14" s="2">
        <v>97</v>
      </c>
      <c r="D14" s="2">
        <v>17</v>
      </c>
    </row>
    <row r="15" spans="1:4" x14ac:dyDescent="0.2">
      <c r="A15">
        <v>0.25925925925925924</v>
      </c>
      <c r="B15">
        <f t="shared" si="0"/>
        <v>25.925925925925924</v>
      </c>
      <c r="C15" s="2">
        <v>100</v>
      </c>
      <c r="D15" s="2">
        <v>18</v>
      </c>
    </row>
    <row r="16" spans="1:4" x14ac:dyDescent="0.2">
      <c r="A16">
        <v>0.27777777777777779</v>
      </c>
      <c r="B16">
        <f t="shared" si="0"/>
        <v>27.777777777777779</v>
      </c>
      <c r="C16" s="2">
        <v>102</v>
      </c>
      <c r="D16" s="2">
        <v>18</v>
      </c>
    </row>
    <row r="17" spans="1:4" x14ac:dyDescent="0.2">
      <c r="A17">
        <v>0.29629629629629628</v>
      </c>
      <c r="B17">
        <f t="shared" si="0"/>
        <v>29.629629629629626</v>
      </c>
      <c r="C17" s="2">
        <v>103</v>
      </c>
      <c r="D17" s="2">
        <v>18</v>
      </c>
    </row>
    <row r="18" spans="1:4" x14ac:dyDescent="0.2">
      <c r="A18">
        <v>0.31481481481481483</v>
      </c>
      <c r="B18">
        <f t="shared" si="0"/>
        <v>31.481481481481481</v>
      </c>
      <c r="C18" s="2">
        <v>103</v>
      </c>
      <c r="D18" s="2">
        <v>19</v>
      </c>
    </row>
    <row r="19" spans="1:4" x14ac:dyDescent="0.2">
      <c r="A19">
        <v>0.33333333333333331</v>
      </c>
      <c r="B19">
        <f t="shared" si="0"/>
        <v>33.333333333333329</v>
      </c>
      <c r="C19" s="2">
        <v>105</v>
      </c>
      <c r="D19" s="2">
        <v>19</v>
      </c>
    </row>
    <row r="20" spans="1:4" x14ac:dyDescent="0.2">
      <c r="A20">
        <v>0.35185185185185186</v>
      </c>
      <c r="B20">
        <f t="shared" si="0"/>
        <v>35.185185185185183</v>
      </c>
      <c r="C20" s="2">
        <v>106</v>
      </c>
      <c r="D20" s="2">
        <v>19</v>
      </c>
    </row>
    <row r="21" spans="1:4" x14ac:dyDescent="0.2">
      <c r="A21">
        <v>0.37037037037037035</v>
      </c>
      <c r="B21">
        <f t="shared" si="0"/>
        <v>37.037037037037038</v>
      </c>
      <c r="C21" s="2">
        <v>108</v>
      </c>
      <c r="D21" s="2">
        <v>19</v>
      </c>
    </row>
    <row r="22" spans="1:4" x14ac:dyDescent="0.2">
      <c r="A22">
        <v>0.3888888888888889</v>
      </c>
      <c r="B22">
        <f t="shared" si="0"/>
        <v>38.888888888888893</v>
      </c>
      <c r="C22" s="2">
        <v>111</v>
      </c>
      <c r="D22" s="2">
        <v>19</v>
      </c>
    </row>
    <row r="23" spans="1:4" x14ac:dyDescent="0.2">
      <c r="A23">
        <v>0.40740740740740738</v>
      </c>
      <c r="B23">
        <f t="shared" si="0"/>
        <v>40.74074074074074</v>
      </c>
      <c r="C23" s="2">
        <v>112</v>
      </c>
      <c r="D23" s="2">
        <v>19</v>
      </c>
    </row>
    <row r="24" spans="1:4" x14ac:dyDescent="0.2">
      <c r="A24">
        <v>0.42592592592592593</v>
      </c>
      <c r="B24">
        <f t="shared" si="0"/>
        <v>42.592592592592595</v>
      </c>
      <c r="C24" s="2">
        <v>112</v>
      </c>
      <c r="D24" s="2">
        <v>20</v>
      </c>
    </row>
    <row r="25" spans="1:4" x14ac:dyDescent="0.2">
      <c r="A25">
        <v>0.44444444444444442</v>
      </c>
      <c r="B25">
        <f t="shared" si="0"/>
        <v>44.444444444444443</v>
      </c>
      <c r="C25" s="2">
        <v>113</v>
      </c>
      <c r="D25" s="2">
        <v>20</v>
      </c>
    </row>
    <row r="26" spans="1:4" x14ac:dyDescent="0.2">
      <c r="A26">
        <v>0.46296296296296297</v>
      </c>
      <c r="B26">
        <f t="shared" si="0"/>
        <v>46.296296296296298</v>
      </c>
      <c r="C26" s="2">
        <v>113</v>
      </c>
      <c r="D26" s="2">
        <v>20</v>
      </c>
    </row>
    <row r="27" spans="1:4" x14ac:dyDescent="0.2">
      <c r="A27">
        <v>0.48148148148148145</v>
      </c>
      <c r="B27">
        <f t="shared" si="0"/>
        <v>48.148148148148145</v>
      </c>
      <c r="C27" s="2">
        <v>113</v>
      </c>
      <c r="D27" s="2">
        <v>20</v>
      </c>
    </row>
    <row r="28" spans="1:4" x14ac:dyDescent="0.2">
      <c r="A28" s="1">
        <v>0.5</v>
      </c>
      <c r="B28" s="1">
        <f t="shared" si="0"/>
        <v>50</v>
      </c>
      <c r="C28" s="3">
        <v>113</v>
      </c>
      <c r="D28" s="3">
        <v>20</v>
      </c>
    </row>
    <row r="29" spans="1:4" x14ac:dyDescent="0.2">
      <c r="A29">
        <v>0.51851851851851849</v>
      </c>
      <c r="B29">
        <f t="shared" si="0"/>
        <v>51.851851851851848</v>
      </c>
      <c r="C29" s="2">
        <v>115</v>
      </c>
      <c r="D29" s="2">
        <v>21</v>
      </c>
    </row>
    <row r="30" spans="1:4" x14ac:dyDescent="0.2">
      <c r="A30">
        <v>0.53703703703703709</v>
      </c>
      <c r="B30">
        <f t="shared" si="0"/>
        <v>53.703703703703709</v>
      </c>
      <c r="C30" s="2">
        <v>115</v>
      </c>
      <c r="D30" s="2">
        <v>21</v>
      </c>
    </row>
    <row r="31" spans="1:4" x14ac:dyDescent="0.2">
      <c r="A31">
        <v>0.55555555555555558</v>
      </c>
      <c r="B31">
        <f t="shared" si="0"/>
        <v>55.555555555555557</v>
      </c>
      <c r="C31" s="2">
        <v>116</v>
      </c>
      <c r="D31" s="2">
        <v>22</v>
      </c>
    </row>
    <row r="32" spans="1:4" x14ac:dyDescent="0.2">
      <c r="A32">
        <v>0.57407407407407407</v>
      </c>
      <c r="B32">
        <f t="shared" si="0"/>
        <v>57.407407407407405</v>
      </c>
      <c r="C32" s="2">
        <v>120</v>
      </c>
      <c r="D32" s="2">
        <v>22</v>
      </c>
    </row>
    <row r="33" spans="1:4" x14ac:dyDescent="0.2">
      <c r="A33">
        <v>0.59259259259259256</v>
      </c>
      <c r="B33">
        <f t="shared" si="0"/>
        <v>59.259259259259252</v>
      </c>
      <c r="C33" s="2">
        <v>123</v>
      </c>
      <c r="D33" s="2">
        <v>22</v>
      </c>
    </row>
    <row r="34" spans="1:4" x14ac:dyDescent="0.2">
      <c r="A34">
        <v>0.61111111111111116</v>
      </c>
      <c r="B34">
        <f t="shared" si="0"/>
        <v>61.111111111111114</v>
      </c>
      <c r="C34" s="2">
        <v>124</v>
      </c>
      <c r="D34" s="2">
        <v>22</v>
      </c>
    </row>
    <row r="35" spans="1:4" x14ac:dyDescent="0.2">
      <c r="A35">
        <v>0.62962962962962965</v>
      </c>
      <c r="B35">
        <f t="shared" si="0"/>
        <v>62.962962962962962</v>
      </c>
      <c r="C35" s="2">
        <v>125</v>
      </c>
      <c r="D35" s="2">
        <v>22</v>
      </c>
    </row>
    <row r="36" spans="1:4" x14ac:dyDescent="0.2">
      <c r="A36">
        <v>0.64814814814814814</v>
      </c>
      <c r="B36">
        <f t="shared" si="0"/>
        <v>64.81481481481481</v>
      </c>
      <c r="C36" s="2">
        <v>125</v>
      </c>
      <c r="D36" s="2">
        <v>23</v>
      </c>
    </row>
    <row r="37" spans="1:4" x14ac:dyDescent="0.2">
      <c r="A37">
        <v>0.66666666666666663</v>
      </c>
      <c r="B37">
        <f t="shared" si="0"/>
        <v>66.666666666666657</v>
      </c>
      <c r="C37" s="2">
        <v>125</v>
      </c>
      <c r="D37" s="2">
        <v>23</v>
      </c>
    </row>
    <row r="38" spans="1:4" x14ac:dyDescent="0.2">
      <c r="A38">
        <v>0.68518518518518523</v>
      </c>
      <c r="B38">
        <f t="shared" si="0"/>
        <v>68.518518518518519</v>
      </c>
      <c r="C38" s="2">
        <v>126</v>
      </c>
      <c r="D38" s="2">
        <v>23</v>
      </c>
    </row>
    <row r="39" spans="1:4" x14ac:dyDescent="0.2">
      <c r="A39">
        <v>0.70370370370370372</v>
      </c>
      <c r="B39">
        <f t="shared" si="0"/>
        <v>70.370370370370367</v>
      </c>
      <c r="C39" s="2">
        <v>127</v>
      </c>
      <c r="D39" s="2">
        <v>23</v>
      </c>
    </row>
    <row r="40" spans="1:4" x14ac:dyDescent="0.2">
      <c r="A40">
        <v>0.72222222222222221</v>
      </c>
      <c r="B40">
        <f t="shared" si="0"/>
        <v>72.222222222222214</v>
      </c>
      <c r="C40" s="2">
        <v>130</v>
      </c>
      <c r="D40" s="2">
        <v>24</v>
      </c>
    </row>
    <row r="41" spans="1:4" x14ac:dyDescent="0.2">
      <c r="A41">
        <v>0.7407407407407407</v>
      </c>
      <c r="B41">
        <f t="shared" si="0"/>
        <v>74.074074074074076</v>
      </c>
      <c r="C41" s="2">
        <v>132</v>
      </c>
      <c r="D41" s="2">
        <v>24</v>
      </c>
    </row>
    <row r="42" spans="1:4" x14ac:dyDescent="0.2">
      <c r="A42">
        <v>0.7592592592592593</v>
      </c>
      <c r="B42">
        <f t="shared" si="0"/>
        <v>75.925925925925924</v>
      </c>
      <c r="C42" s="2">
        <v>134</v>
      </c>
      <c r="D42" s="2">
        <v>25</v>
      </c>
    </row>
    <row r="43" spans="1:4" x14ac:dyDescent="0.2">
      <c r="A43">
        <v>0.77777777777777779</v>
      </c>
      <c r="B43">
        <f t="shared" si="0"/>
        <v>77.777777777777786</v>
      </c>
      <c r="C43" s="2">
        <v>136</v>
      </c>
      <c r="D43" s="2">
        <v>25</v>
      </c>
    </row>
    <row r="44" spans="1:4" x14ac:dyDescent="0.2">
      <c r="A44">
        <v>0.79629629629629628</v>
      </c>
      <c r="B44">
        <f t="shared" si="0"/>
        <v>79.629629629629633</v>
      </c>
      <c r="C44" s="2">
        <v>136</v>
      </c>
      <c r="D44" s="2">
        <v>25</v>
      </c>
    </row>
    <row r="45" spans="1:4" x14ac:dyDescent="0.2">
      <c r="A45">
        <v>0.81481481481481477</v>
      </c>
      <c r="B45">
        <f t="shared" si="0"/>
        <v>81.481481481481481</v>
      </c>
      <c r="C45" s="2">
        <v>139</v>
      </c>
      <c r="D45" s="2">
        <v>25</v>
      </c>
    </row>
    <row r="46" spans="1:4" x14ac:dyDescent="0.2">
      <c r="A46">
        <v>0.83333333333333337</v>
      </c>
      <c r="B46">
        <f t="shared" si="0"/>
        <v>83.333333333333343</v>
      </c>
      <c r="C46" s="2">
        <v>143</v>
      </c>
      <c r="D46" s="2">
        <v>26</v>
      </c>
    </row>
    <row r="47" spans="1:4" x14ac:dyDescent="0.2">
      <c r="A47">
        <v>0.85185185185185186</v>
      </c>
      <c r="B47">
        <f t="shared" si="0"/>
        <v>85.18518518518519</v>
      </c>
      <c r="C47" s="2">
        <v>152</v>
      </c>
      <c r="D47" s="2">
        <v>27</v>
      </c>
    </row>
    <row r="48" spans="1:4" x14ac:dyDescent="0.2">
      <c r="A48">
        <v>0.87037037037037035</v>
      </c>
      <c r="B48">
        <f t="shared" si="0"/>
        <v>87.037037037037038</v>
      </c>
      <c r="C48" s="2">
        <v>160</v>
      </c>
      <c r="D48" s="2">
        <v>27</v>
      </c>
    </row>
    <row r="49" spans="1:4" x14ac:dyDescent="0.2">
      <c r="A49">
        <v>0.88888888888888884</v>
      </c>
      <c r="B49">
        <f t="shared" si="0"/>
        <v>88.888888888888886</v>
      </c>
      <c r="C49" s="2">
        <v>162</v>
      </c>
      <c r="D49" s="2">
        <v>28</v>
      </c>
    </row>
    <row r="50" spans="1:4" x14ac:dyDescent="0.2">
      <c r="A50">
        <v>0.90740740740740744</v>
      </c>
      <c r="B50">
        <f t="shared" si="0"/>
        <v>90.740740740740748</v>
      </c>
      <c r="C50" s="2">
        <v>174</v>
      </c>
      <c r="D50" s="2">
        <v>28</v>
      </c>
    </row>
    <row r="51" spans="1:4" x14ac:dyDescent="0.2">
      <c r="A51">
        <v>0.92592592592592593</v>
      </c>
      <c r="B51">
        <f t="shared" si="0"/>
        <v>92.592592592592595</v>
      </c>
      <c r="C51" s="2">
        <f>186+13</f>
        <v>199</v>
      </c>
      <c r="D51" s="2">
        <v>29</v>
      </c>
    </row>
    <row r="52" spans="1:4" x14ac:dyDescent="0.2">
      <c r="A52">
        <v>0.94444444444444442</v>
      </c>
      <c r="B52">
        <f t="shared" si="0"/>
        <v>94.444444444444443</v>
      </c>
      <c r="C52" s="2">
        <f>202</f>
        <v>202</v>
      </c>
      <c r="D52" s="2">
        <v>30</v>
      </c>
    </row>
    <row r="53" spans="1:4" x14ac:dyDescent="0.2">
      <c r="A53">
        <v>0.96296296296296291</v>
      </c>
      <c r="B53">
        <f t="shared" si="0"/>
        <v>96.296296296296291</v>
      </c>
      <c r="C53" s="2">
        <f>206</f>
        <v>206</v>
      </c>
      <c r="D53" s="2">
        <v>31</v>
      </c>
    </row>
    <row r="54" spans="1:4" x14ac:dyDescent="0.2">
      <c r="A54">
        <v>0.98148148148148151</v>
      </c>
      <c r="B54">
        <f t="shared" si="0"/>
        <v>98.148148148148152</v>
      </c>
      <c r="C54" s="2">
        <f>186+38</f>
        <v>224</v>
      </c>
      <c r="D54" s="2">
        <v>32</v>
      </c>
    </row>
    <row r="55" spans="1:4" x14ac:dyDescent="0.2">
      <c r="A55">
        <v>1</v>
      </c>
      <c r="B55">
        <f t="shared" si="0"/>
        <v>100</v>
      </c>
      <c r="C55" s="2">
        <f>186+43</f>
        <v>229</v>
      </c>
      <c r="D55" s="2">
        <v>35</v>
      </c>
    </row>
    <row r="56" spans="1:4" x14ac:dyDescent="0.2">
      <c r="C56" s="1">
        <f>AVERAGE(C2:C55)</f>
        <v>123.03703703703704</v>
      </c>
      <c r="D56" s="1">
        <f>AVERAGE(D2:D55)</f>
        <v>21.481481481481481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Jingxiang Yang</dc:creator>
  <cp:lastModifiedBy>Jingxiang Yang</cp:lastModifiedBy>
  <dcterms:created xsi:type="dcterms:W3CDTF">2019-03-25T15:27:34Z</dcterms:created>
  <dcterms:modified xsi:type="dcterms:W3CDTF">2019-12-12T20:01:19Z</dcterms:modified>
</cp:coreProperties>
</file>