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Yilin Wang\Electric vehicles\EV trade\Raw-China\"/>
    </mc:Choice>
  </mc:AlternateContent>
  <xr:revisionPtr revIDLastSave="0" documentId="13_ncr:1_{70917A4A-5E3A-4BFC-9694-FCCC3C684998}" xr6:coauthVersionLast="47" xr6:coauthVersionMax="47" xr10:uidLastSave="{00000000-0000-0000-0000-000000000000}"/>
  <bookViews>
    <workbookView xWindow="28680" yWindow="1740" windowWidth="24240" windowHeight="13020"/>
  </bookViews>
  <sheets>
    <sheet name="EV import share" sheetId="1" r:id="rId1"/>
    <sheet name="EV export share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<sst xmlns="http://schemas.openxmlformats.org/spreadsheetml/2006/main" count="74" uniqueCount="49">
  <si>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cartype</t>
  </si>
  <si>
    <t>Battery EV</t>
  </si>
  <si>
    <t>Hybrid non plug in</t>
  </si>
  <si>
    <t>Hybrid plug in</t>
  </si>
  <si>
    <t>Other cars</t>
  </si>
  <si>
    <t>quantityYear2017</t>
  </si>
  <si>
    <t>quantityYear2018</t>
  </si>
  <si>
    <t>quantityYear2019</t>
  </si>
  <si>
    <t>quantityYear2020</t>
  </si>
  <si>
    <t>quantityYear2021</t>
  </si>
  <si>
    <t>quantityYear2022</t>
  </si>
  <si>
    <t>quantityYear2023</t>
  </si>
  <si>
    <t>Plug-in hybrid + Battery</t>
  </si>
  <si>
    <t>cartype</t>
  </si>
  <si>
    <t>Battery EV</t>
  </si>
  <si>
    <t>Hybrid non plug in</t>
  </si>
  <si>
    <t>Hybrid plug in</t>
  </si>
  <si>
    <t>Other cars</t>
  </si>
  <si>
    <t>quantityYear2017</t>
  </si>
  <si>
    <t>quantityYear2018</t>
  </si>
  <si>
    <t>quantityYear2019</t>
  </si>
  <si>
    <t>quantityYear2020</t>
  </si>
  <si>
    <t>quantityYear2021</t>
  </si>
  <si>
    <t>quantityYear2022</t>
  </si>
  <si>
    <t>quantityYear2023</t>
  </si>
  <si>
    <t>cartype</t>
  </si>
  <si>
    <t>Battery EV</t>
  </si>
  <si>
    <t>Hybrid non plug in</t>
  </si>
  <si>
    <t>Hybrid plug in</t>
  </si>
  <si>
    <t>Other cars</t>
  </si>
  <si>
    <t>quantityYear2017</t>
  </si>
  <si>
    <t>quantityYear2018</t>
  </si>
  <si>
    <t>quantityYear2019</t>
  </si>
  <si>
    <t>quantityYear2020</t>
  </si>
  <si>
    <t>quantityYear2021</t>
  </si>
  <si>
    <t>quantityYear2022</t>
  </si>
  <si>
    <t>quantityYear2023</t>
  </si>
  <si>
    <t>cartype</t>
  </si>
  <si>
    <t>Battery EV</t>
  </si>
  <si>
    <t>Hybrid non plug in</t>
  </si>
  <si>
    <t>Hybrid plug in</t>
  </si>
  <si>
    <t>Other cars</t>
  </si>
  <si>
    <t>quantityYear2017</t>
  </si>
  <si>
    <t>quantityYear2018</t>
  </si>
  <si>
    <t>quantityYear2019</t>
  </si>
  <si>
    <t>quantityYear2020</t>
  </si>
  <si>
    <t>quantityYear2021</t>
  </si>
  <si>
    <t>quantityYear2022</t>
  </si>
  <si>
    <t>quantityYear2023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</si>
</sst>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3">
    <xf numFmtId="0" fontId="0" fillId="0" borderId="0" xfId="0"/>
    <xf numFmtId="1" fontId="0" fillId="0" borderId="1" xfId="0" applyNumberFormat="true" applyBorder="true"/>
    <xf numFmtId="9" fontId="0" fillId="0" borderId="0" xfId="1" applyFon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true" workbookViewId="0">
      <selection activeCell="A7" sqref="A7:H7"/>
    </sheetView>
  </sheetViews>
  <sheetFormatPr defaultRowHeight="15"/>
  <cols>
    <col min="1" max="1" width="25" customWidth="true"/>
  </cols>
  <sheetData>
    <row r="1">
      <c r="A1" t="s">
        <v>37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38</v>
      </c>
      <c r="B2" s="1">
        <v>19513</v>
      </c>
      <c r="C2" s="1">
        <v>17300</v>
      </c>
      <c r="D2" s="1">
        <v>52953</v>
      </c>
      <c r="E2" s="1">
        <v>11572</v>
      </c>
      <c r="F2" s="1">
        <v>8816</v>
      </c>
      <c r="G2" s="1">
        <v>18190</v>
      </c>
      <c r="H2" s="1">
        <v>4201</v>
      </c>
    </row>
    <row r="3">
      <c r="A3" t="s">
        <v>39</v>
      </c>
      <c r="B3" s="1">
        <v>43576</v>
      </c>
      <c r="C3" s="1">
        <v>55075</v>
      </c>
      <c r="D3" s="1">
        <v>91825</v>
      </c>
      <c r="E3" s="1">
        <v>107591</v>
      </c>
      <c r="F3" s="1">
        <v>109985</v>
      </c>
      <c r="G3" s="1">
        <v>89323</v>
      </c>
      <c r="H3" s="1">
        <v>8430</v>
      </c>
    </row>
    <row r="4">
      <c r="A4" t="s">
        <v>40</v>
      </c>
      <c r="B4" s="1">
        <v>6218</v>
      </c>
      <c r="C4" s="1">
        <v>6123</v>
      </c>
      <c r="D4" s="1">
        <v>13784</v>
      </c>
      <c r="E4" s="1">
        <v>11475</v>
      </c>
      <c r="F4" s="1">
        <v>24900</v>
      </c>
      <c r="G4" s="1">
        <v>24616</v>
      </c>
      <c r="H4" s="1">
        <v>2795</v>
      </c>
    </row>
    <row r="5">
      <c r="A5" t="s">
        <v>41</v>
      </c>
      <c r="B5" s="1">
        <v>1160654</v>
      </c>
      <c r="C5" s="1">
        <v>1042531</v>
      </c>
      <c r="D5" s="1">
        <v>874260</v>
      </c>
      <c r="E5" s="1">
        <v>782142</v>
      </c>
      <c r="F5" s="1">
        <v>784178</v>
      </c>
      <c r="G5" s="1">
        <v>733074</v>
      </c>
      <c r="H5" s="1">
        <v>88631</v>
      </c>
    </row>
    <row r="7">
      <c r="A7" t="s">
        <v>12</v>
      </c>
      <c r="B7" s="2">
        <f>SUM(B2,B4)/SUM(B2:B5)</f>
        <v>2.092017551776032E-2</v>
      </c>
      <c r="C7" s="2">
        <f t="shared" ref="C7:H7" si="0">SUM(C2,C4)/SUM(C2:C5)</f>
        <v>2.0894196314279113E-2</v>
      </c>
      <c r="D7" s="2">
        <f t="shared" si="0"/>
        <v>6.4616168129648668E-2</v>
      </c>
      <c r="E7" s="2">
        <f t="shared" si="0"/>
        <v>2.5249238589802582E-2</v>
      </c>
      <c r="F7" s="2">
        <f t="shared" si="0"/>
        <v>3.6336634410305657E-2</v>
      </c>
      <c r="G7" s="2">
        <f t="shared" si="0"/>
        <v>4.9475094284231559E-2</v>
      </c>
      <c r="H7" s="2">
        <f t="shared" si="0"/>
        <v>6.7232382252034942E-2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7" sqref="H7"/>
    </sheetView>
  </sheetViews>
  <sheetFormatPr defaultRowHeight="15"/>
  <cols>
    <col min="1" max="1" width="29.28515625" customWidth="true"/>
  </cols>
  <sheetData>
    <row r="1">
      <c r="A1" t="s">
        <v>37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38</v>
      </c>
      <c r="B2" s="1">
        <v>103166</v>
      </c>
      <c r="C2" s="1">
        <v>141744</v>
      </c>
      <c r="D2" s="1">
        <v>240327</v>
      </c>
      <c r="E2" s="1">
        <v>193905</v>
      </c>
      <c r="F2" s="1">
        <v>499544</v>
      </c>
      <c r="G2" s="1">
        <v>944566</v>
      </c>
      <c r="H2" s="1">
        <v>230228</v>
      </c>
    </row>
    <row r="3">
      <c r="A3" t="s">
        <v>39</v>
      </c>
      <c r="B3" s="1">
        <v>94</v>
      </c>
      <c r="C3" s="1">
        <v>73</v>
      </c>
      <c r="D3" s="1">
        <v>148</v>
      </c>
      <c r="E3" s="1">
        <v>1698</v>
      </c>
      <c r="F3" s="1">
        <v>8643</v>
      </c>
      <c r="G3" s="1">
        <v>17113</v>
      </c>
      <c r="H3" s="1">
        <v>4396</v>
      </c>
    </row>
    <row r="4">
      <c r="A4" t="s">
        <v>40</v>
      </c>
      <c r="B4" s="1">
        <v>2153</v>
      </c>
      <c r="C4" s="1">
        <v>4458</v>
      </c>
      <c r="D4" s="1">
        <v>12401</v>
      </c>
      <c r="E4" s="1">
        <v>24680</v>
      </c>
      <c r="F4" s="1">
        <v>43170</v>
      </c>
      <c r="G4" s="1">
        <v>94447</v>
      </c>
      <c r="H4" s="1">
        <v>15822</v>
      </c>
    </row>
    <row r="5">
      <c r="A5" t="s">
        <v>41</v>
      </c>
      <c r="B5" s="1">
        <v>1301421</v>
      </c>
      <c r="C5" s="1">
        <v>1355239</v>
      </c>
      <c r="D5" s="1">
        <v>1271422</v>
      </c>
      <c r="E5" s="1">
        <v>1498818</v>
      </c>
      <c r="F5" s="1">
        <v>2485701</v>
      </c>
      <c r="G5" s="1">
        <v>2585374</v>
      </c>
      <c r="H5" s="1">
        <v>429987</v>
      </c>
    </row>
    <row r="7">
      <c r="A7" t="s">
        <v>12</v>
      </c>
      <c r="B7" s="2">
        <f>SUM(B2,B4)/SUM(B2:B5)</f>
        <v>7.4862421579233937E-2</v>
      </c>
      <c r="C7" s="2">
        <f t="shared" ref="C7:H7" si="0">SUM(C2,C4)/SUM(C2:C5)</f>
        <v>9.7369721494438274E-2</v>
      </c>
      <c r="D7" s="2">
        <f t="shared" si="0"/>
        <v>0.16579960086544757</v>
      </c>
      <c r="E7" s="2">
        <f t="shared" si="0"/>
        <v>0.12715076077554488</v>
      </c>
      <c r="F7" s="2">
        <f t="shared" si="0"/>
        <v>0.17869727874805158</v>
      </c>
      <c r="G7" s="2">
        <f t="shared" si="0"/>
        <v>0.28532555265687215</v>
      </c>
      <c r="H7" s="2">
        <f t="shared" si="0"/>
        <v>0.36160797609757317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import share</vt:lpstr>
      <vt:lpstr>EV export 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 Wang</cp:lastModifiedBy>
  <dcterms:modified xsi:type="dcterms:W3CDTF">2023-04-17T16:13:15Z</dcterms:modified>
</cp:coreProperties>
</file>