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drawings/drawing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7.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pivotTables/pivotTable49.xml" ContentType="application/vnd.openxmlformats-officedocument.spreadsheetml.pivotTable+xml"/>
  <Override PartName="/xl/pivotTables/pivotTable50.xml" ContentType="application/vnd.openxmlformats-officedocument.spreadsheetml.pivotTable+xml"/>
  <Override PartName="/xl/pivotTables/pivotTable51.xml" ContentType="application/vnd.openxmlformats-officedocument.spreadsheetml.pivotTable+xml"/>
  <Override PartName="/xl/pivotTables/pivotTable52.xml" ContentType="application/vnd.openxmlformats-officedocument.spreadsheetml.pivotTable+xml"/>
  <Override PartName="/xl/pivotTables/pivotTable53.xml" ContentType="application/vnd.openxmlformats-officedocument.spreadsheetml.pivotTable+xml"/>
  <Override PartName="/xl/pivotTables/pivotTable54.xml" ContentType="application/vnd.openxmlformats-officedocument.spreadsheetml.pivotTable+xml"/>
  <Override PartName="/xl/drawings/drawing8.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My Drive\2023-FALL\11-611 NLP\Project\"/>
    </mc:Choice>
  </mc:AlternateContent>
  <xr:revisionPtr revIDLastSave="0" documentId="13_ncr:1_{74D74E47-F874-4793-AC5C-86BC416F064A}" xr6:coauthVersionLast="47" xr6:coauthVersionMax="47" xr10:uidLastSave="{00000000-0000-0000-0000-000000000000}"/>
  <bookViews>
    <workbookView xWindow="-120" yWindow="-120" windowWidth="29040" windowHeight="15720" firstSheet="4" activeTab="6" xr2:uid="{00000000-000D-0000-FFFF-FFFF00000000}"/>
  </bookViews>
  <sheets>
    <sheet name="Question Summary (2)" sheetId="11" state="hidden" r:id="rId1"/>
    <sheet name="Answer Summary (2)" sheetId="12" state="hidden" r:id="rId2"/>
    <sheet name="Question_Syntactic (2)" sheetId="13" state="hidden" r:id="rId3"/>
    <sheet name="Answer_Syntactic_Semantic (2)" sheetId="14" state="hidden" r:id="rId4"/>
    <sheet name="Question Summary" sheetId="7" r:id="rId5"/>
    <sheet name="Question_Syntactic" sheetId="1" r:id="rId6"/>
    <sheet name="Answer Summary" sheetId="8" r:id="rId7"/>
    <sheet name="Answer_Syntactic_Semantic" sheetId="3" r:id="rId8"/>
  </sheets>
  <definedNames>
    <definedName name="_xlnm._FilterDatabase" localSheetId="7" hidden="1">Answer_Syntactic_Semantic!$A$1:$AI$135</definedName>
    <definedName name="_xlnm._FilterDatabase" localSheetId="3" hidden="1">'Answer_Syntactic_Semantic (2)'!$A$1:$AI$135</definedName>
    <definedName name="_xlnm._FilterDatabase" localSheetId="5" hidden="1">Question_Syntactic!$A$1:$O$211</definedName>
    <definedName name="_xlnm._FilterDatabase" localSheetId="2" hidden="1">'Question_Syntactic (2)'!$A$1:$O$211</definedName>
  </definedNames>
  <calcPr calcId="191029"/>
  <pivotCaches>
    <pivotCache cacheId="2" r:id="rId9"/>
    <pivotCache cacheId="74" r:id="rId10"/>
    <pivotCache cacheId="89"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23" i="14" l="1"/>
  <c r="AS23" i="14"/>
  <c r="CK19" i="14"/>
  <c r="CJ19" i="14"/>
  <c r="CI19" i="14"/>
  <c r="CK18" i="14"/>
  <c r="CJ18" i="14"/>
  <c r="CI18" i="14"/>
  <c r="AT18" i="14"/>
  <c r="AS18" i="14"/>
  <c r="AR18" i="14"/>
  <c r="AR23" i="14" s="1"/>
  <c r="BG17" i="14"/>
  <c r="BF17" i="14"/>
  <c r="BE17" i="14"/>
  <c r="AT17" i="14"/>
  <c r="AS17" i="14"/>
  <c r="AR17" i="14"/>
  <c r="AQ17" i="14"/>
  <c r="AT16" i="14"/>
  <c r="AS16" i="14"/>
  <c r="AR16" i="14"/>
  <c r="AQ16" i="14"/>
  <c r="CF15" i="14"/>
  <c r="CE15" i="14"/>
  <c r="CD15" i="14"/>
  <c r="AT15" i="14"/>
  <c r="AS15" i="14"/>
  <c r="AR15" i="14"/>
  <c r="AQ15" i="14"/>
  <c r="CF14" i="14"/>
  <c r="CE14" i="14"/>
  <c r="CD14" i="14"/>
  <c r="AT14" i="14"/>
  <c r="AT22" i="14" s="1"/>
  <c r="AS14" i="14"/>
  <c r="AS22" i="14" s="1"/>
  <c r="AR14" i="14"/>
  <c r="AQ14" i="14"/>
  <c r="CF13" i="14"/>
  <c r="CE13" i="14"/>
  <c r="CD13" i="14"/>
  <c r="AT13" i="14"/>
  <c r="AT21" i="14" s="1"/>
  <c r="AS13" i="14"/>
  <c r="AS21" i="14" s="1"/>
  <c r="AR13" i="14"/>
  <c r="AR21" i="14" s="1"/>
  <c r="AQ13" i="14"/>
  <c r="CF12" i="14"/>
  <c r="CE12" i="14"/>
  <c r="CD12" i="14"/>
  <c r="CF11" i="14"/>
  <c r="CE11" i="14"/>
  <c r="CD11" i="14"/>
  <c r="CF10" i="14"/>
  <c r="CE10" i="14"/>
  <c r="CD10" i="14"/>
  <c r="BR10" i="14"/>
  <c r="BQ10" i="14"/>
  <c r="BP10" i="14"/>
  <c r="BJ10" i="14"/>
  <c r="BI10" i="14"/>
  <c r="CS9" i="14"/>
  <c r="CR9" i="14"/>
  <c r="CQ9" i="14"/>
  <c r="CF9" i="14"/>
  <c r="CE9" i="14"/>
  <c r="CD9" i="14"/>
  <c r="BR9" i="14"/>
  <c r="BQ9" i="14"/>
  <c r="BP9" i="14"/>
  <c r="BJ9" i="14"/>
  <c r="BI9" i="14"/>
  <c r="BH9" i="14"/>
  <c r="CS8" i="14"/>
  <c r="CR8" i="14"/>
  <c r="CQ8" i="14"/>
  <c r="CF8" i="14"/>
  <c r="CE8" i="14"/>
  <c r="CD8" i="14"/>
  <c r="BR8" i="14"/>
  <c r="BQ8" i="14"/>
  <c r="BP8" i="14"/>
  <c r="BJ8" i="14"/>
  <c r="BI8" i="14"/>
  <c r="BH8" i="14"/>
  <c r="CS7" i="14"/>
  <c r="CR7" i="14"/>
  <c r="CQ7" i="14"/>
  <c r="CF7" i="14"/>
  <c r="CE7" i="14"/>
  <c r="CD7" i="14"/>
  <c r="BR7" i="14"/>
  <c r="BQ7" i="14"/>
  <c r="BP7" i="14"/>
  <c r="BJ7" i="14"/>
  <c r="BI7" i="14"/>
  <c r="BH7" i="14"/>
  <c r="CS6" i="14"/>
  <c r="CR6" i="14"/>
  <c r="CQ6" i="14"/>
  <c r="CF6" i="14"/>
  <c r="CE6" i="14"/>
  <c r="CD6" i="14"/>
  <c r="BR6" i="14"/>
  <c r="BQ6" i="14"/>
  <c r="BP6" i="14"/>
  <c r="BJ6" i="14"/>
  <c r="BI6" i="14"/>
  <c r="BH6" i="14"/>
  <c r="CS5" i="14"/>
  <c r="CR5" i="14"/>
  <c r="CQ5" i="14"/>
  <c r="CF5" i="14"/>
  <c r="CE5" i="14"/>
  <c r="CD5" i="14"/>
  <c r="BR5" i="14"/>
  <c r="BQ5" i="14"/>
  <c r="BP5" i="14"/>
  <c r="BJ5" i="14"/>
  <c r="BI5" i="14"/>
  <c r="BH5" i="14"/>
  <c r="AB40" i="13"/>
  <c r="AA40" i="13"/>
  <c r="Z40" i="13"/>
  <c r="Y40" i="13"/>
  <c r="AB39" i="13"/>
  <c r="AA39" i="13"/>
  <c r="Z39" i="13"/>
  <c r="Y39" i="13"/>
  <c r="AB38" i="13"/>
  <c r="AA38" i="13"/>
  <c r="Z38" i="13"/>
  <c r="Y38" i="13"/>
  <c r="AB37" i="13"/>
  <c r="AA37" i="13"/>
  <c r="Z37" i="13"/>
  <c r="Y37" i="13"/>
  <c r="AB36" i="13"/>
  <c r="AA36" i="13"/>
  <c r="Z36" i="13"/>
  <c r="Y36" i="13"/>
  <c r="AB35" i="13"/>
  <c r="AA35" i="13"/>
  <c r="Z35" i="13"/>
  <c r="Y35" i="13"/>
  <c r="AB34" i="13"/>
  <c r="AA34" i="13"/>
  <c r="Z34" i="13"/>
  <c r="Y34" i="13"/>
  <c r="AB33" i="13"/>
  <c r="AA33" i="13"/>
  <c r="Z33" i="13"/>
  <c r="Y33" i="13"/>
  <c r="AB32" i="13"/>
  <c r="AA32" i="13"/>
  <c r="Z32" i="13"/>
  <c r="Y32" i="13"/>
  <c r="AB31" i="13"/>
  <c r="AA31" i="13"/>
  <c r="Z31" i="13"/>
  <c r="Y31" i="13"/>
  <c r="AB30" i="13"/>
  <c r="AA30" i="13"/>
  <c r="Z30" i="13"/>
  <c r="Y30" i="13"/>
  <c r="AB29" i="13"/>
  <c r="AA29" i="13"/>
  <c r="Z29" i="13"/>
  <c r="Y29" i="13"/>
  <c r="AB28" i="13"/>
  <c r="AA28" i="13"/>
  <c r="Z28" i="13"/>
  <c r="Y28" i="13"/>
  <c r="AP27" i="13"/>
  <c r="AB27" i="13"/>
  <c r="AA27" i="13"/>
  <c r="Z27" i="13"/>
  <c r="Y27" i="13"/>
  <c r="AP26" i="13"/>
  <c r="AB26" i="13"/>
  <c r="AA26" i="13"/>
  <c r="Z26" i="13"/>
  <c r="Y26" i="13"/>
  <c r="AB25" i="13"/>
  <c r="AA25" i="13"/>
  <c r="Z25" i="13"/>
  <c r="Y25" i="13"/>
  <c r="AH24" i="13"/>
  <c r="AG24" i="13"/>
  <c r="AF24" i="13"/>
  <c r="AE24" i="13"/>
  <c r="AR23" i="13"/>
  <c r="AQ23" i="13"/>
  <c r="AP23" i="13"/>
  <c r="AO23" i="13"/>
  <c r="AH23" i="13"/>
  <c r="AG23" i="13"/>
  <c r="AF23" i="13"/>
  <c r="AE23" i="13"/>
  <c r="AR22" i="13"/>
  <c r="AQ22" i="13"/>
  <c r="AP22" i="13"/>
  <c r="AO22" i="13"/>
  <c r="AM22" i="13"/>
  <c r="AL22" i="13"/>
  <c r="AK22" i="13"/>
  <c r="AJ22" i="13"/>
  <c r="AH22" i="13"/>
  <c r="AG22" i="13"/>
  <c r="AF22" i="13"/>
  <c r="AE22" i="13"/>
  <c r="AR21" i="13"/>
  <c r="AQ21" i="13"/>
  <c r="AP21" i="13"/>
  <c r="AO21" i="13"/>
  <c r="AM21" i="13"/>
  <c r="AL21" i="13"/>
  <c r="AK21" i="13"/>
  <c r="AJ21" i="13"/>
  <c r="AH21" i="13"/>
  <c r="AG21" i="13"/>
  <c r="AF21" i="13"/>
  <c r="AE21" i="13"/>
  <c r="AR20" i="13"/>
  <c r="AQ20" i="13"/>
  <c r="AP20" i="13"/>
  <c r="AO20" i="13"/>
  <c r="AM20" i="13"/>
  <c r="AL20" i="13"/>
  <c r="AK20" i="13"/>
  <c r="AJ20" i="13"/>
  <c r="AH20" i="13"/>
  <c r="AG20" i="13"/>
  <c r="AF20" i="13"/>
  <c r="AE20" i="13"/>
  <c r="AR19" i="13"/>
  <c r="AQ19" i="13"/>
  <c r="AP19" i="13"/>
  <c r="AO19" i="13"/>
  <c r="AM19" i="13"/>
  <c r="AL19" i="13"/>
  <c r="AK19" i="13"/>
  <c r="AJ19" i="13"/>
  <c r="AH19" i="13"/>
  <c r="AG19" i="13"/>
  <c r="AF19" i="13"/>
  <c r="AE19" i="13"/>
  <c r="AA19" i="13"/>
  <c r="Z19" i="13"/>
  <c r="AR18" i="13"/>
  <c r="AQ18" i="13"/>
  <c r="AP18" i="13"/>
  <c r="AO18" i="13"/>
  <c r="AM18" i="13"/>
  <c r="AL18" i="13"/>
  <c r="AK18" i="13"/>
  <c r="AJ18" i="13"/>
  <c r="AH18" i="13"/>
  <c r="AG18" i="13"/>
  <c r="AF18" i="13"/>
  <c r="AE18" i="13"/>
  <c r="V16" i="13"/>
  <c r="U16" i="13"/>
  <c r="T16" i="13"/>
  <c r="S16" i="13"/>
  <c r="V15" i="13"/>
  <c r="U15" i="13"/>
  <c r="T15" i="13"/>
  <c r="S15" i="13"/>
  <c r="V14" i="13"/>
  <c r="U14" i="13"/>
  <c r="T14" i="13"/>
  <c r="S14" i="13"/>
  <c r="V13" i="13"/>
  <c r="U13" i="13"/>
  <c r="T13" i="13"/>
  <c r="S13" i="13"/>
  <c r="V12" i="13"/>
  <c r="U12" i="13"/>
  <c r="T12" i="13"/>
  <c r="S12" i="13"/>
  <c r="V11" i="13"/>
  <c r="U11" i="13"/>
  <c r="T11" i="13"/>
  <c r="S11" i="13"/>
  <c r="BF17" i="3"/>
  <c r="BG17" i="3"/>
  <c r="BE17" i="3"/>
  <c r="CK18" i="3"/>
  <c r="CJ19" i="3"/>
  <c r="CK19" i="3"/>
  <c r="CI19" i="3"/>
  <c r="CJ18" i="3"/>
  <c r="CI18" i="3"/>
  <c r="BH5" i="3"/>
  <c r="BI5" i="3"/>
  <c r="BJ5" i="3"/>
  <c r="BP5" i="3"/>
  <c r="BQ5" i="3"/>
  <c r="BR5" i="3"/>
  <c r="CQ5" i="3"/>
  <c r="CR5" i="3"/>
  <c r="CS5" i="3"/>
  <c r="BH6" i="3"/>
  <c r="BI6" i="3"/>
  <c r="BJ6" i="3"/>
  <c r="BP6" i="3"/>
  <c r="BQ6" i="3"/>
  <c r="BR6" i="3"/>
  <c r="CQ6" i="3"/>
  <c r="CR6" i="3"/>
  <c r="CS6" i="3"/>
  <c r="BH7" i="3"/>
  <c r="BI7" i="3"/>
  <c r="BJ7" i="3"/>
  <c r="BP7" i="3"/>
  <c r="BQ7" i="3"/>
  <c r="BR7" i="3"/>
  <c r="CQ7" i="3"/>
  <c r="CR7" i="3"/>
  <c r="CS7" i="3"/>
  <c r="BH8" i="3"/>
  <c r="BI8" i="3"/>
  <c r="BJ8" i="3"/>
  <c r="BP8" i="3"/>
  <c r="BQ8" i="3"/>
  <c r="BR8" i="3"/>
  <c r="CQ8" i="3"/>
  <c r="CR8" i="3"/>
  <c r="CS8" i="3"/>
  <c r="BH9" i="3"/>
  <c r="BI9" i="3"/>
  <c r="BJ9" i="3"/>
  <c r="BP9" i="3"/>
  <c r="BQ9" i="3"/>
  <c r="BR9" i="3"/>
  <c r="CQ9" i="3"/>
  <c r="CR9" i="3"/>
  <c r="CS9" i="3"/>
  <c r="BI10" i="3"/>
  <c r="BJ10" i="3"/>
  <c r="BP10" i="3"/>
  <c r="BQ10" i="3"/>
  <c r="BR10" i="3"/>
  <c r="AQ13" i="3"/>
  <c r="AR13" i="3"/>
  <c r="AR21" i="3" s="1"/>
  <c r="AS13" i="3"/>
  <c r="AS21" i="3" s="1"/>
  <c r="AT13" i="3"/>
  <c r="AT21" i="3" s="1"/>
  <c r="AQ14" i="3"/>
  <c r="AR14" i="3"/>
  <c r="AS14" i="3"/>
  <c r="AS22" i="3" s="1"/>
  <c r="AT14" i="3"/>
  <c r="AQ15" i="3"/>
  <c r="AR15" i="3"/>
  <c r="AS15" i="3"/>
  <c r="AT15" i="3"/>
  <c r="AQ16" i="3"/>
  <c r="AR16" i="3"/>
  <c r="AS16" i="3"/>
  <c r="AT16" i="3"/>
  <c r="AQ17" i="3"/>
  <c r="AR17" i="3"/>
  <c r="AS17" i="3"/>
  <c r="AT17" i="3"/>
  <c r="AR18" i="3"/>
  <c r="AR23" i="3" s="1"/>
  <c r="AS18" i="3"/>
  <c r="AS23" i="3" s="1"/>
  <c r="AT18" i="3"/>
  <c r="AT22" i="3"/>
  <c r="AT23" i="3"/>
  <c r="AP27" i="1"/>
  <c r="AP26" i="1"/>
  <c r="AR23" i="1"/>
  <c r="AQ23" i="1"/>
  <c r="AP23" i="1"/>
  <c r="AO23" i="1"/>
  <c r="AR22" i="1"/>
  <c r="AQ22" i="1"/>
  <c r="AP22" i="1"/>
  <c r="AO22" i="1"/>
  <c r="AR21" i="1"/>
  <c r="AQ21" i="1"/>
  <c r="AP21" i="1"/>
  <c r="AO21" i="1"/>
  <c r="AR20" i="1"/>
  <c r="AQ20" i="1"/>
  <c r="AP20" i="1"/>
  <c r="AO20" i="1"/>
  <c r="AR19" i="1"/>
  <c r="AQ19" i="1"/>
  <c r="AP19" i="1"/>
  <c r="AO19" i="1"/>
  <c r="AR18" i="1"/>
  <c r="AQ18" i="1"/>
  <c r="AP18" i="1"/>
  <c r="AO18" i="1"/>
  <c r="AM22" i="1"/>
  <c r="AL22" i="1"/>
  <c r="AK22" i="1"/>
  <c r="AJ22" i="1"/>
  <c r="AM21" i="1"/>
  <c r="AL21" i="1"/>
  <c r="AK21" i="1"/>
  <c r="AJ21" i="1"/>
  <c r="AM20" i="1"/>
  <c r="AL20" i="1"/>
  <c r="AK20" i="1"/>
  <c r="AJ20" i="1"/>
  <c r="AM19" i="1"/>
  <c r="AL19" i="1"/>
  <c r="AK19" i="1"/>
  <c r="AJ19" i="1"/>
  <c r="AM18" i="1"/>
  <c r="AL18" i="1"/>
  <c r="AK18" i="1"/>
  <c r="AJ18" i="1"/>
  <c r="AE19" i="1"/>
  <c r="AF19" i="1"/>
  <c r="AG19" i="1"/>
  <c r="AH19" i="1"/>
  <c r="AE20" i="1"/>
  <c r="AF20" i="1"/>
  <c r="AG20" i="1"/>
  <c r="AH20" i="1"/>
  <c r="AE21" i="1"/>
  <c r="AF21" i="1"/>
  <c r="AG21" i="1"/>
  <c r="AH21" i="1"/>
  <c r="AE22" i="1"/>
  <c r="AF22" i="1"/>
  <c r="AG22" i="1"/>
  <c r="AH22" i="1"/>
  <c r="AE23" i="1"/>
  <c r="AF23" i="1"/>
  <c r="AG23" i="1"/>
  <c r="AH23" i="1"/>
  <c r="AE24" i="1"/>
  <c r="AF24" i="1"/>
  <c r="AG24" i="1"/>
  <c r="AH24" i="1"/>
  <c r="AF18" i="1"/>
  <c r="AG18" i="1"/>
  <c r="AH18" i="1"/>
  <c r="AE18" i="1"/>
  <c r="Y38" i="1"/>
  <c r="Z38" i="1"/>
  <c r="AA38" i="1"/>
  <c r="AB38" i="1"/>
  <c r="Y39" i="1"/>
  <c r="Z39" i="1"/>
  <c r="AA39" i="1"/>
  <c r="AB39" i="1"/>
  <c r="Y40" i="1"/>
  <c r="Z40" i="1"/>
  <c r="AA40" i="1"/>
  <c r="AB40" i="1"/>
  <c r="Y35" i="1"/>
  <c r="Z35" i="1"/>
  <c r="AA35" i="1"/>
  <c r="AB35" i="1"/>
  <c r="Y36" i="1"/>
  <c r="Z36" i="1"/>
  <c r="AA36" i="1"/>
  <c r="AB36" i="1"/>
  <c r="Y37" i="1"/>
  <c r="Z37" i="1"/>
  <c r="AA37" i="1"/>
  <c r="AB37" i="1"/>
  <c r="Y33" i="1"/>
  <c r="Z33" i="1"/>
  <c r="AA33" i="1"/>
  <c r="AB33" i="1"/>
  <c r="Y34" i="1"/>
  <c r="Z34" i="1"/>
  <c r="AA34" i="1"/>
  <c r="AB34" i="1"/>
  <c r="Y31" i="1"/>
  <c r="Z31" i="1"/>
  <c r="AA31" i="1"/>
  <c r="AB31" i="1"/>
  <c r="Y32" i="1"/>
  <c r="Z32" i="1"/>
  <c r="AA32" i="1"/>
  <c r="AB32" i="1"/>
  <c r="Y26" i="1"/>
  <c r="Z26" i="1"/>
  <c r="AA26" i="1"/>
  <c r="AB26" i="1"/>
  <c r="Y27" i="1"/>
  <c r="Z27" i="1"/>
  <c r="AA27" i="1"/>
  <c r="AB27" i="1"/>
  <c r="Y28" i="1"/>
  <c r="Z28" i="1"/>
  <c r="AA28" i="1"/>
  <c r="AB28" i="1"/>
  <c r="Y29" i="1"/>
  <c r="Z29" i="1"/>
  <c r="AA29" i="1"/>
  <c r="AB29" i="1"/>
  <c r="Y30" i="1"/>
  <c r="Z30" i="1"/>
  <c r="AA30" i="1"/>
  <c r="AB30" i="1"/>
  <c r="Z25" i="1"/>
  <c r="AA25" i="1"/>
  <c r="AB25" i="1"/>
  <c r="Y25" i="1"/>
  <c r="S12" i="1"/>
  <c r="T12" i="1"/>
  <c r="U12" i="1"/>
  <c r="V12" i="1"/>
  <c r="S13" i="1"/>
  <c r="T13" i="1"/>
  <c r="U13" i="1"/>
  <c r="V13" i="1"/>
  <c r="S14" i="1"/>
  <c r="T14" i="1"/>
  <c r="U14" i="1"/>
  <c r="V14" i="1"/>
  <c r="S15" i="1"/>
  <c r="T15" i="1"/>
  <c r="U15" i="1"/>
  <c r="V15" i="1"/>
  <c r="S16" i="1"/>
  <c r="T16" i="1"/>
  <c r="U16" i="1"/>
  <c r="V16" i="1"/>
  <c r="T11" i="1"/>
  <c r="U11" i="1"/>
  <c r="V11" i="1"/>
  <c r="S11" i="1"/>
  <c r="AA19" i="1"/>
  <c r="Z19" i="1"/>
  <c r="AR22" i="3" l="1"/>
  <c r="AR22" i="14"/>
</calcChain>
</file>

<file path=xl/sharedStrings.xml><?xml version="1.0" encoding="utf-8"?>
<sst xmlns="http://schemas.openxmlformats.org/spreadsheetml/2006/main" count="5643" uniqueCount="479">
  <si>
    <t>article_name</t>
  </si>
  <si>
    <t>human/machine</t>
  </si>
  <si>
    <t>question</t>
  </si>
  <si>
    <t>is_yes_no_type_question</t>
  </si>
  <si>
    <t>question_type</t>
  </si>
  <si>
    <t>word_count</t>
  </si>
  <si>
    <t>n_content_words</t>
  </si>
  <si>
    <t>n_relevant_words</t>
  </si>
  <si>
    <t>conciseness_score</t>
  </si>
  <si>
    <t>has_verb</t>
  </si>
  <si>
    <t>has_subject</t>
  </si>
  <si>
    <t>has_reasonable_length</t>
  </si>
  <si>
    <t>n_unique_POS</t>
  </si>
  <si>
    <t>has_coherent_structure</t>
  </si>
  <si>
    <t>fluency_score</t>
  </si>
  <si>
    <t>Grover_Cleveland</t>
  </si>
  <si>
    <t>human</t>
  </si>
  <si>
    <t>Was Grover Cleveland born in New York?</t>
  </si>
  <si>
    <t>Yes/No</t>
  </si>
  <si>
    <t>Did Grover Cleveland win the 1884 election?</t>
  </si>
  <si>
    <t>Did Grover Cleveland support women's suffrage?</t>
  </si>
  <si>
    <t>Where was Grover Cleveland married?</t>
  </si>
  <si>
    <t>What/Where/Who</t>
  </si>
  <si>
    <t>What did Cleveland die from?</t>
  </si>
  <si>
    <t>How many years after Cleveland left office did the U.S. win the Spanish-American War?</t>
  </si>
  <si>
    <t>How</t>
  </si>
  <si>
    <t>What did Cleveland's opponents say in 1884 to counter his innocent image?</t>
  </si>
  <si>
    <t>Who did Cleveland run against in 1884?</t>
  </si>
  <si>
    <t>Why did Cleveland want to hide his cancer surgery from the public?</t>
  </si>
  <si>
    <t>When/Why</t>
  </si>
  <si>
    <t>Was Grover Cleveland the twenty-seventh president of the United States?</t>
  </si>
  <si>
    <t>Is Grover Cleveland honest?</t>
  </si>
  <si>
    <t>Was Grover Cleveland married in the whitehouse?</t>
  </si>
  <si>
    <t>When did he die?</t>
  </si>
  <si>
    <t>Which election did Grover Cleveland win?</t>
  </si>
  <si>
    <t>Open-Ended</t>
  </si>
  <si>
    <t>Who were Grover Cleveland's parents?</t>
  </si>
  <si>
    <t>How many children did Grover Cleveland have?</t>
  </si>
  <si>
    <t>machine</t>
  </si>
  <si>
    <t>Who was the only President to serve non-consecutive terms?</t>
  </si>
  <si>
    <t>Who was defeated for reelection in 1888?</t>
  </si>
  <si>
    <t>Who was the only democrat elected to the Presidency between 1860 and 1912?</t>
  </si>
  <si>
    <t>What do admirers praise about Marx?</t>
  </si>
  <si>
    <t>Who was a leader of the Bourbon Democrats?</t>
  </si>
  <si>
    <t>What was controversial about Cleveland's actions?</t>
  </si>
  <si>
    <t>In what year did the Pullman Strike occur?</t>
  </si>
  <si>
    <t>What did critics say about Bush during his second term?</t>
  </si>
  <si>
    <t>When did grarians and silverites lose control of their party?</t>
  </si>
  <si>
    <t>Where are the Cleveland Family Papers located?</t>
  </si>
  <si>
    <t>Beijing</t>
  </si>
  <si>
    <t>Does Beijing mean "northern capital"?</t>
  </si>
  <si>
    <t>Are the caves of Dragon Bone Hill near the village of Zhoukoudian in Fangshan District?</t>
  </si>
  <si>
    <t>Are hutongs disappearing?</t>
  </si>
  <si>
    <t>When did Beijing host the Olympic Games?</t>
  </si>
  <si>
    <t>When was the An Shi Rebellion launched?</t>
  </si>
  <si>
    <t>When did Yuan Shikai die?</t>
  </si>
  <si>
    <t>Where does air pollution in Beijing come from?</t>
  </si>
  <si>
    <t>What is another name for Beijing?</t>
  </si>
  <si>
    <t>How many municipalities does the PRC have?</t>
  </si>
  <si>
    <t>What is the name of the municipality that borders Beijing?</t>
  </si>
  <si>
    <t>What is one of the Four Great Ancient Capitals of China?</t>
  </si>
  <si>
    <t>What is the second largest city in China?</t>
  </si>
  <si>
    <t>What city is the focal point of many international flights to China?</t>
  </si>
  <si>
    <t>What year did the city host the Olympic Games?</t>
  </si>
  <si>
    <t>How long has Beijing served as the political and cultural center of China?</t>
  </si>
  <si>
    <t>Jakarta</t>
  </si>
  <si>
    <t>Is the Wisma building the tallest building in Indonesia?</t>
  </si>
  <si>
    <t>is there a chinese community in jakarta?</t>
  </si>
  <si>
    <t>Is Jakarta the 12th largest city in the world?</t>
  </si>
  <si>
    <t>What is the capital of Indonesia?</t>
  </si>
  <si>
    <t>What is the official name of Jakarta?</t>
  </si>
  <si>
    <t>How is the climate in the city?</t>
  </si>
  <si>
    <t>Where does the name of the city Jakarta come from?</t>
  </si>
  <si>
    <t>How is the city's governor chosen?</t>
  </si>
  <si>
    <t>Why does Jakarta suffer frequent flooding?</t>
  </si>
  <si>
    <t>Is the the biggest university in Jakarta the University of Indonesia</t>
  </si>
  <si>
    <t>Is Jakarta a city</t>
  </si>
  <si>
    <t>Is the most important river the Ciliwung River</t>
  </si>
  <si>
    <t>Where is Jakarta located</t>
  </si>
  <si>
    <t>Who created Monas Park</t>
  </si>
  <si>
    <t>Do mikrolets travel on the main roads?</t>
  </si>
  <si>
    <t>What contributes to frequent flooding in Jakarta</t>
  </si>
  <si>
    <t>Did the economy improve in Jakarta in 2007</t>
  </si>
  <si>
    <t>What is another name for Jakarta?</t>
  </si>
  <si>
    <t>What is the population of Java?</t>
  </si>
  <si>
    <t>What is the most populous city in Indonesia?</t>
  </si>
  <si>
    <t>What is the name of the second largest metropolitan area in the world?</t>
  </si>
  <si>
    <t>When was the Globalization and World Cities Study Group and Network released?</t>
  </si>
  <si>
    <t>What is the Sanskrit word for victory?</t>
  </si>
  <si>
    <t>When was the city founded?</t>
  </si>
  <si>
    <t>What was the capital of the colonial Dutch East Indies?</t>
  </si>
  <si>
    <t>When did Indonesia become independent?</t>
  </si>
  <si>
    <t>Violin</t>
  </si>
  <si>
    <t>Are violinists and fiddlers the same thing?</t>
  </si>
  <si>
    <t>Are violins a single size?</t>
  </si>
  <si>
    <t>Are violas and cellos in the same family of instruments as violins?</t>
  </si>
  <si>
    <t>Where does the word "violin" come from?</t>
  </si>
  <si>
    <t>What is someone who makes violins called?</t>
  </si>
  <si>
    <t>How many strings does a violin usually have?</t>
  </si>
  <si>
    <t>What are violins made of?</t>
  </si>
  <si>
    <t>How long have people been making instruments like violins?</t>
  </si>
  <si>
    <t>Whate is the usual pitch range of a violin?</t>
  </si>
  <si>
    <t>Does a violin have four strings?</t>
  </si>
  <si>
    <t>Is the violin supported by the left shoulder?</t>
  </si>
  <si>
    <t>Is the violin shaped like an hourglass?</t>
  </si>
  <si>
    <t>What were strings first made out of?</t>
  </si>
  <si>
    <t>What is a violin called informally?</t>
  </si>
  <si>
    <t>What does vitula mean?</t>
  </si>
  <si>
    <t>What is a person that makes or repairs violins called?</t>
  </si>
  <si>
    <t>What does the "voice" of a violin depend upon?</t>
  </si>
  <si>
    <t>Is the violin a percussion instrument?</t>
  </si>
  <si>
    <t>How many strings does the violin have?</t>
  </si>
  <si>
    <t>What is the smallest member of the violin family?</t>
  </si>
  <si>
    <t>What is another name for violin?</t>
  </si>
  <si>
    <t>When did the violin acquire most of its modern characteristics?</t>
  </si>
  <si>
    <t>What is another name for luthier?</t>
  </si>
  <si>
    <t>What type of strings are used for electric violins?</t>
  </si>
  <si>
    <t>Who plays the violin?</t>
  </si>
  <si>
    <t>What does violinist do to produce sound?</t>
  </si>
  <si>
    <t>Flute</t>
  </si>
  <si>
    <t>Is the flute a musical instrument?</t>
  </si>
  <si>
    <t>Is it possible to open flutes at one or both ends?</t>
  </si>
  <si>
    <t>Choice</t>
  </si>
  <si>
    <t>Are Indian concert flutes available in standard pitches?</t>
  </si>
  <si>
    <t>What do we refer musicians who play flute?</t>
  </si>
  <si>
    <t>When was a three-holed flute made from a mammoth tusk discovered?</t>
  </si>
  <si>
    <t>When did the tin whistle first appear?</t>
  </si>
  <si>
    <t>What are the oldest known musical instruments?</t>
  </si>
  <si>
    <t>When was the pan flute spread to other parts of Europe?</t>
  </si>
  <si>
    <t>What does the air stream across this hole create?</t>
  </si>
  <si>
    <t>What is the earliest extant transverse flute?</t>
  </si>
  <si>
    <t>When does a flute produce sound?</t>
  </si>
  <si>
    <t>How can a flute's volume be increased?</t>
  </si>
  <si>
    <t>Do open-ended flutes have brighter timbres?</t>
  </si>
  <si>
    <t>Where was the oldest flute ever discovered found?</t>
  </si>
  <si>
    <t>Are Western flutes simpler than Indian flutes?</t>
  </si>
  <si>
    <t>Why is a police whistle very wide for its pitch?</t>
  </si>
  <si>
    <t>What are the two main varieties of Indian flutes?</t>
  </si>
  <si>
    <t>Has the flute been dated to prehistoric times?</t>
  </si>
  <si>
    <t>Was the pan flute used in Greece?</t>
  </si>
  <si>
    <t>Can a flute be played with several different air sources?</t>
  </si>
  <si>
    <t>When was the pan flute used in Greece?</t>
  </si>
  <si>
    <t>When did concert flutes begin appearing in concert ensembles?</t>
  </si>
  <si>
    <t>How many main varieties of Indian flutes are currently used?</t>
  </si>
  <si>
    <t>What material is a chi flute fashioned from?</t>
  </si>
  <si>
    <t>How does a flute player change the pitch of the sound?</t>
  </si>
  <si>
    <t>What is the most basic form of the flute?</t>
  </si>
  <si>
    <t>What is the name of the family of musical instruments?</t>
  </si>
  <si>
    <t>What type of wind instrument is the flute?</t>
  </si>
  <si>
    <t>What is another name for flute player?</t>
  </si>
  <si>
    <t>When was the flute dated?</t>
  </si>
  <si>
    <t>Where has it appeared?</t>
  </si>
  <si>
    <t>When was the Geißenklösterle cave discovered?</t>
  </si>
  <si>
    <t>Where was the fragment of the femur of juvenile cave bear found?</t>
  </si>
  <si>
    <t>Where can you find more information about the flute?</t>
  </si>
  <si>
    <t>When did you last see this site?</t>
  </si>
  <si>
    <t>Who is the father of all those who play the ugab and the kinnor?</t>
  </si>
  <si>
    <t>human_question</t>
  </si>
  <si>
    <t>f1_char_score</t>
  </si>
  <si>
    <t>jaccard_similarity</t>
  </si>
  <si>
    <t>jaccard_similarity_bigrams</t>
  </si>
  <si>
    <t>overlap_coefficient</t>
  </si>
  <si>
    <t>When was he elected sheriff of Erire County, New York?</t>
  </si>
  <si>
    <t>In 1949, where did Communist forces enter without a fight?</t>
  </si>
  <si>
    <t>As of August 1st, 2006, how many trains stop daily at the Beijing Railway Station or the Beijing West Railway Station?</t>
  </si>
  <si>
    <t>How many railways, roads and motorways pass through Beijing?</t>
  </si>
  <si>
    <t>What city is recognized as the political, educational, and cultural center of China?</t>
  </si>
  <si>
    <t>What is the name of the country's economic, cultural and political center?</t>
  </si>
  <si>
    <t>Where were the Stradivari, Guarneri and Amati families based?</t>
  </si>
  <si>
    <t>human_answer</t>
  </si>
  <si>
    <t>machine_answer</t>
  </si>
  <si>
    <t>is_yes_no_type_human_answer</t>
  </si>
  <si>
    <t>is_yes_no_type_machine_answer</t>
  </si>
  <si>
    <t>is_coherent_type_human_answer</t>
  </si>
  <si>
    <t>is_coherent_type_machine_answer</t>
  </si>
  <si>
    <t>word_count_human</t>
  </si>
  <si>
    <t>n_content_words_human</t>
  </si>
  <si>
    <t>n_relevant_words_human</t>
  </si>
  <si>
    <t>conciseness_score_human</t>
  </si>
  <si>
    <t>has_verb_human</t>
  </si>
  <si>
    <t>has_subject_human</t>
  </si>
  <si>
    <t>has_reasonable_length_human</t>
  </si>
  <si>
    <t>n_unique_POS_human</t>
  </si>
  <si>
    <t>has_coherent_structure_human</t>
  </si>
  <si>
    <t>fluency_score_human</t>
  </si>
  <si>
    <t>word_count_machine</t>
  </si>
  <si>
    <t>n_content_words_machine</t>
  </si>
  <si>
    <t>n_relevant_words_machine</t>
  </si>
  <si>
    <t>conciseness_score_machine</t>
  </si>
  <si>
    <t>has_verb_machine</t>
  </si>
  <si>
    <t>has_subject_machine</t>
  </si>
  <si>
    <t>has_reasonable_length_machine</t>
  </si>
  <si>
    <t>n_unique_POS_machine</t>
  </si>
  <si>
    <t>has_coherent_structure_machine</t>
  </si>
  <si>
    <t>fluency_score_machine</t>
  </si>
  <si>
    <t>no</t>
  </si>
  <si>
    <t>1893-18</t>
  </si>
  <si>
    <t>yes</t>
  </si>
  <si>
    <t>Cleveland won the Presidency</t>
  </si>
  <si>
    <t>No</t>
  </si>
  <si>
    <t>opponent</t>
  </si>
  <si>
    <t>In the White House</t>
  </si>
  <si>
    <t>NO_ANSWER_GENERATED</t>
  </si>
  <si>
    <t>in the Blue Room in the White House</t>
  </si>
  <si>
    <t>A heart attack</t>
  </si>
  <si>
    <t>heart attack</t>
  </si>
  <si>
    <t>a heart attack</t>
  </si>
  <si>
    <t>One Year</t>
  </si>
  <si>
    <t>one</t>
  </si>
  <si>
    <t>That he had fathered an illegitimate child</t>
  </si>
  <si>
    <t>that he had fathered an illegitimate child while he was a lawyer in Buffalo</t>
  </si>
  <si>
    <t>former Senator James G. Blaine of Maine</t>
  </si>
  <si>
    <t>John P. Altgeld</t>
  </si>
  <si>
    <t>James G. Blaine</t>
  </si>
  <si>
    <t>To avoid further market panic</t>
  </si>
  <si>
    <t>financial depression of the country</t>
  </si>
  <si>
    <t>because of the financial depression of the country</t>
  </si>
  <si>
    <t>No.</t>
  </si>
  <si>
    <t>twenty-fourth</t>
  </si>
  <si>
    <t>Yes.</t>
  </si>
  <si>
    <t>bedrock honesty</t>
  </si>
  <si>
    <t>the only President married in the White House itself</t>
  </si>
  <si>
    <t>June 24 1908</t>
  </si>
  <si>
    <t>1884 and 1892 presidential elections</t>
  </si>
  <si>
    <t>Cleveland was born in Caldwell, New Jersey to the Reverend Richard Cleveland and Anne Neal.</t>
  </si>
  <si>
    <t>Richard Cleveland and Anne Neal</t>
  </si>
  <si>
    <t>Reverend Richard Cleveland and Anne Neal.</t>
  </si>
  <si>
    <t>nine</t>
  </si>
  <si>
    <t>Six.</t>
  </si>
  <si>
    <t>Beijing or Peking ( ) means "northern capital",</t>
  </si>
  <si>
    <t>The earliest remnants of human habitation in the Beijing municipality are found in the caves</t>
  </si>
  <si>
    <t>they are increasingly disappearing</t>
  </si>
  <si>
    <t>in 755 AD</t>
  </si>
  <si>
    <t>755 AD</t>
  </si>
  <si>
    <t>Beiping</t>
  </si>
  <si>
    <t>surrounding cities and provinces</t>
  </si>
  <si>
    <t>currently the tallest office building in Indonesia</t>
  </si>
  <si>
    <t>Yes,</t>
  </si>
  <si>
    <t>There has also been a Chinese community in Jakarta for many centuries</t>
  </si>
  <si>
    <t>One of the most populous cities in the world</t>
  </si>
  <si>
    <t>Yogyakarta</t>
  </si>
  <si>
    <t>The capital of Indonesia is Jakarta.</t>
  </si>
  <si>
    <t>Daerah Khusus Ibukota Jakarta</t>
  </si>
  <si>
    <t>Pustaka Sinar Harapan</t>
  </si>
  <si>
    <t>Daerah Khusus.</t>
  </si>
  <si>
    <t>Jakarta has a hot and humid equatorial/tropical climate</t>
  </si>
  <si>
    <t>hot and humid</t>
  </si>
  <si>
    <t>The city is hot and humid.</t>
  </si>
  <si>
    <t>The name Jakarta is derived from the Sanskrit word "Jayakarta."</t>
  </si>
  <si>
    <t>Sunda Kelapa</t>
  </si>
  <si>
    <t>election</t>
  </si>
  <si>
    <t>local parliament</t>
  </si>
  <si>
    <t>Through election.</t>
  </si>
  <si>
    <t>Because it is located approximately eight meters above the sea level</t>
  </si>
  <si>
    <t>clogged sewage pipes and waterways</t>
  </si>
  <si>
    <t>The fact that the northern part of Jakarta lies on a plain, approximately eight meters above the sea level.</t>
  </si>
  <si>
    <t>Jakarta State University</t>
  </si>
  <si>
    <t>Jakarta is not a city</t>
  </si>
  <si>
    <t>Yes</t>
  </si>
  <si>
    <t>The most important river is the Ciliwung River</t>
  </si>
  <si>
    <t>northwest coast of Java</t>
  </si>
  <si>
    <t>On the northwest coast of Java</t>
  </si>
  <si>
    <t>General Herman Willem Deandels</t>
  </si>
  <si>
    <t>Herman Willem Deandels</t>
  </si>
  <si>
    <t>Dutch Governor General Herman Willem Deandels</t>
  </si>
  <si>
    <t>stay off the main roads</t>
  </si>
  <si>
    <t>Jakarta lies on a plain eight meters, approximately eight meters above the sea level.</t>
  </si>
  <si>
    <t>It lies on a plain, approximately eight meters above the sea level</t>
  </si>
  <si>
    <t>The economic growth of Jakarta in 2007</t>
  </si>
  <si>
    <t>The two methods are not equivalent</t>
  </si>
  <si>
    <t>Violin sizes are not standardized</t>
  </si>
  <si>
    <t>the Middle Latin word vitula, meaning "stringed instrument"</t>
  </si>
  <si>
    <t>Middle Latin word vitula</t>
  </si>
  <si>
    <t>the Middle Latin word vitula</t>
  </si>
  <si>
    <t>a luthier, or simply a violin maker</t>
  </si>
  <si>
    <t>luthiers</t>
  </si>
  <si>
    <t>a luthier</t>
  </si>
  <si>
    <t>four</t>
  </si>
  <si>
    <t>different types of wood</t>
  </si>
  <si>
    <t>maple, ebony, sheep gut</t>
  </si>
  <si>
    <t>since ancient times</t>
  </si>
  <si>
    <t>Golden Age</t>
  </si>
  <si>
    <t>since 1555</t>
  </si>
  <si>
    <t>from G3 to C8</t>
  </si>
  <si>
    <t>440 Hz</t>
  </si>
  <si>
    <t>Some violinists have fine tuners on all 4 strings</t>
  </si>
  <si>
    <t>supported by the left shoulder</t>
  </si>
  <si>
    <t>its "hourglass" shape</t>
  </si>
  <si>
    <t>Sheep Gut</t>
  </si>
  <si>
    <t>sheep gut</t>
  </si>
  <si>
    <t>Sheep gut.</t>
  </si>
  <si>
    <t>Fiddle</t>
  </si>
  <si>
    <t>fiddle</t>
  </si>
  <si>
    <t>A fiddle.</t>
  </si>
  <si>
    <t>Stringed Instrument</t>
  </si>
  <si>
    <t>stringed instrument</t>
  </si>
  <si>
    <t>Stringed instrument.</t>
  </si>
  <si>
    <t>Luthier</t>
  </si>
  <si>
    <t>A luthier, or simply a violin maker.</t>
  </si>
  <si>
    <t>Shape</t>
  </si>
  <si>
    <t>its shape</t>
  </si>
  <si>
    <t>Its shape.</t>
  </si>
  <si>
    <t>Musical Instrument Samples</t>
  </si>
  <si>
    <t>The bamboo flute is an important instrument</t>
  </si>
  <si>
    <t>fippled or ducted</t>
  </si>
  <si>
    <t>Two main varieties of Indian flutes are currently used</t>
  </si>
  <si>
    <t>A flute player, a flautist or a flutist.</t>
  </si>
  <si>
    <t>A bansuri</t>
  </si>
  <si>
    <t>A flute player, a flautist, or a flutist</t>
  </si>
  <si>
    <t>In 2004</t>
  </si>
  <si>
    <t>12th century.</t>
  </si>
  <si>
    <t>12th century</t>
  </si>
  <si>
    <t>In the 12th century</t>
  </si>
  <si>
    <t>A three holed-flute made from a mammoth tusk and two flutes made from swan's bones.</t>
  </si>
  <si>
    <t>two flutes</t>
  </si>
  <si>
    <t>A three-holed flute made from a mammoth tusk and two flutes made from swans' bones are among the oldest known musical instruments</t>
  </si>
  <si>
    <t>7th century BC.</t>
  </si>
  <si>
    <t>7th century BC</t>
  </si>
  <si>
    <t>After the 7th century BC</t>
  </si>
  <si>
    <t>A Bernoulli, or siphon.</t>
  </si>
  <si>
    <t>higher harmonics or upper partials</t>
  </si>
  <si>
    <t>it dates from 433 BC</t>
  </si>
  <si>
    <t>Chi</t>
  </si>
  <si>
    <t>when a stream of air directed across a hole in the instrument creates a vibration of air at the hole</t>
  </si>
  <si>
    <t>from the flow of air against an edge</t>
  </si>
  <si>
    <t>When a stream of air directed across a hole in the instrument creats a vibration of air at the hole.</t>
  </si>
  <si>
    <t>a flute's volume can generally be increased by making its resonator and tone holes larger</t>
  </si>
  <si>
    <t>by making its resonator and tone holes larger</t>
  </si>
  <si>
    <t>A flute's volume can be increased by making its resonator and tone holes larger.</t>
  </si>
  <si>
    <t>Open-ended flutes such as the concert flute and the recorder have more harmonics, and thus more flexibility for the player, and brighter timbres</t>
  </si>
  <si>
    <t>Column Labels</t>
  </si>
  <si>
    <t>Grand Total</t>
  </si>
  <si>
    <t>Row Labels</t>
  </si>
  <si>
    <t>Count of human/machine</t>
  </si>
  <si>
    <t>QUESTION TYPE</t>
  </si>
  <si>
    <t>Other Types</t>
  </si>
  <si>
    <t>FLUENCY SCORE</t>
  </si>
  <si>
    <t>Word Count</t>
  </si>
  <si>
    <t>syntactic_score_for_questions</t>
  </si>
  <si>
    <t>syntactic_score_for_answers_human</t>
  </si>
  <si>
    <t>syntactic_score_for_answers_machine</t>
  </si>
  <si>
    <t>Count of article_name</t>
  </si>
  <si>
    <t>Coherency</t>
  </si>
  <si>
    <t>Not Polar</t>
  </si>
  <si>
    <t>Polar</t>
  </si>
  <si>
    <t>Human</t>
  </si>
  <si>
    <t>Machine</t>
  </si>
  <si>
    <t>F1 Score</t>
  </si>
  <si>
    <t>Word Count Human</t>
  </si>
  <si>
    <t>&gt;=10</t>
  </si>
  <si>
    <t>Word Count Machine</t>
  </si>
  <si>
    <t>Syntactic Score Human</t>
  </si>
  <si>
    <t>Syntactic Score Machine</t>
  </si>
  <si>
    <t>SYNTACTIC SCORE</t>
  </si>
  <si>
    <t>CONCISENESS</t>
  </si>
  <si>
    <t>COHERENT</t>
  </si>
  <si>
    <t>NOT COHERENT</t>
  </si>
  <si>
    <t>Jaccard</t>
  </si>
  <si>
    <t>Score</t>
  </si>
  <si>
    <t>Average of conciseness_score</t>
  </si>
  <si>
    <t>Average of fluency_score</t>
  </si>
  <si>
    <t>Average of syntactic_score_for_questions</t>
  </si>
  <si>
    <t>EXAMPLES</t>
  </si>
  <si>
    <t>Total</t>
  </si>
  <si>
    <t>Values</t>
  </si>
  <si>
    <t>0-0.2</t>
  </si>
  <si>
    <t>0.2-0.4</t>
  </si>
  <si>
    <t>0.4-0.6</t>
  </si>
  <si>
    <t>0.6-0.8</t>
  </si>
  <si>
    <t>0.8-1</t>
  </si>
  <si>
    <t>(Multiple Items)</t>
  </si>
  <si>
    <t>BEST</t>
  </si>
  <si>
    <t>WORST</t>
  </si>
  <si>
    <t>MID RANGE</t>
  </si>
  <si>
    <t>Average of f1_char_score</t>
  </si>
  <si>
    <t>Average of syntactic_score_for_answers_human</t>
  </si>
  <si>
    <t>Average of syntactic_score_for_answers_machine</t>
  </si>
  <si>
    <t>WORSE</t>
  </si>
  <si>
    <t>MEDIUM</t>
  </si>
  <si>
    <t>Score Range</t>
  </si>
  <si>
    <t>High (&gt;=0.6)</t>
  </si>
  <si>
    <t>Low (&lt;0.4)</t>
  </si>
  <si>
    <t>Medium (&gt;=0.4, &lt;0.6)</t>
  </si>
  <si>
    <t>Generator</t>
  </si>
  <si>
    <t>Question</t>
  </si>
  <si>
    <t>Type</t>
  </si>
  <si>
    <t>Word Length</t>
  </si>
  <si>
    <t>Conciseness Score</t>
  </si>
  <si>
    <t>Fluency Score</t>
  </si>
  <si>
    <t>Syntactic Score</t>
  </si>
  <si>
    <t>Question Generation</t>
  </si>
  <si>
    <t>Conciseness</t>
  </si>
  <si>
    <t>Syntactic</t>
  </si>
  <si>
    <t>Fluency</t>
  </si>
  <si>
    <t>Wd Length</t>
  </si>
  <si>
    <t>Human Answer</t>
  </si>
  <si>
    <t>Machine Answer</t>
  </si>
  <si>
    <t>High (&gt;=0.8)</t>
  </si>
  <si>
    <t>Medium (&gt;=0.4, &lt;0.)</t>
  </si>
  <si>
    <t>Synt (Human)</t>
  </si>
  <si>
    <t>Synt (Machine)</t>
  </si>
  <si>
    <t>Comment</t>
  </si>
  <si>
    <t>Average of is_coherent_type_human_answer</t>
  </si>
  <si>
    <t>Average of is_coherent_type_machine_answer</t>
  </si>
  <si>
    <t>question_type2</t>
  </si>
  <si>
    <t>%of Questions</t>
  </si>
  <si>
    <t>Type of Question</t>
  </si>
  <si>
    <t>Polar (Yes/No)</t>
  </si>
  <si>
    <t>Coherency (Machine)</t>
  </si>
  <si>
    <t>Average of n_relevant_words</t>
  </si>
  <si>
    <t>Origin</t>
  </si>
  <si>
    <t>Avg Score</t>
  </si>
  <si>
    <t>Fluency score = (has_verb+has_subject+has_reasonable_length+(unique POS&gt;=4)+(root is Verb))/5</t>
  </si>
  <si>
    <t>Conciseness Score = count(Nouns, Verbs, Yes/No as 1st word)/count(Words)</t>
  </si>
  <si>
    <t>Syntactic Score (questions) = 50% Conciseness Score + 50% Fluency Score</t>
  </si>
  <si>
    <t>bleu_score</t>
  </si>
  <si>
    <t>0-0.1</t>
  </si>
  <si>
    <t>0.1-0.2</t>
  </si>
  <si>
    <t>0.3-0.4</t>
  </si>
  <si>
    <t>0.5-0.6</t>
  </si>
  <si>
    <t>0.6-0.7</t>
  </si>
  <si>
    <t>0.7-0.8</t>
  </si>
  <si>
    <t>0.9-1</t>
  </si>
  <si>
    <t>Non-Polar</t>
  </si>
  <si>
    <t>F1-Score</t>
  </si>
  <si>
    <t>Metric</t>
  </si>
  <si>
    <t>Semantic Score</t>
  </si>
  <si>
    <t>NOT_GENERATED</t>
  </si>
  <si>
    <t>Context: He actually led in the popular vote over Benjamin Harrison (48.6% to 47.8%), but Harrison won the Electoral College by a 233-168 margin, largely by squeaking out a barely-over-1% win in Cleveland's home state of New York; in fact, had Cleveland won his home state, he would have won the electoral vote by a count of 204-197 (201 votes then needed for victory). Cleveland won the Presidency in the 1884 election with the unusual combination of support from both Democrats and reform-minded Republicans called "Mugwumps" who denounced his opponent, former Senator James G. Blaine of Maine, as corrupt. Cleveland's victory made him the first Democrat elected president since James Buchanan, who was elected in 1856. Question: Did Grover Cleveland win the 1884 election? Answer with 'Yes' or 'No'.</t>
  </si>
  <si>
    <t>Context: "Ethno-cultural Realities in Presidential Patronage: Grover Cleveland's Choices" New York History 2000 81(2): 189-210. Letters of Grover Cleveland, 1850-1908 (1934) * Sturgis, Amy H. ed. *  Extensive essay on Grover Cleveland and shorter essays on each member of his cabinet and First Lady from the Miller Center of Public Affairs *  White House website biography of Grover Cleveland *   *  POTUS - Grover Cleveland *  Audio clips of Cleveland's speeches *  First Inaugural Address *  Second Inaugural Address *  Obituary for Grover Cleveland *  Our Libertarian President *  Cleveland's grandson, George, impersonating him on Heritage Day in Tamworth, New Hampshire. Question: Did Grover Cleveland support women's suffrage? Answer with 'Yes' or 'No'.</t>
  </si>
  <si>
    <t>Grover Cleveland was married in the Blue Room in the White House.</t>
  </si>
  <si>
    <t>Cleveland died from a heart attack.</t>
  </si>
  <si>
    <t>1 year</t>
  </si>
  <si>
    <t>Cleveland's opponents reported that Cleveland had fathered an illegitimate child while he was a lawyer in Buffalo.</t>
  </si>
  <si>
    <t>Cleveland wanted to hide his cancer surgery from the public to avoid further market panic and to protect his reputation.</t>
  </si>
  <si>
    <t>Context: Grover Cleveland was the second President married in office, and the only President married in the White House itself  On June 2, 1886, Cleveland married Frances Cornelia Folsom, the daughter of his former law partner, in the Blue Room in the White House. He was the second President to marry while in office, and the only President to have a wedding in the White House itself. *  Extensive essay on Grover Cleveland and shorter essays on each member of his cabinet and First Lady from the Miller Center of Public Affairs *  White House website biography of Grover Cleveland *   *  POTUS - Grover Cleveland *  Audio clips of Cleveland's speeches *  First Inaugural Address *  Second Inaugural Address *  Obituary for Grover Cleveland *  Our Libertarian President *  Cleveland's grandson, George, impersonating him on Heritage Day in Tamworth, New Hampshire. Question: Was Grover Cleveland married in the whitehouse? Answer with 'Yes' or 'No'.</t>
  </si>
  <si>
    <t>Grover Cleveland was born in Caldwell, New Jersey to the Reverend Richard Cleveland and Anne Neal.</t>
  </si>
  <si>
    <t>Beijing hosted the 2008 Summer Olympics and the 2008 Summer Paralympics.</t>
  </si>
  <si>
    <t>Air pollution in Beijing comes from a variety of sources, including industrial emissions, transportation, and coal burning. The city has a large number of factories and power plants that emit pollutants into the air, and the heavy traffic on the roads also contributes to the problem. Additionally, the burning of coal for heating and cooking is a major source of air pollution in the city.</t>
  </si>
  <si>
    <t>343 trains</t>
  </si>
  <si>
    <t>The official name of Jakarta is Daerah Khusus Ibukota Jakarta ("Special Capital City District of Jakarta").</t>
  </si>
  <si>
    <t>The climate in the city is hot and humid with average daily temperatures ranging from 25° to 36°C (77°-97°F).</t>
  </si>
  <si>
    <t>The name Jakarta is derived from the Javanese word "jakarta", meaning "chief" or "governor". It was originally used to refer to the site of the royal palace in the old town of Batavia, which was the capital of the Dutch East Indies from 1619 to 1828. The name was later adopted as the official name of the city in 1838.</t>
  </si>
  <si>
    <t>The city's governor is chosen through an election held every five years. The governor is elected by the people of Jakarta, who cast their votes for one of the candidates running for the position. The candidate who receives the most votes is declared the winner and becomes the city's governor.</t>
  </si>
  <si>
    <t>Jakarta suffers frequent flooding due to clogged sewage pipes and waterways, deforestation near rapidly urbanizing Bogor and Depok, and the fact that 40% of it is below sea level.</t>
  </si>
  <si>
    <t>Jakarta is located in Indonesia.</t>
  </si>
  <si>
    <t>Monas Park was created by Ir. H.A. Mochtar, a prominent Indonesian architect, and was completed in 1968.</t>
  </si>
  <si>
    <t>Clogged sewage pipes and waterways, deforestation near rapidly urbanizing Bogor and Depok, and the fact that 40% of it is below sea level.</t>
  </si>
  <si>
    <t>The word "violin" comes from the Middle Latin word vitula, meaning "stringed instrument"; this word is also believed to be the source of the Germanic "fiddle".</t>
  </si>
  <si>
    <t>A luthier or a violin maker.</t>
  </si>
  <si>
    <t>A violin usually has four strings.</t>
  </si>
  <si>
    <t>Violins are usually made from different types of wood, and it is generally strung with gut or steel strings.</t>
  </si>
  <si>
    <t>The violin has been in existence since the 16th century.</t>
  </si>
  <si>
    <t>The usual pitch range of a violin is four octaves, although a skilled player may easily play more than two octaves on a single string.</t>
  </si>
  <si>
    <t>Sheep gut (commonly known as catgut)</t>
  </si>
  <si>
    <t>A fiddle</t>
  </si>
  <si>
    <t>The "voice" of a violin depends upon its shape, the wood it is made from, the graduation (the thickness profile) of both the top and back, and the varnish which coats its outside surface.</t>
  </si>
  <si>
    <t>Flute players, flautists, or flutists.</t>
  </si>
  <si>
    <t>The oldest known musical instruments are three-holed flutes made from mammoth tusk and swans' bones, both discovered in the Geißenklösterle cave in Germany and dated to 30,000 to 37,000 years ago.</t>
  </si>
  <si>
    <t>The pan flute was spread to other parts of Europe from the 7th century BC.</t>
  </si>
  <si>
    <t>A Bernoulli, or siphon, effect leading to a von Karman vortex street.</t>
  </si>
  <si>
    <t>The earliest extant transverse flute is a chi (?) flute discovered in the Tomb of Marquis Yi of Zeng at the Suizhou site, Hubei province, China.</t>
  </si>
  <si>
    <t>A flute produces sound when a stream of air directed across a hole in the instrument creates a vibration of air at the hole.</t>
  </si>
  <si>
    <t>By making its resonator and tone holes larger.</t>
  </si>
  <si>
    <t>Germany</t>
  </si>
  <si>
    <t>The oldest flute ever discovered was found in the Geißenklösterle cave in the German Swabian Alb and dated to 30,000 to 37,000 years ago.</t>
  </si>
  <si>
    <t>Various parts of Germany.</t>
  </si>
  <si>
    <t>A flute's volume can generally be increased by making its resonator and tone holes larger</t>
  </si>
  <si>
    <t>A police whistle is very wide for its pitch because it is designed to be loud and easily heard over a long distance. The whistle's wide mouthpiece allows for a larger air stream, which increases the volume of the sound produced. Additionally, the whistle's pitch is intentionally lower than that of a typical flute, making it easier to hear and distinguish from other sounds.</t>
  </si>
  <si>
    <t>It's volume is high either because of its larger resonator or larger tone holes.</t>
  </si>
  <si>
    <t>The first, the Bansuri. The second, the Venu or Pullanguzhal</t>
  </si>
  <si>
    <t>The two main varieties of Indian flutes are side-blown (or transverse) flutes and end-blown flutes.</t>
  </si>
  <si>
    <t>Bansuri and the Venu or Pullanguzhal.</t>
  </si>
  <si>
    <t>the 7th century BC</t>
  </si>
  <si>
    <t>The pan flute was used in Greece from the 7th century BC.</t>
  </si>
  <si>
    <t>the 16th-century</t>
  </si>
  <si>
    <t>The concert flutes began appearing in concert ensembles in the 16th century.</t>
  </si>
  <si>
    <t>0.2-0.3</t>
  </si>
  <si>
    <t>Average of word_count_machine2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</si>
</sst>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entury"/>
      <family val="1"/>
    </font>
    <font>
      <b/>
      <sz val="11"/>
      <color theme="1"/>
      <name val="Century"/>
      <family val="1"/>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s>
  <borders count="16">
    <border>
      <left/>
      <right/>
      <top/>
      <bottom/>
      <diagonal/>
    </border>
    <border>
      <left/>
      <right/>
      <top/>
      <bottom style="thin">
        <color theme="4" tint="0.399975585192419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right style="thin">
        <color theme="0" tint="-0.24994659260841701"/>
      </right>
      <top style="thin">
        <color theme="0" tint="-0.24994659260841701"/>
      </top>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56">
    <xf numFmtId="0" fontId="0" fillId="0" borderId="0" xfId="0"/>
    <xf numFmtId="0" fontId="1" fillId="0" borderId="0" xfId="0" applyFont="1"/>
    <xf numFmtId="0" fontId="0" fillId="0" borderId="0" xfId="0" pivotButton="1"/>
    <xf numFmtId="0" fontId="0" fillId="0" borderId="0" xfId="0" applyAlignment="1">
      <alignment horizontal="left"/>
    </xf>
    <xf numFmtId="10" fontId="0" fillId="0" borderId="0" xfId="0" applyNumberFormat="1"/>
    <xf numFmtId="0" fontId="1" fillId="2" borderId="1" xfId="0" applyFont="1" applyFill="1" applyBorder="1"/>
    <xf numFmtId="9" fontId="0" fillId="0" borderId="0" xfId="2" applyFont="1"/>
    <xf numFmtId="164" fontId="0" fillId="0" borderId="0" xfId="2" applyNumberFormat="1" applyFont="1"/>
    <xf numFmtId="9" fontId="1" fillId="0" borderId="0" xfId="2" applyFont="1"/>
    <xf numFmtId="0" fontId="0" fillId="3" borderId="0" xfId="0" applyFill="1"/>
    <xf numFmtId="0" fontId="3" fillId="3" borderId="0" xfId="0" applyFont="1" applyFill="1"/>
    <xf numFmtId="0" fontId="4" fillId="3" borderId="0" xfId="0" applyFont="1" applyFill="1"/>
    <xf numFmtId="9" fontId="3" fillId="3" borderId="3" xfId="2" applyFont="1" applyFill="1" applyBorder="1" applyAlignment="1">
      <alignment horizontal="center" vertical="center"/>
    </xf>
    <xf numFmtId="9" fontId="3" fillId="3" borderId="4" xfId="2" applyFont="1" applyFill="1" applyBorder="1" applyAlignment="1">
      <alignment horizontal="center" vertical="center"/>
    </xf>
    <xf numFmtId="9" fontId="3" fillId="3" borderId="0" xfId="2" applyFont="1" applyFill="1" applyBorder="1" applyAlignment="1">
      <alignment horizontal="center" vertical="center"/>
    </xf>
    <xf numFmtId="9" fontId="3" fillId="3" borderId="5" xfId="2" applyFont="1" applyFill="1" applyBorder="1" applyAlignment="1">
      <alignment horizontal="center" vertical="center"/>
    </xf>
    <xf numFmtId="9" fontId="3" fillId="3" borderId="6" xfId="2" applyFont="1" applyFill="1" applyBorder="1" applyAlignment="1">
      <alignment horizontal="center" vertical="center"/>
    </xf>
    <xf numFmtId="0" fontId="3" fillId="3" borderId="8" xfId="0" applyFont="1" applyFill="1" applyBorder="1" applyAlignment="1">
      <alignment vertical="center"/>
    </xf>
    <xf numFmtId="0" fontId="3" fillId="3" borderId="8" xfId="0" applyFont="1" applyFill="1" applyBorder="1" applyAlignment="1">
      <alignment vertical="center" wrapText="1"/>
    </xf>
    <xf numFmtId="0" fontId="3" fillId="3" borderId="8" xfId="0" applyFont="1" applyFill="1" applyBorder="1" applyAlignment="1">
      <alignment horizontal="center" vertical="center"/>
    </xf>
    <xf numFmtId="9" fontId="3" fillId="3" borderId="8" xfId="2" applyFont="1" applyFill="1" applyBorder="1" applyAlignment="1">
      <alignment horizontal="center" vertical="center"/>
    </xf>
    <xf numFmtId="9" fontId="3" fillId="3" borderId="7" xfId="2" applyFont="1" applyFill="1" applyBorder="1" applyAlignment="1">
      <alignment horizontal="center" vertical="center"/>
    </xf>
    <xf numFmtId="0" fontId="3" fillId="3" borderId="9" xfId="0" applyFont="1" applyFill="1" applyBorder="1" applyAlignment="1">
      <alignment vertical="center"/>
    </xf>
    <xf numFmtId="0" fontId="3" fillId="3" borderId="11" xfId="0" applyFont="1" applyFill="1" applyBorder="1" applyAlignment="1">
      <alignment vertical="center"/>
    </xf>
    <xf numFmtId="0" fontId="3" fillId="3" borderId="12" xfId="0" applyFont="1" applyFill="1" applyBorder="1" applyAlignment="1">
      <alignment vertical="center" wrapText="1"/>
    </xf>
    <xf numFmtId="0" fontId="3" fillId="3" borderId="7" xfId="0" applyFont="1" applyFill="1" applyBorder="1" applyAlignment="1">
      <alignment vertical="center" wrapText="1"/>
    </xf>
    <xf numFmtId="9" fontId="0" fillId="0" borderId="0" xfId="0" applyNumberFormat="1"/>
    <xf numFmtId="43" fontId="0" fillId="0" borderId="0" xfId="1" applyFont="1"/>
    <xf numFmtId="165" fontId="0" fillId="0" borderId="0" xfId="1" applyNumberFormat="1" applyFont="1"/>
    <xf numFmtId="165" fontId="0" fillId="0" borderId="0" xfId="0" applyNumberFormat="1"/>
    <xf numFmtId="43" fontId="1" fillId="0" borderId="0" xfId="1" applyFont="1"/>
    <xf numFmtId="9" fontId="0" fillId="0" borderId="0" xfId="1" applyNumberFormat="1" applyFont="1"/>
    <xf numFmtId="10" fontId="1" fillId="0" borderId="0" xfId="0" applyNumberFormat="1" applyFont="1"/>
    <xf numFmtId="9" fontId="1" fillId="0" borderId="0" xfId="1" applyNumberFormat="1" applyFont="1"/>
    <xf numFmtId="9" fontId="1" fillId="0" borderId="0" xfId="0" applyNumberFormat="1" applyFont="1"/>
    <xf numFmtId="9" fontId="4" fillId="3" borderId="8" xfId="2" applyFont="1" applyFill="1" applyBorder="1" applyAlignment="1">
      <alignment horizontal="center" vertical="center"/>
    </xf>
    <xf numFmtId="9" fontId="4" fillId="3" borderId="7" xfId="2" applyFont="1" applyFill="1" applyBorder="1" applyAlignment="1">
      <alignment horizontal="center" vertical="center"/>
    </xf>
    <xf numFmtId="9" fontId="4" fillId="3" borderId="2" xfId="2" applyFont="1" applyFill="1" applyBorder="1" applyAlignment="1">
      <alignment horizontal="center" vertical="center"/>
    </xf>
    <xf numFmtId="9" fontId="3" fillId="3" borderId="9" xfId="2" applyFont="1" applyFill="1" applyBorder="1" applyAlignment="1">
      <alignment horizontal="center" vertical="center"/>
    </xf>
    <xf numFmtId="9" fontId="3" fillId="3" borderId="11" xfId="2" applyFont="1" applyFill="1" applyBorder="1" applyAlignment="1">
      <alignment horizontal="center" vertical="center"/>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11" xfId="0" applyFont="1" applyFill="1" applyBorder="1" applyAlignment="1">
      <alignment horizontal="center" vertical="center" wrapText="1"/>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1" fillId="0" borderId="1" xfId="0" applyFont="1" applyBorder="1"/>
    <xf numFmtId="0" fontId="0" fillId="0" borderId="0" xfId="0" applyNumberFormat="1"/>
    <xf numFmtId="0" fontId="1" fillId="0" borderId="0" xfId="0" applyFont="1" applyBorder="1"/>
    <xf numFmtId="0" fontId="3" fillId="3" borderId="13" xfId="0" applyFont="1" applyFill="1" applyBorder="1" applyAlignment="1">
      <alignment vertical="center"/>
    </xf>
    <xf numFmtId="0" fontId="3" fillId="3" borderId="15" xfId="0" applyFont="1" applyFill="1" applyBorder="1" applyAlignment="1">
      <alignment vertical="center"/>
    </xf>
    <xf numFmtId="0" fontId="4" fillId="3" borderId="12" xfId="0" applyFont="1" applyFill="1" applyBorder="1" applyAlignment="1">
      <alignment vertical="center"/>
    </xf>
    <xf numFmtId="0" fontId="4" fillId="3" borderId="7" xfId="0" applyFont="1" applyFill="1" applyBorder="1" applyAlignment="1">
      <alignment horizontal="center" vertical="center"/>
    </xf>
    <xf numFmtId="9" fontId="3" fillId="3" borderId="14" xfId="2" applyFont="1" applyFill="1" applyBorder="1" applyAlignment="1">
      <alignment horizontal="center" vertical="center"/>
    </xf>
    <xf numFmtId="11" fontId="0" fillId="0" borderId="0" xfId="0" applyNumberFormat="1"/>
    <xf numFmtId="9" fontId="3" fillId="3" borderId="2" xfId="2" applyFont="1" applyFill="1" applyBorder="1" applyAlignment="1">
      <alignment horizontal="center" vertical="center"/>
    </xf>
  </cellXfs>
  <cellStyles count="3">
    <cellStyle name="Comma" xfId="1" builtinId="3"/>
    <cellStyle name="Normal" xfId="0" builtinId="0"/>
    <cellStyle name="Percent" xfId="2" builtinId="5"/>
  </cellStyles>
  <dxfs count="12">
    <dxf>
      <numFmt numFmtId="13" formatCode="0%"/>
    </dxf>
    <dxf>
      <numFmt numFmtId="165" formatCode="_(* #,##0_);_(* \(#,##0\);_(* &quot;-&quot;??_);_(@_)"/>
    </dxf>
    <dxf>
      <numFmt numFmtId="165" formatCode="_(* #,##0_);_(* \(#,##0\);_(* &quot;-&quot;??_);_(@_)"/>
    </dxf>
    <dxf>
      <numFmt numFmtId="14" formatCode="0.00%"/>
    </dxf>
    <dxf>
      <numFmt numFmtId="13" formatCode="0%"/>
    </dxf>
    <dxf>
      <numFmt numFmtId="14" formatCode="0.00%"/>
    </dxf>
    <dxf>
      <numFmt numFmtId="14" formatCode="0.00%"/>
    </dxf>
    <dxf>
      <numFmt numFmtId="13" formatCode="0%"/>
    </dxf>
    <dxf>
      <numFmt numFmtId="14" formatCode="0.00%"/>
    </dxf>
    <dxf>
      <numFmt numFmtId="165" formatCode="_(* #,##0_);_(* \(#,##0\);_(* &quot;-&quot;??_);_(@_)"/>
    </dxf>
    <dxf>
      <numFmt numFmtId="165" formatCode="_(* #,##0_);_(* \(#,##0\);_(* &quot;-&quot;??_);_(@_)"/>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entury" panose="02040604050505020304" pitchFamily="18" charset="0"/>
                <a:ea typeface="+mn-ea"/>
                <a:cs typeface="+mn-cs"/>
              </a:defRPr>
            </a:pPr>
            <a:r>
              <a:rPr lang="en-US"/>
              <a:t>Question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entury" panose="02040604050505020304" pitchFamily="18" charset="0"/>
              <a:ea typeface="+mn-ea"/>
              <a:cs typeface="+mn-cs"/>
            </a:defRPr>
          </a:pPr>
          <a:endParaRPr lang="en-US"/>
        </a:p>
      </c:txPr>
    </c:title>
    <c:autoTitleDeleted val="0"/>
    <c:plotArea>
      <c:layout/>
      <c:barChart>
        <c:barDir val="col"/>
        <c:grouping val="clustered"/>
        <c:varyColors val="0"/>
        <c:ser>
          <c:idx val="0"/>
          <c:order val="0"/>
          <c:tx>
            <c:strRef>
              <c:f>'Question_Syntactic (2)'!$T$11</c:f>
              <c:strCache>
                <c:ptCount val="1"/>
                <c:pt idx="0">
                  <c:v>human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'Question_Syntactic (2)'!$S$12:$S$15</c:f>
              <c:strCache>
                <c:ptCount val="4"/>
                <c:pt idx="0">
                  <c:v>What/Where/Who</c:v>
                </c:pt>
                <c:pt idx="1">
                  <c:v>Yes/No</c:v>
                </c:pt>
                <c:pt idx="2">
                  <c:v>When/Why</c:v>
                </c:pt>
                <c:pt idx="3">
                  <c:v>Other Types</c:v>
                </c:pt>
              </c:strCache>
            </c:strRef>
          </c:cat>
          <c:val>
            <c:numRef>
              <c:f>'Question_Syntactic (2)'!$T$12:$T$15</c:f>
              <c:numCache>
                <c:formatCode>0%</c:formatCode>
                <c:ptCount val="4"/>
                <c:pt idx="0">
                  <c:v>0.33124999999999999</c:v>
                </c:pt>
                <c:pt idx="1">
                  <c:v>0.35625000000000001</c:v>
                </c:pt>
                <c:pt idx="2">
                  <c:v>0.15625</c:v>
                </c:pt>
                <c:pt idx="3">
                  <c:v>0.15625</c:v>
                </c:pt>
              </c:numCache>
            </c:numRef>
          </c:val>
          <c:extLst>
            <c:ext xmlns:c16="http://schemas.microsoft.com/office/drawing/2014/chart" uri="{C3380CC4-5D6E-409C-BE32-E72D297353CC}">
              <c16:uniqueId val="{00000000-B257-40A2-9FBF-52448B0232DD}"/>
            </c:ext>
          </c:extLst>
        </c:ser>
        <c:ser>
          <c:idx val="1"/>
          <c:order val="1"/>
          <c:tx>
            <c:strRef>
              <c:f>'Question_Syntactic (2)'!$U$11</c:f>
              <c:strCache>
                <c:ptCount val="1"/>
                <c:pt idx="0">
                  <c:v>machine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'Question_Syntactic (2)'!$S$12:$S$15</c:f>
              <c:strCache>
                <c:ptCount val="4"/>
                <c:pt idx="0">
                  <c:v>What/Where/Who</c:v>
                </c:pt>
                <c:pt idx="1">
                  <c:v>Yes/No</c:v>
                </c:pt>
                <c:pt idx="2">
                  <c:v>When/Why</c:v>
                </c:pt>
                <c:pt idx="3">
                  <c:v>Other Types</c:v>
                </c:pt>
              </c:strCache>
            </c:strRef>
          </c:cat>
          <c:val>
            <c:numRef>
              <c:f>'Question_Syntactic (2)'!$U$12:$U$15</c:f>
              <c:numCache>
                <c:formatCode>0%</c:formatCode>
                <c:ptCount val="4"/>
                <c:pt idx="0">
                  <c:v>0.74</c:v>
                </c:pt>
                <c:pt idx="1">
                  <c:v>0</c:v>
                </c:pt>
                <c:pt idx="2">
                  <c:v>0.16</c:v>
                </c:pt>
                <c:pt idx="3">
                  <c:v>0.1</c:v>
                </c:pt>
              </c:numCache>
            </c:numRef>
          </c:val>
          <c:extLst>
            <c:ext xmlns:c16="http://schemas.microsoft.com/office/drawing/2014/chart" uri="{C3380CC4-5D6E-409C-BE32-E72D297353CC}">
              <c16:uniqueId val="{00000001-B257-40A2-9FBF-52448B0232DD}"/>
            </c:ext>
          </c:extLst>
        </c:ser>
        <c:dLbls>
          <c:showLegendKey val="0"/>
          <c:showVal val="0"/>
          <c:showCatName val="0"/>
          <c:showSerName val="0"/>
          <c:showPercent val="0"/>
          <c:showBubbleSize val="0"/>
        </c:dLbls>
        <c:gapWidth val="50"/>
        <c:overlap val="-27"/>
        <c:axId val="2145248063"/>
        <c:axId val="2065143647"/>
      </c:barChart>
      <c:catAx>
        <c:axId val="214524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2065143647"/>
        <c:crosses val="autoZero"/>
        <c:auto val="1"/>
        <c:lblAlgn val="ctr"/>
        <c:lblOffset val="100"/>
        <c:noMultiLvlLbl val="0"/>
      </c:catAx>
      <c:valAx>
        <c:axId val="206514364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214524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Century" panose="02040604050505020304" pitchFamily="18"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Century" panose="02040604050505020304" pitchFamily="18" charset="0"/>
                <a:ea typeface="+mn-ea"/>
                <a:cs typeface="+mn-cs"/>
              </a:defRPr>
            </a:pPr>
            <a:r>
              <a:rPr lang="en-US"/>
              <a:t>Syntactic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Century" panose="02040604050505020304" pitchFamily="18" charset="0"/>
              <a:ea typeface="+mn-ea"/>
              <a:cs typeface="+mn-cs"/>
            </a:defRPr>
          </a:pPr>
          <a:endParaRPr lang="en-US"/>
        </a:p>
      </c:txPr>
    </c:title>
    <c:autoTitleDeleted val="0"/>
    <c:plotArea>
      <c:layout/>
      <c:barChart>
        <c:barDir val="col"/>
        <c:grouping val="clustered"/>
        <c:varyColors val="0"/>
        <c:ser>
          <c:idx val="0"/>
          <c:order val="0"/>
          <c:tx>
            <c:strRef>
              <c:f>'Question_Syntactic (2)'!$T$11</c:f>
              <c:strCache>
                <c:ptCount val="1"/>
                <c:pt idx="0">
                  <c:v>human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'Question_Syntactic (2)'!$AO$19:$AO$22</c:f>
              <c:strCache>
                <c:ptCount val="4"/>
                <c:pt idx="0">
                  <c:v>0.2-0.4</c:v>
                </c:pt>
                <c:pt idx="1">
                  <c:v>0.4-0.6</c:v>
                </c:pt>
                <c:pt idx="2">
                  <c:v>0.6-0.8</c:v>
                </c:pt>
                <c:pt idx="3">
                  <c:v>0.8-1</c:v>
                </c:pt>
              </c:strCache>
            </c:strRef>
          </c:cat>
          <c:val>
            <c:numRef>
              <c:f>'Question_Syntactic (2)'!$AP$19:$AP$22</c:f>
              <c:numCache>
                <c:formatCode>0%</c:formatCode>
                <c:ptCount val="4"/>
                <c:pt idx="0">
                  <c:v>6.8750000000000006E-2</c:v>
                </c:pt>
                <c:pt idx="1">
                  <c:v>0.60624999999999996</c:v>
                </c:pt>
                <c:pt idx="2">
                  <c:v>0.3125</c:v>
                </c:pt>
                <c:pt idx="3">
                  <c:v>1.2500000000000001E-2</c:v>
                </c:pt>
              </c:numCache>
            </c:numRef>
          </c:val>
          <c:extLst>
            <c:ext xmlns:c16="http://schemas.microsoft.com/office/drawing/2014/chart" uri="{C3380CC4-5D6E-409C-BE32-E72D297353CC}">
              <c16:uniqueId val="{00000000-0EAD-4B2B-A7D0-9A268314626F}"/>
            </c:ext>
          </c:extLst>
        </c:ser>
        <c:ser>
          <c:idx val="1"/>
          <c:order val="1"/>
          <c:tx>
            <c:strRef>
              <c:f>'Question_Syntactic (2)'!$U$11</c:f>
              <c:strCache>
                <c:ptCount val="1"/>
                <c:pt idx="0">
                  <c:v>machine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'Question_Syntactic (2)'!$AO$19:$AO$22</c:f>
              <c:strCache>
                <c:ptCount val="4"/>
                <c:pt idx="0">
                  <c:v>0.2-0.4</c:v>
                </c:pt>
                <c:pt idx="1">
                  <c:v>0.4-0.6</c:v>
                </c:pt>
                <c:pt idx="2">
                  <c:v>0.6-0.8</c:v>
                </c:pt>
                <c:pt idx="3">
                  <c:v>0.8-1</c:v>
                </c:pt>
              </c:strCache>
            </c:strRef>
          </c:cat>
          <c:val>
            <c:numRef>
              <c:f>'Question_Syntactic (2)'!$AQ$19:$AQ$22</c:f>
              <c:numCache>
                <c:formatCode>0%</c:formatCode>
                <c:ptCount val="4"/>
                <c:pt idx="0">
                  <c:v>0.28000000000000003</c:v>
                </c:pt>
                <c:pt idx="1">
                  <c:v>0.54</c:v>
                </c:pt>
                <c:pt idx="2">
                  <c:v>0.18</c:v>
                </c:pt>
                <c:pt idx="3">
                  <c:v>0</c:v>
                </c:pt>
              </c:numCache>
            </c:numRef>
          </c:val>
          <c:extLst>
            <c:ext xmlns:c16="http://schemas.microsoft.com/office/drawing/2014/chart" uri="{C3380CC4-5D6E-409C-BE32-E72D297353CC}">
              <c16:uniqueId val="{00000001-0EAD-4B2B-A7D0-9A268314626F}"/>
            </c:ext>
          </c:extLst>
        </c:ser>
        <c:dLbls>
          <c:showLegendKey val="0"/>
          <c:showVal val="0"/>
          <c:showCatName val="0"/>
          <c:showSerName val="0"/>
          <c:showPercent val="0"/>
          <c:showBubbleSize val="0"/>
        </c:dLbls>
        <c:gapWidth val="50"/>
        <c:overlap val="-27"/>
        <c:axId val="2145248063"/>
        <c:axId val="2065143647"/>
      </c:barChart>
      <c:catAx>
        <c:axId val="214524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2065143647"/>
        <c:crosses val="autoZero"/>
        <c:auto val="1"/>
        <c:lblAlgn val="ctr"/>
        <c:lblOffset val="100"/>
        <c:noMultiLvlLbl val="0"/>
      </c:catAx>
      <c:valAx>
        <c:axId val="206514364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214524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100">
          <a:latin typeface="Century" panose="02040604050505020304" pitchFamily="18"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Century" panose="02040604050505020304" pitchFamily="18" charset="0"/>
                <a:ea typeface="+mn-ea"/>
                <a:cs typeface="+mn-cs"/>
              </a:defRPr>
            </a:pPr>
            <a:r>
              <a:rPr lang="en-US"/>
              <a:t>F1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Century" panose="02040604050505020304" pitchFamily="18" charset="0"/>
              <a:ea typeface="+mn-ea"/>
              <a:cs typeface="+mn-cs"/>
            </a:defRPr>
          </a:pPr>
          <a:endParaRPr lang="en-US"/>
        </a:p>
      </c:txPr>
    </c:title>
    <c:autoTitleDeleted val="0"/>
    <c:plotArea>
      <c:layout/>
      <c:barChart>
        <c:barDir val="col"/>
        <c:grouping val="clustered"/>
        <c:varyColors val="0"/>
        <c:ser>
          <c:idx val="0"/>
          <c:order val="0"/>
          <c:tx>
            <c:strRef>
              <c:f>'Answer_Syntactic_Semantic (2)'!$BI$4</c:f>
              <c:strCache>
                <c:ptCount val="1"/>
                <c:pt idx="0">
                  <c:v>Not Polar</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'Answer_Syntactic_Semantic (2)'!$BH$5:$BH$9</c:f>
              <c:strCache>
                <c:ptCount val="5"/>
                <c:pt idx="0">
                  <c:v>0-0.2</c:v>
                </c:pt>
                <c:pt idx="1">
                  <c:v>0.2-0.4</c:v>
                </c:pt>
                <c:pt idx="2">
                  <c:v>0.4-0.6</c:v>
                </c:pt>
                <c:pt idx="3">
                  <c:v>0.6-0.8</c:v>
                </c:pt>
                <c:pt idx="4">
                  <c:v>0.8-1</c:v>
                </c:pt>
              </c:strCache>
            </c:strRef>
          </c:cat>
          <c:val>
            <c:numRef>
              <c:f>'Answer_Syntactic_Semantic (2)'!$BI$5:$BI$9</c:f>
              <c:numCache>
                <c:formatCode>0%</c:formatCode>
                <c:ptCount val="5"/>
                <c:pt idx="0">
                  <c:v>0.11940298507462686</c:v>
                </c:pt>
                <c:pt idx="1">
                  <c:v>4.4776119402985072E-2</c:v>
                </c:pt>
                <c:pt idx="2">
                  <c:v>6.7164179104477612E-2</c:v>
                </c:pt>
                <c:pt idx="3">
                  <c:v>0.1417910447761194</c:v>
                </c:pt>
                <c:pt idx="4">
                  <c:v>0.2462686567164179</c:v>
                </c:pt>
              </c:numCache>
            </c:numRef>
          </c:val>
          <c:extLst>
            <c:ext xmlns:c16="http://schemas.microsoft.com/office/drawing/2014/chart" uri="{C3380CC4-5D6E-409C-BE32-E72D297353CC}">
              <c16:uniqueId val="{00000000-875C-4BCD-99DF-C9B24559E12C}"/>
            </c:ext>
          </c:extLst>
        </c:ser>
        <c:ser>
          <c:idx val="1"/>
          <c:order val="1"/>
          <c:tx>
            <c:strRef>
              <c:f>'Answer_Syntactic_Semantic (2)'!$BJ$4</c:f>
              <c:strCache>
                <c:ptCount val="1"/>
                <c:pt idx="0">
                  <c:v>Polar</c:v>
                </c:pt>
              </c:strCache>
            </c:strRef>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'Answer_Syntactic_Semantic (2)'!$BH$5:$BH$9</c:f>
              <c:strCache>
                <c:ptCount val="5"/>
                <c:pt idx="0">
                  <c:v>0-0.2</c:v>
                </c:pt>
                <c:pt idx="1">
                  <c:v>0.2-0.4</c:v>
                </c:pt>
                <c:pt idx="2">
                  <c:v>0.4-0.6</c:v>
                </c:pt>
                <c:pt idx="3">
                  <c:v>0.6-0.8</c:v>
                </c:pt>
                <c:pt idx="4">
                  <c:v>0.8-1</c:v>
                </c:pt>
              </c:strCache>
            </c:strRef>
          </c:cat>
          <c:val>
            <c:numRef>
              <c:f>'Answer_Syntactic_Semantic (2)'!$BJ$5:$BJ$9</c:f>
              <c:numCache>
                <c:formatCode>0%</c:formatCode>
                <c:ptCount val="5"/>
                <c:pt idx="0">
                  <c:v>0.22388059701492538</c:v>
                </c:pt>
                <c:pt idx="1">
                  <c:v>0.14925373134328357</c:v>
                </c:pt>
                <c:pt idx="2">
                  <c:v>7.462686567164179E-3</c:v>
                </c:pt>
                <c:pt idx="3">
                  <c:v>0</c:v>
                </c:pt>
                <c:pt idx="4">
                  <c:v>0</c:v>
                </c:pt>
              </c:numCache>
            </c:numRef>
          </c:val>
          <c:extLst>
            <c:ext xmlns:c16="http://schemas.microsoft.com/office/drawing/2014/chart" uri="{C3380CC4-5D6E-409C-BE32-E72D297353CC}">
              <c16:uniqueId val="{00000001-875C-4BCD-99DF-C9B24559E12C}"/>
            </c:ext>
          </c:extLst>
        </c:ser>
        <c:dLbls>
          <c:showLegendKey val="0"/>
          <c:showVal val="0"/>
          <c:showCatName val="0"/>
          <c:showSerName val="0"/>
          <c:showPercent val="0"/>
          <c:showBubbleSize val="0"/>
        </c:dLbls>
        <c:gapWidth val="50"/>
        <c:overlap val="-27"/>
        <c:axId val="1952056559"/>
        <c:axId val="2065156543"/>
      </c:barChart>
      <c:catAx>
        <c:axId val="195205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2065156543"/>
        <c:crosses val="autoZero"/>
        <c:auto val="1"/>
        <c:lblAlgn val="ctr"/>
        <c:lblOffset val="100"/>
        <c:noMultiLvlLbl val="0"/>
      </c:catAx>
      <c:valAx>
        <c:axId val="20651565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1952056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100">
          <a:latin typeface="Century" panose="02040604050505020304" pitchFamily="18"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Century" panose="02040604050505020304" pitchFamily="18" charset="0"/>
                <a:ea typeface="+mn-ea"/>
                <a:cs typeface="+mn-cs"/>
              </a:defRPr>
            </a:pPr>
            <a:r>
              <a:rPr lang="en-US"/>
              <a:t>Syntactic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Century" panose="02040604050505020304" pitchFamily="18" charset="0"/>
              <a:ea typeface="+mn-ea"/>
              <a:cs typeface="+mn-cs"/>
            </a:defRPr>
          </a:pPr>
          <a:endParaRPr lang="en-US"/>
        </a:p>
      </c:txPr>
    </c:title>
    <c:autoTitleDeleted val="0"/>
    <c:plotArea>
      <c:layout/>
      <c:barChart>
        <c:barDir val="col"/>
        <c:grouping val="clustered"/>
        <c:varyColors val="0"/>
        <c:ser>
          <c:idx val="0"/>
          <c:order val="0"/>
          <c:tx>
            <c:strRef>
              <c:f>'Answer_Syntactic_Semantic (2)'!$CR$4</c:f>
              <c:strCache>
                <c:ptCount val="1"/>
                <c:pt idx="0">
                  <c:v>Human</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'Answer_Syntactic_Semantic (2)'!$CQ$5:$CQ$8</c:f>
              <c:strCache>
                <c:ptCount val="4"/>
                <c:pt idx="0">
                  <c:v>0-0.2</c:v>
                </c:pt>
                <c:pt idx="1">
                  <c:v>0.2-0.4</c:v>
                </c:pt>
                <c:pt idx="2">
                  <c:v>0.4-0.6</c:v>
                </c:pt>
                <c:pt idx="3">
                  <c:v>0.6-0.8</c:v>
                </c:pt>
              </c:strCache>
            </c:strRef>
          </c:cat>
          <c:val>
            <c:numRef>
              <c:f>'Answer_Syntactic_Semantic (2)'!$CR$5:$CR$8</c:f>
              <c:numCache>
                <c:formatCode>0%</c:formatCode>
                <c:ptCount val="4"/>
                <c:pt idx="0">
                  <c:v>0.14925373134328357</c:v>
                </c:pt>
                <c:pt idx="1">
                  <c:v>0.12686567164179105</c:v>
                </c:pt>
                <c:pt idx="2">
                  <c:v>0.20149253731343283</c:v>
                </c:pt>
                <c:pt idx="3">
                  <c:v>0.1417910447761194</c:v>
                </c:pt>
              </c:numCache>
            </c:numRef>
          </c:val>
          <c:extLst>
            <c:ext xmlns:c16="http://schemas.microsoft.com/office/drawing/2014/chart" uri="{C3380CC4-5D6E-409C-BE32-E72D297353CC}">
              <c16:uniqueId val="{00000000-E077-4C5C-9FC1-0FA8DD29743C}"/>
            </c:ext>
          </c:extLst>
        </c:ser>
        <c:ser>
          <c:idx val="1"/>
          <c:order val="1"/>
          <c:tx>
            <c:strRef>
              <c:f>'Answer_Syntactic_Semantic (2)'!$CS$4</c:f>
              <c:strCache>
                <c:ptCount val="1"/>
                <c:pt idx="0">
                  <c:v>Machine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'Answer_Syntactic_Semantic (2)'!$CQ$5:$CQ$8</c:f>
              <c:strCache>
                <c:ptCount val="4"/>
                <c:pt idx="0">
                  <c:v>0-0.2</c:v>
                </c:pt>
                <c:pt idx="1">
                  <c:v>0.2-0.4</c:v>
                </c:pt>
                <c:pt idx="2">
                  <c:v>0.4-0.6</c:v>
                </c:pt>
                <c:pt idx="3">
                  <c:v>0.6-0.8</c:v>
                </c:pt>
              </c:strCache>
            </c:strRef>
          </c:cat>
          <c:val>
            <c:numRef>
              <c:f>'Answer_Syntactic_Semantic (2)'!$CS$5:$CS$8</c:f>
              <c:numCache>
                <c:formatCode>0%</c:formatCode>
                <c:ptCount val="4"/>
                <c:pt idx="0">
                  <c:v>0.35820895522388058</c:v>
                </c:pt>
                <c:pt idx="1">
                  <c:v>0.40298507462686567</c:v>
                </c:pt>
                <c:pt idx="2">
                  <c:v>0.16417910447761194</c:v>
                </c:pt>
                <c:pt idx="3">
                  <c:v>7.4626865671641784E-2</c:v>
                </c:pt>
              </c:numCache>
            </c:numRef>
          </c:val>
          <c:extLst>
            <c:ext xmlns:c16="http://schemas.microsoft.com/office/drawing/2014/chart" uri="{C3380CC4-5D6E-409C-BE32-E72D297353CC}">
              <c16:uniqueId val="{00000001-E077-4C5C-9FC1-0FA8DD29743C}"/>
            </c:ext>
          </c:extLst>
        </c:ser>
        <c:dLbls>
          <c:showLegendKey val="0"/>
          <c:showVal val="0"/>
          <c:showCatName val="0"/>
          <c:showSerName val="0"/>
          <c:showPercent val="0"/>
          <c:showBubbleSize val="0"/>
        </c:dLbls>
        <c:gapWidth val="50"/>
        <c:overlap val="-27"/>
        <c:axId val="1951881135"/>
        <c:axId val="1943605055"/>
      </c:barChart>
      <c:catAx>
        <c:axId val="1951881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1943605055"/>
        <c:crosses val="autoZero"/>
        <c:auto val="1"/>
        <c:lblAlgn val="ctr"/>
        <c:lblOffset val="100"/>
        <c:noMultiLvlLbl val="0"/>
      </c:catAx>
      <c:valAx>
        <c:axId val="19436050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1951881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100">
          <a:latin typeface="Century" panose="02040604050505020304" pitchFamily="18"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Question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'Question_Syntactic (2)'!$T$11</c:f>
              <c:strCache>
                <c:ptCount val="1"/>
                <c:pt idx="0">
                  <c:v>human</c:v>
                </c:pt>
              </c:strCache>
            </c:strRef>
          </c:tx>
          <c:spPr>
            <a:solidFill>
              <a:schemeClr val="accent1"/>
            </a:solidFill>
            <a:ln>
              <a:noFill/>
            </a:ln>
            <a:effectLst/>
          </c:spPr>
          <c:invertIfNegative val="0"/>
          <c:cat>
            <c:strRef>
              <c:f>'Question_Syntactic (2)'!$S$12:$S$15</c:f>
              <c:strCache>
                <c:ptCount val="4"/>
                <c:pt idx="0">
                  <c:v>What/Where/Who</c:v>
                </c:pt>
                <c:pt idx="1">
                  <c:v>Yes/No</c:v>
                </c:pt>
                <c:pt idx="2">
                  <c:v>When/Why</c:v>
                </c:pt>
                <c:pt idx="3">
                  <c:v>Other Types</c:v>
                </c:pt>
              </c:strCache>
            </c:strRef>
          </c:cat>
          <c:val>
            <c:numRef>
              <c:f>'Question_Syntactic (2)'!$T$12:$T$15</c:f>
              <c:numCache>
                <c:formatCode>0%</c:formatCode>
                <c:ptCount val="4"/>
                <c:pt idx="0">
                  <c:v>0.33124999999999999</c:v>
                </c:pt>
                <c:pt idx="1">
                  <c:v>0.35625000000000001</c:v>
                </c:pt>
                <c:pt idx="2">
                  <c:v>0.15625</c:v>
                </c:pt>
                <c:pt idx="3">
                  <c:v>0.15625</c:v>
                </c:pt>
              </c:numCache>
            </c:numRef>
          </c:val>
          <c:extLst>
            <c:ext xmlns:c16="http://schemas.microsoft.com/office/drawing/2014/chart" uri="{C3380CC4-5D6E-409C-BE32-E72D297353CC}">
              <c16:uniqueId val="{00000000-912F-4518-B3CB-A7919689888F}"/>
            </c:ext>
          </c:extLst>
        </c:ser>
        <c:ser>
          <c:idx val="1"/>
          <c:order val="1"/>
          <c:tx>
            <c:strRef>
              <c:f>'Question_Syntactic (2)'!$U$11</c:f>
              <c:strCache>
                <c:ptCount val="1"/>
                <c:pt idx="0">
                  <c:v>machine</c:v>
                </c:pt>
              </c:strCache>
            </c:strRef>
          </c:tx>
          <c:spPr>
            <a:solidFill>
              <a:schemeClr val="accent2"/>
            </a:solidFill>
            <a:ln>
              <a:noFill/>
            </a:ln>
            <a:effectLst/>
          </c:spPr>
          <c:invertIfNegative val="0"/>
          <c:cat>
            <c:strRef>
              <c:f>'Question_Syntactic (2)'!$S$12:$S$15</c:f>
              <c:strCache>
                <c:ptCount val="4"/>
                <c:pt idx="0">
                  <c:v>What/Where/Who</c:v>
                </c:pt>
                <c:pt idx="1">
                  <c:v>Yes/No</c:v>
                </c:pt>
                <c:pt idx="2">
                  <c:v>When/Why</c:v>
                </c:pt>
                <c:pt idx="3">
                  <c:v>Other Types</c:v>
                </c:pt>
              </c:strCache>
            </c:strRef>
          </c:cat>
          <c:val>
            <c:numRef>
              <c:f>'Question_Syntactic (2)'!$U$12:$U$15</c:f>
              <c:numCache>
                <c:formatCode>0%</c:formatCode>
                <c:ptCount val="4"/>
                <c:pt idx="0">
                  <c:v>0.74</c:v>
                </c:pt>
                <c:pt idx="1">
                  <c:v>0</c:v>
                </c:pt>
                <c:pt idx="2">
                  <c:v>0.16</c:v>
                </c:pt>
                <c:pt idx="3">
                  <c:v>0.1</c:v>
                </c:pt>
              </c:numCache>
            </c:numRef>
          </c:val>
          <c:extLst>
            <c:ext xmlns:c16="http://schemas.microsoft.com/office/drawing/2014/chart" uri="{C3380CC4-5D6E-409C-BE32-E72D297353CC}">
              <c16:uniqueId val="{00000001-912F-4518-B3CB-A7919689888F}"/>
            </c:ext>
          </c:extLst>
        </c:ser>
        <c:dLbls>
          <c:showLegendKey val="0"/>
          <c:showVal val="0"/>
          <c:showCatName val="0"/>
          <c:showSerName val="0"/>
          <c:showPercent val="0"/>
          <c:showBubbleSize val="0"/>
        </c:dLbls>
        <c:gapWidth val="50"/>
        <c:overlap val="-27"/>
        <c:axId val="2145248063"/>
        <c:axId val="2065143647"/>
      </c:barChart>
      <c:catAx>
        <c:axId val="214524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143647"/>
        <c:crosses val="autoZero"/>
        <c:auto val="1"/>
        <c:lblAlgn val="ctr"/>
        <c:lblOffset val="100"/>
        <c:noMultiLvlLbl val="0"/>
      </c:catAx>
      <c:valAx>
        <c:axId val="20651436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524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Length in words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'Question_Syntactic (2)'!$T$11</c:f>
              <c:strCache>
                <c:ptCount val="1"/>
                <c:pt idx="0">
                  <c:v>human</c:v>
                </c:pt>
              </c:strCache>
            </c:strRef>
          </c:tx>
          <c:spPr>
            <a:solidFill>
              <a:schemeClr val="accent1"/>
            </a:solidFill>
            <a:ln>
              <a:noFill/>
            </a:ln>
            <a:effectLst/>
          </c:spPr>
          <c:invertIfNegative val="0"/>
          <c:cat>
            <c:numRef>
              <c:f>'Question_Syntactic (2)'!$Y$26:$Y$39</c:f>
              <c:numCache>
                <c:formatCode>General</c:formatCode>
                <c:ptCount val="14"/>
                <c:pt idx="0">
                  <c:v>3</c:v>
                </c:pt>
                <c:pt idx="1">
                  <c:v>4</c:v>
                </c:pt>
                <c:pt idx="2">
                  <c:v>5</c:v>
                </c:pt>
                <c:pt idx="3">
                  <c:v>6</c:v>
                </c:pt>
                <c:pt idx="4">
                  <c:v>7</c:v>
                </c:pt>
                <c:pt idx="5">
                  <c:v>8</c:v>
                </c:pt>
                <c:pt idx="6">
                  <c:v>9</c:v>
                </c:pt>
                <c:pt idx="7">
                  <c:v>10</c:v>
                </c:pt>
                <c:pt idx="8">
                  <c:v>11</c:v>
                </c:pt>
                <c:pt idx="9">
                  <c:v>12</c:v>
                </c:pt>
                <c:pt idx="10">
                  <c:v>13</c:v>
                </c:pt>
                <c:pt idx="11">
                  <c:v>14</c:v>
                </c:pt>
                <c:pt idx="12">
                  <c:v>15</c:v>
                </c:pt>
                <c:pt idx="13">
                  <c:v>21</c:v>
                </c:pt>
              </c:numCache>
            </c:numRef>
          </c:cat>
          <c:val>
            <c:numRef>
              <c:f>'Question_Syntactic (2)'!$Z$26:$Z$39</c:f>
              <c:numCache>
                <c:formatCode>0%</c:formatCode>
                <c:ptCount val="14"/>
                <c:pt idx="0">
                  <c:v>6.2500000000000003E-3</c:v>
                </c:pt>
                <c:pt idx="1">
                  <c:v>7.4999999999999997E-2</c:v>
                </c:pt>
                <c:pt idx="2">
                  <c:v>7.4999999999999997E-2</c:v>
                </c:pt>
                <c:pt idx="3">
                  <c:v>0.1</c:v>
                </c:pt>
                <c:pt idx="4">
                  <c:v>0.28749999999999998</c:v>
                </c:pt>
                <c:pt idx="5">
                  <c:v>0.14374999999999999</c:v>
                </c:pt>
                <c:pt idx="6">
                  <c:v>0.11874999999999999</c:v>
                </c:pt>
                <c:pt idx="7">
                  <c:v>8.7499999999999994E-2</c:v>
                </c:pt>
                <c:pt idx="8">
                  <c:v>4.3749999999999997E-2</c:v>
                </c:pt>
                <c:pt idx="9">
                  <c:v>2.5000000000000001E-2</c:v>
                </c:pt>
                <c:pt idx="10">
                  <c:v>2.5000000000000001E-2</c:v>
                </c:pt>
                <c:pt idx="11">
                  <c:v>0</c:v>
                </c:pt>
                <c:pt idx="12">
                  <c:v>6.2500000000000003E-3</c:v>
                </c:pt>
                <c:pt idx="13">
                  <c:v>6.2500000000000003E-3</c:v>
                </c:pt>
              </c:numCache>
            </c:numRef>
          </c:val>
          <c:extLst>
            <c:ext xmlns:c16="http://schemas.microsoft.com/office/drawing/2014/chart" uri="{C3380CC4-5D6E-409C-BE32-E72D297353CC}">
              <c16:uniqueId val="{00000000-15AB-4502-A481-47BC23E20B48}"/>
            </c:ext>
          </c:extLst>
        </c:ser>
        <c:ser>
          <c:idx val="1"/>
          <c:order val="1"/>
          <c:tx>
            <c:strRef>
              <c:f>'Question_Syntactic (2)'!$U$11</c:f>
              <c:strCache>
                <c:ptCount val="1"/>
                <c:pt idx="0">
                  <c:v>machine</c:v>
                </c:pt>
              </c:strCache>
            </c:strRef>
          </c:tx>
          <c:spPr>
            <a:solidFill>
              <a:schemeClr val="accent2"/>
            </a:solidFill>
            <a:ln>
              <a:noFill/>
            </a:ln>
            <a:effectLst/>
          </c:spPr>
          <c:invertIfNegative val="0"/>
          <c:cat>
            <c:numRef>
              <c:f>'Question_Syntactic (2)'!$Y$26:$Y$39</c:f>
              <c:numCache>
                <c:formatCode>General</c:formatCode>
                <c:ptCount val="14"/>
                <c:pt idx="0">
                  <c:v>3</c:v>
                </c:pt>
                <c:pt idx="1">
                  <c:v>4</c:v>
                </c:pt>
                <c:pt idx="2">
                  <c:v>5</c:v>
                </c:pt>
                <c:pt idx="3">
                  <c:v>6</c:v>
                </c:pt>
                <c:pt idx="4">
                  <c:v>7</c:v>
                </c:pt>
                <c:pt idx="5">
                  <c:v>8</c:v>
                </c:pt>
                <c:pt idx="6">
                  <c:v>9</c:v>
                </c:pt>
                <c:pt idx="7">
                  <c:v>10</c:v>
                </c:pt>
                <c:pt idx="8">
                  <c:v>11</c:v>
                </c:pt>
                <c:pt idx="9">
                  <c:v>12</c:v>
                </c:pt>
                <c:pt idx="10">
                  <c:v>13</c:v>
                </c:pt>
                <c:pt idx="11">
                  <c:v>14</c:v>
                </c:pt>
                <c:pt idx="12">
                  <c:v>15</c:v>
                </c:pt>
                <c:pt idx="13">
                  <c:v>21</c:v>
                </c:pt>
              </c:numCache>
            </c:numRef>
          </c:cat>
          <c:val>
            <c:numRef>
              <c:f>'Question_Syntactic (2)'!$AA$26:$AA$39</c:f>
              <c:numCache>
                <c:formatCode>0%</c:formatCode>
                <c:ptCount val="14"/>
                <c:pt idx="0">
                  <c:v>0</c:v>
                </c:pt>
                <c:pt idx="1">
                  <c:v>0.06</c:v>
                </c:pt>
                <c:pt idx="2">
                  <c:v>0.06</c:v>
                </c:pt>
                <c:pt idx="3">
                  <c:v>0.14000000000000001</c:v>
                </c:pt>
                <c:pt idx="4">
                  <c:v>0.18</c:v>
                </c:pt>
                <c:pt idx="5">
                  <c:v>0.1</c:v>
                </c:pt>
                <c:pt idx="6">
                  <c:v>0.14000000000000001</c:v>
                </c:pt>
                <c:pt idx="7">
                  <c:v>0.12</c:v>
                </c:pt>
                <c:pt idx="8">
                  <c:v>0.02</c:v>
                </c:pt>
                <c:pt idx="9">
                  <c:v>0.06</c:v>
                </c:pt>
                <c:pt idx="10">
                  <c:v>0.1</c:v>
                </c:pt>
                <c:pt idx="11">
                  <c:v>0.02</c:v>
                </c:pt>
                <c:pt idx="12">
                  <c:v>0</c:v>
                </c:pt>
                <c:pt idx="13">
                  <c:v>0</c:v>
                </c:pt>
              </c:numCache>
            </c:numRef>
          </c:val>
          <c:extLst>
            <c:ext xmlns:c16="http://schemas.microsoft.com/office/drawing/2014/chart" uri="{C3380CC4-5D6E-409C-BE32-E72D297353CC}">
              <c16:uniqueId val="{00000001-15AB-4502-A481-47BC23E20B48}"/>
            </c:ext>
          </c:extLst>
        </c:ser>
        <c:dLbls>
          <c:showLegendKey val="0"/>
          <c:showVal val="0"/>
          <c:showCatName val="0"/>
          <c:showSerName val="0"/>
          <c:showPercent val="0"/>
          <c:showBubbleSize val="0"/>
        </c:dLbls>
        <c:gapWidth val="50"/>
        <c:overlap val="-27"/>
        <c:axId val="2145248063"/>
        <c:axId val="2065143647"/>
      </c:barChart>
      <c:catAx>
        <c:axId val="214524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143647"/>
        <c:crosses val="autoZero"/>
        <c:auto val="1"/>
        <c:lblAlgn val="ctr"/>
        <c:lblOffset val="100"/>
        <c:noMultiLvlLbl val="0"/>
      </c:catAx>
      <c:valAx>
        <c:axId val="20651436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524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Concisess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'Question_Syntactic (2)'!$T$11</c:f>
              <c:strCache>
                <c:ptCount val="1"/>
                <c:pt idx="0">
                  <c:v>human</c:v>
                </c:pt>
              </c:strCache>
            </c:strRef>
          </c:tx>
          <c:spPr>
            <a:solidFill>
              <a:schemeClr val="accent1"/>
            </a:solidFill>
            <a:ln>
              <a:noFill/>
            </a:ln>
            <a:effectLst/>
          </c:spPr>
          <c:invertIfNegative val="0"/>
          <c:cat>
            <c:strRef>
              <c:f>'Question_Syntactic (2)'!$AE$19:$AE$23</c:f>
              <c:strCache>
                <c:ptCount val="5"/>
                <c:pt idx="0">
                  <c:v>0-0.2</c:v>
                </c:pt>
                <c:pt idx="1">
                  <c:v>0.2-0.4</c:v>
                </c:pt>
                <c:pt idx="2">
                  <c:v>0.4-0.6</c:v>
                </c:pt>
                <c:pt idx="3">
                  <c:v>0.6-0.8</c:v>
                </c:pt>
                <c:pt idx="4">
                  <c:v>0.8-1</c:v>
                </c:pt>
              </c:strCache>
            </c:strRef>
          </c:cat>
          <c:val>
            <c:numRef>
              <c:f>'Question_Syntactic (2)'!$AF$19:$AF$23</c:f>
              <c:numCache>
                <c:formatCode>0%</c:formatCode>
                <c:ptCount val="5"/>
                <c:pt idx="0">
                  <c:v>0.16875000000000001</c:v>
                </c:pt>
                <c:pt idx="1">
                  <c:v>0.51875000000000004</c:v>
                </c:pt>
                <c:pt idx="2">
                  <c:v>0.28125</c:v>
                </c:pt>
                <c:pt idx="3">
                  <c:v>1.8749999999999999E-2</c:v>
                </c:pt>
                <c:pt idx="4">
                  <c:v>1.2500000000000001E-2</c:v>
                </c:pt>
              </c:numCache>
            </c:numRef>
          </c:val>
          <c:extLst>
            <c:ext xmlns:c16="http://schemas.microsoft.com/office/drawing/2014/chart" uri="{C3380CC4-5D6E-409C-BE32-E72D297353CC}">
              <c16:uniqueId val="{00000000-5A34-4C37-BE12-939CC915261D}"/>
            </c:ext>
          </c:extLst>
        </c:ser>
        <c:ser>
          <c:idx val="1"/>
          <c:order val="1"/>
          <c:tx>
            <c:strRef>
              <c:f>'Question_Syntactic (2)'!$U$11</c:f>
              <c:strCache>
                <c:ptCount val="1"/>
                <c:pt idx="0">
                  <c:v>machine</c:v>
                </c:pt>
              </c:strCache>
            </c:strRef>
          </c:tx>
          <c:spPr>
            <a:solidFill>
              <a:schemeClr val="accent2"/>
            </a:solidFill>
            <a:ln>
              <a:noFill/>
            </a:ln>
            <a:effectLst/>
          </c:spPr>
          <c:invertIfNegative val="0"/>
          <c:cat>
            <c:strRef>
              <c:f>'Question_Syntactic (2)'!$AE$19:$AE$23</c:f>
              <c:strCache>
                <c:ptCount val="5"/>
                <c:pt idx="0">
                  <c:v>0-0.2</c:v>
                </c:pt>
                <c:pt idx="1">
                  <c:v>0.2-0.4</c:v>
                </c:pt>
                <c:pt idx="2">
                  <c:v>0.4-0.6</c:v>
                </c:pt>
                <c:pt idx="3">
                  <c:v>0.6-0.8</c:v>
                </c:pt>
                <c:pt idx="4">
                  <c:v>0.8-1</c:v>
                </c:pt>
              </c:strCache>
            </c:strRef>
          </c:cat>
          <c:val>
            <c:numRef>
              <c:f>'Question_Syntactic (2)'!$AG$19:$AG$23</c:f>
              <c:numCache>
                <c:formatCode>0%</c:formatCode>
                <c:ptCount val="5"/>
                <c:pt idx="0">
                  <c:v>0.28000000000000003</c:v>
                </c:pt>
                <c:pt idx="1">
                  <c:v>0.5</c:v>
                </c:pt>
                <c:pt idx="2">
                  <c:v>0.22</c:v>
                </c:pt>
                <c:pt idx="3">
                  <c:v>0</c:v>
                </c:pt>
                <c:pt idx="4">
                  <c:v>0</c:v>
                </c:pt>
              </c:numCache>
            </c:numRef>
          </c:val>
          <c:extLst>
            <c:ext xmlns:c16="http://schemas.microsoft.com/office/drawing/2014/chart" uri="{C3380CC4-5D6E-409C-BE32-E72D297353CC}">
              <c16:uniqueId val="{00000001-5A34-4C37-BE12-939CC915261D}"/>
            </c:ext>
          </c:extLst>
        </c:ser>
        <c:dLbls>
          <c:showLegendKey val="0"/>
          <c:showVal val="0"/>
          <c:showCatName val="0"/>
          <c:showSerName val="0"/>
          <c:showPercent val="0"/>
          <c:showBubbleSize val="0"/>
        </c:dLbls>
        <c:gapWidth val="50"/>
        <c:overlap val="-27"/>
        <c:axId val="2145248063"/>
        <c:axId val="2065143647"/>
      </c:barChart>
      <c:catAx>
        <c:axId val="214524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065143647"/>
        <c:crosses val="autoZero"/>
        <c:auto val="1"/>
        <c:lblAlgn val="ctr"/>
        <c:lblOffset val="100"/>
        <c:noMultiLvlLbl val="0"/>
      </c:catAx>
      <c:valAx>
        <c:axId val="20651436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14524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Fluency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'Question_Syntactic (2)'!$T$11</c:f>
              <c:strCache>
                <c:ptCount val="1"/>
                <c:pt idx="0">
                  <c:v>human</c:v>
                </c:pt>
              </c:strCache>
            </c:strRef>
          </c:tx>
          <c:spPr>
            <a:solidFill>
              <a:schemeClr val="accent1"/>
            </a:solidFill>
            <a:ln>
              <a:noFill/>
            </a:ln>
            <a:effectLst/>
          </c:spPr>
          <c:invertIfNegative val="0"/>
          <c:cat>
            <c:strRef>
              <c:f>'Question_Syntactic (2)'!$AJ$19:$AJ$21</c:f>
              <c:strCache>
                <c:ptCount val="3"/>
                <c:pt idx="0">
                  <c:v>0.4-0.6</c:v>
                </c:pt>
                <c:pt idx="1">
                  <c:v>0.6-0.8</c:v>
                </c:pt>
                <c:pt idx="2">
                  <c:v>0.8-1</c:v>
                </c:pt>
              </c:strCache>
            </c:strRef>
          </c:cat>
          <c:val>
            <c:numRef>
              <c:f>'Question_Syntactic (2)'!$AK$19:$AK$21</c:f>
              <c:numCache>
                <c:formatCode>0%</c:formatCode>
                <c:ptCount val="3"/>
                <c:pt idx="0">
                  <c:v>1.2500000000000001E-2</c:v>
                </c:pt>
                <c:pt idx="1">
                  <c:v>0.18124999999999999</c:v>
                </c:pt>
                <c:pt idx="2">
                  <c:v>0.80625000000000002</c:v>
                </c:pt>
              </c:numCache>
            </c:numRef>
          </c:val>
          <c:extLst>
            <c:ext xmlns:c16="http://schemas.microsoft.com/office/drawing/2014/chart" uri="{C3380CC4-5D6E-409C-BE32-E72D297353CC}">
              <c16:uniqueId val="{00000000-53C6-4818-8B20-A63320B5715F}"/>
            </c:ext>
          </c:extLst>
        </c:ser>
        <c:ser>
          <c:idx val="1"/>
          <c:order val="1"/>
          <c:tx>
            <c:strRef>
              <c:f>'Question_Syntactic (2)'!$U$11</c:f>
              <c:strCache>
                <c:ptCount val="1"/>
                <c:pt idx="0">
                  <c:v>machine</c:v>
                </c:pt>
              </c:strCache>
            </c:strRef>
          </c:tx>
          <c:spPr>
            <a:solidFill>
              <a:schemeClr val="accent2"/>
            </a:solidFill>
            <a:ln>
              <a:noFill/>
            </a:ln>
            <a:effectLst/>
          </c:spPr>
          <c:invertIfNegative val="0"/>
          <c:cat>
            <c:strRef>
              <c:f>'Question_Syntactic (2)'!$AJ$19:$AJ$21</c:f>
              <c:strCache>
                <c:ptCount val="3"/>
                <c:pt idx="0">
                  <c:v>0.4-0.6</c:v>
                </c:pt>
                <c:pt idx="1">
                  <c:v>0.6-0.8</c:v>
                </c:pt>
                <c:pt idx="2">
                  <c:v>0.8-1</c:v>
                </c:pt>
              </c:strCache>
            </c:strRef>
          </c:cat>
          <c:val>
            <c:numRef>
              <c:f>'Question_Syntactic (2)'!$AL$19:$AL$21</c:f>
              <c:numCache>
                <c:formatCode>0%</c:formatCode>
                <c:ptCount val="3"/>
                <c:pt idx="0">
                  <c:v>0.08</c:v>
                </c:pt>
                <c:pt idx="1">
                  <c:v>0.38</c:v>
                </c:pt>
                <c:pt idx="2">
                  <c:v>0.54</c:v>
                </c:pt>
              </c:numCache>
            </c:numRef>
          </c:val>
          <c:extLst>
            <c:ext xmlns:c16="http://schemas.microsoft.com/office/drawing/2014/chart" uri="{C3380CC4-5D6E-409C-BE32-E72D297353CC}">
              <c16:uniqueId val="{00000001-53C6-4818-8B20-A63320B5715F}"/>
            </c:ext>
          </c:extLst>
        </c:ser>
        <c:dLbls>
          <c:showLegendKey val="0"/>
          <c:showVal val="0"/>
          <c:showCatName val="0"/>
          <c:showSerName val="0"/>
          <c:showPercent val="0"/>
          <c:showBubbleSize val="0"/>
        </c:dLbls>
        <c:gapWidth val="50"/>
        <c:overlap val="-27"/>
        <c:axId val="2145248063"/>
        <c:axId val="2065143647"/>
      </c:barChart>
      <c:catAx>
        <c:axId val="214524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065143647"/>
        <c:crosses val="autoZero"/>
        <c:auto val="1"/>
        <c:lblAlgn val="ctr"/>
        <c:lblOffset val="100"/>
        <c:noMultiLvlLbl val="0"/>
      </c:catAx>
      <c:valAx>
        <c:axId val="20651436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14524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Syntactic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'Question_Syntactic (2)'!$T$11</c:f>
              <c:strCache>
                <c:ptCount val="1"/>
                <c:pt idx="0">
                  <c:v>human</c:v>
                </c:pt>
              </c:strCache>
            </c:strRef>
          </c:tx>
          <c:spPr>
            <a:solidFill>
              <a:schemeClr val="accent1"/>
            </a:solidFill>
            <a:ln>
              <a:noFill/>
            </a:ln>
            <a:effectLst/>
          </c:spPr>
          <c:invertIfNegative val="0"/>
          <c:cat>
            <c:strRef>
              <c:f>'Question_Syntactic (2)'!$AO$19:$AO$22</c:f>
              <c:strCache>
                <c:ptCount val="4"/>
                <c:pt idx="0">
                  <c:v>0.2-0.4</c:v>
                </c:pt>
                <c:pt idx="1">
                  <c:v>0.4-0.6</c:v>
                </c:pt>
                <c:pt idx="2">
                  <c:v>0.6-0.8</c:v>
                </c:pt>
                <c:pt idx="3">
                  <c:v>0.8-1</c:v>
                </c:pt>
              </c:strCache>
            </c:strRef>
          </c:cat>
          <c:val>
            <c:numRef>
              <c:f>'Question_Syntactic (2)'!$AP$19:$AP$22</c:f>
              <c:numCache>
                <c:formatCode>0%</c:formatCode>
                <c:ptCount val="4"/>
                <c:pt idx="0">
                  <c:v>6.8750000000000006E-2</c:v>
                </c:pt>
                <c:pt idx="1">
                  <c:v>0.60624999999999996</c:v>
                </c:pt>
                <c:pt idx="2">
                  <c:v>0.3125</c:v>
                </c:pt>
                <c:pt idx="3">
                  <c:v>1.2500000000000001E-2</c:v>
                </c:pt>
              </c:numCache>
            </c:numRef>
          </c:val>
          <c:extLst>
            <c:ext xmlns:c16="http://schemas.microsoft.com/office/drawing/2014/chart" uri="{C3380CC4-5D6E-409C-BE32-E72D297353CC}">
              <c16:uniqueId val="{00000000-9DF3-4C01-BD45-9A0D74BF2607}"/>
            </c:ext>
          </c:extLst>
        </c:ser>
        <c:ser>
          <c:idx val="1"/>
          <c:order val="1"/>
          <c:tx>
            <c:strRef>
              <c:f>'Question_Syntactic (2)'!$U$11</c:f>
              <c:strCache>
                <c:ptCount val="1"/>
                <c:pt idx="0">
                  <c:v>machine</c:v>
                </c:pt>
              </c:strCache>
            </c:strRef>
          </c:tx>
          <c:spPr>
            <a:solidFill>
              <a:schemeClr val="accent2"/>
            </a:solidFill>
            <a:ln>
              <a:noFill/>
            </a:ln>
            <a:effectLst/>
          </c:spPr>
          <c:invertIfNegative val="0"/>
          <c:cat>
            <c:strRef>
              <c:f>'Question_Syntactic (2)'!$AO$19:$AO$22</c:f>
              <c:strCache>
                <c:ptCount val="4"/>
                <c:pt idx="0">
                  <c:v>0.2-0.4</c:v>
                </c:pt>
                <c:pt idx="1">
                  <c:v>0.4-0.6</c:v>
                </c:pt>
                <c:pt idx="2">
                  <c:v>0.6-0.8</c:v>
                </c:pt>
                <c:pt idx="3">
                  <c:v>0.8-1</c:v>
                </c:pt>
              </c:strCache>
            </c:strRef>
          </c:cat>
          <c:val>
            <c:numRef>
              <c:f>'Question_Syntactic (2)'!$AQ$19:$AQ$22</c:f>
              <c:numCache>
                <c:formatCode>0%</c:formatCode>
                <c:ptCount val="4"/>
                <c:pt idx="0">
                  <c:v>0.28000000000000003</c:v>
                </c:pt>
                <c:pt idx="1">
                  <c:v>0.54</c:v>
                </c:pt>
                <c:pt idx="2">
                  <c:v>0.18</c:v>
                </c:pt>
                <c:pt idx="3">
                  <c:v>0</c:v>
                </c:pt>
              </c:numCache>
            </c:numRef>
          </c:val>
          <c:extLst>
            <c:ext xmlns:c16="http://schemas.microsoft.com/office/drawing/2014/chart" uri="{C3380CC4-5D6E-409C-BE32-E72D297353CC}">
              <c16:uniqueId val="{00000001-9DF3-4C01-BD45-9A0D74BF2607}"/>
            </c:ext>
          </c:extLst>
        </c:ser>
        <c:dLbls>
          <c:showLegendKey val="0"/>
          <c:showVal val="0"/>
          <c:showCatName val="0"/>
          <c:showSerName val="0"/>
          <c:showPercent val="0"/>
          <c:showBubbleSize val="0"/>
        </c:dLbls>
        <c:gapWidth val="50"/>
        <c:overlap val="-27"/>
        <c:axId val="2145248063"/>
        <c:axId val="2065143647"/>
      </c:barChart>
      <c:catAx>
        <c:axId val="214524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065143647"/>
        <c:crosses val="autoZero"/>
        <c:auto val="1"/>
        <c:lblAlgn val="ctr"/>
        <c:lblOffset val="100"/>
        <c:noMultiLvlLbl val="0"/>
      </c:catAx>
      <c:valAx>
        <c:axId val="20651436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14524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Word Count</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'Answer_Syntactic_Semantic (2)'!$CE$4</c:f>
              <c:strCache>
                <c:ptCount val="1"/>
                <c:pt idx="0">
                  <c:v>Human</c:v>
                </c:pt>
              </c:strCache>
            </c:strRef>
          </c:tx>
          <c:spPr>
            <a:solidFill>
              <a:schemeClr val="accent1"/>
            </a:solidFill>
            <a:ln>
              <a:noFill/>
            </a:ln>
            <a:effectLst/>
          </c:spPr>
          <c:invertIfNegative val="0"/>
          <c:cat>
            <c:strRef>
              <c:f>'Answer_Syntactic_Semantic (2)'!$CD$5:$CD$14</c:f>
              <c:strCache>
                <c:ptCount val="10"/>
                <c:pt idx="0">
                  <c:v>1</c:v>
                </c:pt>
                <c:pt idx="1">
                  <c:v>2</c:v>
                </c:pt>
                <c:pt idx="2">
                  <c:v>3</c:v>
                </c:pt>
                <c:pt idx="3">
                  <c:v>4</c:v>
                </c:pt>
                <c:pt idx="4">
                  <c:v>5</c:v>
                </c:pt>
                <c:pt idx="5">
                  <c:v>6</c:v>
                </c:pt>
                <c:pt idx="6">
                  <c:v>7</c:v>
                </c:pt>
                <c:pt idx="7">
                  <c:v>8</c:v>
                </c:pt>
                <c:pt idx="8">
                  <c:v>9</c:v>
                </c:pt>
                <c:pt idx="9">
                  <c:v>&gt;=10</c:v>
                </c:pt>
              </c:strCache>
            </c:strRef>
          </c:cat>
          <c:val>
            <c:numRef>
              <c:f>'Answer_Syntactic_Semantic (2)'!$CE$5:$CE$14</c:f>
              <c:numCache>
                <c:formatCode>0%</c:formatCode>
                <c:ptCount val="10"/>
                <c:pt idx="0">
                  <c:v>0.38805970149253732</c:v>
                </c:pt>
                <c:pt idx="1">
                  <c:v>0.17910447761194029</c:v>
                </c:pt>
                <c:pt idx="2">
                  <c:v>9.7014925373134331E-2</c:v>
                </c:pt>
                <c:pt idx="3">
                  <c:v>7.4626865671641784E-2</c:v>
                </c:pt>
                <c:pt idx="4">
                  <c:v>3.7313432835820892E-2</c:v>
                </c:pt>
                <c:pt idx="5">
                  <c:v>2.9850746268656716E-2</c:v>
                </c:pt>
                <c:pt idx="6">
                  <c:v>3.7313432835820892E-2</c:v>
                </c:pt>
                <c:pt idx="7">
                  <c:v>2.9850746268656716E-2</c:v>
                </c:pt>
                <c:pt idx="8">
                  <c:v>7.462686567164179E-3</c:v>
                </c:pt>
                <c:pt idx="9">
                  <c:v>0.11940298507462686</c:v>
                </c:pt>
              </c:numCache>
            </c:numRef>
          </c:val>
          <c:extLst>
            <c:ext xmlns:c16="http://schemas.microsoft.com/office/drawing/2014/chart" uri="{C3380CC4-5D6E-409C-BE32-E72D297353CC}">
              <c16:uniqueId val="{00000000-F12D-4A63-B535-A6F56519CFCA}"/>
            </c:ext>
          </c:extLst>
        </c:ser>
        <c:ser>
          <c:idx val="1"/>
          <c:order val="1"/>
          <c:tx>
            <c:strRef>
              <c:f>'Answer_Syntactic_Semantic (2)'!$CF$4</c:f>
              <c:strCache>
                <c:ptCount val="1"/>
                <c:pt idx="0">
                  <c:v>Machine</c:v>
                </c:pt>
              </c:strCache>
            </c:strRef>
          </c:tx>
          <c:spPr>
            <a:solidFill>
              <a:schemeClr val="accent2"/>
            </a:solidFill>
            <a:ln>
              <a:noFill/>
            </a:ln>
            <a:effectLst/>
          </c:spPr>
          <c:invertIfNegative val="0"/>
          <c:cat>
            <c:strRef>
              <c:f>'Answer_Syntactic_Semantic (2)'!$CD$5:$CD$14</c:f>
              <c:strCache>
                <c:ptCount val="10"/>
                <c:pt idx="0">
                  <c:v>1</c:v>
                </c:pt>
                <c:pt idx="1">
                  <c:v>2</c:v>
                </c:pt>
                <c:pt idx="2">
                  <c:v>3</c:v>
                </c:pt>
                <c:pt idx="3">
                  <c:v>4</c:v>
                </c:pt>
                <c:pt idx="4">
                  <c:v>5</c:v>
                </c:pt>
                <c:pt idx="5">
                  <c:v>6</c:v>
                </c:pt>
                <c:pt idx="6">
                  <c:v>7</c:v>
                </c:pt>
                <c:pt idx="7">
                  <c:v>8</c:v>
                </c:pt>
                <c:pt idx="8">
                  <c:v>9</c:v>
                </c:pt>
                <c:pt idx="9">
                  <c:v>&gt;=10</c:v>
                </c:pt>
              </c:strCache>
            </c:strRef>
          </c:cat>
          <c:val>
            <c:numRef>
              <c:f>'Answer_Syntactic_Semantic (2)'!$CF$5:$CF$14</c:f>
              <c:numCache>
                <c:formatCode>0%</c:formatCode>
                <c:ptCount val="10"/>
                <c:pt idx="0">
                  <c:v>0.29104477611940299</c:v>
                </c:pt>
                <c:pt idx="1">
                  <c:v>0.17910447761194029</c:v>
                </c:pt>
                <c:pt idx="2">
                  <c:v>0.1044776119402985</c:v>
                </c:pt>
                <c:pt idx="3">
                  <c:v>5.9701492537313432E-2</c:v>
                </c:pt>
                <c:pt idx="4">
                  <c:v>0.1417910447761194</c:v>
                </c:pt>
                <c:pt idx="5">
                  <c:v>2.9850746268656716E-2</c:v>
                </c:pt>
                <c:pt idx="6">
                  <c:v>4.4776119402985072E-2</c:v>
                </c:pt>
                <c:pt idx="7">
                  <c:v>4.4776119402985072E-2</c:v>
                </c:pt>
                <c:pt idx="8">
                  <c:v>5.9701492537313432E-2</c:v>
                </c:pt>
                <c:pt idx="9">
                  <c:v>4.4776119402985072E-2</c:v>
                </c:pt>
              </c:numCache>
            </c:numRef>
          </c:val>
          <c:extLst>
            <c:ext xmlns:c16="http://schemas.microsoft.com/office/drawing/2014/chart" uri="{C3380CC4-5D6E-409C-BE32-E72D297353CC}">
              <c16:uniqueId val="{00000001-F12D-4A63-B535-A6F56519CFCA}"/>
            </c:ext>
          </c:extLst>
        </c:ser>
        <c:dLbls>
          <c:showLegendKey val="0"/>
          <c:showVal val="0"/>
          <c:showCatName val="0"/>
          <c:showSerName val="0"/>
          <c:showPercent val="0"/>
          <c:showBubbleSize val="0"/>
        </c:dLbls>
        <c:gapWidth val="50"/>
        <c:overlap val="-27"/>
        <c:axId val="1952056559"/>
        <c:axId val="2065156543"/>
      </c:barChart>
      <c:catAx>
        <c:axId val="195205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065156543"/>
        <c:crosses val="autoZero"/>
        <c:auto val="1"/>
        <c:lblAlgn val="ctr"/>
        <c:lblOffset val="100"/>
        <c:noMultiLvlLbl val="0"/>
      </c:catAx>
      <c:valAx>
        <c:axId val="20651565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52056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Syntactic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'Answer_Syntactic_Semantic (2)'!$CR$4</c:f>
              <c:strCache>
                <c:ptCount val="1"/>
                <c:pt idx="0">
                  <c:v>Human</c:v>
                </c:pt>
              </c:strCache>
            </c:strRef>
          </c:tx>
          <c:spPr>
            <a:solidFill>
              <a:schemeClr val="accent1"/>
            </a:solidFill>
            <a:ln>
              <a:noFill/>
            </a:ln>
            <a:effectLst/>
          </c:spPr>
          <c:invertIfNegative val="0"/>
          <c:cat>
            <c:strRef>
              <c:f>'Answer_Syntactic_Semantic (2)'!$CQ$5:$CQ$8</c:f>
              <c:strCache>
                <c:ptCount val="4"/>
                <c:pt idx="0">
                  <c:v>0-0.2</c:v>
                </c:pt>
                <c:pt idx="1">
                  <c:v>0.2-0.4</c:v>
                </c:pt>
                <c:pt idx="2">
                  <c:v>0.4-0.6</c:v>
                </c:pt>
                <c:pt idx="3">
                  <c:v>0.6-0.8</c:v>
                </c:pt>
              </c:strCache>
            </c:strRef>
          </c:cat>
          <c:val>
            <c:numRef>
              <c:f>'Answer_Syntactic_Semantic (2)'!$CR$5:$CR$8</c:f>
              <c:numCache>
                <c:formatCode>0%</c:formatCode>
                <c:ptCount val="4"/>
                <c:pt idx="0">
                  <c:v>0.14925373134328357</c:v>
                </c:pt>
                <c:pt idx="1">
                  <c:v>0.12686567164179105</c:v>
                </c:pt>
                <c:pt idx="2">
                  <c:v>0.20149253731343283</c:v>
                </c:pt>
                <c:pt idx="3">
                  <c:v>0.1417910447761194</c:v>
                </c:pt>
              </c:numCache>
            </c:numRef>
          </c:val>
          <c:extLst>
            <c:ext xmlns:c16="http://schemas.microsoft.com/office/drawing/2014/chart" uri="{C3380CC4-5D6E-409C-BE32-E72D297353CC}">
              <c16:uniqueId val="{00000000-051C-4355-93DE-78B99D18161E}"/>
            </c:ext>
          </c:extLst>
        </c:ser>
        <c:ser>
          <c:idx val="1"/>
          <c:order val="1"/>
          <c:tx>
            <c:strRef>
              <c:f>'Answer_Syntactic_Semantic (2)'!$CS$4</c:f>
              <c:strCache>
                <c:ptCount val="1"/>
                <c:pt idx="0">
                  <c:v>Machine</c:v>
                </c:pt>
              </c:strCache>
            </c:strRef>
          </c:tx>
          <c:spPr>
            <a:solidFill>
              <a:schemeClr val="accent2"/>
            </a:solidFill>
            <a:ln>
              <a:noFill/>
            </a:ln>
            <a:effectLst/>
          </c:spPr>
          <c:invertIfNegative val="0"/>
          <c:cat>
            <c:strRef>
              <c:f>'Answer_Syntactic_Semantic (2)'!$CQ$5:$CQ$8</c:f>
              <c:strCache>
                <c:ptCount val="4"/>
                <c:pt idx="0">
                  <c:v>0-0.2</c:v>
                </c:pt>
                <c:pt idx="1">
                  <c:v>0.2-0.4</c:v>
                </c:pt>
                <c:pt idx="2">
                  <c:v>0.4-0.6</c:v>
                </c:pt>
                <c:pt idx="3">
                  <c:v>0.6-0.8</c:v>
                </c:pt>
              </c:strCache>
            </c:strRef>
          </c:cat>
          <c:val>
            <c:numRef>
              <c:f>'Answer_Syntactic_Semantic (2)'!$CS$5:$CS$8</c:f>
              <c:numCache>
                <c:formatCode>0%</c:formatCode>
                <c:ptCount val="4"/>
                <c:pt idx="0">
                  <c:v>0.35820895522388058</c:v>
                </c:pt>
                <c:pt idx="1">
                  <c:v>0.40298507462686567</c:v>
                </c:pt>
                <c:pt idx="2">
                  <c:v>0.16417910447761194</c:v>
                </c:pt>
                <c:pt idx="3">
                  <c:v>7.4626865671641784E-2</c:v>
                </c:pt>
              </c:numCache>
            </c:numRef>
          </c:val>
          <c:extLst>
            <c:ext xmlns:c16="http://schemas.microsoft.com/office/drawing/2014/chart" uri="{C3380CC4-5D6E-409C-BE32-E72D297353CC}">
              <c16:uniqueId val="{00000001-051C-4355-93DE-78B99D18161E}"/>
            </c:ext>
          </c:extLst>
        </c:ser>
        <c:dLbls>
          <c:showLegendKey val="0"/>
          <c:showVal val="0"/>
          <c:showCatName val="0"/>
          <c:showSerName val="0"/>
          <c:showPercent val="0"/>
          <c:showBubbleSize val="0"/>
        </c:dLbls>
        <c:gapWidth val="50"/>
        <c:overlap val="-27"/>
        <c:axId val="1951881135"/>
        <c:axId val="1943605055"/>
      </c:barChart>
      <c:catAx>
        <c:axId val="1951881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43605055"/>
        <c:crosses val="autoZero"/>
        <c:auto val="1"/>
        <c:lblAlgn val="ctr"/>
        <c:lblOffset val="100"/>
        <c:noMultiLvlLbl val="0"/>
      </c:catAx>
      <c:valAx>
        <c:axId val="19436050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51881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 BLEU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'Answer_Syntactic_Semantic (2)'!$BQ$4</c:f>
              <c:strCache>
                <c:ptCount val="1"/>
                <c:pt idx="0">
                  <c:v>Not Polar</c:v>
                </c:pt>
              </c:strCache>
            </c:strRef>
          </c:tx>
          <c:spPr>
            <a:solidFill>
              <a:schemeClr val="accent6"/>
            </a:solidFill>
            <a:ln>
              <a:noFill/>
            </a:ln>
            <a:effectLst/>
          </c:spPr>
          <c:invertIfNegative val="0"/>
          <c:cat>
            <c:strRef>
              <c:f>'Answer_Syntactic_Semantic (2)'!$BP$5:$BP$9</c:f>
              <c:strCache>
                <c:ptCount val="5"/>
                <c:pt idx="0">
                  <c:v>0-0.1</c:v>
                </c:pt>
                <c:pt idx="1">
                  <c:v>0.1-0.2</c:v>
                </c:pt>
                <c:pt idx="2">
                  <c:v>0.3-0.4</c:v>
                </c:pt>
                <c:pt idx="3">
                  <c:v>0.5-0.6</c:v>
                </c:pt>
                <c:pt idx="4">
                  <c:v>0.6-0.7</c:v>
                </c:pt>
              </c:strCache>
            </c:strRef>
          </c:cat>
          <c:val>
            <c:numRef>
              <c:f>'Answer_Syntactic_Semantic (2)'!$BQ$5:$BQ$9</c:f>
              <c:numCache>
                <c:formatCode>0%</c:formatCode>
                <c:ptCount val="5"/>
                <c:pt idx="0">
                  <c:v>0.55223880597014929</c:v>
                </c:pt>
                <c:pt idx="1">
                  <c:v>7.462686567164179E-3</c:v>
                </c:pt>
                <c:pt idx="2">
                  <c:v>1.4925373134328358E-2</c:v>
                </c:pt>
                <c:pt idx="3">
                  <c:v>7.462686567164179E-3</c:v>
                </c:pt>
                <c:pt idx="4">
                  <c:v>1.4925373134328358E-2</c:v>
                </c:pt>
              </c:numCache>
            </c:numRef>
          </c:val>
          <c:extLst>
            <c:ext xmlns:c16="http://schemas.microsoft.com/office/drawing/2014/chart" uri="{C3380CC4-5D6E-409C-BE32-E72D297353CC}">
              <c16:uniqueId val="{00000000-A5A3-49FF-9FBF-EF8CA73C1304}"/>
            </c:ext>
          </c:extLst>
        </c:ser>
        <c:ser>
          <c:idx val="1"/>
          <c:order val="1"/>
          <c:tx>
            <c:strRef>
              <c:f>'Answer_Syntactic_Semantic (2)'!$BR$4</c:f>
              <c:strCache>
                <c:ptCount val="1"/>
                <c:pt idx="0">
                  <c:v>Polar</c:v>
                </c:pt>
              </c:strCache>
            </c:strRef>
          </c:tx>
          <c:spPr>
            <a:solidFill>
              <a:schemeClr val="accent5"/>
            </a:solidFill>
            <a:ln>
              <a:noFill/>
            </a:ln>
            <a:effectLst/>
          </c:spPr>
          <c:invertIfNegative val="0"/>
          <c:cat>
            <c:strRef>
              <c:f>'Answer_Syntactic_Semantic (2)'!$BP$5:$BP$9</c:f>
              <c:strCache>
                <c:ptCount val="5"/>
                <c:pt idx="0">
                  <c:v>0-0.1</c:v>
                </c:pt>
                <c:pt idx="1">
                  <c:v>0.1-0.2</c:v>
                </c:pt>
                <c:pt idx="2">
                  <c:v>0.3-0.4</c:v>
                </c:pt>
                <c:pt idx="3">
                  <c:v>0.5-0.6</c:v>
                </c:pt>
                <c:pt idx="4">
                  <c:v>0.6-0.7</c:v>
                </c:pt>
              </c:strCache>
            </c:strRef>
          </c:cat>
          <c:val>
            <c:numRef>
              <c:f>'Answer_Syntactic_Semantic (2)'!$BR$5:$BR$9</c:f>
              <c:numCache>
                <c:formatCode>0%</c:formatCode>
                <c:ptCount val="5"/>
                <c:pt idx="0">
                  <c:v>0.38059701492537312</c:v>
                </c:pt>
                <c:pt idx="1">
                  <c:v>0</c:v>
                </c:pt>
                <c:pt idx="2">
                  <c:v>0</c:v>
                </c:pt>
                <c:pt idx="3">
                  <c:v>0</c:v>
                </c:pt>
                <c:pt idx="4">
                  <c:v>0</c:v>
                </c:pt>
              </c:numCache>
            </c:numRef>
          </c:val>
          <c:extLst>
            <c:ext xmlns:c16="http://schemas.microsoft.com/office/drawing/2014/chart" uri="{C3380CC4-5D6E-409C-BE32-E72D297353CC}">
              <c16:uniqueId val="{00000001-A5A3-49FF-9FBF-EF8CA73C1304}"/>
            </c:ext>
          </c:extLst>
        </c:ser>
        <c:dLbls>
          <c:showLegendKey val="0"/>
          <c:showVal val="0"/>
          <c:showCatName val="0"/>
          <c:showSerName val="0"/>
          <c:showPercent val="0"/>
          <c:showBubbleSize val="0"/>
        </c:dLbls>
        <c:gapWidth val="50"/>
        <c:overlap val="-27"/>
        <c:axId val="1952056559"/>
        <c:axId val="2065156543"/>
      </c:barChart>
      <c:catAx>
        <c:axId val="195205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065156543"/>
        <c:crosses val="autoZero"/>
        <c:auto val="1"/>
        <c:lblAlgn val="ctr"/>
        <c:lblOffset val="100"/>
        <c:noMultiLvlLbl val="0"/>
      </c:catAx>
      <c:valAx>
        <c:axId val="20651565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52056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F1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'Answer_Syntactic_Semantic (2)'!$BI$4</c:f>
              <c:strCache>
                <c:ptCount val="1"/>
                <c:pt idx="0">
                  <c:v>Not Polar</c:v>
                </c:pt>
              </c:strCache>
            </c:strRef>
          </c:tx>
          <c:spPr>
            <a:solidFill>
              <a:schemeClr val="accent6"/>
            </a:solidFill>
            <a:ln>
              <a:noFill/>
            </a:ln>
            <a:effectLst/>
          </c:spPr>
          <c:invertIfNegative val="0"/>
          <c:cat>
            <c:strRef>
              <c:f>'Answer_Syntactic_Semantic (2)'!$BH$5:$BH$9</c:f>
              <c:strCache>
                <c:ptCount val="5"/>
                <c:pt idx="0">
                  <c:v>0-0.2</c:v>
                </c:pt>
                <c:pt idx="1">
                  <c:v>0.2-0.4</c:v>
                </c:pt>
                <c:pt idx="2">
                  <c:v>0.4-0.6</c:v>
                </c:pt>
                <c:pt idx="3">
                  <c:v>0.6-0.8</c:v>
                </c:pt>
                <c:pt idx="4">
                  <c:v>0.8-1</c:v>
                </c:pt>
              </c:strCache>
            </c:strRef>
          </c:cat>
          <c:val>
            <c:numRef>
              <c:f>'Answer_Syntactic_Semantic (2)'!$BI$5:$BI$9</c:f>
              <c:numCache>
                <c:formatCode>0%</c:formatCode>
                <c:ptCount val="5"/>
                <c:pt idx="0">
                  <c:v>0.11940298507462686</c:v>
                </c:pt>
                <c:pt idx="1">
                  <c:v>4.4776119402985072E-2</c:v>
                </c:pt>
                <c:pt idx="2">
                  <c:v>6.7164179104477612E-2</c:v>
                </c:pt>
                <c:pt idx="3">
                  <c:v>0.1417910447761194</c:v>
                </c:pt>
                <c:pt idx="4">
                  <c:v>0.2462686567164179</c:v>
                </c:pt>
              </c:numCache>
            </c:numRef>
          </c:val>
          <c:extLst>
            <c:ext xmlns:c16="http://schemas.microsoft.com/office/drawing/2014/chart" uri="{C3380CC4-5D6E-409C-BE32-E72D297353CC}">
              <c16:uniqueId val="{00000000-C119-4F6A-8983-FC3F23AADD37}"/>
            </c:ext>
          </c:extLst>
        </c:ser>
        <c:ser>
          <c:idx val="1"/>
          <c:order val="1"/>
          <c:tx>
            <c:strRef>
              <c:f>'Answer_Syntactic_Semantic (2)'!$BJ$4</c:f>
              <c:strCache>
                <c:ptCount val="1"/>
                <c:pt idx="0">
                  <c:v>Polar</c:v>
                </c:pt>
              </c:strCache>
            </c:strRef>
          </c:tx>
          <c:spPr>
            <a:solidFill>
              <a:schemeClr val="accent5"/>
            </a:solidFill>
            <a:ln>
              <a:noFill/>
            </a:ln>
            <a:effectLst/>
          </c:spPr>
          <c:invertIfNegative val="0"/>
          <c:cat>
            <c:strRef>
              <c:f>'Answer_Syntactic_Semantic (2)'!$BH$5:$BH$9</c:f>
              <c:strCache>
                <c:ptCount val="5"/>
                <c:pt idx="0">
                  <c:v>0-0.2</c:v>
                </c:pt>
                <c:pt idx="1">
                  <c:v>0.2-0.4</c:v>
                </c:pt>
                <c:pt idx="2">
                  <c:v>0.4-0.6</c:v>
                </c:pt>
                <c:pt idx="3">
                  <c:v>0.6-0.8</c:v>
                </c:pt>
                <c:pt idx="4">
                  <c:v>0.8-1</c:v>
                </c:pt>
              </c:strCache>
            </c:strRef>
          </c:cat>
          <c:val>
            <c:numRef>
              <c:f>'Answer_Syntactic_Semantic (2)'!$BJ$5:$BJ$9</c:f>
              <c:numCache>
                <c:formatCode>0%</c:formatCode>
                <c:ptCount val="5"/>
                <c:pt idx="0">
                  <c:v>0.22388059701492538</c:v>
                </c:pt>
                <c:pt idx="1">
                  <c:v>0.14925373134328357</c:v>
                </c:pt>
                <c:pt idx="2">
                  <c:v>7.462686567164179E-3</c:v>
                </c:pt>
                <c:pt idx="3">
                  <c:v>0</c:v>
                </c:pt>
                <c:pt idx="4">
                  <c:v>0</c:v>
                </c:pt>
              </c:numCache>
            </c:numRef>
          </c:val>
          <c:extLst>
            <c:ext xmlns:c16="http://schemas.microsoft.com/office/drawing/2014/chart" uri="{C3380CC4-5D6E-409C-BE32-E72D297353CC}">
              <c16:uniqueId val="{00000001-C119-4F6A-8983-FC3F23AADD37}"/>
            </c:ext>
          </c:extLst>
        </c:ser>
        <c:dLbls>
          <c:showLegendKey val="0"/>
          <c:showVal val="0"/>
          <c:showCatName val="0"/>
          <c:showSerName val="0"/>
          <c:showPercent val="0"/>
          <c:showBubbleSize val="0"/>
        </c:dLbls>
        <c:gapWidth val="50"/>
        <c:overlap val="-27"/>
        <c:axId val="1952056559"/>
        <c:axId val="2065156543"/>
      </c:barChart>
      <c:catAx>
        <c:axId val="195205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065156543"/>
        <c:crosses val="autoZero"/>
        <c:auto val="1"/>
        <c:lblAlgn val="ctr"/>
        <c:lblOffset val="100"/>
        <c:noMultiLvlLbl val="0"/>
      </c:catAx>
      <c:valAx>
        <c:axId val="20651565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52056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Century" panose="02040604050505020304" pitchFamily="18" charset="0"/>
                <a:ea typeface="+mn-ea"/>
                <a:cs typeface="+mn-cs"/>
              </a:defRPr>
            </a:pPr>
            <a:r>
              <a:rPr lang="en-US"/>
              <a:t>Question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Century" panose="02040604050505020304" pitchFamily="18" charset="0"/>
              <a:ea typeface="+mn-ea"/>
              <a:cs typeface="+mn-cs"/>
            </a:defRPr>
          </a:pPr>
          <a:endParaRPr lang="en-US"/>
        </a:p>
      </c:txPr>
    </c:title>
    <c:autoTitleDeleted val="0"/>
    <c:plotArea>
      <c:layout/>
      <c:barChart>
        <c:barDir val="col"/>
        <c:grouping val="clustered"/>
        <c:varyColors val="0"/>
        <c:ser>
          <c:idx val="0"/>
          <c:order val="0"/>
          <c:tx>
            <c:strRef>
              <c:f>Question_Syntactic!$T$11</c:f>
              <c:strCache>
                <c:ptCount val="1"/>
                <c:pt idx="0">
                  <c:v>human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Question_Syntactic!$S$12:$S$15</c:f>
              <c:strCache>
                <c:ptCount val="4"/>
                <c:pt idx="0">
                  <c:v>What/Where/Who</c:v>
                </c:pt>
                <c:pt idx="1">
                  <c:v>Yes/No</c:v>
                </c:pt>
                <c:pt idx="2">
                  <c:v>When/Why</c:v>
                </c:pt>
                <c:pt idx="3">
                  <c:v>Other Types</c:v>
                </c:pt>
              </c:strCache>
            </c:strRef>
          </c:cat>
          <c:val>
            <c:numRef>
              <c:f>Question_Syntactic!$T$12:$T$15</c:f>
              <c:numCache>
                <c:formatCode>0%</c:formatCode>
                <c:ptCount val="4"/>
                <c:pt idx="0">
                  <c:v>0.33124999999999999</c:v>
                </c:pt>
                <c:pt idx="1">
                  <c:v>0.35625000000000001</c:v>
                </c:pt>
                <c:pt idx="2">
                  <c:v>0.15625</c:v>
                </c:pt>
                <c:pt idx="3">
                  <c:v>0.15625</c:v>
                </c:pt>
              </c:numCache>
            </c:numRef>
          </c:val>
          <c:extLst>
            <c:ext xmlns:c16="http://schemas.microsoft.com/office/drawing/2014/chart" uri="{C3380CC4-5D6E-409C-BE32-E72D297353CC}">
              <c16:uniqueId val="{00000000-7064-4F32-9828-7C41D2F71CDA}"/>
            </c:ext>
          </c:extLst>
        </c:ser>
        <c:ser>
          <c:idx val="1"/>
          <c:order val="1"/>
          <c:tx>
            <c:strRef>
              <c:f>Question_Syntactic!$U$11</c:f>
              <c:strCache>
                <c:ptCount val="1"/>
                <c:pt idx="0">
                  <c:v>machine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Question_Syntactic!$S$12:$S$15</c:f>
              <c:strCache>
                <c:ptCount val="4"/>
                <c:pt idx="0">
                  <c:v>What/Where/Who</c:v>
                </c:pt>
                <c:pt idx="1">
                  <c:v>Yes/No</c:v>
                </c:pt>
                <c:pt idx="2">
                  <c:v>When/Why</c:v>
                </c:pt>
                <c:pt idx="3">
                  <c:v>Other Types</c:v>
                </c:pt>
              </c:strCache>
            </c:strRef>
          </c:cat>
          <c:val>
            <c:numRef>
              <c:f>Question_Syntactic!$U$12:$U$15</c:f>
              <c:numCache>
                <c:formatCode>0%</c:formatCode>
                <c:ptCount val="4"/>
                <c:pt idx="0">
                  <c:v>0.74</c:v>
                </c:pt>
                <c:pt idx="1">
                  <c:v>0</c:v>
                </c:pt>
                <c:pt idx="2">
                  <c:v>0.16</c:v>
                </c:pt>
                <c:pt idx="3">
                  <c:v>0.1</c:v>
                </c:pt>
              </c:numCache>
            </c:numRef>
          </c:val>
          <c:extLst>
            <c:ext xmlns:c16="http://schemas.microsoft.com/office/drawing/2014/chart" uri="{C3380CC4-5D6E-409C-BE32-E72D297353CC}">
              <c16:uniqueId val="{00000001-7064-4F32-9828-7C41D2F71CDA}"/>
            </c:ext>
          </c:extLst>
        </c:ser>
        <c:dLbls>
          <c:showLegendKey val="0"/>
          <c:showVal val="0"/>
          <c:showCatName val="0"/>
          <c:showSerName val="0"/>
          <c:showPercent val="0"/>
          <c:showBubbleSize val="0"/>
        </c:dLbls>
        <c:gapWidth val="50"/>
        <c:overlap val="-27"/>
        <c:axId val="2145248063"/>
        <c:axId val="2065143647"/>
      </c:barChart>
      <c:catAx>
        <c:axId val="214524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2065143647"/>
        <c:crosses val="autoZero"/>
        <c:auto val="1"/>
        <c:lblAlgn val="ctr"/>
        <c:lblOffset val="100"/>
        <c:noMultiLvlLbl val="0"/>
      </c:catAx>
      <c:valAx>
        <c:axId val="206514364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214524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Century" panose="02040604050505020304" pitchFamily="18" charset="0"/>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Century" panose="02040604050505020304" pitchFamily="18" charset="0"/>
                <a:ea typeface="+mn-ea"/>
                <a:cs typeface="+mn-cs"/>
              </a:defRPr>
            </a:pPr>
            <a:r>
              <a:rPr lang="en-US"/>
              <a:t>Syntactic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Century" panose="02040604050505020304" pitchFamily="18" charset="0"/>
              <a:ea typeface="+mn-ea"/>
              <a:cs typeface="+mn-cs"/>
            </a:defRPr>
          </a:pPr>
          <a:endParaRPr lang="en-US"/>
        </a:p>
      </c:txPr>
    </c:title>
    <c:autoTitleDeleted val="0"/>
    <c:plotArea>
      <c:layout/>
      <c:barChart>
        <c:barDir val="col"/>
        <c:grouping val="clustered"/>
        <c:varyColors val="0"/>
        <c:ser>
          <c:idx val="0"/>
          <c:order val="0"/>
          <c:tx>
            <c:strRef>
              <c:f>Question_Syntactic!$T$11</c:f>
              <c:strCache>
                <c:ptCount val="1"/>
                <c:pt idx="0">
                  <c:v>human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Question_Syntactic!$AO$19:$AO$22</c:f>
              <c:strCache>
                <c:ptCount val="4"/>
                <c:pt idx="0">
                  <c:v>0.2-0.4</c:v>
                </c:pt>
                <c:pt idx="1">
                  <c:v>0.4-0.6</c:v>
                </c:pt>
                <c:pt idx="2">
                  <c:v>0.6-0.8</c:v>
                </c:pt>
                <c:pt idx="3">
                  <c:v>0.8-1</c:v>
                </c:pt>
              </c:strCache>
            </c:strRef>
          </c:cat>
          <c:val>
            <c:numRef>
              <c:f>Question_Syntactic!$AP$19:$AP$22</c:f>
              <c:numCache>
                <c:formatCode>0%</c:formatCode>
                <c:ptCount val="4"/>
                <c:pt idx="0">
                  <c:v>6.8750000000000006E-2</c:v>
                </c:pt>
                <c:pt idx="1">
                  <c:v>0.60624999999999996</c:v>
                </c:pt>
                <c:pt idx="2">
                  <c:v>0.3125</c:v>
                </c:pt>
                <c:pt idx="3">
                  <c:v>1.2500000000000001E-2</c:v>
                </c:pt>
              </c:numCache>
            </c:numRef>
          </c:val>
          <c:extLst>
            <c:ext xmlns:c16="http://schemas.microsoft.com/office/drawing/2014/chart" uri="{C3380CC4-5D6E-409C-BE32-E72D297353CC}">
              <c16:uniqueId val="{00000000-F2D7-4760-88F7-39A3F3922D9D}"/>
            </c:ext>
          </c:extLst>
        </c:ser>
        <c:ser>
          <c:idx val="1"/>
          <c:order val="1"/>
          <c:tx>
            <c:strRef>
              <c:f>Question_Syntactic!$U$11</c:f>
              <c:strCache>
                <c:ptCount val="1"/>
                <c:pt idx="0">
                  <c:v>machine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Question_Syntactic!$AO$19:$AO$22</c:f>
              <c:strCache>
                <c:ptCount val="4"/>
                <c:pt idx="0">
                  <c:v>0.2-0.4</c:v>
                </c:pt>
                <c:pt idx="1">
                  <c:v>0.4-0.6</c:v>
                </c:pt>
                <c:pt idx="2">
                  <c:v>0.6-0.8</c:v>
                </c:pt>
                <c:pt idx="3">
                  <c:v>0.8-1</c:v>
                </c:pt>
              </c:strCache>
            </c:strRef>
          </c:cat>
          <c:val>
            <c:numRef>
              <c:f>Question_Syntactic!$AQ$19:$AQ$22</c:f>
              <c:numCache>
                <c:formatCode>0%</c:formatCode>
                <c:ptCount val="4"/>
                <c:pt idx="0">
                  <c:v>0.28000000000000003</c:v>
                </c:pt>
                <c:pt idx="1">
                  <c:v>0.54</c:v>
                </c:pt>
                <c:pt idx="2">
                  <c:v>0.18</c:v>
                </c:pt>
                <c:pt idx="3">
                  <c:v>0</c:v>
                </c:pt>
              </c:numCache>
            </c:numRef>
          </c:val>
          <c:extLst>
            <c:ext xmlns:c16="http://schemas.microsoft.com/office/drawing/2014/chart" uri="{C3380CC4-5D6E-409C-BE32-E72D297353CC}">
              <c16:uniqueId val="{00000001-F2D7-4760-88F7-39A3F3922D9D}"/>
            </c:ext>
          </c:extLst>
        </c:ser>
        <c:dLbls>
          <c:showLegendKey val="0"/>
          <c:showVal val="0"/>
          <c:showCatName val="0"/>
          <c:showSerName val="0"/>
          <c:showPercent val="0"/>
          <c:showBubbleSize val="0"/>
        </c:dLbls>
        <c:gapWidth val="50"/>
        <c:overlap val="-27"/>
        <c:axId val="2145248063"/>
        <c:axId val="2065143647"/>
      </c:barChart>
      <c:catAx>
        <c:axId val="214524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2065143647"/>
        <c:crosses val="autoZero"/>
        <c:auto val="1"/>
        <c:lblAlgn val="ctr"/>
        <c:lblOffset val="100"/>
        <c:noMultiLvlLbl val="0"/>
      </c:catAx>
      <c:valAx>
        <c:axId val="2065143647"/>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214524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100">
          <a:latin typeface="Century" panose="02040604050505020304" pitchFamily="18" charset="0"/>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Question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Question_Syntactic!$T$11</c:f>
              <c:strCache>
                <c:ptCount val="1"/>
                <c:pt idx="0">
                  <c:v>human</c:v>
                </c:pt>
              </c:strCache>
            </c:strRef>
          </c:tx>
          <c:spPr>
            <a:solidFill>
              <a:schemeClr val="accent1"/>
            </a:solidFill>
            <a:ln>
              <a:noFill/>
            </a:ln>
            <a:effectLst/>
          </c:spPr>
          <c:invertIfNegative val="0"/>
          <c:cat>
            <c:strRef>
              <c:f>Question_Syntactic!$S$12:$S$15</c:f>
              <c:strCache>
                <c:ptCount val="4"/>
                <c:pt idx="0">
                  <c:v>What/Where/Who</c:v>
                </c:pt>
                <c:pt idx="1">
                  <c:v>Yes/No</c:v>
                </c:pt>
                <c:pt idx="2">
                  <c:v>When/Why</c:v>
                </c:pt>
                <c:pt idx="3">
                  <c:v>Other Types</c:v>
                </c:pt>
              </c:strCache>
            </c:strRef>
          </c:cat>
          <c:val>
            <c:numRef>
              <c:f>Question_Syntactic!$T$12:$T$15</c:f>
              <c:numCache>
                <c:formatCode>0%</c:formatCode>
                <c:ptCount val="4"/>
                <c:pt idx="0">
                  <c:v>0.33124999999999999</c:v>
                </c:pt>
                <c:pt idx="1">
                  <c:v>0.35625000000000001</c:v>
                </c:pt>
                <c:pt idx="2">
                  <c:v>0.15625</c:v>
                </c:pt>
                <c:pt idx="3">
                  <c:v>0.15625</c:v>
                </c:pt>
              </c:numCache>
            </c:numRef>
          </c:val>
          <c:extLst>
            <c:ext xmlns:c16="http://schemas.microsoft.com/office/drawing/2014/chart" uri="{C3380CC4-5D6E-409C-BE32-E72D297353CC}">
              <c16:uniqueId val="{00000000-63DF-4894-B9E2-00FF4046B7BC}"/>
            </c:ext>
          </c:extLst>
        </c:ser>
        <c:ser>
          <c:idx val="1"/>
          <c:order val="1"/>
          <c:tx>
            <c:strRef>
              <c:f>Question_Syntactic!$U$11</c:f>
              <c:strCache>
                <c:ptCount val="1"/>
                <c:pt idx="0">
                  <c:v>machine</c:v>
                </c:pt>
              </c:strCache>
            </c:strRef>
          </c:tx>
          <c:spPr>
            <a:solidFill>
              <a:schemeClr val="accent2"/>
            </a:solidFill>
            <a:ln>
              <a:noFill/>
            </a:ln>
            <a:effectLst/>
          </c:spPr>
          <c:invertIfNegative val="0"/>
          <c:cat>
            <c:strRef>
              <c:f>Question_Syntactic!$S$12:$S$15</c:f>
              <c:strCache>
                <c:ptCount val="4"/>
                <c:pt idx="0">
                  <c:v>What/Where/Who</c:v>
                </c:pt>
                <c:pt idx="1">
                  <c:v>Yes/No</c:v>
                </c:pt>
                <c:pt idx="2">
                  <c:v>When/Why</c:v>
                </c:pt>
                <c:pt idx="3">
                  <c:v>Other Types</c:v>
                </c:pt>
              </c:strCache>
            </c:strRef>
          </c:cat>
          <c:val>
            <c:numRef>
              <c:f>Question_Syntactic!$U$12:$U$15</c:f>
              <c:numCache>
                <c:formatCode>0%</c:formatCode>
                <c:ptCount val="4"/>
                <c:pt idx="0">
                  <c:v>0.74</c:v>
                </c:pt>
                <c:pt idx="1">
                  <c:v>0</c:v>
                </c:pt>
                <c:pt idx="2">
                  <c:v>0.16</c:v>
                </c:pt>
                <c:pt idx="3">
                  <c:v>0.1</c:v>
                </c:pt>
              </c:numCache>
            </c:numRef>
          </c:val>
          <c:extLst>
            <c:ext xmlns:c16="http://schemas.microsoft.com/office/drawing/2014/chart" uri="{C3380CC4-5D6E-409C-BE32-E72D297353CC}">
              <c16:uniqueId val="{00000001-63DF-4894-B9E2-00FF4046B7BC}"/>
            </c:ext>
          </c:extLst>
        </c:ser>
        <c:dLbls>
          <c:showLegendKey val="0"/>
          <c:showVal val="0"/>
          <c:showCatName val="0"/>
          <c:showSerName val="0"/>
          <c:showPercent val="0"/>
          <c:showBubbleSize val="0"/>
        </c:dLbls>
        <c:gapWidth val="50"/>
        <c:overlap val="-27"/>
        <c:axId val="2145248063"/>
        <c:axId val="2065143647"/>
      </c:barChart>
      <c:catAx>
        <c:axId val="214524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143647"/>
        <c:crosses val="autoZero"/>
        <c:auto val="1"/>
        <c:lblAlgn val="ctr"/>
        <c:lblOffset val="100"/>
        <c:noMultiLvlLbl val="0"/>
      </c:catAx>
      <c:valAx>
        <c:axId val="20651436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524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Length in words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Question_Syntactic!$T$11</c:f>
              <c:strCache>
                <c:ptCount val="1"/>
                <c:pt idx="0">
                  <c:v>human</c:v>
                </c:pt>
              </c:strCache>
            </c:strRef>
          </c:tx>
          <c:spPr>
            <a:solidFill>
              <a:schemeClr val="accent1"/>
            </a:solidFill>
            <a:ln>
              <a:noFill/>
            </a:ln>
            <a:effectLst/>
          </c:spPr>
          <c:invertIfNegative val="0"/>
          <c:cat>
            <c:numRef>
              <c:f>Question_Syntactic!$Y$26:$Y$39</c:f>
              <c:numCache>
                <c:formatCode>General</c:formatCode>
                <c:ptCount val="14"/>
                <c:pt idx="0">
                  <c:v>3</c:v>
                </c:pt>
                <c:pt idx="1">
                  <c:v>4</c:v>
                </c:pt>
                <c:pt idx="2">
                  <c:v>5</c:v>
                </c:pt>
                <c:pt idx="3">
                  <c:v>6</c:v>
                </c:pt>
                <c:pt idx="4">
                  <c:v>7</c:v>
                </c:pt>
                <c:pt idx="5">
                  <c:v>8</c:v>
                </c:pt>
                <c:pt idx="6">
                  <c:v>9</c:v>
                </c:pt>
                <c:pt idx="7">
                  <c:v>10</c:v>
                </c:pt>
                <c:pt idx="8">
                  <c:v>11</c:v>
                </c:pt>
                <c:pt idx="9">
                  <c:v>12</c:v>
                </c:pt>
                <c:pt idx="10">
                  <c:v>13</c:v>
                </c:pt>
                <c:pt idx="11">
                  <c:v>14</c:v>
                </c:pt>
                <c:pt idx="12">
                  <c:v>15</c:v>
                </c:pt>
                <c:pt idx="13">
                  <c:v>21</c:v>
                </c:pt>
              </c:numCache>
            </c:numRef>
          </c:cat>
          <c:val>
            <c:numRef>
              <c:f>Question_Syntactic!$Z$26:$Z$39</c:f>
              <c:numCache>
                <c:formatCode>0%</c:formatCode>
                <c:ptCount val="14"/>
                <c:pt idx="0">
                  <c:v>6.2500000000000003E-3</c:v>
                </c:pt>
                <c:pt idx="1">
                  <c:v>7.4999999999999997E-2</c:v>
                </c:pt>
                <c:pt idx="2">
                  <c:v>7.4999999999999997E-2</c:v>
                </c:pt>
                <c:pt idx="3">
                  <c:v>0.1</c:v>
                </c:pt>
                <c:pt idx="4">
                  <c:v>0.28749999999999998</c:v>
                </c:pt>
                <c:pt idx="5">
                  <c:v>0.14374999999999999</c:v>
                </c:pt>
                <c:pt idx="6">
                  <c:v>0.11874999999999999</c:v>
                </c:pt>
                <c:pt idx="7">
                  <c:v>8.7499999999999994E-2</c:v>
                </c:pt>
                <c:pt idx="8">
                  <c:v>4.3749999999999997E-2</c:v>
                </c:pt>
                <c:pt idx="9">
                  <c:v>2.5000000000000001E-2</c:v>
                </c:pt>
                <c:pt idx="10">
                  <c:v>2.5000000000000001E-2</c:v>
                </c:pt>
                <c:pt idx="11">
                  <c:v>0</c:v>
                </c:pt>
                <c:pt idx="12">
                  <c:v>6.2500000000000003E-3</c:v>
                </c:pt>
                <c:pt idx="13">
                  <c:v>6.2500000000000003E-3</c:v>
                </c:pt>
              </c:numCache>
            </c:numRef>
          </c:val>
          <c:extLst>
            <c:ext xmlns:c16="http://schemas.microsoft.com/office/drawing/2014/chart" uri="{C3380CC4-5D6E-409C-BE32-E72D297353CC}">
              <c16:uniqueId val="{00000000-3F49-4D0C-8F95-05A55F1BB8E8}"/>
            </c:ext>
          </c:extLst>
        </c:ser>
        <c:ser>
          <c:idx val="1"/>
          <c:order val="1"/>
          <c:tx>
            <c:strRef>
              <c:f>Question_Syntactic!$U$11</c:f>
              <c:strCache>
                <c:ptCount val="1"/>
                <c:pt idx="0">
                  <c:v>machine</c:v>
                </c:pt>
              </c:strCache>
            </c:strRef>
          </c:tx>
          <c:spPr>
            <a:solidFill>
              <a:schemeClr val="accent2"/>
            </a:solidFill>
            <a:ln>
              <a:noFill/>
            </a:ln>
            <a:effectLst/>
          </c:spPr>
          <c:invertIfNegative val="0"/>
          <c:cat>
            <c:numRef>
              <c:f>Question_Syntactic!$Y$26:$Y$39</c:f>
              <c:numCache>
                <c:formatCode>General</c:formatCode>
                <c:ptCount val="14"/>
                <c:pt idx="0">
                  <c:v>3</c:v>
                </c:pt>
                <c:pt idx="1">
                  <c:v>4</c:v>
                </c:pt>
                <c:pt idx="2">
                  <c:v>5</c:v>
                </c:pt>
                <c:pt idx="3">
                  <c:v>6</c:v>
                </c:pt>
                <c:pt idx="4">
                  <c:v>7</c:v>
                </c:pt>
                <c:pt idx="5">
                  <c:v>8</c:v>
                </c:pt>
                <c:pt idx="6">
                  <c:v>9</c:v>
                </c:pt>
                <c:pt idx="7">
                  <c:v>10</c:v>
                </c:pt>
                <c:pt idx="8">
                  <c:v>11</c:v>
                </c:pt>
                <c:pt idx="9">
                  <c:v>12</c:v>
                </c:pt>
                <c:pt idx="10">
                  <c:v>13</c:v>
                </c:pt>
                <c:pt idx="11">
                  <c:v>14</c:v>
                </c:pt>
                <c:pt idx="12">
                  <c:v>15</c:v>
                </c:pt>
                <c:pt idx="13">
                  <c:v>21</c:v>
                </c:pt>
              </c:numCache>
            </c:numRef>
          </c:cat>
          <c:val>
            <c:numRef>
              <c:f>Question_Syntactic!$AA$26:$AA$39</c:f>
              <c:numCache>
                <c:formatCode>0%</c:formatCode>
                <c:ptCount val="14"/>
                <c:pt idx="0">
                  <c:v>0</c:v>
                </c:pt>
                <c:pt idx="1">
                  <c:v>0.06</c:v>
                </c:pt>
                <c:pt idx="2">
                  <c:v>0.06</c:v>
                </c:pt>
                <c:pt idx="3">
                  <c:v>0.14000000000000001</c:v>
                </c:pt>
                <c:pt idx="4">
                  <c:v>0.18</c:v>
                </c:pt>
                <c:pt idx="5">
                  <c:v>0.1</c:v>
                </c:pt>
                <c:pt idx="6">
                  <c:v>0.14000000000000001</c:v>
                </c:pt>
                <c:pt idx="7">
                  <c:v>0.12</c:v>
                </c:pt>
                <c:pt idx="8">
                  <c:v>0.02</c:v>
                </c:pt>
                <c:pt idx="9">
                  <c:v>0.06</c:v>
                </c:pt>
                <c:pt idx="10">
                  <c:v>0.1</c:v>
                </c:pt>
                <c:pt idx="11">
                  <c:v>0.02</c:v>
                </c:pt>
                <c:pt idx="12">
                  <c:v>0</c:v>
                </c:pt>
                <c:pt idx="13">
                  <c:v>0</c:v>
                </c:pt>
              </c:numCache>
            </c:numRef>
          </c:val>
          <c:extLst>
            <c:ext xmlns:c16="http://schemas.microsoft.com/office/drawing/2014/chart" uri="{C3380CC4-5D6E-409C-BE32-E72D297353CC}">
              <c16:uniqueId val="{00000001-3F49-4D0C-8F95-05A55F1BB8E8}"/>
            </c:ext>
          </c:extLst>
        </c:ser>
        <c:dLbls>
          <c:showLegendKey val="0"/>
          <c:showVal val="0"/>
          <c:showCatName val="0"/>
          <c:showSerName val="0"/>
          <c:showPercent val="0"/>
          <c:showBubbleSize val="0"/>
        </c:dLbls>
        <c:gapWidth val="50"/>
        <c:overlap val="-27"/>
        <c:axId val="2145248063"/>
        <c:axId val="2065143647"/>
      </c:barChart>
      <c:catAx>
        <c:axId val="214524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143647"/>
        <c:crosses val="autoZero"/>
        <c:auto val="1"/>
        <c:lblAlgn val="ctr"/>
        <c:lblOffset val="100"/>
        <c:noMultiLvlLbl val="0"/>
      </c:catAx>
      <c:valAx>
        <c:axId val="20651436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524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Concisess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Question_Syntactic!$T$11</c:f>
              <c:strCache>
                <c:ptCount val="1"/>
                <c:pt idx="0">
                  <c:v>human</c:v>
                </c:pt>
              </c:strCache>
            </c:strRef>
          </c:tx>
          <c:spPr>
            <a:solidFill>
              <a:schemeClr val="accent1"/>
            </a:solidFill>
            <a:ln>
              <a:noFill/>
            </a:ln>
            <a:effectLst/>
          </c:spPr>
          <c:invertIfNegative val="0"/>
          <c:cat>
            <c:strRef>
              <c:f>Question_Syntactic!$AE$19:$AE$23</c:f>
              <c:strCache>
                <c:ptCount val="5"/>
                <c:pt idx="0">
                  <c:v>0-0.2</c:v>
                </c:pt>
                <c:pt idx="1">
                  <c:v>0.2-0.4</c:v>
                </c:pt>
                <c:pt idx="2">
                  <c:v>0.4-0.6</c:v>
                </c:pt>
                <c:pt idx="3">
                  <c:v>0.6-0.8</c:v>
                </c:pt>
                <c:pt idx="4">
                  <c:v>0.8-1</c:v>
                </c:pt>
              </c:strCache>
            </c:strRef>
          </c:cat>
          <c:val>
            <c:numRef>
              <c:f>Question_Syntactic!$AF$19:$AF$23</c:f>
              <c:numCache>
                <c:formatCode>0%</c:formatCode>
                <c:ptCount val="5"/>
                <c:pt idx="0">
                  <c:v>0.16875000000000001</c:v>
                </c:pt>
                <c:pt idx="1">
                  <c:v>0.51875000000000004</c:v>
                </c:pt>
                <c:pt idx="2">
                  <c:v>0.28125</c:v>
                </c:pt>
                <c:pt idx="3">
                  <c:v>1.8749999999999999E-2</c:v>
                </c:pt>
                <c:pt idx="4">
                  <c:v>1.2500000000000001E-2</c:v>
                </c:pt>
              </c:numCache>
            </c:numRef>
          </c:val>
          <c:extLst>
            <c:ext xmlns:c16="http://schemas.microsoft.com/office/drawing/2014/chart" uri="{C3380CC4-5D6E-409C-BE32-E72D297353CC}">
              <c16:uniqueId val="{00000000-11A8-4D64-ABC7-83659BC1F60E}"/>
            </c:ext>
          </c:extLst>
        </c:ser>
        <c:ser>
          <c:idx val="1"/>
          <c:order val="1"/>
          <c:tx>
            <c:strRef>
              <c:f>Question_Syntactic!$U$11</c:f>
              <c:strCache>
                <c:ptCount val="1"/>
                <c:pt idx="0">
                  <c:v>machine</c:v>
                </c:pt>
              </c:strCache>
            </c:strRef>
          </c:tx>
          <c:spPr>
            <a:solidFill>
              <a:schemeClr val="accent2"/>
            </a:solidFill>
            <a:ln>
              <a:noFill/>
            </a:ln>
            <a:effectLst/>
          </c:spPr>
          <c:invertIfNegative val="0"/>
          <c:cat>
            <c:strRef>
              <c:f>Question_Syntactic!$AE$19:$AE$23</c:f>
              <c:strCache>
                <c:ptCount val="5"/>
                <c:pt idx="0">
                  <c:v>0-0.2</c:v>
                </c:pt>
                <c:pt idx="1">
                  <c:v>0.2-0.4</c:v>
                </c:pt>
                <c:pt idx="2">
                  <c:v>0.4-0.6</c:v>
                </c:pt>
                <c:pt idx="3">
                  <c:v>0.6-0.8</c:v>
                </c:pt>
                <c:pt idx="4">
                  <c:v>0.8-1</c:v>
                </c:pt>
              </c:strCache>
            </c:strRef>
          </c:cat>
          <c:val>
            <c:numRef>
              <c:f>Question_Syntactic!$AG$19:$AG$23</c:f>
              <c:numCache>
                <c:formatCode>0%</c:formatCode>
                <c:ptCount val="5"/>
                <c:pt idx="0">
                  <c:v>0.28000000000000003</c:v>
                </c:pt>
                <c:pt idx="1">
                  <c:v>0.5</c:v>
                </c:pt>
                <c:pt idx="2">
                  <c:v>0.22</c:v>
                </c:pt>
                <c:pt idx="3">
                  <c:v>0</c:v>
                </c:pt>
                <c:pt idx="4">
                  <c:v>0</c:v>
                </c:pt>
              </c:numCache>
            </c:numRef>
          </c:val>
          <c:extLst>
            <c:ext xmlns:c16="http://schemas.microsoft.com/office/drawing/2014/chart" uri="{C3380CC4-5D6E-409C-BE32-E72D297353CC}">
              <c16:uniqueId val="{00000001-11A8-4D64-ABC7-83659BC1F60E}"/>
            </c:ext>
          </c:extLst>
        </c:ser>
        <c:dLbls>
          <c:showLegendKey val="0"/>
          <c:showVal val="0"/>
          <c:showCatName val="0"/>
          <c:showSerName val="0"/>
          <c:showPercent val="0"/>
          <c:showBubbleSize val="0"/>
        </c:dLbls>
        <c:gapWidth val="50"/>
        <c:overlap val="-27"/>
        <c:axId val="2145248063"/>
        <c:axId val="2065143647"/>
      </c:barChart>
      <c:catAx>
        <c:axId val="214524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065143647"/>
        <c:crosses val="autoZero"/>
        <c:auto val="1"/>
        <c:lblAlgn val="ctr"/>
        <c:lblOffset val="100"/>
        <c:noMultiLvlLbl val="0"/>
      </c:catAx>
      <c:valAx>
        <c:axId val="20651436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14524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Fluency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Question_Syntactic!$T$11</c:f>
              <c:strCache>
                <c:ptCount val="1"/>
                <c:pt idx="0">
                  <c:v>human</c:v>
                </c:pt>
              </c:strCache>
            </c:strRef>
          </c:tx>
          <c:spPr>
            <a:solidFill>
              <a:schemeClr val="accent1"/>
            </a:solidFill>
            <a:ln>
              <a:noFill/>
            </a:ln>
            <a:effectLst/>
          </c:spPr>
          <c:invertIfNegative val="0"/>
          <c:cat>
            <c:strRef>
              <c:f>Question_Syntactic!$AJ$19:$AJ$21</c:f>
              <c:strCache>
                <c:ptCount val="3"/>
                <c:pt idx="0">
                  <c:v>0.4-0.6</c:v>
                </c:pt>
                <c:pt idx="1">
                  <c:v>0.6-0.8</c:v>
                </c:pt>
                <c:pt idx="2">
                  <c:v>0.8-1</c:v>
                </c:pt>
              </c:strCache>
            </c:strRef>
          </c:cat>
          <c:val>
            <c:numRef>
              <c:f>Question_Syntactic!$AK$19:$AK$21</c:f>
              <c:numCache>
                <c:formatCode>0%</c:formatCode>
                <c:ptCount val="3"/>
                <c:pt idx="0">
                  <c:v>1.2500000000000001E-2</c:v>
                </c:pt>
                <c:pt idx="1">
                  <c:v>0.18124999999999999</c:v>
                </c:pt>
                <c:pt idx="2">
                  <c:v>0.80625000000000002</c:v>
                </c:pt>
              </c:numCache>
            </c:numRef>
          </c:val>
          <c:extLst>
            <c:ext xmlns:c16="http://schemas.microsoft.com/office/drawing/2014/chart" uri="{C3380CC4-5D6E-409C-BE32-E72D297353CC}">
              <c16:uniqueId val="{00000000-B8D0-478B-B68E-908ACF7AEA52}"/>
            </c:ext>
          </c:extLst>
        </c:ser>
        <c:ser>
          <c:idx val="1"/>
          <c:order val="1"/>
          <c:tx>
            <c:strRef>
              <c:f>Question_Syntactic!$U$11</c:f>
              <c:strCache>
                <c:ptCount val="1"/>
                <c:pt idx="0">
                  <c:v>machine</c:v>
                </c:pt>
              </c:strCache>
            </c:strRef>
          </c:tx>
          <c:spPr>
            <a:solidFill>
              <a:schemeClr val="accent2"/>
            </a:solidFill>
            <a:ln>
              <a:noFill/>
            </a:ln>
            <a:effectLst/>
          </c:spPr>
          <c:invertIfNegative val="0"/>
          <c:cat>
            <c:strRef>
              <c:f>Question_Syntactic!$AJ$19:$AJ$21</c:f>
              <c:strCache>
                <c:ptCount val="3"/>
                <c:pt idx="0">
                  <c:v>0.4-0.6</c:v>
                </c:pt>
                <c:pt idx="1">
                  <c:v>0.6-0.8</c:v>
                </c:pt>
                <c:pt idx="2">
                  <c:v>0.8-1</c:v>
                </c:pt>
              </c:strCache>
            </c:strRef>
          </c:cat>
          <c:val>
            <c:numRef>
              <c:f>Question_Syntactic!$AL$19:$AL$21</c:f>
              <c:numCache>
                <c:formatCode>0%</c:formatCode>
                <c:ptCount val="3"/>
                <c:pt idx="0">
                  <c:v>0.08</c:v>
                </c:pt>
                <c:pt idx="1">
                  <c:v>0.38</c:v>
                </c:pt>
                <c:pt idx="2">
                  <c:v>0.54</c:v>
                </c:pt>
              </c:numCache>
            </c:numRef>
          </c:val>
          <c:extLst>
            <c:ext xmlns:c16="http://schemas.microsoft.com/office/drawing/2014/chart" uri="{C3380CC4-5D6E-409C-BE32-E72D297353CC}">
              <c16:uniqueId val="{00000001-B8D0-478B-B68E-908ACF7AEA52}"/>
            </c:ext>
          </c:extLst>
        </c:ser>
        <c:dLbls>
          <c:showLegendKey val="0"/>
          <c:showVal val="0"/>
          <c:showCatName val="0"/>
          <c:showSerName val="0"/>
          <c:showPercent val="0"/>
          <c:showBubbleSize val="0"/>
        </c:dLbls>
        <c:gapWidth val="50"/>
        <c:overlap val="-27"/>
        <c:axId val="2145248063"/>
        <c:axId val="2065143647"/>
      </c:barChart>
      <c:catAx>
        <c:axId val="214524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065143647"/>
        <c:crosses val="autoZero"/>
        <c:auto val="1"/>
        <c:lblAlgn val="ctr"/>
        <c:lblOffset val="100"/>
        <c:noMultiLvlLbl val="0"/>
      </c:catAx>
      <c:valAx>
        <c:axId val="20651436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14524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Syntactic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Question_Syntactic!$T$11</c:f>
              <c:strCache>
                <c:ptCount val="1"/>
                <c:pt idx="0">
                  <c:v>human</c:v>
                </c:pt>
              </c:strCache>
            </c:strRef>
          </c:tx>
          <c:spPr>
            <a:solidFill>
              <a:schemeClr val="accent1"/>
            </a:solidFill>
            <a:ln>
              <a:noFill/>
            </a:ln>
            <a:effectLst/>
          </c:spPr>
          <c:invertIfNegative val="0"/>
          <c:cat>
            <c:strRef>
              <c:f>Question_Syntactic!$AO$19:$AO$22</c:f>
              <c:strCache>
                <c:ptCount val="4"/>
                <c:pt idx="0">
                  <c:v>0.2-0.4</c:v>
                </c:pt>
                <c:pt idx="1">
                  <c:v>0.4-0.6</c:v>
                </c:pt>
                <c:pt idx="2">
                  <c:v>0.6-0.8</c:v>
                </c:pt>
                <c:pt idx="3">
                  <c:v>0.8-1</c:v>
                </c:pt>
              </c:strCache>
            </c:strRef>
          </c:cat>
          <c:val>
            <c:numRef>
              <c:f>Question_Syntactic!$AP$19:$AP$22</c:f>
              <c:numCache>
                <c:formatCode>0%</c:formatCode>
                <c:ptCount val="4"/>
                <c:pt idx="0">
                  <c:v>6.8750000000000006E-2</c:v>
                </c:pt>
                <c:pt idx="1">
                  <c:v>0.60624999999999996</c:v>
                </c:pt>
                <c:pt idx="2">
                  <c:v>0.3125</c:v>
                </c:pt>
                <c:pt idx="3">
                  <c:v>1.2500000000000001E-2</c:v>
                </c:pt>
              </c:numCache>
            </c:numRef>
          </c:val>
          <c:extLst>
            <c:ext xmlns:c16="http://schemas.microsoft.com/office/drawing/2014/chart" uri="{C3380CC4-5D6E-409C-BE32-E72D297353CC}">
              <c16:uniqueId val="{00000000-D429-40EB-A939-47C7E2AD867B}"/>
            </c:ext>
          </c:extLst>
        </c:ser>
        <c:ser>
          <c:idx val="1"/>
          <c:order val="1"/>
          <c:tx>
            <c:strRef>
              <c:f>Question_Syntactic!$U$11</c:f>
              <c:strCache>
                <c:ptCount val="1"/>
                <c:pt idx="0">
                  <c:v>machine</c:v>
                </c:pt>
              </c:strCache>
            </c:strRef>
          </c:tx>
          <c:spPr>
            <a:solidFill>
              <a:schemeClr val="accent2"/>
            </a:solidFill>
            <a:ln>
              <a:noFill/>
            </a:ln>
            <a:effectLst/>
          </c:spPr>
          <c:invertIfNegative val="0"/>
          <c:cat>
            <c:strRef>
              <c:f>Question_Syntactic!$AO$19:$AO$22</c:f>
              <c:strCache>
                <c:ptCount val="4"/>
                <c:pt idx="0">
                  <c:v>0.2-0.4</c:v>
                </c:pt>
                <c:pt idx="1">
                  <c:v>0.4-0.6</c:v>
                </c:pt>
                <c:pt idx="2">
                  <c:v>0.6-0.8</c:v>
                </c:pt>
                <c:pt idx="3">
                  <c:v>0.8-1</c:v>
                </c:pt>
              </c:strCache>
            </c:strRef>
          </c:cat>
          <c:val>
            <c:numRef>
              <c:f>Question_Syntactic!$AQ$19:$AQ$22</c:f>
              <c:numCache>
                <c:formatCode>0%</c:formatCode>
                <c:ptCount val="4"/>
                <c:pt idx="0">
                  <c:v>0.28000000000000003</c:v>
                </c:pt>
                <c:pt idx="1">
                  <c:v>0.54</c:v>
                </c:pt>
                <c:pt idx="2">
                  <c:v>0.18</c:v>
                </c:pt>
                <c:pt idx="3">
                  <c:v>0</c:v>
                </c:pt>
              </c:numCache>
            </c:numRef>
          </c:val>
          <c:extLst>
            <c:ext xmlns:c16="http://schemas.microsoft.com/office/drawing/2014/chart" uri="{C3380CC4-5D6E-409C-BE32-E72D297353CC}">
              <c16:uniqueId val="{00000001-D429-40EB-A939-47C7E2AD867B}"/>
            </c:ext>
          </c:extLst>
        </c:ser>
        <c:dLbls>
          <c:showLegendKey val="0"/>
          <c:showVal val="0"/>
          <c:showCatName val="0"/>
          <c:showSerName val="0"/>
          <c:showPercent val="0"/>
          <c:showBubbleSize val="0"/>
        </c:dLbls>
        <c:gapWidth val="50"/>
        <c:overlap val="-27"/>
        <c:axId val="2145248063"/>
        <c:axId val="2065143647"/>
      </c:barChart>
      <c:catAx>
        <c:axId val="2145248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065143647"/>
        <c:crosses val="autoZero"/>
        <c:auto val="1"/>
        <c:lblAlgn val="ctr"/>
        <c:lblOffset val="100"/>
        <c:noMultiLvlLbl val="0"/>
      </c:catAx>
      <c:valAx>
        <c:axId val="206514364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145248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Century" panose="02040604050505020304" pitchFamily="18" charset="0"/>
                <a:ea typeface="+mn-ea"/>
                <a:cs typeface="+mn-cs"/>
              </a:defRPr>
            </a:pPr>
            <a:r>
              <a:rPr lang="en-US"/>
              <a:t>F1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Century" panose="02040604050505020304" pitchFamily="18" charset="0"/>
              <a:ea typeface="+mn-ea"/>
              <a:cs typeface="+mn-cs"/>
            </a:defRPr>
          </a:pPr>
          <a:endParaRPr lang="en-US"/>
        </a:p>
      </c:txPr>
    </c:title>
    <c:autoTitleDeleted val="0"/>
    <c:plotArea>
      <c:layout/>
      <c:barChart>
        <c:barDir val="col"/>
        <c:grouping val="clustered"/>
        <c:varyColors val="0"/>
        <c:ser>
          <c:idx val="0"/>
          <c:order val="0"/>
          <c:tx>
            <c:strRef>
              <c:f>Answer_Syntactic_Semantic!$BI$4</c:f>
              <c:strCache>
                <c:ptCount val="1"/>
                <c:pt idx="0">
                  <c:v>Not Polar</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Answer_Syntactic_Semantic!$BH$5:$BH$9</c:f>
              <c:strCache>
                <c:ptCount val="5"/>
                <c:pt idx="0">
                  <c:v>0-0.2</c:v>
                </c:pt>
                <c:pt idx="1">
                  <c:v>0.2-0.4</c:v>
                </c:pt>
                <c:pt idx="2">
                  <c:v>0.4-0.6</c:v>
                </c:pt>
                <c:pt idx="3">
                  <c:v>0.6-0.8</c:v>
                </c:pt>
                <c:pt idx="4">
                  <c:v>0.8-1</c:v>
                </c:pt>
              </c:strCache>
            </c:strRef>
          </c:cat>
          <c:val>
            <c:numRef>
              <c:f>Answer_Syntactic_Semantic!$BI$5:$BI$9</c:f>
              <c:numCache>
                <c:formatCode>0%</c:formatCode>
                <c:ptCount val="5"/>
                <c:pt idx="0">
                  <c:v>3.9735099337748346E-2</c:v>
                </c:pt>
                <c:pt idx="1">
                  <c:v>4.6357615894039736E-2</c:v>
                </c:pt>
                <c:pt idx="2">
                  <c:v>9.2715231788079472E-2</c:v>
                </c:pt>
                <c:pt idx="3">
                  <c:v>0.24503311258278146</c:v>
                </c:pt>
                <c:pt idx="4">
                  <c:v>0.18543046357615894</c:v>
                </c:pt>
              </c:numCache>
            </c:numRef>
          </c:val>
          <c:extLst>
            <c:ext xmlns:c16="http://schemas.microsoft.com/office/drawing/2014/chart" uri="{C3380CC4-5D6E-409C-BE32-E72D297353CC}">
              <c16:uniqueId val="{00000000-0FB3-4261-BA21-8442CC083005}"/>
            </c:ext>
          </c:extLst>
        </c:ser>
        <c:ser>
          <c:idx val="1"/>
          <c:order val="1"/>
          <c:tx>
            <c:strRef>
              <c:f>Answer_Syntactic_Semantic!$BJ$4</c:f>
              <c:strCache>
                <c:ptCount val="1"/>
                <c:pt idx="0">
                  <c:v>Polar</c:v>
                </c:pt>
              </c:strCache>
            </c:strRef>
          </c:tx>
          <c:spPr>
            <a:solidFill>
              <a:schemeClr val="accent5"/>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Answer_Syntactic_Semantic!$BH$5:$BH$9</c:f>
              <c:strCache>
                <c:ptCount val="5"/>
                <c:pt idx="0">
                  <c:v>0-0.2</c:v>
                </c:pt>
                <c:pt idx="1">
                  <c:v>0.2-0.4</c:v>
                </c:pt>
                <c:pt idx="2">
                  <c:v>0.4-0.6</c:v>
                </c:pt>
                <c:pt idx="3">
                  <c:v>0.6-0.8</c:v>
                </c:pt>
                <c:pt idx="4">
                  <c:v>0.8-1</c:v>
                </c:pt>
              </c:strCache>
            </c:strRef>
          </c:cat>
          <c:val>
            <c:numRef>
              <c:f>Answer_Syntactic_Semantic!$BJ$5:$BJ$9</c:f>
              <c:numCache>
                <c:formatCode>0%</c:formatCode>
                <c:ptCount val="5"/>
                <c:pt idx="0">
                  <c:v>0.12582781456953643</c:v>
                </c:pt>
                <c:pt idx="1">
                  <c:v>1.3245033112582781E-2</c:v>
                </c:pt>
                <c:pt idx="2">
                  <c:v>1.9867549668874173E-2</c:v>
                </c:pt>
                <c:pt idx="3">
                  <c:v>7.9470198675496692E-2</c:v>
                </c:pt>
                <c:pt idx="4">
                  <c:v>0.15231788079470199</c:v>
                </c:pt>
              </c:numCache>
            </c:numRef>
          </c:val>
          <c:extLst>
            <c:ext xmlns:c16="http://schemas.microsoft.com/office/drawing/2014/chart" uri="{C3380CC4-5D6E-409C-BE32-E72D297353CC}">
              <c16:uniqueId val="{00000001-0FB3-4261-BA21-8442CC083005}"/>
            </c:ext>
          </c:extLst>
        </c:ser>
        <c:dLbls>
          <c:showLegendKey val="0"/>
          <c:showVal val="0"/>
          <c:showCatName val="0"/>
          <c:showSerName val="0"/>
          <c:showPercent val="0"/>
          <c:showBubbleSize val="0"/>
        </c:dLbls>
        <c:gapWidth val="50"/>
        <c:overlap val="-27"/>
        <c:axId val="1952056559"/>
        <c:axId val="2065156543"/>
      </c:barChart>
      <c:catAx>
        <c:axId val="195205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2065156543"/>
        <c:crosses val="autoZero"/>
        <c:auto val="1"/>
        <c:lblAlgn val="ctr"/>
        <c:lblOffset val="100"/>
        <c:noMultiLvlLbl val="0"/>
      </c:catAx>
      <c:valAx>
        <c:axId val="206515654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1952056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100">
          <a:latin typeface="Century" panose="02040604050505020304" pitchFamily="18" charset="0"/>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Century" panose="02040604050505020304" pitchFamily="18" charset="0"/>
                <a:ea typeface="+mn-ea"/>
                <a:cs typeface="+mn-cs"/>
              </a:defRPr>
            </a:pPr>
            <a:r>
              <a:rPr lang="en-US"/>
              <a:t>Syntactic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Century" panose="02040604050505020304" pitchFamily="18" charset="0"/>
              <a:ea typeface="+mn-ea"/>
              <a:cs typeface="+mn-cs"/>
            </a:defRPr>
          </a:pPr>
          <a:endParaRPr lang="en-US"/>
        </a:p>
      </c:txPr>
    </c:title>
    <c:autoTitleDeleted val="0"/>
    <c:plotArea>
      <c:layout/>
      <c:barChart>
        <c:barDir val="col"/>
        <c:grouping val="clustered"/>
        <c:varyColors val="0"/>
        <c:ser>
          <c:idx val="0"/>
          <c:order val="0"/>
          <c:tx>
            <c:strRef>
              <c:f>Answer_Syntactic_Semantic!$CR$4</c:f>
              <c:strCache>
                <c:ptCount val="1"/>
                <c:pt idx="0">
                  <c:v>Human</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Answer_Syntactic_Semantic!$CQ$5:$CQ$8</c:f>
              <c:strCache>
                <c:ptCount val="4"/>
                <c:pt idx="0">
                  <c:v>0-0.2</c:v>
                </c:pt>
                <c:pt idx="1">
                  <c:v>0.2-0.4</c:v>
                </c:pt>
                <c:pt idx="2">
                  <c:v>0.4-0.6</c:v>
                </c:pt>
                <c:pt idx="3">
                  <c:v>0.6-0.8</c:v>
                </c:pt>
              </c:strCache>
            </c:strRef>
          </c:cat>
          <c:val>
            <c:numRef>
              <c:f>Answer_Syntactic_Semantic!$CR$5:$CR$8</c:f>
              <c:numCache>
                <c:formatCode>0%</c:formatCode>
                <c:ptCount val="4"/>
                <c:pt idx="0">
                  <c:v>0.13907284768211919</c:v>
                </c:pt>
                <c:pt idx="1">
                  <c:v>0.13245033112582782</c:v>
                </c:pt>
                <c:pt idx="2">
                  <c:v>0.19867549668874171</c:v>
                </c:pt>
                <c:pt idx="3">
                  <c:v>0.13907284768211919</c:v>
                </c:pt>
              </c:numCache>
            </c:numRef>
          </c:val>
          <c:extLst>
            <c:ext xmlns:c16="http://schemas.microsoft.com/office/drawing/2014/chart" uri="{C3380CC4-5D6E-409C-BE32-E72D297353CC}">
              <c16:uniqueId val="{00000000-5DBA-42EB-BD33-7E352232D9CA}"/>
            </c:ext>
          </c:extLst>
        </c:ser>
        <c:ser>
          <c:idx val="1"/>
          <c:order val="1"/>
          <c:tx>
            <c:strRef>
              <c:f>Answer_Syntactic_Semantic!$CS$4</c:f>
              <c:strCache>
                <c:ptCount val="1"/>
                <c:pt idx="0">
                  <c:v>Machine</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Century" panose="02040604050505020304" pitchFamily="18"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Answer_Syntactic_Semantic!$CQ$5:$CQ$8</c:f>
              <c:strCache>
                <c:ptCount val="4"/>
                <c:pt idx="0">
                  <c:v>0-0.2</c:v>
                </c:pt>
                <c:pt idx="1">
                  <c:v>0.2-0.4</c:v>
                </c:pt>
                <c:pt idx="2">
                  <c:v>0.4-0.6</c:v>
                </c:pt>
                <c:pt idx="3">
                  <c:v>0.6-0.8</c:v>
                </c:pt>
              </c:strCache>
            </c:strRef>
          </c:cat>
          <c:val>
            <c:numRef>
              <c:f>Answer_Syntactic_Semantic!$CS$5:$CS$8</c:f>
              <c:numCache>
                <c:formatCode>0%</c:formatCode>
                <c:ptCount val="4"/>
                <c:pt idx="0">
                  <c:v>0.11920529801324503</c:v>
                </c:pt>
                <c:pt idx="1">
                  <c:v>9.2715231788079472E-2</c:v>
                </c:pt>
                <c:pt idx="2">
                  <c:v>0.23178807947019867</c:v>
                </c:pt>
                <c:pt idx="3">
                  <c:v>0.2119205298013245</c:v>
                </c:pt>
              </c:numCache>
            </c:numRef>
          </c:val>
          <c:extLst>
            <c:ext xmlns:c16="http://schemas.microsoft.com/office/drawing/2014/chart" uri="{C3380CC4-5D6E-409C-BE32-E72D297353CC}">
              <c16:uniqueId val="{00000001-5DBA-42EB-BD33-7E352232D9CA}"/>
            </c:ext>
          </c:extLst>
        </c:ser>
        <c:dLbls>
          <c:showLegendKey val="0"/>
          <c:showVal val="0"/>
          <c:showCatName val="0"/>
          <c:showSerName val="0"/>
          <c:showPercent val="0"/>
          <c:showBubbleSize val="0"/>
        </c:dLbls>
        <c:gapWidth val="50"/>
        <c:overlap val="-27"/>
        <c:axId val="1951881135"/>
        <c:axId val="1943605055"/>
      </c:barChart>
      <c:catAx>
        <c:axId val="1951881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1943605055"/>
        <c:crosses val="autoZero"/>
        <c:auto val="1"/>
        <c:lblAlgn val="ctr"/>
        <c:lblOffset val="100"/>
        <c:noMultiLvlLbl val="0"/>
      </c:catAx>
      <c:valAx>
        <c:axId val="194360505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crossAx val="1951881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Century" panose="020406040505050203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100">
          <a:latin typeface="Century" panose="02040604050505020304" pitchFamily="18" charset="0"/>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Syntactic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Answer_Syntactic_Semantic!$CR$4</c:f>
              <c:strCache>
                <c:ptCount val="1"/>
                <c:pt idx="0">
                  <c:v>Human</c:v>
                </c:pt>
              </c:strCache>
            </c:strRef>
          </c:tx>
          <c:spPr>
            <a:solidFill>
              <a:schemeClr val="accent1"/>
            </a:solidFill>
            <a:ln>
              <a:noFill/>
            </a:ln>
            <a:effectLst/>
          </c:spPr>
          <c:invertIfNegative val="0"/>
          <c:cat>
            <c:strRef>
              <c:f>Answer_Syntactic_Semantic!$CQ$5:$CQ$8</c:f>
              <c:strCache>
                <c:ptCount val="4"/>
                <c:pt idx="0">
                  <c:v>0-0.2</c:v>
                </c:pt>
                <c:pt idx="1">
                  <c:v>0.2-0.4</c:v>
                </c:pt>
                <c:pt idx="2">
                  <c:v>0.4-0.6</c:v>
                </c:pt>
                <c:pt idx="3">
                  <c:v>0.6-0.8</c:v>
                </c:pt>
              </c:strCache>
            </c:strRef>
          </c:cat>
          <c:val>
            <c:numRef>
              <c:f>Answer_Syntactic_Semantic!$CR$5:$CR$8</c:f>
              <c:numCache>
                <c:formatCode>0%</c:formatCode>
                <c:ptCount val="4"/>
                <c:pt idx="0">
                  <c:v>0.13907284768211919</c:v>
                </c:pt>
                <c:pt idx="1">
                  <c:v>0.13245033112582782</c:v>
                </c:pt>
                <c:pt idx="2">
                  <c:v>0.19867549668874171</c:v>
                </c:pt>
                <c:pt idx="3">
                  <c:v>0.13907284768211919</c:v>
                </c:pt>
              </c:numCache>
            </c:numRef>
          </c:val>
          <c:extLst>
            <c:ext xmlns:c16="http://schemas.microsoft.com/office/drawing/2014/chart" uri="{C3380CC4-5D6E-409C-BE32-E72D297353CC}">
              <c16:uniqueId val="{00000000-8885-4446-A5AF-2C5B37BD6DD0}"/>
            </c:ext>
          </c:extLst>
        </c:ser>
        <c:ser>
          <c:idx val="1"/>
          <c:order val="1"/>
          <c:tx>
            <c:strRef>
              <c:f>Answer_Syntactic_Semantic!$CS$4</c:f>
              <c:strCache>
                <c:ptCount val="1"/>
                <c:pt idx="0">
                  <c:v>Machine</c:v>
                </c:pt>
              </c:strCache>
            </c:strRef>
          </c:tx>
          <c:spPr>
            <a:solidFill>
              <a:schemeClr val="accent2"/>
            </a:solidFill>
            <a:ln>
              <a:noFill/>
            </a:ln>
            <a:effectLst/>
          </c:spPr>
          <c:invertIfNegative val="0"/>
          <c:cat>
            <c:strRef>
              <c:f>Answer_Syntactic_Semantic!$CQ$5:$CQ$8</c:f>
              <c:strCache>
                <c:ptCount val="4"/>
                <c:pt idx="0">
                  <c:v>0-0.2</c:v>
                </c:pt>
                <c:pt idx="1">
                  <c:v>0.2-0.4</c:v>
                </c:pt>
                <c:pt idx="2">
                  <c:v>0.4-0.6</c:v>
                </c:pt>
                <c:pt idx="3">
                  <c:v>0.6-0.8</c:v>
                </c:pt>
              </c:strCache>
            </c:strRef>
          </c:cat>
          <c:val>
            <c:numRef>
              <c:f>Answer_Syntactic_Semantic!$CS$5:$CS$8</c:f>
              <c:numCache>
                <c:formatCode>0%</c:formatCode>
                <c:ptCount val="4"/>
                <c:pt idx="0">
                  <c:v>0.11920529801324503</c:v>
                </c:pt>
                <c:pt idx="1">
                  <c:v>9.2715231788079472E-2</c:v>
                </c:pt>
                <c:pt idx="2">
                  <c:v>0.23178807947019867</c:v>
                </c:pt>
                <c:pt idx="3">
                  <c:v>0.2119205298013245</c:v>
                </c:pt>
              </c:numCache>
            </c:numRef>
          </c:val>
          <c:extLst>
            <c:ext xmlns:c16="http://schemas.microsoft.com/office/drawing/2014/chart" uri="{C3380CC4-5D6E-409C-BE32-E72D297353CC}">
              <c16:uniqueId val="{00000001-8885-4446-A5AF-2C5B37BD6DD0}"/>
            </c:ext>
          </c:extLst>
        </c:ser>
        <c:dLbls>
          <c:showLegendKey val="0"/>
          <c:showVal val="0"/>
          <c:showCatName val="0"/>
          <c:showSerName val="0"/>
          <c:showPercent val="0"/>
          <c:showBubbleSize val="0"/>
        </c:dLbls>
        <c:gapWidth val="50"/>
        <c:overlap val="-27"/>
        <c:axId val="1951881135"/>
        <c:axId val="1943605055"/>
      </c:barChart>
      <c:catAx>
        <c:axId val="1951881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43605055"/>
        <c:crosses val="autoZero"/>
        <c:auto val="1"/>
        <c:lblAlgn val="ctr"/>
        <c:lblOffset val="100"/>
        <c:noMultiLvlLbl val="0"/>
      </c:catAx>
      <c:valAx>
        <c:axId val="194360505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51881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 BLEU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Answer_Syntactic_Semantic!$BQ$4</c:f>
              <c:strCache>
                <c:ptCount val="1"/>
                <c:pt idx="0">
                  <c:v>Not Polar</c:v>
                </c:pt>
              </c:strCache>
            </c:strRef>
          </c:tx>
          <c:spPr>
            <a:solidFill>
              <a:schemeClr val="accent6"/>
            </a:solidFill>
            <a:ln>
              <a:noFill/>
            </a:ln>
            <a:effectLst/>
          </c:spPr>
          <c:invertIfNegative val="0"/>
          <c:cat>
            <c:strRef>
              <c:f>Answer_Syntactic_Semantic!$BP$5:$BP$9</c:f>
              <c:strCache>
                <c:ptCount val="5"/>
                <c:pt idx="0">
                  <c:v>0-0.1</c:v>
                </c:pt>
                <c:pt idx="1">
                  <c:v>0.1-0.2</c:v>
                </c:pt>
                <c:pt idx="2">
                  <c:v>0.2-0.3</c:v>
                </c:pt>
                <c:pt idx="3">
                  <c:v>0.3-0.4</c:v>
                </c:pt>
                <c:pt idx="4">
                  <c:v>0.5-0.6</c:v>
                </c:pt>
              </c:strCache>
            </c:strRef>
          </c:cat>
          <c:val>
            <c:numRef>
              <c:f>Answer_Syntactic_Semantic!$BQ$5:$BQ$9</c:f>
              <c:numCache>
                <c:formatCode>0%</c:formatCode>
                <c:ptCount val="5"/>
                <c:pt idx="0">
                  <c:v>0.47682119205298013</c:v>
                </c:pt>
                <c:pt idx="1">
                  <c:v>5.9602649006622516E-2</c:v>
                </c:pt>
                <c:pt idx="2">
                  <c:v>1.3245033112582781E-2</c:v>
                </c:pt>
                <c:pt idx="3">
                  <c:v>1.9867549668874173E-2</c:v>
                </c:pt>
                <c:pt idx="4">
                  <c:v>6.6225165562913907E-3</c:v>
                </c:pt>
              </c:numCache>
            </c:numRef>
          </c:val>
          <c:extLst>
            <c:ext xmlns:c16="http://schemas.microsoft.com/office/drawing/2014/chart" uri="{C3380CC4-5D6E-409C-BE32-E72D297353CC}">
              <c16:uniqueId val="{00000000-B5DC-4188-90B5-7BE823EE165F}"/>
            </c:ext>
          </c:extLst>
        </c:ser>
        <c:ser>
          <c:idx val="1"/>
          <c:order val="1"/>
          <c:tx>
            <c:strRef>
              <c:f>Answer_Syntactic_Semantic!$BR$4</c:f>
              <c:strCache>
                <c:ptCount val="1"/>
                <c:pt idx="0">
                  <c:v>Polar</c:v>
                </c:pt>
              </c:strCache>
            </c:strRef>
          </c:tx>
          <c:spPr>
            <a:solidFill>
              <a:schemeClr val="accent5"/>
            </a:solidFill>
            <a:ln>
              <a:noFill/>
            </a:ln>
            <a:effectLst/>
          </c:spPr>
          <c:invertIfNegative val="0"/>
          <c:cat>
            <c:strRef>
              <c:f>Answer_Syntactic_Semantic!$BP$5:$BP$9</c:f>
              <c:strCache>
                <c:ptCount val="5"/>
                <c:pt idx="0">
                  <c:v>0-0.1</c:v>
                </c:pt>
                <c:pt idx="1">
                  <c:v>0.1-0.2</c:v>
                </c:pt>
                <c:pt idx="2">
                  <c:v>0.2-0.3</c:v>
                </c:pt>
                <c:pt idx="3">
                  <c:v>0.3-0.4</c:v>
                </c:pt>
                <c:pt idx="4">
                  <c:v>0.5-0.6</c:v>
                </c:pt>
              </c:strCache>
            </c:strRef>
          </c:cat>
          <c:val>
            <c:numRef>
              <c:f>Answer_Syntactic_Semantic!$BR$5:$BR$9</c:f>
              <c:numCache>
                <c:formatCode>0%</c:formatCode>
                <c:ptCount val="5"/>
                <c:pt idx="0">
                  <c:v>0.39072847682119205</c:v>
                </c:pt>
                <c:pt idx="1">
                  <c:v>0</c:v>
                </c:pt>
                <c:pt idx="2">
                  <c:v>0</c:v>
                </c:pt>
                <c:pt idx="3">
                  <c:v>0</c:v>
                </c:pt>
                <c:pt idx="4">
                  <c:v>0</c:v>
                </c:pt>
              </c:numCache>
            </c:numRef>
          </c:val>
          <c:extLst>
            <c:ext xmlns:c16="http://schemas.microsoft.com/office/drawing/2014/chart" uri="{C3380CC4-5D6E-409C-BE32-E72D297353CC}">
              <c16:uniqueId val="{00000001-B5DC-4188-90B5-7BE823EE165F}"/>
            </c:ext>
          </c:extLst>
        </c:ser>
        <c:dLbls>
          <c:showLegendKey val="0"/>
          <c:showVal val="0"/>
          <c:showCatName val="0"/>
          <c:showSerName val="0"/>
          <c:showPercent val="0"/>
          <c:showBubbleSize val="0"/>
        </c:dLbls>
        <c:gapWidth val="50"/>
        <c:overlap val="-27"/>
        <c:axId val="1952056559"/>
        <c:axId val="2065156543"/>
      </c:barChart>
      <c:catAx>
        <c:axId val="195205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065156543"/>
        <c:crosses val="autoZero"/>
        <c:auto val="1"/>
        <c:lblAlgn val="ctr"/>
        <c:lblOffset val="100"/>
        <c:noMultiLvlLbl val="0"/>
      </c:catAx>
      <c:valAx>
        <c:axId val="20651565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52056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n-US"/>
              <a:t>F1 score</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Answer_Syntactic_Semantic!$BI$4</c:f>
              <c:strCache>
                <c:ptCount val="1"/>
                <c:pt idx="0">
                  <c:v>Not Polar</c:v>
                </c:pt>
              </c:strCache>
            </c:strRef>
          </c:tx>
          <c:spPr>
            <a:solidFill>
              <a:schemeClr val="accent6"/>
            </a:solidFill>
            <a:ln>
              <a:noFill/>
            </a:ln>
            <a:effectLst/>
          </c:spPr>
          <c:invertIfNegative val="0"/>
          <c:cat>
            <c:strRef>
              <c:f>Answer_Syntactic_Semantic!$BH$5:$BH$9</c:f>
              <c:strCache>
                <c:ptCount val="5"/>
                <c:pt idx="0">
                  <c:v>0-0.2</c:v>
                </c:pt>
                <c:pt idx="1">
                  <c:v>0.2-0.4</c:v>
                </c:pt>
                <c:pt idx="2">
                  <c:v>0.4-0.6</c:v>
                </c:pt>
                <c:pt idx="3">
                  <c:v>0.6-0.8</c:v>
                </c:pt>
                <c:pt idx="4">
                  <c:v>0.8-1</c:v>
                </c:pt>
              </c:strCache>
            </c:strRef>
          </c:cat>
          <c:val>
            <c:numRef>
              <c:f>Answer_Syntactic_Semantic!$BI$5:$BI$9</c:f>
              <c:numCache>
                <c:formatCode>0%</c:formatCode>
                <c:ptCount val="5"/>
                <c:pt idx="0">
                  <c:v>3.9735099337748346E-2</c:v>
                </c:pt>
                <c:pt idx="1">
                  <c:v>4.6357615894039736E-2</c:v>
                </c:pt>
                <c:pt idx="2">
                  <c:v>9.2715231788079472E-2</c:v>
                </c:pt>
                <c:pt idx="3">
                  <c:v>0.24503311258278146</c:v>
                </c:pt>
                <c:pt idx="4">
                  <c:v>0.18543046357615894</c:v>
                </c:pt>
              </c:numCache>
            </c:numRef>
          </c:val>
          <c:extLst>
            <c:ext xmlns:c16="http://schemas.microsoft.com/office/drawing/2014/chart" uri="{C3380CC4-5D6E-409C-BE32-E72D297353CC}">
              <c16:uniqueId val="{00000000-B2BF-4CE6-9FCC-7EDBC2709FB0}"/>
            </c:ext>
          </c:extLst>
        </c:ser>
        <c:ser>
          <c:idx val="1"/>
          <c:order val="1"/>
          <c:tx>
            <c:strRef>
              <c:f>Answer_Syntactic_Semantic!$BJ$4</c:f>
              <c:strCache>
                <c:ptCount val="1"/>
                <c:pt idx="0">
                  <c:v>Polar</c:v>
                </c:pt>
              </c:strCache>
            </c:strRef>
          </c:tx>
          <c:spPr>
            <a:solidFill>
              <a:schemeClr val="accent5"/>
            </a:solidFill>
            <a:ln>
              <a:noFill/>
            </a:ln>
            <a:effectLst/>
          </c:spPr>
          <c:invertIfNegative val="0"/>
          <c:cat>
            <c:strRef>
              <c:f>Answer_Syntactic_Semantic!$BH$5:$BH$9</c:f>
              <c:strCache>
                <c:ptCount val="5"/>
                <c:pt idx="0">
                  <c:v>0-0.2</c:v>
                </c:pt>
                <c:pt idx="1">
                  <c:v>0.2-0.4</c:v>
                </c:pt>
                <c:pt idx="2">
                  <c:v>0.4-0.6</c:v>
                </c:pt>
                <c:pt idx="3">
                  <c:v>0.6-0.8</c:v>
                </c:pt>
                <c:pt idx="4">
                  <c:v>0.8-1</c:v>
                </c:pt>
              </c:strCache>
            </c:strRef>
          </c:cat>
          <c:val>
            <c:numRef>
              <c:f>Answer_Syntactic_Semantic!$BJ$5:$BJ$9</c:f>
              <c:numCache>
                <c:formatCode>0%</c:formatCode>
                <c:ptCount val="5"/>
                <c:pt idx="0">
                  <c:v>0.12582781456953643</c:v>
                </c:pt>
                <c:pt idx="1">
                  <c:v>1.3245033112582781E-2</c:v>
                </c:pt>
                <c:pt idx="2">
                  <c:v>1.9867549668874173E-2</c:v>
                </c:pt>
                <c:pt idx="3">
                  <c:v>7.9470198675496692E-2</c:v>
                </c:pt>
                <c:pt idx="4">
                  <c:v>0.15231788079470199</c:v>
                </c:pt>
              </c:numCache>
            </c:numRef>
          </c:val>
          <c:extLst>
            <c:ext xmlns:c16="http://schemas.microsoft.com/office/drawing/2014/chart" uri="{C3380CC4-5D6E-409C-BE32-E72D297353CC}">
              <c16:uniqueId val="{00000001-B2BF-4CE6-9FCC-7EDBC2709FB0}"/>
            </c:ext>
          </c:extLst>
        </c:ser>
        <c:dLbls>
          <c:showLegendKey val="0"/>
          <c:showVal val="0"/>
          <c:showCatName val="0"/>
          <c:showSerName val="0"/>
          <c:showPercent val="0"/>
          <c:showBubbleSize val="0"/>
        </c:dLbls>
        <c:gapWidth val="50"/>
        <c:overlap val="-27"/>
        <c:axId val="1952056559"/>
        <c:axId val="2065156543"/>
      </c:barChart>
      <c:catAx>
        <c:axId val="1952056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2065156543"/>
        <c:crosses val="autoZero"/>
        <c:auto val="1"/>
        <c:lblAlgn val="ctr"/>
        <c:lblOffset val="100"/>
        <c:noMultiLvlLbl val="0"/>
      </c:catAx>
      <c:valAx>
        <c:axId val="20651565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52056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5" Type="http://schemas.openxmlformats.org/officeDocument/2006/relationships/chart" Target="../charts/chart20.xml"/><Relationship Id="rId4" Type="http://schemas.openxmlformats.org/officeDocument/2006/relationships/chart" Target="../charts/chart19.xml"/></Relationships>
</file>

<file path=xl/drawings/_rels/drawing7.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8.xml.rels><?xml version="1.0" encoding="UTF-8" standalone="yes"?>
<Relationships xmlns="http://schemas.openxmlformats.org/package/2006/relationships"><Relationship Id="rId3" Type="http://schemas.openxmlformats.org/officeDocument/2006/relationships/chart" Target="../charts/chart25.xml"/><Relationship Id="rId2" Type="http://schemas.openxmlformats.org/officeDocument/2006/relationships/chart" Target="../charts/chart24.xml"/><Relationship Id="rId1"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editAs="oneCell">
    <xdr:from>
      <xdr:col>11</xdr:col>
      <xdr:colOff>457200</xdr:colOff>
      <xdr:row>2</xdr:row>
      <xdr:rowOff>85725</xdr:rowOff>
    </xdr:from>
    <xdr:to>
      <xdr:col>19</xdr:col>
      <xdr:colOff>152400</xdr:colOff>
      <xdr:row>11</xdr:row>
      <xdr:rowOff>476250</xdr:rowOff>
    </xdr:to>
    <xdr:graphicFrame macro="">
      <xdr:nvGraphicFramePr>
        <xdr:cNvPr id="2" name="Chart 1">
          <a:extLst>
            <a:ext uri="{FF2B5EF4-FFF2-40B4-BE49-F238E27FC236}">
              <a16:creationId xmlns:a16="http://schemas.microsoft.com/office/drawing/2014/main" id="{B5D24D9B-D69F-4F8C-A790-6390E0AE8E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438150</xdr:colOff>
      <xdr:row>12</xdr:row>
      <xdr:rowOff>171450</xdr:rowOff>
    </xdr:from>
    <xdr:to>
      <xdr:col>19</xdr:col>
      <xdr:colOff>133350</xdr:colOff>
      <xdr:row>25</xdr:row>
      <xdr:rowOff>19050</xdr:rowOff>
    </xdr:to>
    <xdr:graphicFrame macro="">
      <xdr:nvGraphicFramePr>
        <xdr:cNvPr id="3" name="Chart 2">
          <a:extLst>
            <a:ext uri="{FF2B5EF4-FFF2-40B4-BE49-F238E27FC236}">
              <a16:creationId xmlns:a16="http://schemas.microsoft.com/office/drawing/2014/main" id="{85F3462F-3A43-47C9-9B5C-2CAB1F3FC0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2</xdr:row>
      <xdr:rowOff>0</xdr:rowOff>
    </xdr:from>
    <xdr:to>
      <xdr:col>15</xdr:col>
      <xdr:colOff>125508</xdr:colOff>
      <xdr:row>6</xdr:row>
      <xdr:rowOff>449356</xdr:rowOff>
    </xdr:to>
    <xdr:graphicFrame macro="">
      <xdr:nvGraphicFramePr>
        <xdr:cNvPr id="2" name="Chart 1">
          <a:extLst>
            <a:ext uri="{FF2B5EF4-FFF2-40B4-BE49-F238E27FC236}">
              <a16:creationId xmlns:a16="http://schemas.microsoft.com/office/drawing/2014/main" id="{CCF7DBEE-E654-441D-A15F-9F01DEFCD5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0</xdr:colOff>
      <xdr:row>1</xdr:row>
      <xdr:rowOff>0</xdr:rowOff>
    </xdr:from>
    <xdr:to>
      <xdr:col>24</xdr:col>
      <xdr:colOff>19051</xdr:colOff>
      <xdr:row>6</xdr:row>
      <xdr:rowOff>381000</xdr:rowOff>
    </xdr:to>
    <xdr:graphicFrame macro="">
      <xdr:nvGraphicFramePr>
        <xdr:cNvPr id="3" name="Chart 2">
          <a:extLst>
            <a:ext uri="{FF2B5EF4-FFF2-40B4-BE49-F238E27FC236}">
              <a16:creationId xmlns:a16="http://schemas.microsoft.com/office/drawing/2014/main" id="{CAF9C7C0-A991-4760-B209-1BABC1A213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17</xdr:col>
      <xdr:colOff>465043</xdr:colOff>
      <xdr:row>18</xdr:row>
      <xdr:rowOff>124385</xdr:rowOff>
    </xdr:from>
    <xdr:to>
      <xdr:col>22</xdr:col>
      <xdr:colOff>420220</xdr:colOff>
      <xdr:row>33</xdr:row>
      <xdr:rowOff>10085</xdr:rowOff>
    </xdr:to>
    <xdr:graphicFrame macro="">
      <xdr:nvGraphicFramePr>
        <xdr:cNvPr id="2" name="Chart 1">
          <a:extLst>
            <a:ext uri="{FF2B5EF4-FFF2-40B4-BE49-F238E27FC236}">
              <a16:creationId xmlns:a16="http://schemas.microsoft.com/office/drawing/2014/main" id="{01AAF5C8-4EF5-49F0-AFDF-45808ABF6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0</xdr:colOff>
      <xdr:row>43</xdr:row>
      <xdr:rowOff>0</xdr:rowOff>
    </xdr:from>
    <xdr:to>
      <xdr:col>28</xdr:col>
      <xdr:colOff>257736</xdr:colOff>
      <xdr:row>57</xdr:row>
      <xdr:rowOff>76200</xdr:rowOff>
    </xdr:to>
    <xdr:graphicFrame macro="">
      <xdr:nvGraphicFramePr>
        <xdr:cNvPr id="3" name="Chart 2">
          <a:extLst>
            <a:ext uri="{FF2B5EF4-FFF2-40B4-BE49-F238E27FC236}">
              <a16:creationId xmlns:a16="http://schemas.microsoft.com/office/drawing/2014/main" id="{7847DCA3-9743-4868-8EDE-0187C930FC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29</xdr:col>
      <xdr:colOff>537882</xdr:colOff>
      <xdr:row>28</xdr:row>
      <xdr:rowOff>100853</xdr:rowOff>
    </xdr:from>
    <xdr:to>
      <xdr:col>34</xdr:col>
      <xdr:colOff>493058</xdr:colOff>
      <xdr:row>42</xdr:row>
      <xdr:rowOff>177053</xdr:rowOff>
    </xdr:to>
    <xdr:graphicFrame macro="">
      <xdr:nvGraphicFramePr>
        <xdr:cNvPr id="4" name="Chart 3">
          <a:extLst>
            <a:ext uri="{FF2B5EF4-FFF2-40B4-BE49-F238E27FC236}">
              <a16:creationId xmlns:a16="http://schemas.microsoft.com/office/drawing/2014/main" id="{2E56D0AD-8903-4AD6-AA2C-350512274D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34</xdr:col>
      <xdr:colOff>1826558</xdr:colOff>
      <xdr:row>27</xdr:row>
      <xdr:rowOff>179294</xdr:rowOff>
    </xdr:from>
    <xdr:to>
      <xdr:col>39</xdr:col>
      <xdr:colOff>448235</xdr:colOff>
      <xdr:row>42</xdr:row>
      <xdr:rowOff>64994</xdr:rowOff>
    </xdr:to>
    <xdr:graphicFrame macro="">
      <xdr:nvGraphicFramePr>
        <xdr:cNvPr id="5" name="Chart 4">
          <a:extLst>
            <a:ext uri="{FF2B5EF4-FFF2-40B4-BE49-F238E27FC236}">
              <a16:creationId xmlns:a16="http://schemas.microsoft.com/office/drawing/2014/main" id="{5CE9FE8C-DE23-488E-83D8-F8CFDCFC23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40</xdr:col>
      <xdr:colOff>0</xdr:colOff>
      <xdr:row>28</xdr:row>
      <xdr:rowOff>0</xdr:rowOff>
    </xdr:from>
    <xdr:to>
      <xdr:col>44</xdr:col>
      <xdr:colOff>560294</xdr:colOff>
      <xdr:row>42</xdr:row>
      <xdr:rowOff>76200</xdr:rowOff>
    </xdr:to>
    <xdr:graphicFrame macro="">
      <xdr:nvGraphicFramePr>
        <xdr:cNvPr id="6" name="Chart 5">
          <a:extLst>
            <a:ext uri="{FF2B5EF4-FFF2-40B4-BE49-F238E27FC236}">
              <a16:creationId xmlns:a16="http://schemas.microsoft.com/office/drawing/2014/main" id="{CCF1324E-0C65-44B8-978F-413500781D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77</xdr:col>
      <xdr:colOff>991718</xdr:colOff>
      <xdr:row>17</xdr:row>
      <xdr:rowOff>57150</xdr:rowOff>
    </xdr:from>
    <xdr:to>
      <xdr:col>83</xdr:col>
      <xdr:colOff>302558</xdr:colOff>
      <xdr:row>31</xdr:row>
      <xdr:rowOff>11206</xdr:rowOff>
    </xdr:to>
    <xdr:graphicFrame macro="">
      <xdr:nvGraphicFramePr>
        <xdr:cNvPr id="2" name="Chart 1">
          <a:extLst>
            <a:ext uri="{FF2B5EF4-FFF2-40B4-BE49-F238E27FC236}">
              <a16:creationId xmlns:a16="http://schemas.microsoft.com/office/drawing/2014/main" id="{01F8C76A-DC07-4C81-92E5-3A45EA4BA6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89</xdr:col>
      <xdr:colOff>431426</xdr:colOff>
      <xdr:row>15</xdr:row>
      <xdr:rowOff>12326</xdr:rowOff>
    </xdr:from>
    <xdr:to>
      <xdr:col>91</xdr:col>
      <xdr:colOff>1042148</xdr:colOff>
      <xdr:row>29</xdr:row>
      <xdr:rowOff>88526</xdr:rowOff>
    </xdr:to>
    <xdr:graphicFrame macro="">
      <xdr:nvGraphicFramePr>
        <xdr:cNvPr id="3" name="Chart 2">
          <a:extLst>
            <a:ext uri="{FF2B5EF4-FFF2-40B4-BE49-F238E27FC236}">
              <a16:creationId xmlns:a16="http://schemas.microsoft.com/office/drawing/2014/main" id="{820EDC4A-A63D-445D-9029-6FB61D62F8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64</xdr:col>
      <xdr:colOff>941294</xdr:colOff>
      <xdr:row>17</xdr:row>
      <xdr:rowOff>56029</xdr:rowOff>
    </xdr:from>
    <xdr:to>
      <xdr:col>71</xdr:col>
      <xdr:colOff>487458</xdr:colOff>
      <xdr:row>31</xdr:row>
      <xdr:rowOff>10085</xdr:rowOff>
    </xdr:to>
    <xdr:graphicFrame macro="">
      <xdr:nvGraphicFramePr>
        <xdr:cNvPr id="4" name="Chart 3">
          <a:extLst>
            <a:ext uri="{FF2B5EF4-FFF2-40B4-BE49-F238E27FC236}">
              <a16:creationId xmlns:a16="http://schemas.microsoft.com/office/drawing/2014/main" id="{B8A8034D-B38C-45AD-B630-8396A43154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57</xdr:col>
      <xdr:colOff>11205</xdr:colOff>
      <xdr:row>20</xdr:row>
      <xdr:rowOff>78441</xdr:rowOff>
    </xdr:from>
    <xdr:to>
      <xdr:col>63</xdr:col>
      <xdr:colOff>285751</xdr:colOff>
      <xdr:row>34</xdr:row>
      <xdr:rowOff>32497</xdr:rowOff>
    </xdr:to>
    <xdr:graphicFrame macro="">
      <xdr:nvGraphicFramePr>
        <xdr:cNvPr id="5" name="Chart 4">
          <a:extLst>
            <a:ext uri="{FF2B5EF4-FFF2-40B4-BE49-F238E27FC236}">
              <a16:creationId xmlns:a16="http://schemas.microsoft.com/office/drawing/2014/main" id="{E5A41AE7-0AB9-4188-AB77-00F0C38B72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11</xdr:col>
      <xdr:colOff>457200</xdr:colOff>
      <xdr:row>2</xdr:row>
      <xdr:rowOff>85725</xdr:rowOff>
    </xdr:from>
    <xdr:to>
      <xdr:col>19</xdr:col>
      <xdr:colOff>152400</xdr:colOff>
      <xdr:row>11</xdr:row>
      <xdr:rowOff>476250</xdr:rowOff>
    </xdr:to>
    <xdr:graphicFrame macro="">
      <xdr:nvGraphicFramePr>
        <xdr:cNvPr id="2" name="Chart 1">
          <a:extLst>
            <a:ext uri="{FF2B5EF4-FFF2-40B4-BE49-F238E27FC236}">
              <a16:creationId xmlns:a16="http://schemas.microsoft.com/office/drawing/2014/main" id="{1145C3D0-625B-45AC-851A-5923FD7F2C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438150</xdr:colOff>
      <xdr:row>12</xdr:row>
      <xdr:rowOff>171450</xdr:rowOff>
    </xdr:from>
    <xdr:to>
      <xdr:col>19</xdr:col>
      <xdr:colOff>133350</xdr:colOff>
      <xdr:row>25</xdr:row>
      <xdr:rowOff>19050</xdr:rowOff>
    </xdr:to>
    <xdr:graphicFrame macro="">
      <xdr:nvGraphicFramePr>
        <xdr:cNvPr id="3" name="Chart 2">
          <a:extLst>
            <a:ext uri="{FF2B5EF4-FFF2-40B4-BE49-F238E27FC236}">
              <a16:creationId xmlns:a16="http://schemas.microsoft.com/office/drawing/2014/main" id="{521DE4BA-DFEA-49A1-96F8-D5A7C9A375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17</xdr:col>
      <xdr:colOff>465043</xdr:colOff>
      <xdr:row>18</xdr:row>
      <xdr:rowOff>124385</xdr:rowOff>
    </xdr:from>
    <xdr:to>
      <xdr:col>22</xdr:col>
      <xdr:colOff>420220</xdr:colOff>
      <xdr:row>33</xdr:row>
      <xdr:rowOff>10085</xdr:rowOff>
    </xdr:to>
    <xdr:graphicFrame macro="">
      <xdr:nvGraphicFramePr>
        <xdr:cNvPr id="9" name="Chart 8">
          <a:extLst>
            <a:ext uri="{FF2B5EF4-FFF2-40B4-BE49-F238E27FC236}">
              <a16:creationId xmlns:a16="http://schemas.microsoft.com/office/drawing/2014/main" id="{0116E8F1-F54E-A1F5-5D07-85F150C56C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0</xdr:colOff>
      <xdr:row>43</xdr:row>
      <xdr:rowOff>0</xdr:rowOff>
    </xdr:from>
    <xdr:to>
      <xdr:col>28</xdr:col>
      <xdr:colOff>257736</xdr:colOff>
      <xdr:row>57</xdr:row>
      <xdr:rowOff>76200</xdr:rowOff>
    </xdr:to>
    <xdr:graphicFrame macro="">
      <xdr:nvGraphicFramePr>
        <xdr:cNvPr id="10" name="Chart 9">
          <a:extLst>
            <a:ext uri="{FF2B5EF4-FFF2-40B4-BE49-F238E27FC236}">
              <a16:creationId xmlns:a16="http://schemas.microsoft.com/office/drawing/2014/main" id="{314D2B16-2821-4D3B-8ACC-EAAC71D554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29</xdr:col>
      <xdr:colOff>537882</xdr:colOff>
      <xdr:row>28</xdr:row>
      <xdr:rowOff>100853</xdr:rowOff>
    </xdr:from>
    <xdr:to>
      <xdr:col>34</xdr:col>
      <xdr:colOff>493058</xdr:colOff>
      <xdr:row>42</xdr:row>
      <xdr:rowOff>177053</xdr:rowOff>
    </xdr:to>
    <xdr:graphicFrame macro="">
      <xdr:nvGraphicFramePr>
        <xdr:cNvPr id="11" name="Chart 10">
          <a:extLst>
            <a:ext uri="{FF2B5EF4-FFF2-40B4-BE49-F238E27FC236}">
              <a16:creationId xmlns:a16="http://schemas.microsoft.com/office/drawing/2014/main" id="{274FA54A-3F43-4DBD-8C23-A92998DC9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34</xdr:col>
      <xdr:colOff>1826558</xdr:colOff>
      <xdr:row>27</xdr:row>
      <xdr:rowOff>179294</xdr:rowOff>
    </xdr:from>
    <xdr:to>
      <xdr:col>39</xdr:col>
      <xdr:colOff>448235</xdr:colOff>
      <xdr:row>42</xdr:row>
      <xdr:rowOff>64994</xdr:rowOff>
    </xdr:to>
    <xdr:graphicFrame macro="">
      <xdr:nvGraphicFramePr>
        <xdr:cNvPr id="12" name="Chart 11">
          <a:extLst>
            <a:ext uri="{FF2B5EF4-FFF2-40B4-BE49-F238E27FC236}">
              <a16:creationId xmlns:a16="http://schemas.microsoft.com/office/drawing/2014/main" id="{AE9437FA-25D3-416F-9A99-27612368C6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40</xdr:col>
      <xdr:colOff>0</xdr:colOff>
      <xdr:row>28</xdr:row>
      <xdr:rowOff>0</xdr:rowOff>
    </xdr:from>
    <xdr:to>
      <xdr:col>44</xdr:col>
      <xdr:colOff>560294</xdr:colOff>
      <xdr:row>42</xdr:row>
      <xdr:rowOff>76200</xdr:rowOff>
    </xdr:to>
    <xdr:graphicFrame macro="">
      <xdr:nvGraphicFramePr>
        <xdr:cNvPr id="13" name="Chart 12">
          <a:extLst>
            <a:ext uri="{FF2B5EF4-FFF2-40B4-BE49-F238E27FC236}">
              <a16:creationId xmlns:a16="http://schemas.microsoft.com/office/drawing/2014/main" id="{EF26FC86-D6A3-48B9-AD30-E45F2FC2E3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0</xdr:colOff>
      <xdr:row>2</xdr:row>
      <xdr:rowOff>0</xdr:rowOff>
    </xdr:from>
    <xdr:to>
      <xdr:col>15</xdr:col>
      <xdr:colOff>125508</xdr:colOff>
      <xdr:row>7</xdr:row>
      <xdr:rowOff>87406</xdr:rowOff>
    </xdr:to>
    <xdr:graphicFrame macro="">
      <xdr:nvGraphicFramePr>
        <xdr:cNvPr id="2" name="Chart 1">
          <a:extLst>
            <a:ext uri="{FF2B5EF4-FFF2-40B4-BE49-F238E27FC236}">
              <a16:creationId xmlns:a16="http://schemas.microsoft.com/office/drawing/2014/main" id="{617CC71C-0D69-4507-9A3C-357252F099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523875</xdr:colOff>
      <xdr:row>7</xdr:row>
      <xdr:rowOff>85725</xdr:rowOff>
    </xdr:from>
    <xdr:to>
      <xdr:col>15</xdr:col>
      <xdr:colOff>28576</xdr:colOff>
      <xdr:row>9</xdr:row>
      <xdr:rowOff>1562100</xdr:rowOff>
    </xdr:to>
    <xdr:graphicFrame macro="">
      <xdr:nvGraphicFramePr>
        <xdr:cNvPr id="4" name="Chart 3">
          <a:extLst>
            <a:ext uri="{FF2B5EF4-FFF2-40B4-BE49-F238E27FC236}">
              <a16:creationId xmlns:a16="http://schemas.microsoft.com/office/drawing/2014/main" id="{108FE951-E0E2-4217-83CA-C513009728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89</xdr:col>
      <xdr:colOff>431426</xdr:colOff>
      <xdr:row>15</xdr:row>
      <xdr:rowOff>12326</xdr:rowOff>
    </xdr:from>
    <xdr:to>
      <xdr:col>91</xdr:col>
      <xdr:colOff>1042147</xdr:colOff>
      <xdr:row>29</xdr:row>
      <xdr:rowOff>88526</xdr:rowOff>
    </xdr:to>
    <xdr:graphicFrame macro="">
      <xdr:nvGraphicFramePr>
        <xdr:cNvPr id="5" name="Chart 4">
          <a:extLst>
            <a:ext uri="{FF2B5EF4-FFF2-40B4-BE49-F238E27FC236}">
              <a16:creationId xmlns:a16="http://schemas.microsoft.com/office/drawing/2014/main" id="{83DEDC8E-C239-091A-5B37-01F0E8D612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64</xdr:col>
      <xdr:colOff>941294</xdr:colOff>
      <xdr:row>17</xdr:row>
      <xdr:rowOff>56029</xdr:rowOff>
    </xdr:from>
    <xdr:to>
      <xdr:col>71</xdr:col>
      <xdr:colOff>487458</xdr:colOff>
      <xdr:row>31</xdr:row>
      <xdr:rowOff>10085</xdr:rowOff>
    </xdr:to>
    <xdr:graphicFrame macro="">
      <xdr:nvGraphicFramePr>
        <xdr:cNvPr id="7" name="Chart 6">
          <a:extLst>
            <a:ext uri="{FF2B5EF4-FFF2-40B4-BE49-F238E27FC236}">
              <a16:creationId xmlns:a16="http://schemas.microsoft.com/office/drawing/2014/main" id="{00403FE0-E64C-4456-A46D-E144B9613C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57</xdr:col>
      <xdr:colOff>11205</xdr:colOff>
      <xdr:row>20</xdr:row>
      <xdr:rowOff>78441</xdr:rowOff>
    </xdr:from>
    <xdr:to>
      <xdr:col>63</xdr:col>
      <xdr:colOff>285751</xdr:colOff>
      <xdr:row>34</xdr:row>
      <xdr:rowOff>32497</xdr:rowOff>
    </xdr:to>
    <xdr:graphicFrame macro="">
      <xdr:nvGraphicFramePr>
        <xdr:cNvPr id="8" name="Chart 7">
          <a:extLst>
            <a:ext uri="{FF2B5EF4-FFF2-40B4-BE49-F238E27FC236}">
              <a16:creationId xmlns:a16="http://schemas.microsoft.com/office/drawing/2014/main" id="{1E0B12D9-8409-4EA6-9A6F-00AD5CFF73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blo Marin" refreshedDate="45266.986010300927" createdVersion="8" refreshedVersion="8" minRefreshableVersion="3" recordCount="210" xr:uid="{D16408EA-257F-4495-9826-3503109B2B2A}">
  <cacheSource type="worksheet">
    <worksheetSource ref="A1:P211" sheet="Question_Syntactic"/>
  </cacheSource>
  <cacheFields count="17">
    <cacheField name="article_name" numFmtId="0">
      <sharedItems count="5">
        <s v="Grover_Cleveland"/>
        <s v="Beijing"/>
        <s v="Jakarta"/>
        <s v="Violin"/>
        <s v="Flute"/>
      </sharedItems>
    </cacheField>
    <cacheField name="human/machine" numFmtId="0">
      <sharedItems count="2">
        <s v="human"/>
        <s v="machine"/>
      </sharedItems>
    </cacheField>
    <cacheField name="question" numFmtId="0">
      <sharedItems count="136">
        <s v="Was Grover Cleveland born in New York?"/>
        <s v="Did Grover Cleveland win the 1884 election?"/>
        <s v="Did Grover Cleveland support women's suffrage?"/>
        <s v="Where was Grover Cleveland married?"/>
        <s v="What did Cleveland die from?"/>
        <s v="How many years after Cleveland left office did the U.S. win the Spanish-American War?"/>
        <s v="What did Cleveland's opponents say in 1884 to counter his innocent image?"/>
        <s v="Who did Cleveland run against in 1884?"/>
        <s v="Why did Cleveland want to hide his cancer surgery from the public?"/>
        <s v="Was Grover Cleveland the twenty-seventh president of the United States?"/>
        <s v="Is Grover Cleveland honest?"/>
        <s v="Was Grover Cleveland married in the whitehouse?"/>
        <s v="When was he elected sheriff of Erire County, New York?"/>
        <s v="When did he die?"/>
        <s v="Which election did Grover Cleveland win?"/>
        <s v="Who were Grover Cleveland's parents?"/>
        <s v="How many children did Grover Cleveland have?"/>
        <s v="Who was the only President to serve non-consecutive terms?"/>
        <s v="Who was defeated for reelection in 1888?"/>
        <s v="Who was the only democrat elected to the Presidency between 1860 and 1912?"/>
        <s v="What do admirers praise about Marx?"/>
        <s v="Who was a leader of the Bourbon Democrats?"/>
        <s v="What was controversial about Cleveland's actions?"/>
        <s v="In what year did the Pullman Strike occur?"/>
        <s v="What did critics say about Bush during his second term?"/>
        <s v="When did grarians and silverites lose control of their party?"/>
        <s v="Where are the Cleveland Family Papers located?"/>
        <s v="Does Beijing mean &quot;northern capital&quot;?"/>
        <s v="Are the caves of Dragon Bone Hill near the village of Zhoukoudian in Fangshan District?"/>
        <s v="Are hutongs disappearing?"/>
        <s v="When did Beijing host the Olympic Games?"/>
        <s v="When was the An Shi Rebellion launched?"/>
        <s v="In 1949, where did Communist forces enter without a fight?"/>
        <s v="When did Yuan Shikai die?"/>
        <s v="Where does air pollution in Beijing come from?"/>
        <s v="As of August 1st, 2006, how many trains stop daily at the Beijing Railway Station or the Beijing West Railway Station?"/>
        <s v="What is another name for Beijing?"/>
        <s v="How many municipalities does the PRC have?"/>
        <s v="What is the name of the municipality that borders Beijing?"/>
        <s v="What is one of the Four Great Ancient Capitals of China?"/>
        <s v="What is the second largest city in China?"/>
        <s v="How many railways, roads and motorways pass through Beijing?"/>
        <s v="What city is the focal point of many international flights to China?"/>
        <s v="What city is recognized as the political, educational, and cultural center of China?"/>
        <s v="What year did the city host the Olympic Games?"/>
        <s v="How long has Beijing served as the political and cultural center of China?"/>
        <s v="Is the Wisma building the tallest building in Indonesia?"/>
        <s v="is there a chinese community in jakarta?"/>
        <s v="Is Jakarta the 12th largest city in the world?"/>
        <s v="What is the capital of Indonesia?"/>
        <s v="What is the official name of Jakarta?"/>
        <s v="How is the climate in the city?"/>
        <s v="Where does the name of the city Jakarta come from?"/>
        <s v="How is the city's governor chosen?"/>
        <s v="Why does Jakarta suffer frequent flooding?"/>
        <s v="Is the the biggest university in Jakarta the University of Indonesia"/>
        <s v="Is Jakarta a city"/>
        <s v="Is the most important river the Ciliwung River"/>
        <s v="Where is Jakarta located"/>
        <s v="Who created Monas Park"/>
        <s v="Do mikrolets travel on the main roads?"/>
        <s v="What contributes to frequent flooding in Jakarta"/>
        <s v="Did the economy improve in Jakarta in 2007"/>
        <s v="What is another name for Jakarta?"/>
        <s v="What is the population of Java?"/>
        <s v="What is the name of the country's economic, cultural and political center?"/>
        <s v="What is the most populous city in Indonesia?"/>
        <s v="What is the name of the second largest metropolitan area in the world?"/>
        <s v="When was the Globalization and World Cities Study Group and Network released?"/>
        <s v="What is the Sanskrit word for victory?"/>
        <s v="When was the city founded?"/>
        <s v="What was the capital of the colonial Dutch East Indies?"/>
        <s v="When did Indonesia become independent?"/>
        <s v="Are violinists and fiddlers the same thing?"/>
        <s v="Are violins a single size?"/>
        <s v="Are violas and cellos in the same family of instruments as violins?"/>
        <s v="Where does the word &quot;violin&quot; come from?"/>
        <s v="What is someone who makes violins called?"/>
        <s v="How many strings does a violin usually have?"/>
        <s v="What are violins made of?"/>
        <s v="How long have people been making instruments like violins?"/>
        <s v="Whate is the usual pitch range of a violin?"/>
        <s v="Does a violin have four strings?"/>
        <s v="Is the violin supported by the left shoulder?"/>
        <s v="Is the violin shaped like an hourglass?"/>
        <s v="What were strings first made out of?"/>
        <s v="What is a violin called informally?"/>
        <s v="What does vitula mean?"/>
        <s v="What is a person that makes or repairs violins called?"/>
        <s v="What does the &quot;voice&quot; of a violin depend upon?"/>
        <s v="Is the violin a percussion instrument?"/>
        <s v="How many strings does the violin have?"/>
        <s v="What is the smallest member of the violin family?"/>
        <s v="What is another name for violin?"/>
        <s v="When did the violin acquire most of its modern characteristics?"/>
        <s v="Where were the Stradivari, Guarneri and Amati families based?"/>
        <s v="What is another name for luthier?"/>
        <s v="What type of strings are used for electric violins?"/>
        <s v="Who plays the violin?"/>
        <s v="What does violinist do to produce sound?"/>
        <s v="Is the flute a musical instrument?"/>
        <s v="Is it possible to open flutes at one or both ends?"/>
        <s v="Are Indian concert flutes available in standard pitches?"/>
        <s v="What do we refer musicians who play flute?"/>
        <s v="When was a three-holed flute made from a mammoth tusk discovered?"/>
        <s v="When did the tin whistle first appear?"/>
        <s v="What are the oldest known musical instruments?"/>
        <s v="When was the pan flute spread to other parts of Europe?"/>
        <s v="What does the air stream across this hole create?"/>
        <s v="What is the earliest extant transverse flute?"/>
        <s v="When does a flute produce sound?"/>
        <s v="How can a flute's volume be increased?"/>
        <s v="Do open-ended flutes have brighter timbres?"/>
        <s v="Where was the oldest flute ever discovered found?"/>
        <s v="Are Western flutes simpler than Indian flutes?"/>
        <s v="Why is a police whistle very wide for its pitch?"/>
        <s v="What are the two main varieties of Indian flutes?"/>
        <s v="Has the flute been dated to prehistoric times?"/>
        <s v="Was the pan flute used in Greece?"/>
        <s v="Can a flute be played with several different air sources?"/>
        <s v="When was the pan flute used in Greece?"/>
        <s v="When did concert flutes begin appearing in concert ensembles?"/>
        <s v="How many main varieties of Indian flutes are currently used?"/>
        <s v="What material is a chi flute fashioned from?"/>
        <s v="How does a flute player change the pitch of the sound?"/>
        <s v="What is the most basic form of the flute?"/>
        <s v="What is the name of the family of musical instruments?"/>
        <s v="What type of wind instrument is the flute?"/>
        <s v="What is another name for flute player?"/>
        <s v="When was the flute dated?"/>
        <s v="Where has it appeared?"/>
        <s v="When was the Geißenklösterle cave discovered?"/>
        <s v="Where was the fragment of the femur of juvenile cave bear found?"/>
        <s v="Where can you find more information about the flute?"/>
        <s v="When did you last see this site?"/>
        <s v="Who is the father of all those who play the ugab and the kinnor?"/>
      </sharedItems>
    </cacheField>
    <cacheField name="is_yes_no_type_question" numFmtId="0">
      <sharedItems containsSemiMixedTypes="0" containsString="0" containsNumber="1" containsInteger="1" minValue="0" maxValue="1"/>
    </cacheField>
    <cacheField name="question_type" numFmtId="0">
      <sharedItems containsBlank="1" count="7">
        <s v="Yes/No"/>
        <s v="What/Where/Who"/>
        <s v="How"/>
        <s v="When/Why"/>
        <s v="Open-Ended"/>
        <s v="Choice"/>
        <m u="1"/>
      </sharedItems>
      <fieldGroup par="16"/>
    </cacheField>
    <cacheField name="word_count" numFmtId="0">
      <sharedItems containsSemiMixedTypes="0" containsString="0" containsNumber="1" containsInteger="1" minValue="4" maxValue="24" count="14">
        <n v="8"/>
        <n v="6"/>
        <n v="15"/>
        <n v="14"/>
        <n v="13"/>
        <n v="11"/>
        <n v="5"/>
        <n v="12"/>
        <n v="7"/>
        <n v="10"/>
        <n v="9"/>
        <n v="16"/>
        <n v="4"/>
        <n v="24"/>
      </sharedItems>
    </cacheField>
    <cacheField name="n_content_words" numFmtId="0">
      <sharedItems containsSemiMixedTypes="0" containsString="0" containsNumber="1" containsInteger="1" minValue="0" maxValue="6"/>
    </cacheField>
    <cacheField name="n_relevant_words" numFmtId="0">
      <sharedItems containsSemiMixedTypes="0" containsString="0" containsNumber="1" containsInteger="1" minValue="3" maxValue="21" count="14">
        <n v="7"/>
        <n v="5"/>
        <n v="13"/>
        <n v="12"/>
        <n v="9"/>
        <n v="4"/>
        <n v="10"/>
        <n v="6"/>
        <n v="8"/>
        <n v="15"/>
        <n v="3"/>
        <n v="21"/>
        <n v="11"/>
        <n v="14"/>
      </sharedItems>
    </cacheField>
    <cacheField name="conciseness_score" numFmtId="0">
      <sharedItems containsSemiMixedTypes="0" containsString="0" containsNumber="1" minValue="0" maxValue="0.8" count="30">
        <n v="0.14285714285714199"/>
        <n v="0.28571428571428498"/>
        <n v="0.42857142857142799"/>
        <n v="0.2"/>
        <n v="0.30769230769230699"/>
        <n v="0.41666666666666602"/>
        <n v="0.11111111111111099"/>
        <n v="0"/>
        <n v="0.1"/>
        <n v="0.25"/>
        <n v="0.33333333333333298"/>
        <n v="0.16666666666666599"/>
        <n v="0.22222222222222199"/>
        <n v="0.15384615384615299"/>
        <n v="0.125"/>
        <n v="0.3"/>
        <n v="0.5"/>
        <n v="0.4"/>
        <n v="0.133333333333333"/>
        <n v="0.66666666666666596"/>
        <n v="0.375"/>
        <n v="0.44444444444444398"/>
        <n v="0.23076923076923"/>
        <n v="9.0909090909090898E-2"/>
        <n v="0.57142857142857095"/>
        <n v="8.3333333333333301E-2"/>
        <n v="0.27272727272727199"/>
        <n v="0.36363636363636298"/>
        <n v="0.8"/>
        <n v="0.45454545454545398"/>
      </sharedItems>
      <fieldGroup base="8">
        <rangePr autoEnd="0" startNum="0" endNum="1" groupInterval="0.2"/>
        <groupItems count="7">
          <s v="&lt;0"/>
          <s v="0-0.2"/>
          <s v="0.2-0.4"/>
          <s v="0.4-0.6"/>
          <s v="0.6-0.8"/>
          <s v="0.8-1"/>
          <s v="&gt;1"/>
        </groupItems>
      </fieldGroup>
    </cacheField>
    <cacheField name="has_verb" numFmtId="0">
      <sharedItems containsSemiMixedTypes="0" containsString="0" containsNumber="1" containsInteger="1" minValue="0" maxValue="1" count="2">
        <n v="1"/>
        <n v="0"/>
      </sharedItems>
    </cacheField>
    <cacheField name="has_subject" numFmtId="0">
      <sharedItems containsSemiMixedTypes="0" containsString="0" containsNumber="1" containsInteger="1" minValue="0" maxValue="1"/>
    </cacheField>
    <cacheField name="has_reasonable_length" numFmtId="0">
      <sharedItems containsSemiMixedTypes="0" containsString="0" containsNumber="1" containsInteger="1" minValue="0" maxValue="1"/>
    </cacheField>
    <cacheField name="n_unique_POS" numFmtId="0">
      <sharedItems containsSemiMixedTypes="0" containsString="0" containsNumber="1" containsInteger="1" minValue="3" maxValue="11"/>
    </cacheField>
    <cacheField name="has_coherent_structure" numFmtId="0">
      <sharedItems containsSemiMixedTypes="0" containsString="0" containsNumber="1" containsInteger="1" minValue="0" maxValue="1"/>
    </cacheField>
    <cacheField name="fluency_score" numFmtId="0">
      <sharedItems containsSemiMixedTypes="0" containsString="0" containsNumber="1" minValue="0.4" maxValue="1" count="4">
        <n v="0.8"/>
        <n v="0.4"/>
        <n v="0.6"/>
        <n v="1"/>
      </sharedItems>
      <fieldGroup base="14">
        <rangePr autoStart="0" startNum="0" endNum="1" groupInterval="0.2"/>
        <groupItems count="7">
          <s v="&lt;0"/>
          <s v="0-0.2"/>
          <s v="0.2-0.4"/>
          <s v="0.4-0.6"/>
          <s v="0.6-0.8"/>
          <s v="0.8-1"/>
          <s v="&gt;1"/>
        </groupItems>
      </fieldGroup>
    </cacheField>
    <cacheField name="syntactic_score_for_questions" numFmtId="0">
      <sharedItems containsSemiMixedTypes="0" containsString="0" containsNumber="1" minValue="0.28333333333333299" maxValue="0.8" count="48">
        <n v="0.47142857142857097"/>
        <n v="0.54285714285714204"/>
        <n v="0.61428571428571399"/>
        <n v="0.5"/>
        <n v="0.55384615384615299"/>
        <n v="0.60833333333333295"/>
        <n v="0.45555555555555499"/>
        <n v="0.4"/>
        <n v="0.45"/>
        <n v="0.52500000000000002"/>
        <n v="0.56666666666666599"/>
        <n v="0.28333333333333299"/>
        <n v="0.41111111111111098"/>
        <n v="0.37692307692307597"/>
        <n v="0.36666666666666597"/>
        <n v="0.36249999999999999"/>
        <n v="0.371428571428571"/>
        <n v="0.55000000000000004"/>
        <n v="0.65"/>
        <n v="0.6"/>
        <n v="0.46666666666666601"/>
        <n v="0.73333333333333295"/>
        <n v="0.58750000000000002"/>
        <n v="0.38333333333333303"/>
        <n v="0.3"/>
        <n v="0.62222222222222201"/>
        <n v="0.32500000000000001"/>
        <n v="0.515384615384615"/>
        <n v="0.47692307692307601"/>
        <n v="0.61111111111111105"/>
        <n v="0.51111111111111096"/>
        <n v="0.44285714285714201"/>
        <n v="0.44545454545454499"/>
        <n v="0.46250000000000002"/>
        <n v="0.42499999999999999"/>
        <n v="0.68571428571428505"/>
        <n v="0.41538461538461502"/>
        <n v="0.44166666666666599"/>
        <n v="0.35"/>
        <n v="0.51428571428571401"/>
        <n v="0.6875"/>
        <n v="0.71428571428571397"/>
        <n v="0.63636363636363602"/>
        <n v="0.58181818181818101"/>
        <n v="0.8"/>
        <n v="0.44999999999999901"/>
        <n v="0.48749999999999999"/>
        <n v="0.62727272727272698"/>
      </sharedItems>
      <fieldGroup base="15">
        <rangePr autoStart="0" autoEnd="0" startNum="0" endNum="1" groupInterval="0.2"/>
        <groupItems count="7">
          <s v="&lt;0"/>
          <s v="0-0.2"/>
          <s v="0.2-0.4"/>
          <s v="0.4-0.6"/>
          <s v="0.6-0.8"/>
          <s v="0.8-1"/>
          <s v="&gt;1"/>
        </groupItems>
      </fieldGroup>
    </cacheField>
    <cacheField name="question_type2" numFmtId="0" databaseField="0">
      <fieldGroup base="4">
        <discretePr count="7">
          <x v="0"/>
          <x v="1"/>
          <x v="3"/>
          <x v="2"/>
          <x v="3"/>
          <x v="3"/>
          <x v="3"/>
        </discretePr>
        <groupItems count="4">
          <s v="Yes/No"/>
          <s v="What/Where/Who"/>
          <s v="When/Why"/>
          <s v="Group1"/>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blo Marin" refreshedDate="45267.791907175924" createdVersion="8" refreshedVersion="8" minRefreshableVersion="3" recordCount="134" xr:uid="{91914D0E-888C-4A2B-9B1B-67E3A5F9CD5A}">
  <cacheSource type="worksheet">
    <worksheetSource ref="A1:AK135" sheet="Answer_Syntactic_Semantic"/>
  </cacheSource>
  <cacheFields count="40">
    <cacheField name="article_name" numFmtId="0">
      <sharedItems count="5">
        <s v="Grover_Cleveland"/>
        <s v="Beijing"/>
        <s v="Jakarta"/>
        <s v="Violin"/>
        <s v="Flute"/>
      </sharedItems>
    </cacheField>
    <cacheField name="human_question" numFmtId="0">
      <sharedItems count="74">
        <s v="Was Grover Cleveland born in New York?"/>
        <s v="Did Grover Cleveland win the 1884 election?"/>
        <s v="Did Grover Cleveland support women's suffrage?"/>
        <s v="Where was Grover Cleveland married?"/>
        <s v="What did Cleveland die from?"/>
        <s v="How many years after Cleveland left office did the U.S. win the Spanish-American War?"/>
        <s v="What did Cleveland's opponents say in 1884 to counter his innocent image?"/>
        <s v="Who did Cleveland run against in 1884?"/>
        <s v="Why did Cleveland want to hide his cancer surgery from the public?"/>
        <s v="Was Grover Cleveland the twenty-seventh president of the United States?"/>
        <s v="Is Grover Cleveland honest?"/>
        <s v="Was Grover Cleveland married in the whitehouse?"/>
        <s v="When was he elected sheriff of Erire County, New York?"/>
        <s v="When did he die?"/>
        <s v="Which election did Grover Cleveland win?"/>
        <s v="Who were Grover Cleveland's parents?"/>
        <s v="How many children did Grover Cleveland have?"/>
        <s v="Does Beijing mean &quot;northern capital&quot;?"/>
        <s v="Are the caves of Dragon Bone Hill near the village of Zhoukoudian in Fangshan District?"/>
        <s v="Are hutongs disappearing?"/>
        <s v="When did Beijing host the Olympic Games?"/>
        <s v="When was the An Shi Rebellion launched?"/>
        <s v="In 1949, where did Communist forces enter without a fight?"/>
        <s v="When did Yuan Shikai die?"/>
        <s v="Where does air pollution in Beijing come from?"/>
        <s v="As of August 1st, 2006, how many trains stop daily at the Beijing Railway Station or the Beijing West Railway Station?"/>
        <s v="Is the Wisma building the tallest building in Indonesia?"/>
        <s v="is there a chinese community in jakarta?"/>
        <s v="Is Jakarta the 12th largest city in the world?"/>
        <s v="What is the capital of Indonesia?"/>
        <s v="What is the official name of Jakarta?"/>
        <s v="How is the climate in the city?"/>
        <s v="Where does the name of the city Jakarta come from?"/>
        <s v="How is the city's governor chosen?"/>
        <s v="Why does Jakarta suffer frequent flooding?"/>
        <s v="Is the the biggest university in Jakarta the University of Indonesia"/>
        <s v="Is Jakarta a city"/>
        <s v="Is the most important river the Ciliwung River"/>
        <s v="Where is Jakarta located"/>
        <s v="Who created Monas Park"/>
        <s v="Do mikrolets travel on the main roads?"/>
        <s v="What contributes to frequent flooding in Jakarta"/>
        <s v="Did the economy improve in Jakarta in 2007"/>
        <s v="Are violinists and fiddlers the same thing?"/>
        <s v="Are violins a single size?"/>
        <s v="Are violas and cellos in the same family of instruments as violins?"/>
        <s v="Where does the word &quot;violin&quot; come from?"/>
        <s v="What is someone who makes violins called?"/>
        <s v="How many strings does a violin usually have?"/>
        <s v="What are violins made of?"/>
        <s v="How long have people been making instruments like violins?"/>
        <s v="Whate is the usual pitch range of a violin?"/>
        <s v="Does a violin have four strings?"/>
        <s v="Is the violin supported by the left shoulder?"/>
        <s v="Is the violin shaped like an hourglass?"/>
        <s v="What were strings first made out of?"/>
        <s v="What is a violin called informally?"/>
        <s v="What does vitula mean?"/>
        <s v="What is a person that makes or repairs violins called?"/>
        <s v="What does the &quot;voice&quot; of a violin depend upon?"/>
        <s v="Is the violin a percussion instrument?"/>
        <s v="Is the flute a musical instrument?"/>
        <s v="Is it possible to open flutes at one or both ends?"/>
        <s v="Are Indian concert flutes available in standard pitches?"/>
        <s v="What do we refer musicians who play flute?"/>
        <s v="When was a three-holed flute made from a mammoth tusk discovered?"/>
        <s v="When did the tin whistle first appear?"/>
        <s v="What are the oldest known musical instruments?"/>
        <s v="When was the pan flute spread to other parts of Europe?"/>
        <s v="What does the air stream across this hole create?"/>
        <s v="What is the earliest extant transverse flute?"/>
        <s v="When does a flute produce sound?"/>
        <s v="How can a flute's volume be increased?"/>
        <s v="Do open-ended flutes have brighter timbres?"/>
      </sharedItems>
    </cacheField>
    <cacheField name="is_yes_no_type_question" numFmtId="0">
      <sharedItems containsSemiMixedTypes="0" containsString="0" containsNumber="1" containsInteger="1" minValue="0" maxValue="1" count="2">
        <n v="1"/>
        <n v="0"/>
      </sharedItems>
    </cacheField>
    <cacheField name="question_type" numFmtId="0">
      <sharedItems count="6">
        <s v="Yes/No"/>
        <s v="What/Where/Who"/>
        <s v="How"/>
        <s v="When/Why"/>
        <s v="Open-Ended"/>
        <s v="Choice"/>
      </sharedItems>
      <fieldGroup par="39"/>
    </cacheField>
    <cacheField name="human_answer" numFmtId="0">
      <sharedItems containsMixedTypes="1" containsNumber="1" containsInteger="1" minValue="4" maxValue="2008" count="85">
        <s v="no"/>
        <s v="yes"/>
        <s v="In the White House"/>
        <s v="in the Blue Room in the White House"/>
        <s v="A heart attack"/>
        <s v="One Year"/>
        <s v="one"/>
        <s v="That he had fathered an illegitimate child"/>
        <s v="that he had fathered an illegitimate child while he was a lawyer in Buffalo"/>
        <s v="former Senator James G. Blaine of Maine"/>
        <s v="James G. Blaine"/>
        <s v="To avoid further market panic"/>
        <s v="because of the financial depression of the country"/>
        <s v="No."/>
        <s v="Yes."/>
        <n v="1870"/>
        <s v="June 24 1908"/>
        <n v="1908"/>
        <s v="1884 and 1892 presidential elections"/>
        <s v="Cleveland was born in Caldwell, New Jersey to the Reverend Richard Cleveland and Anne Neal."/>
        <s v="Reverend Richard Cleveland and Anne Neal."/>
        <n v="5"/>
        <s v="Six."/>
        <n v="2008"/>
        <s v="in 755 AD"/>
        <s v="Beiping"/>
        <n v="1916"/>
        <s v="surrounding cities and provinces"/>
        <n v="167"/>
        <s v="Yes,"/>
        <s v="Jakarta"/>
        <s v="The capital of Indonesia is Jakarta."/>
        <s v="Daerah Khusus Ibukota Jakarta"/>
        <s v="Daerah Khusus."/>
        <s v="Jakarta has a hot and humid equatorial/tropical climate"/>
        <s v="The city is hot and humid."/>
        <s v="The name Jakarta is derived from the Sanskrit word &quot;Jayakarta.&quot;"/>
        <s v="election"/>
        <s v="Through election."/>
        <s v="Because it is located approximately eight meters above the sea level"/>
        <s v="The fact that the northern part of Jakarta lies on a plain, approximately eight meters above the sea level."/>
        <s v="northwest coast of Java"/>
        <s v="On the northwest coast of Java"/>
        <s v="General Herman Willem Deandels"/>
        <s v="Dutch Governor General Herman Willem Deandels"/>
        <s v="Jakarta lies on a plain eight meters, approximately eight meters above the sea level."/>
        <s v="It lies on a plain, approximately eight meters above the sea level"/>
        <s v="the Middle Latin word vitula, meaning &quot;stringed instrument&quot;"/>
        <s v="the Middle Latin word vitula"/>
        <s v="a luthier, or simply a violin maker"/>
        <s v="a luthier"/>
        <s v="four"/>
        <n v="4"/>
        <s v="different types of wood"/>
        <s v="maple, ebony, sheep gut"/>
        <s v="since ancient times"/>
        <s v="since 1555"/>
        <s v="from G3 to C8"/>
        <s v="Sheep Gut"/>
        <s v="Sheep gut."/>
        <s v="Fiddle"/>
        <s v="A fiddle."/>
        <s v="Stringed Instrument"/>
        <s v="Stringed instrument."/>
        <s v="Luthier"/>
        <s v="A luthier, or simply a violin maker."/>
        <s v="Shape"/>
        <s v="Its shape."/>
        <s v="A flute player, a flautist or a flutist."/>
        <s v="A flute player, a flautist, or a flutist"/>
        <n v="2004"/>
        <s v="In 2004"/>
        <s v="12th century."/>
        <s v="In the 12th century"/>
        <s v="A three holed-flute made from a mammoth tusk and two flutes made from swan's bones."/>
        <s v="A three-holed flute made from a mammoth tusk and two flutes made from swans' bones are among the oldest known musical instruments"/>
        <s v="7th century BC."/>
        <s v="After the 7th century BC"/>
        <s v="A Bernoulli, or siphon."/>
        <s v="it dates from 433 BC"/>
        <s v="Chi"/>
        <s v="when a stream of air directed across a hole in the instrument creates a vibration of air at the hole"/>
        <s v="When a stream of air directed across a hole in the instrument creats a vibration of air at the hole."/>
        <s v="a flute's volume can generally be increased by making its resonator and tone holes larger"/>
        <s v="A flute's volume can be increased by making its resonator and tone holes larger."/>
      </sharedItems>
    </cacheField>
    <cacheField name="machine_answer" numFmtId="0">
      <sharedItems containsMixedTypes="1" containsNumber="1" containsInteger="1" minValue="167" maxValue="2008" count="67">
        <s v="1893-18"/>
        <s v="Cleveland won the Presidency"/>
        <s v="opponent"/>
        <s v="NO_ANSWER_GENERATED"/>
        <s v="heart attack"/>
        <s v="John P. Altgeld"/>
        <s v="financial depression of the country"/>
        <s v="twenty-fourth"/>
        <s v="bedrock honesty"/>
        <s v="the only President married in the White House itself"/>
        <n v="1871"/>
        <n v="1908"/>
        <n v="1884"/>
        <s v="Richard Cleveland and Anne Neal"/>
        <s v="nine"/>
        <s v="Beijing or Peking ( ) means &quot;northern capital&quot;,"/>
        <s v="The earliest remnants of human habitation in the Beijing municipality are found in the caves"/>
        <s v="they are increasingly disappearing"/>
        <n v="2008"/>
        <s v="755 AD"/>
        <s v="Beiping"/>
        <s v="surrounding cities and provinces"/>
        <n v="167"/>
        <s v="currently the tallest office building in Indonesia"/>
        <s v="There has also been a Chinese community in Jakarta for many centuries"/>
        <s v="One of the most populous cities in the world"/>
        <s v="Yogyakarta"/>
        <s v="Pustaka Sinar Harapan"/>
        <s v="hot and humid"/>
        <s v="Sunda Kelapa"/>
        <s v="local parliament"/>
        <s v="clogged sewage pipes and waterways"/>
        <s v="Jakarta State University"/>
        <s v="Jakarta is not a city"/>
        <s v="The most important river is the Ciliwung River"/>
        <s v="northwest coast of Java"/>
        <s v="Herman Willem Deandels"/>
        <s v="stay off the main roads"/>
        <s v="The economic growth of Jakarta in 2007"/>
        <s v="The two methods are not equivalent"/>
        <s v="Violin sizes are not standardized"/>
        <s v="Middle Latin word vitula"/>
        <s v="luthiers"/>
        <s v="four"/>
        <s v="Golden Age"/>
        <s v="440 Hz"/>
        <s v="Some violinists have fine tuners on all 4 strings"/>
        <s v="supported by the left shoulder"/>
        <s v="its &quot;hourglass&quot; shape"/>
        <s v="sheep gut"/>
        <s v="fiddle"/>
        <s v="stringed instrument"/>
        <s v="its shape"/>
        <s v="Musical Instrument Samples"/>
        <s v="The bamboo flute is an important instrument"/>
        <s v="fippled or ducted"/>
        <s v="Two main varieties of Indian flutes are currently used"/>
        <s v="A bansuri"/>
        <n v="2004"/>
        <s v="12th century"/>
        <s v="two flutes"/>
        <s v="7th century BC"/>
        <s v="higher harmonics or upper partials"/>
        <n v="1285"/>
        <s v="from the flow of air against an edge"/>
        <s v="by making its resonator and tone holes larger"/>
        <s v="Open-ended flutes such as the concert flute and the recorder have more harmonics, and thus more flexibility for the player, and brighter timbres"/>
      </sharedItems>
    </cacheField>
    <cacheField name="is_yes_no_type_human_answer" numFmtId="0">
      <sharedItems containsSemiMixedTypes="0" containsString="0" containsNumber="1" containsInteger="1" minValue="0" maxValue="1"/>
    </cacheField>
    <cacheField name="is_yes_no_type_machine_answer" numFmtId="0">
      <sharedItems containsSemiMixedTypes="0" containsString="0" containsNumber="1" containsInteger="1" minValue="0" maxValue="1"/>
    </cacheField>
    <cacheField name="is_coherent_type_human_answer" numFmtId="0">
      <sharedItems containsSemiMixedTypes="0" containsString="0" containsNumber="1" containsInteger="1" minValue="0" maxValue="1"/>
    </cacheField>
    <cacheField name="is_coherent_type_machine_answer" numFmtId="0">
      <sharedItems containsSemiMixedTypes="0" containsString="0" containsNumber="1" containsInteger="1" minValue="0" maxValue="1"/>
    </cacheField>
    <cacheField name="f1_char_score" numFmtId="0">
      <sharedItems containsSemiMixedTypes="0" containsString="0" containsNumber="1" minValue="0" maxValue="1" count="67">
        <n v="0"/>
        <n v="0.28571428571428498"/>
        <n v="0.57142857142857095"/>
        <n v="8.6956521739130405E-2"/>
        <n v="0.15384615384615299"/>
        <n v="0.94117647058823495"/>
        <n v="1"/>
        <n v="0.11111111111111099"/>
        <n v="7.69230769230769E-2"/>
        <n v="0.51612903225806395"/>
        <n v="0.48"/>
        <n v="0.79999999999999905"/>
        <n v="0.97142857142857097"/>
        <n v="0.14285714285714199"/>
        <n v="0.23529411764705799"/>
        <n v="0.17391304347826"/>
        <n v="0.85714285714285698"/>
        <n v="0.53333333333333299"/>
        <n v="0.76923076923076905"/>
        <n v="0.967741935483871"/>
        <n v="0.22222222222222199"/>
        <n v="0.33333333333333298"/>
        <n v="0.83333333333333304"/>
        <n v="0.27272727272727199"/>
        <n v="0.25"/>
        <n v="0.16"/>
        <n v="0.19047619047618999"/>
        <n v="0.18181818181818099"/>
        <n v="0.61538461538461497"/>
        <n v="0.35714285714285698"/>
        <n v="0.5"/>
        <n v="0.434782608695652"/>
        <n v="0.66666666666666596"/>
        <n v="0.374999999999999"/>
        <n v="0.73684210526315697"/>
        <n v="0.69230769230769196"/>
        <n v="0.75675675675675602"/>
        <n v="0.68292682926829196"/>
        <n v="0.35294117647058798"/>
        <n v="0.266666666666666"/>
        <n v="0.133333333333333"/>
        <n v="0.96551724137931005"/>
        <n v="0.96296296296296302"/>
        <n v="0.78787878787878796"/>
        <n v="0.125"/>
        <n v="0.68421052631578905"/>
        <n v="0.72222222222222199"/>
        <n v="0.82352941176470595"/>
        <n v="0.75"/>
        <n v="0.8"/>
        <n v="0.91666666666666596"/>
        <n v="0.21052631578947301"/>
        <n v="0.2"/>
        <n v="0.16666666666666599"/>
        <n v="0.56000000000000005"/>
        <n v="0.58333333333333304"/>
        <n v="0.95652173913043403"/>
        <n v="0.6"/>
        <n v="0.5625"/>
        <n v="0.96"/>
        <n v="0.92307692307692302"/>
        <n v="0.70967741935483797"/>
        <n v="0.77777777777777701"/>
        <n v="0.87179487179487103"/>
        <n v="0.82926829268292601"/>
        <n v="0.214285714285714"/>
        <n v="0.13793103448275801"/>
      </sharedItems>
      <fieldGroup base="10">
        <rangePr startNum="0" endNum="1" groupInterval="0.2"/>
        <groupItems count="7">
          <s v="&lt;0"/>
          <s v="0-0.2"/>
          <s v="0.2-0.4"/>
          <s v="0.4-0.6"/>
          <s v="0.6-0.8"/>
          <s v="0.8-1"/>
          <s v="&gt;1"/>
        </groupItems>
      </fieldGroup>
    </cacheField>
    <cacheField name="bleu_score" numFmtId="0">
      <sharedItems containsSemiMixedTypes="0" containsString="0" containsNumber="1" minValue="0" maxValue="1" count="27">
        <n v="0"/>
        <n v="9.0474246481130499E-155"/>
        <n v="0.54881163609402595"/>
        <n v="2.4655814830110601E-232"/>
        <n v="1.82183198944534E-231"/>
        <n v="3.3368016834625E-233"/>
        <n v="9.0717953289412498E-2"/>
        <n v="0.67032004603563899"/>
        <n v="1"/>
        <n v="2.3068107751889002E-78"/>
        <n v="3.2194137801761001E-78"/>
        <n v="0.60653065971263298"/>
        <n v="8.7512739769433505E-78"/>
        <n v="4.4930538731071501E-78"/>
        <n v="0.173773943450445"/>
        <n v="0.77880078307140399"/>
        <n v="9.2918798122176694E-232"/>
        <n v="2.8059045740363701E-233"/>
        <n v="6.7021453418540902E-232"/>
        <n v="5.4875404405203502E-155"/>
        <n v="8.2501833713277101E-158"/>
        <n v="4.1075244355570701E-159"/>
        <n v="6.2705618118895099E-78"/>
        <n v="9.9748626904427102E-232"/>
        <n v="1.6012671706151699E-155"/>
        <n v="1.41311331827829E-155"/>
        <n v="0.367879441171442"/>
      </sharedItems>
      <fieldGroup base="11">
        <rangePr startNum="0" endNum="1" groupInterval="0.1"/>
        <groupItems count="12">
          <s v="&lt;0"/>
          <s v="0-0.1"/>
          <s v="0.1-0.2"/>
          <s v="0.2-0.3"/>
          <s v="0.3-0.4"/>
          <s v="0.4-0.5"/>
          <s v="0.5-0.6"/>
          <s v="0.6-0.7"/>
          <s v="0.7-0.8"/>
          <s v="0.8-0.9"/>
          <s v="0.9-1"/>
          <s v="&gt;1"/>
        </groupItems>
      </fieldGroup>
    </cacheField>
    <cacheField name="jaccard_similarity" numFmtId="0">
      <sharedItems containsSemiMixedTypes="0" containsString="0" containsNumber="1" minValue="0" maxValue="1" count="19">
        <n v="0"/>
        <n v="0.66666666666666596"/>
        <n v="0.83333333333333304"/>
        <n v="0.33333333333333298"/>
        <n v="1"/>
        <n v="0.19999999999999901"/>
        <n v="0.35714285714285698"/>
        <n v="0.375"/>
        <n v="0.5"/>
        <n v="0.75"/>
        <n v="0.8"/>
        <n v="0.14285714285714199"/>
        <n v="0.16666666666666599"/>
        <n v="0.105263157894736"/>
        <n v="0.6"/>
        <n v="0.125"/>
        <n v="0.157894736842105"/>
        <n v="0.53333333333333299"/>
        <n v="0.57142857142857095"/>
      </sharedItems>
      <fieldGroup base="12">
        <rangePr startNum="0" endNum="1" groupInterval="0.2"/>
        <groupItems count="7">
          <s v="&lt;0"/>
          <s v="0-0.2"/>
          <s v="0.2-0.4"/>
          <s v="0.4-0.6"/>
          <s v="0.6-0.8"/>
          <s v="0.8-1"/>
          <s v="&gt;1"/>
        </groupItems>
      </fieldGroup>
    </cacheField>
    <cacheField name="jaccard_similarity_bigrams" numFmtId="0">
      <sharedItems containsSemiMixedTypes="0" containsString="0" containsNumber="1" minValue="0" maxValue="1"/>
    </cacheField>
    <cacheField name="overlap_coefficient" numFmtId="0">
      <sharedItems containsSemiMixedTypes="0" containsString="0" containsNumber="1" minValue="0" maxValue="1"/>
    </cacheField>
    <cacheField name="word_count_human" numFmtId="0">
      <sharedItems containsSemiMixedTypes="0" containsString="0" containsNumber="1" containsInteger="1" minValue="1" maxValue="23" count="18">
        <n v="1"/>
        <n v="4"/>
        <n v="8"/>
        <n v="3"/>
        <n v="2"/>
        <n v="7"/>
        <n v="14"/>
        <n v="5"/>
        <n v="17"/>
        <n v="13"/>
        <n v="11"/>
        <n v="21"/>
        <n v="6"/>
        <n v="16"/>
        <n v="9"/>
        <n v="10"/>
        <n v="23"/>
        <n v="20"/>
      </sharedItems>
      <fieldGroup par="37"/>
    </cacheField>
    <cacheField name="n_content_words_human" numFmtId="0">
      <sharedItems containsSemiMixedTypes="0" containsString="0" containsNumber="1" containsInteger="1" minValue="0" maxValue="9"/>
    </cacheField>
    <cacheField name="n_relevant_words_human" numFmtId="0">
      <sharedItems containsSemiMixedTypes="0" containsString="0" containsNumber="1" containsInteger="1" minValue="1" maxValue="22"/>
    </cacheField>
    <cacheField name="conciseness_score_human" numFmtId="0">
      <sharedItems containsSemiMixedTypes="0" containsString="0" containsNumber="1" minValue="0" maxValue="1"/>
    </cacheField>
    <cacheField name="has_verb_human" numFmtId="0">
      <sharedItems containsSemiMixedTypes="0" containsString="0" containsNumber="1" containsInteger="1" minValue="0" maxValue="1"/>
    </cacheField>
    <cacheField name="has_subject_human" numFmtId="0">
      <sharedItems containsSemiMixedTypes="0" containsString="0" containsNumber="1" containsInteger="1" minValue="0" maxValue="1"/>
    </cacheField>
    <cacheField name="has_reasonable_length_human" numFmtId="0">
      <sharedItems containsSemiMixedTypes="0" containsString="0" containsNumber="1" containsInteger="1" minValue="0" maxValue="1"/>
    </cacheField>
    <cacheField name="n_unique_POS_human" numFmtId="0">
      <sharedItems containsSemiMixedTypes="0" containsString="0" containsNumber="1" containsInteger="1" minValue="1" maxValue="10"/>
    </cacheField>
    <cacheField name="has_coherent_structure_human" numFmtId="0">
      <sharedItems containsSemiMixedTypes="0" containsString="0" containsNumber="1" containsInteger="1" minValue="0" maxValue="1"/>
    </cacheField>
    <cacheField name="fluency_score_human" numFmtId="0">
      <sharedItems containsSemiMixedTypes="0" containsString="0" containsNumber="1" minValue="0" maxValue="0.8"/>
    </cacheField>
    <cacheField name="syntactic_score_for_answers_human" numFmtId="0">
      <sharedItems containsSemiMixedTypes="0" containsString="0" containsNumber="1" minValue="0.16666666666666599" maxValue="0.83333333333333304" count="35">
        <n v="0.83333333333333304"/>
        <n v="0.266666666666666"/>
        <n v="0.48888888888888798"/>
        <n v="0.33333333333333298"/>
        <n v="0.16666666666666599"/>
        <n v="0.661904761904761"/>
        <n v="0.63809523809523805"/>
        <n v="0.66666666666666596"/>
        <n v="0.45"/>
        <n v="0.43333333333333302"/>
        <n v="0.58888888888888802"/>
        <n v="0.37777777777777699"/>
        <n v="0.7"/>
        <n v="0.71666666666666601"/>
        <n v="0.52222222222222203"/>
        <n v="0.69166666666666599"/>
        <n v="0.5"/>
        <n v="0.68787878787878798"/>
        <n v="0.58947368421052604"/>
        <n v="0.18333333333333299"/>
        <n v="0.422222222222222"/>
        <n v="0.68571428571428505"/>
        <n v="0.70555555555555505"/>
        <n v="0.63333333333333297"/>
        <n v="0.4"/>
        <n v="0.46190476190476099"/>
        <n v="0.51666666666666605"/>
        <n v="0.6"/>
        <n v="0.53333333333333299"/>
        <n v="0.60303030303030303"/>
        <n v="0.47777777777777702"/>
        <n v="0.36666666666666597"/>
        <n v="0.61666666666666603"/>
        <n v="0.71250000000000002"/>
        <n v="0.72222222222222199"/>
      </sharedItems>
      <fieldGroup base="25">
        <rangePr autoStart="0" autoEnd="0" startNum="0" endNum="1" groupInterval="0.2"/>
        <groupItems count="7">
          <s v="&lt;0"/>
          <s v="0-0.2"/>
          <s v="0.2-0.4"/>
          <s v="0.4-0.6"/>
          <s v="0.6-0.8"/>
          <s v="0.8-1"/>
          <s v="&gt;1"/>
        </groupItems>
      </fieldGroup>
    </cacheField>
    <cacheField name="word_count_machine" numFmtId="0">
      <sharedItems containsSemiMixedTypes="0" containsString="0" containsNumber="1" containsInteger="1" minValue="1" maxValue="25" count="13">
        <n v="1"/>
        <n v="4"/>
        <n v="2"/>
        <n v="3"/>
        <n v="5"/>
        <n v="9"/>
        <n v="11"/>
        <n v="15"/>
        <n v="7"/>
        <n v="12"/>
        <n v="8"/>
        <n v="6"/>
        <n v="25"/>
      </sharedItems>
      <fieldGroup par="38"/>
    </cacheField>
    <cacheField name="n_content_words_machine" numFmtId="0">
      <sharedItems containsSemiMixedTypes="0" containsString="0" containsNumber="1" containsInteger="1" minValue="0" maxValue="10"/>
    </cacheField>
    <cacheField name="n_relevant_words_machine" numFmtId="0">
      <sharedItems containsSemiMixedTypes="0" containsString="0" containsNumber="1" containsInteger="1" minValue="1" maxValue="22"/>
    </cacheField>
    <cacheField name="conciseness_score_machine" numFmtId="0">
      <sharedItems containsSemiMixedTypes="0" containsString="0" containsNumber="1" minValue="0" maxValue="1"/>
    </cacheField>
    <cacheField name="has_verb_machine" numFmtId="0">
      <sharedItems containsSemiMixedTypes="0" containsString="0" containsNumber="1" containsInteger="1" minValue="0" maxValue="1"/>
    </cacheField>
    <cacheField name="has_subject_machine" numFmtId="0">
      <sharedItems containsSemiMixedTypes="0" containsString="0" containsNumber="1" containsInteger="1" minValue="0" maxValue="1"/>
    </cacheField>
    <cacheField name="has_reasonable_length_machine" numFmtId="0">
      <sharedItems containsSemiMixedTypes="0" containsString="0" containsNumber="1" containsInteger="1" minValue="0" maxValue="1"/>
    </cacheField>
    <cacheField name="n_unique_POS_machine" numFmtId="0">
      <sharedItems containsSemiMixedTypes="0" containsString="0" containsNumber="1" containsInteger="1" minValue="1" maxValue="8"/>
    </cacheField>
    <cacheField name="has_coherent_structure_machine" numFmtId="0">
      <sharedItems containsSemiMixedTypes="0" containsString="0" containsNumber="1" containsInteger="1" minValue="0" maxValue="1"/>
    </cacheField>
    <cacheField name="fluency_score_machine" numFmtId="0">
      <sharedItems containsSemiMixedTypes="0" containsString="0" containsNumber="1" minValue="0" maxValue="0.8"/>
    </cacheField>
    <cacheField name="syntactic_score_for_answers_machine" numFmtId="0">
      <sharedItems containsSemiMixedTypes="0" containsString="0" containsNumber="1" minValue="3.3333333333333298E-2" maxValue="0.73333333333333295" count="32">
        <n v="3.3333333333333298E-2"/>
        <n v="0.3"/>
        <n v="0.33333333333333298"/>
        <n v="0.53333333333333299"/>
        <n v="0.5"/>
        <n v="0.266666666666666"/>
        <n v="0.36666666666666597"/>
        <n v="0.16666666666666599"/>
        <n v="0.17037037037037001"/>
        <n v="0.24444444444444399"/>
        <n v="0.21666666666666601"/>
        <n v="0.7"/>
        <n v="0.71666666666666601"/>
        <n v="0.161904761904761"/>
        <n v="0.122222222222222"/>
        <n v="0.14074074074074"/>
        <n v="0.37777777777777699"/>
        <n v="0.63333333333333297"/>
        <n v="0.141666666666666"/>
        <n v="0.18333333333333299"/>
        <n v="0.114285714285714"/>
        <n v="0.155555555555555"/>
        <n v="0.43333333333333302"/>
        <n v="0.281481481481481"/>
        <n v="0.17777777777777701"/>
        <n v="0.6"/>
        <n v="0.24285714285714199"/>
        <n v="0.32222222222222202"/>
        <n v="0.4"/>
        <n v="0.391666666666666"/>
        <n v="0.73333333333333295"/>
        <n v="0.25151515151515103"/>
      </sharedItems>
      <fieldGroup base="36">
        <rangePr autoStart="0" autoEnd="0" startNum="0" endNum="1" groupInterval="0.2"/>
        <groupItems count="7">
          <s v="&lt;0"/>
          <s v="0-0.2"/>
          <s v="0.2-0.4"/>
          <s v="0.4-0.6"/>
          <s v="0.6-0.8"/>
          <s v="0.8-1"/>
          <s v="&gt;1"/>
        </groupItems>
      </fieldGroup>
    </cacheField>
    <cacheField name="word_count_human2" numFmtId="0" databaseField="0">
      <fieldGroup base="15">
        <discretePr count="18">
          <x v="0"/>
          <x v="1"/>
          <x v="2"/>
          <x v="3"/>
          <x v="4"/>
          <x v="5"/>
          <x v="9"/>
          <x v="6"/>
          <x v="9"/>
          <x v="9"/>
          <x v="9"/>
          <x v="9"/>
          <x v="7"/>
          <x v="9"/>
          <x v="8"/>
          <x v="9"/>
          <x v="9"/>
          <x v="9"/>
        </discretePr>
        <groupItems count="10">
          <n v="1"/>
          <n v="4"/>
          <n v="8"/>
          <n v="3"/>
          <n v="2"/>
          <n v="7"/>
          <n v="5"/>
          <n v="6"/>
          <n v="9"/>
          <s v="Group1"/>
        </groupItems>
      </fieldGroup>
    </cacheField>
    <cacheField name="word_count_machine2" numFmtId="0" databaseField="0">
      <fieldGroup base="26">
        <discretePr count="13">
          <x v="0"/>
          <x v="1"/>
          <x v="2"/>
          <x v="3"/>
          <x v="4"/>
          <x v="5"/>
          <x v="9"/>
          <x v="9"/>
          <x v="6"/>
          <x v="9"/>
          <x v="7"/>
          <x v="8"/>
          <x v="9"/>
        </discretePr>
        <groupItems count="10">
          <n v="1"/>
          <n v="4"/>
          <n v="2"/>
          <n v="3"/>
          <n v="5"/>
          <n v="9"/>
          <n v="7"/>
          <n v="8"/>
          <n v="6"/>
          <s v="Group1"/>
        </groupItems>
      </fieldGroup>
    </cacheField>
    <cacheField name="question_type2" numFmtId="0" databaseField="0">
      <fieldGroup base="3">
        <discretePr count="6">
          <x v="0"/>
          <x v="1"/>
          <x v="2"/>
          <x v="3"/>
          <x v="4"/>
          <x v="4"/>
        </discretePr>
        <groupItems count="5">
          <s v="Yes/No"/>
          <s v="What/Where/Who"/>
          <s v="How"/>
          <s v="When/Why"/>
          <s v="Group1"/>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blo Marin" refreshedDate="45267.827819675927" createdVersion="8" refreshedVersion="8" minRefreshableVersion="3" recordCount="151" xr:uid="{83CC32B3-28D8-4D06-9CE8-76B6EE2F97CB}">
  <cacheSource type="worksheet">
    <worksheetSource ref="A1:AK152" sheet="Answer_Syntactic_Semantic"/>
  </cacheSource>
  <cacheFields count="40">
    <cacheField name="article_name" numFmtId="0">
      <sharedItems count="5">
        <s v="Grover_Cleveland"/>
        <s v="Beijing"/>
        <s v="Jakarta"/>
        <s v="Violin"/>
        <s v="Flute"/>
      </sharedItems>
    </cacheField>
    <cacheField name="human_question" numFmtId="0">
      <sharedItems count="83">
        <s v="Was Grover Cleveland born in New York?"/>
        <s v="Did Grover Cleveland win the 1884 election?"/>
        <s v="Did Grover Cleveland support women's suffrage?"/>
        <s v="Where was Grover Cleveland married?"/>
        <s v="What did Cleveland die from?"/>
        <s v="How many years after Cleveland left office did the U.S. win the Spanish-American War?"/>
        <s v="What did Cleveland's opponents say in 1884 to counter his innocent image?"/>
        <s v="Who did Cleveland run against in 1884?"/>
        <s v="Why did Cleveland want to hide his cancer surgery from the public?"/>
        <s v="Was Grover Cleveland the twenty-seventh president of the United States?"/>
        <s v="Is Grover Cleveland honest?"/>
        <s v="Was Grover Cleveland married in the whitehouse?"/>
        <s v="When was he elected sheriff of Erire County, New York?"/>
        <s v="When did he die?"/>
        <s v="Which election did Grover Cleveland win?"/>
        <s v="Who were Grover Cleveland's parents?"/>
        <s v="How many children did Grover Cleveland have?"/>
        <s v="Does Beijing mean &quot;northern capital&quot;?"/>
        <s v="Are the caves of Dragon Bone Hill near the village of Zhoukoudian in Fangshan District?"/>
        <s v="Are hutongs disappearing?"/>
        <s v="When did Beijing host the Olympic Games?"/>
        <s v="When was the An Shi Rebellion launched?"/>
        <s v="In 1949, where did Communist forces enter without a fight?"/>
        <s v="When did Yuan Shikai die?"/>
        <s v="Where does air pollution in Beijing come from?"/>
        <s v="As of August 1st, 2006, how many trains stop daily at the Beijing Railway Station or the Beijing West Railway Station?"/>
        <s v="Is the Wisma building the tallest building in Indonesia?"/>
        <s v="is there a chinese community in jakarta?"/>
        <s v="Is Jakarta the 12th largest city in the world?"/>
        <s v="What is the capital of Indonesia?"/>
        <s v="What is the official name of Jakarta?"/>
        <s v="How is the climate in the city?"/>
        <s v="Where does the name of the city Jakarta come from?"/>
        <s v="How is the city's governor chosen?"/>
        <s v="Why does Jakarta suffer frequent flooding?"/>
        <s v="Is the the biggest university in Jakarta the University of Indonesia"/>
        <s v="Is Jakarta a city"/>
        <s v="Is the most important river the Ciliwung River"/>
        <s v="Where is Jakarta located"/>
        <s v="Who created Monas Park"/>
        <s v="Do mikrolets travel on the main roads?"/>
        <s v="What contributes to frequent flooding in Jakarta"/>
        <s v="Did the economy improve in Jakarta in 2007"/>
        <s v="Are violinists and fiddlers the same thing?"/>
        <s v="Are violins a single size?"/>
        <s v="Are violas and cellos in the same family of instruments as violins?"/>
        <s v="Where does the word &quot;violin&quot; come from?"/>
        <s v="What is someone who makes violins called?"/>
        <s v="How many strings does a violin usually have?"/>
        <s v="What are violins made of?"/>
        <s v="How long have people been making instruments like violins?"/>
        <s v="Whate is the usual pitch range of a violin?"/>
        <s v="Does a violin have four strings?"/>
        <s v="Is the violin supported by the left shoulder?"/>
        <s v="Is the violin shaped like an hourglass?"/>
        <s v="What were strings first made out of?"/>
        <s v="What is a violin called informally?"/>
        <s v="What does vitula mean?"/>
        <s v="What is a person that makes or repairs violins called?"/>
        <s v="What does the &quot;voice&quot; of a violin depend upon?"/>
        <s v="Is the violin a percussion instrument?"/>
        <s v="Is the flute a musical instrument?"/>
        <s v="Is it possible to open flutes at one or both ends?"/>
        <s v="Are Indian concert flutes available in standard pitches?"/>
        <s v="What do we refer musicians who play flute?"/>
        <s v="When was a three-holed flute made from a mammoth tusk discovered?"/>
        <s v="When did the tin whistle first appear?"/>
        <s v="What are the oldest known musical instruments?"/>
        <s v="When was the pan flute spread to other parts of Europe?"/>
        <s v="What does the air stream across this hole create?"/>
        <s v="What is the earliest extant transverse flute?"/>
        <s v="When does a flute produce sound?"/>
        <s v="How can a flute's volume be increased?"/>
        <s v="Do open-ended flutes have brighter timbres?"/>
        <s v="Where was the oldest flute ever discovered found?"/>
        <s v="Are Western flutes simpler than Indian flutes?"/>
        <s v="Why is a police whistle very wide for its pitch?"/>
        <s v="What are the two main varieties of Indian flutes?"/>
        <s v="Has the flute been dated to prehistoric times?"/>
        <s v="Was the pan flute used in Greece?"/>
        <s v="Can a flute be played with several different air sources?"/>
        <s v="When was the pan flute used in Greece?"/>
        <s v="When did concert flutes begin appearing in concert ensembles?"/>
      </sharedItems>
    </cacheField>
    <cacheField name="is_yes_no_type_question" numFmtId="0">
      <sharedItems containsSemiMixedTypes="0" containsString="0" containsNumber="1" containsInteger="1" minValue="0" maxValue="1" count="2">
        <n v="1"/>
        <n v="0"/>
      </sharedItems>
    </cacheField>
    <cacheField name="question_type" numFmtId="0">
      <sharedItems count="6">
        <s v="Yes/No"/>
        <s v="What/Where/Who"/>
        <s v="How"/>
        <s v="When/Why"/>
        <s v="Open-Ended"/>
        <s v="Choice"/>
      </sharedItems>
      <fieldGroup par="39"/>
    </cacheField>
    <cacheField name="human_answer" numFmtId="0">
      <sharedItems containsMixedTypes="1" containsNumber="1" containsInteger="1" minValue="4" maxValue="2008" count="93">
        <s v="no"/>
        <s v="yes"/>
        <s v="In the White House"/>
        <s v="in the Blue Room in the White House"/>
        <s v="A heart attack"/>
        <s v="One Year"/>
        <s v="one"/>
        <s v="That he had fathered an illegitimate child"/>
        <s v="that he had fathered an illegitimate child while he was a lawyer in Buffalo"/>
        <s v="former Senator James G. Blaine of Maine"/>
        <s v="James G. Blaine"/>
        <s v="To avoid further market panic"/>
        <s v="because of the financial depression of the country"/>
        <s v="No."/>
        <s v="Yes."/>
        <n v="1870"/>
        <s v="June 24 1908"/>
        <n v="1908"/>
        <s v="1884 and 1892 presidential elections"/>
        <s v="Cleveland was born in Caldwell, New Jersey to the Reverend Richard Cleveland and Anne Neal."/>
        <s v="Reverend Richard Cleveland and Anne Neal."/>
        <n v="5"/>
        <s v="Six."/>
        <n v="2008"/>
        <s v="in 755 AD"/>
        <s v="Beiping"/>
        <n v="1916"/>
        <s v="surrounding cities and provinces"/>
        <n v="167"/>
        <s v="Yes,"/>
        <s v="Jakarta"/>
        <s v="The capital of Indonesia is Jakarta."/>
        <s v="Daerah Khusus Ibukota Jakarta"/>
        <s v="Daerah Khusus."/>
        <s v="Jakarta has a hot and humid equatorial/tropical climate"/>
        <s v="The city is hot and humid."/>
        <s v="The name Jakarta is derived from the Sanskrit word &quot;Jayakarta.&quot;"/>
        <s v="election"/>
        <s v="Through election."/>
        <s v="Because it is located approximately eight meters above the sea level"/>
        <s v="The fact that the northern part of Jakarta lies on a plain, approximately eight meters above the sea level."/>
        <s v="northwest coast of Java"/>
        <s v="On the northwest coast of Java"/>
        <s v="General Herman Willem Deandels"/>
        <s v="Dutch Governor General Herman Willem Deandels"/>
        <s v="Jakarta lies on a plain eight meters, approximately eight meters above the sea level."/>
        <s v="It lies on a plain, approximately eight meters above the sea level"/>
        <s v="the Middle Latin word vitula, meaning &quot;stringed instrument&quot;"/>
        <s v="the Middle Latin word vitula"/>
        <s v="a luthier, or simply a violin maker"/>
        <s v="a luthier"/>
        <s v="four"/>
        <n v="4"/>
        <s v="different types of wood"/>
        <s v="maple, ebony, sheep gut"/>
        <s v="since ancient times"/>
        <s v="since 1555"/>
        <s v="from G3 to C8"/>
        <s v="Sheep Gut"/>
        <s v="Sheep gut."/>
        <s v="Fiddle"/>
        <s v="A fiddle."/>
        <s v="Stringed Instrument"/>
        <s v="Stringed instrument."/>
        <s v="Luthier"/>
        <s v="A luthier, or simply a violin maker."/>
        <s v="Shape"/>
        <s v="Its shape."/>
        <s v="A flute player, a flautist or a flutist."/>
        <s v="A flute player, a flautist, or a flutist"/>
        <n v="2004"/>
        <s v="In 2004"/>
        <s v="12th century."/>
        <s v="In the 12th century"/>
        <s v="A three holed-flute made from a mammoth tusk and two flutes made from swan's bones."/>
        <s v="A three-holed flute made from a mammoth tusk and two flutes made from swans' bones are among the oldest known musical instruments"/>
        <s v="7th century BC."/>
        <s v="After the 7th century BC"/>
        <s v="A Bernoulli, or siphon."/>
        <s v="it dates from 433 BC"/>
        <s v="Chi"/>
        <s v="when a stream of air directed across a hole in the instrument creates a vibration of air at the hole"/>
        <s v="When a stream of air directed across a hole in the instrument creats a vibration of air at the hole."/>
        <s v="a flute's volume can generally be increased by making its resonator and tone holes larger"/>
        <s v="A flute's volume can be increased by making its resonator and tone holes larger."/>
        <s v="Germany"/>
        <s v="Various parts of Germany."/>
        <s v="It's volume is high either because of its larger resonator or larger tone holes."/>
        <s v="The first, the Bansuri. The second, the Venu or Pullanguzhal"/>
        <s v="Bansuri and the Venu or Pullanguzhal."/>
        <s v="the 7th century BC"/>
        <s v="7th century BC"/>
        <s v="the 16th-century"/>
      </sharedItems>
    </cacheField>
    <cacheField name="machine_answer" numFmtId="0">
      <sharedItems containsMixedTypes="1" containsNumber="1" containsInteger="1" minValue="5" maxValue="2004" count="59" longText="1">
        <s v="NOT_GENERATED"/>
        <s v="Context: He actually led in the popular vote over Benjamin Harrison (48.6% to 47.8%), but Harrison won the Electoral College by a 233-168 margin, largely by squeaking out a barely-over-1% win in Cleveland's home state of New York; in fact, had Cleveland won his home state, he would have won the electoral vote by a count of 204-197 (201 votes then needed for victory). Cleveland won the Presidency in the 1884 election with the unusual combination of support from both Democrats and reform-minded Republicans called &quot;Mugwumps&quot; who denounced his opponent, former Senator James G. Blaine of Maine, as corrupt. Cleveland's victory made him the first Democrat elected president since James Buchanan, who was elected in 1856. Question: Did Grover Cleveland win the 1884 election? Answer with 'Yes' or 'No'."/>
        <s v="Context: &quot;Ethno-cultural Realities in Presidential Patronage: Grover Cleveland's Choices&quot; New York History 2000 81(2): 189-210. Letters of Grover Cleveland, 1850-1908 (1934) * Sturgis, Amy H. ed. *  Extensive essay on Grover Cleveland and shorter essays on each member of his cabinet and First Lady from the Miller Center of Public Affairs *  White House website biography of Grover Cleveland *   *  POTUS - Grover Cleveland *  Audio clips of Cleveland's speeches *  First Inaugural Address *  Second Inaugural Address *  Obituary for Grover Cleveland *  Our Libertarian President *  Cleveland's grandson, George, impersonating him on Heritage Day in Tamworth, New Hampshire. Question: Did Grover Cleveland support women's suffrage? Answer with 'Yes' or 'No'."/>
        <s v="Grover Cleveland was married in the Blue Room in the White House."/>
        <s v="Cleveland died from a heart attack."/>
        <s v="1 year"/>
        <s v="Cleveland's opponents reported that Cleveland had fathered an illegitimate child while he was a lawyer in Buffalo."/>
        <s v="James G. Blaine"/>
        <s v="Cleveland wanted to hide his cancer surgery from the public to avoid further market panic and to protect his reputation."/>
        <s v="No"/>
        <s v="Context: Grover Cleveland was the second President married in office, and the only President married in the White House itself  On June 2, 1886, Cleveland married Frances Cornelia Folsom, the daughter of his former law partner, in the Blue Room in the White House. He was the second President to marry while in office, and the only President to have a wedding in the White House itself. *  Extensive essay on Grover Cleveland and shorter essays on each member of his cabinet and First Lady from the Miller Center of Public Affairs *  White House website biography of Grover Cleveland *   *  POTUS - Grover Cleveland *  Audio clips of Cleveland's speeches *  First Inaugural Address *  Second Inaugural Address *  Obituary for Grover Cleveland *  Our Libertarian President *  Cleveland's grandson, George, impersonating him on Heritage Day in Tamworth, New Hampshire. Question: Was Grover Cleveland married in the whitehouse? Answer with 'Yes' or 'No'."/>
        <n v="1871"/>
        <n v="1908"/>
        <n v="1884"/>
        <s v="Grover Cleveland was born in Caldwell, New Jersey to the Reverend Richard Cleveland and Anne Neal."/>
        <n v="5"/>
        <s v="Yes"/>
        <s v="Beijing hosted the 2008 Summer Olympics and the 2008 Summer Paralympics."/>
        <s v="755 AD"/>
        <s v="Beijing"/>
        <n v="1915"/>
        <s v="Air pollution in Beijing comes from a variety of sources, including industrial emissions, transportation, and coal burning. The city has a large number of factories and power plants that emit pollutants into the air, and the heavy traffic on the roads also contributes to the problem. Additionally, the burning of coal for heating and cooking is a major source of air pollution in the city."/>
        <s v="343 trains"/>
        <s v="Jakarta"/>
        <s v="The official name of Jakarta is Daerah Khusus Ibukota Jakarta (&quot;Special Capital City District of Jakarta&quot;)."/>
        <s v="The climate in the city is hot and humid with average daily temperatures ranging from 25° to 36°C (77°-97°F)."/>
        <s v="The name Jakarta is derived from the Javanese word &quot;jakarta&quot;, meaning &quot;chief&quot; or &quot;governor&quot;. It was originally used to refer to the site of the royal palace in the old town of Batavia, which was the capital of the Dutch East Indies from 1619 to 1828. The name was later adopted as the official name of the city in 1838."/>
        <s v="The city's governor is chosen through an election held every five years. The governor is elected by the people of Jakarta, who cast their votes for one of the candidates running for the position. The candidate who receives the most votes is declared the winner and becomes the city's governor."/>
        <s v="Jakarta suffers frequent flooding due to clogged sewage pipes and waterways, deforestation near rapidly urbanizing Bogor and Depok, and the fact that 40% of it is below sea level."/>
        <s v="Jakarta State University"/>
        <s v="Jakarta is located in Indonesia."/>
        <s v="Monas Park was created by Ir. H.A. Mochtar, a prominent Indonesian architect, and was completed in 1968."/>
        <s v="Clogged sewage pipes and waterways, deforestation near rapidly urbanizing Bogor and Depok, and the fact that 40% of it is below sea level."/>
        <s v="No."/>
        <s v="The word &quot;violin&quot; comes from the Middle Latin word vitula, meaning &quot;stringed instrument&quot;; this word is also believed to be the source of the Germanic &quot;fiddle&quot;."/>
        <s v="A luthier or a violin maker."/>
        <s v="A violin usually has four strings."/>
        <s v="Violins are usually made from different types of wood, and it is generally strung with gut or steel strings."/>
        <s v="The violin has been in existence since the 16th century."/>
        <s v="The usual pitch range of a violin is four octaves, although a skilled player may easily play more than two octaves on a single string."/>
        <s v="Sheep gut (commonly known as catgut)"/>
        <s v="A fiddle"/>
        <s v="stringed instrument"/>
        <s v="A luthier, or simply a violin maker."/>
        <s v="The &quot;voice&quot; of a violin depends upon its shape, the wood it is made from, the graduation (the thickness profile) of both the top and back, and the varnish which coats its outside surface."/>
        <s v="Flute players, flautists, or flutists."/>
        <n v="2004"/>
        <s v="12th century"/>
        <s v="The oldest known musical instruments are three-holed flutes made from mammoth tusk and swans' bones, both discovered in the Geißenklösterle cave in Germany and dated to 30,000 to 37,000 years ago."/>
        <s v="The pan flute was spread to other parts of Europe from the 7th century BC."/>
        <s v="A Bernoulli, or siphon, effect leading to a von Karman vortex street."/>
        <s v="The earliest extant transverse flute is a chi (?) flute discovered in the Tomb of Marquis Yi of Zeng at the Suizhou site, Hubei province, China."/>
        <s v="A flute produces sound when a stream of air directed across a hole in the instrument creates a vibration of air at the hole."/>
        <s v="By making its resonator and tone holes larger."/>
        <s v="The oldest flute ever discovered was found in the Geißenklösterle cave in the German Swabian Alb and dated to 30,000 to 37,000 years ago."/>
        <s v="A police whistle is very wide for its pitch because it is designed to be loud and easily heard over a long distance. The whistle's wide mouthpiece allows for a larger air stream, which increases the volume of the sound produced. Additionally, the whistle's pitch is intentionally lower than that of a typical flute, making it easier to hear and distinguish from other sounds."/>
        <s v="The two main varieties of Indian flutes are side-blown (or transverse) flutes and end-blown flutes."/>
        <s v="The pan flute was used in Greece from the 7th century BC."/>
        <s v="The concert flutes began appearing in concert ensembles in the 16th century."/>
      </sharedItems>
    </cacheField>
    <cacheField name="is_yes_no_type_human_answer" numFmtId="0">
      <sharedItems containsSemiMixedTypes="0" containsString="0" containsNumber="1" containsInteger="1" minValue="0" maxValue="1"/>
    </cacheField>
    <cacheField name="is_yes_no_type_machine_answer" numFmtId="0">
      <sharedItems containsSemiMixedTypes="0" containsString="0" containsNumber="1" containsInteger="1" minValue="0" maxValue="1"/>
    </cacheField>
    <cacheField name="is_coherent_type_human_answer" numFmtId="0">
      <sharedItems containsSemiMixedTypes="0" containsString="0" containsNumber="1" containsInteger="1" minValue="0" maxValue="1"/>
    </cacheField>
    <cacheField name="is_coherent_type_machine_answer" numFmtId="0">
      <sharedItems containsSemiMixedTypes="0" containsString="0" containsNumber="1" containsInteger="1" minValue="0" maxValue="1"/>
    </cacheField>
    <cacheField name="f1_char_score" numFmtId="0">
      <sharedItems containsSemiMixedTypes="0" containsString="0" containsNumber="1" minValue="0" maxValue="1" count="67">
        <n v="0"/>
        <n v="9.2307692307692299E-2"/>
        <n v="6.25E-2"/>
        <n v="0.628571428571428"/>
        <n v="0.78947368421052599"/>
        <n v="0.592592592592592"/>
        <n v="0.61538461538461497"/>
        <n v="0.22222222222222199"/>
        <n v="0.7"/>
        <n v="0.88888888888888895"/>
        <n v="0.8"/>
        <n v="1"/>
        <n v="0.79069767441860395"/>
        <n v="0.837209302325581"/>
        <n v="0.133333333333333"/>
        <n v="0.85714285714285698"/>
        <n v="0.53333333333333299"/>
        <n v="0.28571428571428498"/>
        <n v="0.97959183673469297"/>
        <n v="0.78048780487804803"/>
        <n v="0.66666666666666596"/>
        <n v="0.19999999999999901"/>
        <n v="0.83333333333333304"/>
        <n v="0.68181818181818099"/>
        <n v="0.4"/>
        <n v="0.5"/>
        <n v="0.58181818181818101"/>
        <n v="0.62745098039215597"/>
        <n v="0.71698113207547098"/>
        <n v="0.77192982456140302"/>
        <n v="0.35294117647058798"/>
        <n v="0.64516129032257996"/>
        <n v="0.6"/>
        <n v="0.72727272727272696"/>
        <n v="0.82352941176470595"/>
        <n v="0.72"/>
        <n v="0.38095238095237999"/>
        <n v="0.74285714285714199"/>
        <n v="0.48275862068965503"/>
        <n v="0.34285714285714203"/>
        <n v="0.499999999999999"/>
        <n v="0.55172413793103403"/>
        <n v="0.93333333333333302"/>
        <n v="0.87999999999999901"/>
        <n v="0.44444444444444398"/>
        <n v="0.32"/>
        <n v="0.43243243243243201"/>
        <n v="0.9375"/>
        <n v="0.90322580645161199"/>
        <n v="0.95652173913043403"/>
        <n v="0.74074074074074003"/>
        <n v="0.78571428571428503"/>
        <n v="0.70270270270270196"/>
        <n v="0.68421052631578905"/>
        <n v="0.749999999999999"/>
        <n v="0.48"/>
        <n v="0.157894736842105"/>
        <n v="0.92682926829268197"/>
        <n v="0.90476190476190399"/>
        <n v="0.79999999999999905"/>
        <n v="0.80952380952380898"/>
        <n v="0.35"/>
        <n v="0.90196078431372495"/>
        <n v="0.81632653061224403"/>
        <n v="0.680851063829787"/>
        <n v="0.65116279069767402"/>
        <n v="0.64864864864864802"/>
      </sharedItems>
      <fieldGroup base="10">
        <rangePr startNum="0" endNum="1" groupInterval="0.2"/>
        <groupItems count="7">
          <s v="&lt;0"/>
          <s v="0-0.2"/>
          <s v="0.2-0.4"/>
          <s v="0.4-0.6"/>
          <s v="0.6-0.8"/>
          <s v="0.8-1"/>
          <s v="&gt;1"/>
        </groupItems>
      </fieldGroup>
    </cacheField>
    <cacheField name="bleu_score" numFmtId="0">
      <sharedItems containsSemiMixedTypes="0" containsString="0" containsNumber="1" minValue="0" maxValue="1" count="60">
        <n v="0"/>
        <n v="2.9699189645069499E-78"/>
        <n v="0.55936849159330704"/>
        <n v="6.9681484127616897E-155"/>
        <n v="5.0213338475703201E-78"/>
        <n v="0.19835441454182801"/>
        <n v="0.60988209603084398"/>
        <n v="3.2194137801761001E-78"/>
        <n v="1.2213386697554701E-77"/>
        <n v="0.113693061524548"/>
        <n v="8.5104691131010496E-232"/>
        <n v="6.7021453418540902E-232"/>
        <n v="5.0089743918744903E-232"/>
        <n v="2.4655814830110601E-232"/>
        <n v="1.82183198944534E-231"/>
        <n v="3.3368016834625E-233"/>
        <n v="0.93910441575375203"/>
        <n v="0.327029292245548"/>
        <n v="9.7884293834618293E-232"/>
        <n v="9.0474246481130499E-155"/>
        <n v="6.2327198784879098E-232"/>
        <n v="4.5158700093580402E-234"/>
        <n v="4.3365085479019699E-155"/>
        <n v="2.0950317632825599E-78"/>
        <n v="0.175881810442374"/>
        <n v="9.0147063048171799E-2"/>
        <n v="6.6598019890518301E-232"/>
        <n v="7.9198839098900496E-232"/>
        <n v="4.6532483943065498E-155"/>
        <n v="2.0697631279401801E-78"/>
        <n v="1.88697796017279E-78"/>
        <n v="4.0982923511005E-155"/>
        <n v="0.28175950490399498"/>
        <n v="9.8853623162867901E-2"/>
        <n v="4.9458303505706904E-78"/>
        <n v="1.3319603978104401E-231"/>
        <n v="1.1200407237786601E-231"/>
        <n v="1.0120710421309901E-231"/>
        <n v="1.00036883222882E-231"/>
        <n v="1.08326778209408E-231"/>
        <n v="6.4845927718605102E-155"/>
        <n v="1.2882297539194101E-231"/>
        <n v="1"/>
        <n v="1.11030557382599E-231"/>
        <n v="5.5889715919715396E-155"/>
        <n v="5.4875404405203502E-155"/>
        <n v="2.5095473395943402E-78"/>
        <n v="0.1594802808652"/>
        <n v="0.15310245441182399"/>
        <n v="0.25748661016289598"/>
        <n v="0.78668489958730003"/>
        <n v="0.674891318515776"/>
        <n v="0.33353374339709202"/>
        <n v="0.39664070074131302"/>
        <n v="8.1474803439672006E-232"/>
        <n v="1.5319719891192301E-231"/>
        <n v="1.0518351895246299E-231"/>
        <n v="1.16404698675136E-231"/>
        <n v="0.19338531381761701"/>
        <n v="9.5945030551526293E-232"/>
      </sharedItems>
      <fieldGroup base="11">
        <rangePr startNum="0" endNum="1" groupInterval="0.1"/>
        <groupItems count="12">
          <s v="&lt;0"/>
          <s v="0-0.1"/>
          <s v="0.1-0.2"/>
          <s v="0.2-0.3"/>
          <s v="0.3-0.4"/>
          <s v="0.4-0.5"/>
          <s v="0.5-0.6"/>
          <s v="0.6-0.7"/>
          <s v="0.7-0.8"/>
          <s v="0.8-0.9"/>
          <s v="0.9-1"/>
          <s v="&gt;1"/>
        </groupItems>
      </fieldGroup>
    </cacheField>
    <cacheField name="jaccard_similarity" numFmtId="0">
      <sharedItems containsSemiMixedTypes="0" containsString="0" containsNumber="1" minValue="0" maxValue="1" count="46">
        <n v="0"/>
        <n v="0.4"/>
        <n v="0.6"/>
        <n v="0.5"/>
        <n v="0.33333333333333298"/>
        <n v="0.41176470588235198"/>
        <n v="0.76470588235294101"/>
        <n v="0.42857142857142799"/>
        <n v="1"/>
        <n v="0.29411764705882298"/>
        <n v="4.54545454545454E-2"/>
        <n v="0.19999999999999901"/>
        <n v="0.93333333333333302"/>
        <n v="0.125"/>
        <n v="0.66666666666666596"/>
        <n v="2.1276595744680799E-2"/>
        <n v="0.16666666666666599"/>
        <n v="0.28571428571428498"/>
        <n v="0.14285714285714199"/>
        <n v="0.18181818181818099"/>
        <n v="3.03030303030302E-2"/>
        <n v="6.0606060606060497E-2"/>
        <n v="0.15151515151515099"/>
        <n v="0.18918918918918901"/>
        <n v="9.9999999999999895E-2"/>
        <n v="0.13793103448275801"/>
        <n v="0.31818181818181801"/>
        <n v="0.238095238095238"/>
        <n v="0.83333333333333304"/>
        <n v="0.21052631578947301"/>
        <n v="9.0909090909090898E-2"/>
        <n v="7.4074074074074001E-2"/>
        <n v="0.22222222222222199"/>
        <n v="0.21875"/>
        <n v="0.483870967741935"/>
        <n v="0.214285714285714"/>
        <n v="0.266666666666666"/>
        <n v="0.36363636363636298"/>
        <n v="0.82352941176470495"/>
        <n v="0.72222222222222199"/>
        <n v="0.53333333333333299"/>
        <n v="0.57142857142857095"/>
        <n v="0.109090909090909"/>
        <n v="5.2631578947368397E-2"/>
        <n v="0.11764705882352899"/>
        <n v="0.27272727272727199"/>
      </sharedItems>
      <fieldGroup base="12">
        <rangePr startNum="0" endNum="1" groupInterval="0.2"/>
        <groupItems count="7">
          <s v="&lt;0"/>
          <s v="0-0.2"/>
          <s v="0.2-0.4"/>
          <s v="0.4-0.6"/>
          <s v="0.6-0.8"/>
          <s v="0.8-1"/>
          <s v="&gt;1"/>
        </groupItems>
      </fieldGroup>
    </cacheField>
    <cacheField name="jaccard_similarity_bigrams" numFmtId="0">
      <sharedItems containsSemiMixedTypes="0" containsString="0" containsNumber="1" minValue="0" maxValue="1"/>
    </cacheField>
    <cacheField name="overlap_coefficient" numFmtId="0">
      <sharedItems containsSemiMixedTypes="0" containsString="0" containsNumber="1" minValue="0" maxValue="1"/>
    </cacheField>
    <cacheField name="word_count_human" numFmtId="0">
      <sharedItems containsSemiMixedTypes="0" containsString="0" containsNumber="1" containsInteger="1" minValue="1" maxValue="23" count="18">
        <n v="1"/>
        <n v="4"/>
        <n v="8"/>
        <n v="3"/>
        <n v="2"/>
        <n v="7"/>
        <n v="14"/>
        <n v="5"/>
        <n v="17"/>
        <n v="13"/>
        <n v="11"/>
        <n v="21"/>
        <n v="6"/>
        <n v="16"/>
        <n v="9"/>
        <n v="10"/>
        <n v="23"/>
        <n v="20"/>
      </sharedItems>
      <fieldGroup par="37"/>
    </cacheField>
    <cacheField name="n_content_words_human" numFmtId="0">
      <sharedItems containsSemiMixedTypes="0" containsString="0" containsNumber="1" containsInteger="1" minValue="0" maxValue="9"/>
    </cacheField>
    <cacheField name="n_relevant_words_human" numFmtId="0">
      <sharedItems containsSemiMixedTypes="0" containsString="0" containsNumber="1" containsInteger="1" minValue="1" maxValue="22"/>
    </cacheField>
    <cacheField name="conciseness_score_human" numFmtId="0">
      <sharedItems containsSemiMixedTypes="0" containsString="0" containsNumber="1" minValue="0" maxValue="1"/>
    </cacheField>
    <cacheField name="has_verb_human" numFmtId="0">
      <sharedItems containsSemiMixedTypes="0" containsString="0" containsNumber="1" containsInteger="1" minValue="0" maxValue="1"/>
    </cacheField>
    <cacheField name="has_subject_human" numFmtId="0">
      <sharedItems containsSemiMixedTypes="0" containsString="0" containsNumber="1" containsInteger="1" minValue="0" maxValue="1"/>
    </cacheField>
    <cacheField name="has_reasonable_length_human" numFmtId="0">
      <sharedItems containsSemiMixedTypes="0" containsString="0" containsNumber="1" containsInteger="1" minValue="0" maxValue="1"/>
    </cacheField>
    <cacheField name="n_unique_POS_human" numFmtId="0">
      <sharedItems containsSemiMixedTypes="0" containsString="0" containsNumber="1" containsInteger="1" minValue="1" maxValue="10"/>
    </cacheField>
    <cacheField name="has_coherent_structure_human" numFmtId="0">
      <sharedItems containsSemiMixedTypes="0" containsString="0" containsNumber="1" containsInteger="1" minValue="0" maxValue="1"/>
    </cacheField>
    <cacheField name="fluency_score_human" numFmtId="0">
      <sharedItems containsSemiMixedTypes="0" containsString="0" containsNumber="1" minValue="0" maxValue="0.8"/>
    </cacheField>
    <cacheField name="syntactic_score_for_answers_human" numFmtId="0">
      <sharedItems containsSemiMixedTypes="0" containsString="0" containsNumber="1" minValue="0.16666666666666599" maxValue="0.83333333333333304" count="36">
        <n v="0.83333333333333304"/>
        <n v="0.266666666666666"/>
        <n v="0.48888888888888798"/>
        <n v="0.33333333333333298"/>
        <n v="0.16666666666666599"/>
        <n v="0.661904761904761"/>
        <n v="0.63809523809523805"/>
        <n v="0.66666666666666596"/>
        <n v="0.45"/>
        <n v="0.43333333333333302"/>
        <n v="0.58888888888888802"/>
        <n v="0.37777777777777699"/>
        <n v="0.7"/>
        <n v="0.71666666666666601"/>
        <n v="0.52222222222222203"/>
        <n v="0.69166666666666599"/>
        <n v="0.5"/>
        <n v="0.68787878787878798"/>
        <n v="0.58947368421052604"/>
        <n v="0.18333333333333299"/>
        <n v="0.422222222222222"/>
        <n v="0.68571428571428505"/>
        <n v="0.70555555555555505"/>
        <n v="0.63333333333333297"/>
        <n v="0.4"/>
        <n v="0.46190476190476099"/>
        <n v="0.51666666666666605"/>
        <n v="0.6"/>
        <n v="0.53333333333333299"/>
        <n v="0.60303030303030303"/>
        <n v="0.47777777777777702"/>
        <n v="0.36666666666666597"/>
        <n v="0.61666666666666603"/>
        <n v="0.71250000000000002"/>
        <n v="0.72222222222222199"/>
        <n v="0.55555555555555503"/>
      </sharedItems>
      <fieldGroup base="25">
        <rangePr autoStart="0" autoEnd="0" startNum="0" endNum="1" groupInterval="0.2"/>
        <groupItems count="7">
          <s v="&lt;0"/>
          <s v="0-0.2"/>
          <s v="0.2-0.4"/>
          <s v="0.4-0.6"/>
          <s v="0.6-0.8"/>
          <s v="0.8-1"/>
          <s v="&gt;1"/>
        </groupItems>
      </fieldGroup>
    </cacheField>
    <cacheField name="word_count_machine" numFmtId="0">
      <sharedItems containsSemiMixedTypes="0" containsString="0" containsNumber="1" containsInteger="1" minValue="1" maxValue="175" count="32">
        <n v="1"/>
        <n v="157"/>
        <n v="139"/>
        <n v="13"/>
        <n v="7"/>
        <n v="2"/>
        <n v="19"/>
        <n v="3"/>
        <n v="21"/>
        <n v="175"/>
        <n v="18"/>
        <n v="12"/>
        <n v="73"/>
        <n v="22"/>
        <n v="71"/>
        <n v="56"/>
        <n v="33"/>
        <n v="6"/>
        <n v="27"/>
        <n v="35"/>
        <n v="11"/>
        <n v="8"/>
        <n v="4"/>
        <n v="9"/>
        <n v="42"/>
        <n v="34"/>
        <n v="16"/>
        <n v="15"/>
        <n v="31"/>
        <n v="25"/>
        <n v="72"/>
        <n v="5" u="1"/>
      </sharedItems>
      <fieldGroup par="38"/>
    </cacheField>
    <cacheField name="n_content_words_machine" numFmtId="0">
      <sharedItems containsSemiMixedTypes="0" containsString="0" containsNumber="1" containsInteger="1" minValue="0" maxValue="40"/>
    </cacheField>
    <cacheField name="n_relevant_words_machine" numFmtId="0">
      <sharedItems containsSemiMixedTypes="0" containsString="0" containsNumber="1" containsInteger="1" minValue="1" maxValue="147"/>
    </cacheField>
    <cacheField name="conciseness_score_machine" numFmtId="0">
      <sharedItems containsSemiMixedTypes="0" containsString="0" containsNumber="1" minValue="0" maxValue="1"/>
    </cacheField>
    <cacheField name="has_verb_machine" numFmtId="0">
      <sharedItems containsSemiMixedTypes="0" containsString="0" containsNumber="1" containsInteger="1" minValue="0" maxValue="1"/>
    </cacheField>
    <cacheField name="has_subject_machine" numFmtId="0">
      <sharedItems containsSemiMixedTypes="0" containsString="0" containsNumber="1" containsInteger="1" minValue="0" maxValue="1"/>
    </cacheField>
    <cacheField name="has_reasonable_length_machine" numFmtId="0">
      <sharedItems containsSemiMixedTypes="0" containsString="0" containsNumber="1" containsInteger="1" minValue="0" maxValue="1"/>
    </cacheField>
    <cacheField name="n_unique_POS_machine" numFmtId="0">
      <sharedItems containsSemiMixedTypes="0" containsString="0" containsNumber="1" containsInteger="1" minValue="1" maxValue="16"/>
    </cacheField>
    <cacheField name="has_coherent_structure_machine" numFmtId="0">
      <sharedItems containsSemiMixedTypes="0" containsString="0" containsNumber="1" containsInteger="1" minValue="0" maxValue="1"/>
    </cacheField>
    <cacheField name="fluency_score_machine" numFmtId="0">
      <sharedItems containsSemiMixedTypes="0" containsString="0" containsNumber="1" minValue="0" maxValue="0.8"/>
    </cacheField>
    <cacheField name="syntactic_score_for_answers_machine" numFmtId="0">
      <sharedItems containsSemiMixedTypes="0" containsString="0" containsNumber="1" minValue="3.3333333333333298E-2" maxValue="0.9" count="39">
        <n v="0.9"/>
        <n v="0.20178117048346"/>
        <n v="0.16542056074766301"/>
        <n v="0.594444444444444"/>
        <n v="0.73333333333333295"/>
        <n v="0.33333333333333298"/>
        <n v="0.65925925925925899"/>
        <n v="0.266666666666666"/>
        <n v="0.63333333333333297"/>
        <n v="0.83333333333333304"/>
        <n v="0.161224489795918"/>
        <n v="0.16666666666666599"/>
        <n v="0.58750000000000002"/>
        <n v="0.59696969696969704"/>
        <n v="0.62564102564102497"/>
        <n v="0.38750000000000001"/>
        <n v="0.58947368421052604"/>
        <n v="0.55555555555555503"/>
        <n v="0.60769230769230698"/>
        <n v="0.6"/>
        <n v="3.3333333333333298E-2"/>
        <n v="0.52222222222222203"/>
        <n v="0.59166666666666601"/>
        <n v="0.47777777777777702"/>
        <n v="0.60701754385964901"/>
        <n v="0.56666666666666599"/>
        <n v="0.57333333333333303"/>
        <n v="0.688888888888888"/>
        <n v="0.43333333333333302"/>
        <n v="0.46190476190476099"/>
        <n v="0.59411764705882297"/>
        <n v="0.53333333333333299"/>
        <n v="0.58494623655913902"/>
        <n v="0.67777777777777704"/>
        <n v="0.54358974358974299"/>
        <n v="0.54999999999999905"/>
        <n v="0.57777777777777695"/>
        <n v="0.67179487179487096"/>
        <n v="0.76111111111111096"/>
      </sharedItems>
      <fieldGroup base="36">
        <rangePr autoStart="0" autoEnd="0" startNum="0" endNum="1" groupInterval="0.2"/>
        <groupItems count="7">
          <s v="&lt;0"/>
          <s v="0-0.2"/>
          <s v="0.2-0.4"/>
          <s v="0.4-0.6"/>
          <s v="0.6-0.8"/>
          <s v="0.8-1"/>
          <s v="&gt;1"/>
        </groupItems>
      </fieldGroup>
    </cacheField>
    <cacheField name="word_count_human2" numFmtId="0" databaseField="0">
      <fieldGroup base="15">
        <discretePr count="18">
          <x v="0"/>
          <x v="1"/>
          <x v="2"/>
          <x v="3"/>
          <x v="4"/>
          <x v="5"/>
          <x v="9"/>
          <x v="6"/>
          <x v="9"/>
          <x v="9"/>
          <x v="9"/>
          <x v="9"/>
          <x v="7"/>
          <x v="9"/>
          <x v="8"/>
          <x v="9"/>
          <x v="9"/>
          <x v="9"/>
        </discretePr>
        <groupItems count="10">
          <n v="1"/>
          <n v="4"/>
          <n v="8"/>
          <n v="3"/>
          <n v="2"/>
          <n v="7"/>
          <n v="5"/>
          <n v="6"/>
          <n v="9"/>
          <s v="Group1"/>
        </groupItems>
      </fieldGroup>
    </cacheField>
    <cacheField name="word_count_machine2" numFmtId="0" databaseField="0">
      <fieldGroup base="26">
        <discretePr count="32">
          <x v="0"/>
          <x v="10"/>
          <x v="11"/>
          <x v="12"/>
          <x v="6"/>
          <x v="2"/>
          <x v="13"/>
          <x v="3"/>
          <x v="14"/>
          <x v="15"/>
          <x v="16"/>
          <x v="9"/>
          <x v="17"/>
          <x v="18"/>
          <x v="19"/>
          <x v="20"/>
          <x v="21"/>
          <x v="8"/>
          <x v="22"/>
          <x v="23"/>
          <x v="9"/>
          <x v="7"/>
          <x v="1"/>
          <x v="5"/>
          <x v="24"/>
          <x v="25"/>
          <x v="26"/>
          <x v="9"/>
          <x v="27"/>
          <x v="9"/>
          <x v="28"/>
          <x v="4"/>
        </discretePr>
        <groupItems count="29">
          <n v="1"/>
          <n v="4"/>
          <n v="2"/>
          <n v="3"/>
          <n v="5"/>
          <n v="9"/>
          <n v="7"/>
          <n v="8"/>
          <n v="6"/>
          <s v="Group1"/>
          <n v="157"/>
          <n v="139"/>
          <n v="13"/>
          <n v="19"/>
          <n v="21"/>
          <n v="175"/>
          <n v="18"/>
          <n v="73"/>
          <n v="22"/>
          <n v="71"/>
          <n v="56"/>
          <n v="33"/>
          <n v="27"/>
          <n v="35"/>
          <n v="42"/>
          <n v="34"/>
          <n v="16"/>
          <n v="31"/>
          <n v="72"/>
        </groupItems>
      </fieldGroup>
    </cacheField>
    <cacheField name="question_type2" numFmtId="0" databaseField="0">
      <fieldGroup base="3">
        <discretePr count="6">
          <x v="0"/>
          <x v="1"/>
          <x v="2"/>
          <x v="3"/>
          <x v="4"/>
          <x v="4"/>
        </discretePr>
        <groupItems count="5">
          <s v="Yes/No"/>
          <s v="What/Where/Who"/>
          <s v="How"/>
          <s v="When/Why"/>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0">
  <r>
    <x v="0"/>
    <x v="0"/>
    <x v="0"/>
    <n v="1"/>
    <x v="0"/>
    <x v="0"/>
    <n v="1"/>
    <x v="0"/>
    <x v="0"/>
    <x v="0"/>
    <n v="1"/>
    <n v="1"/>
    <n v="5"/>
    <n v="0"/>
    <x v="0"/>
    <x v="0"/>
  </r>
  <r>
    <x v="0"/>
    <x v="0"/>
    <x v="0"/>
    <n v="1"/>
    <x v="0"/>
    <x v="0"/>
    <n v="1"/>
    <x v="0"/>
    <x v="0"/>
    <x v="0"/>
    <n v="1"/>
    <n v="1"/>
    <n v="5"/>
    <n v="0"/>
    <x v="0"/>
    <x v="0"/>
  </r>
  <r>
    <x v="0"/>
    <x v="0"/>
    <x v="1"/>
    <n v="1"/>
    <x v="0"/>
    <x v="0"/>
    <n v="2"/>
    <x v="0"/>
    <x v="1"/>
    <x v="0"/>
    <n v="1"/>
    <n v="1"/>
    <n v="7"/>
    <n v="0"/>
    <x v="0"/>
    <x v="1"/>
  </r>
  <r>
    <x v="0"/>
    <x v="0"/>
    <x v="1"/>
    <n v="1"/>
    <x v="0"/>
    <x v="0"/>
    <n v="2"/>
    <x v="0"/>
    <x v="1"/>
    <x v="0"/>
    <n v="1"/>
    <n v="1"/>
    <n v="7"/>
    <n v="0"/>
    <x v="0"/>
    <x v="1"/>
  </r>
  <r>
    <x v="0"/>
    <x v="0"/>
    <x v="2"/>
    <n v="1"/>
    <x v="0"/>
    <x v="0"/>
    <n v="3"/>
    <x v="0"/>
    <x v="2"/>
    <x v="0"/>
    <n v="1"/>
    <n v="1"/>
    <n v="6"/>
    <n v="0"/>
    <x v="0"/>
    <x v="2"/>
  </r>
  <r>
    <x v="0"/>
    <x v="0"/>
    <x v="2"/>
    <n v="1"/>
    <x v="0"/>
    <x v="0"/>
    <n v="3"/>
    <x v="0"/>
    <x v="2"/>
    <x v="0"/>
    <n v="1"/>
    <n v="1"/>
    <n v="6"/>
    <n v="0"/>
    <x v="0"/>
    <x v="2"/>
  </r>
  <r>
    <x v="0"/>
    <x v="0"/>
    <x v="3"/>
    <n v="0"/>
    <x v="1"/>
    <x v="1"/>
    <n v="1"/>
    <x v="1"/>
    <x v="3"/>
    <x v="0"/>
    <n v="1"/>
    <n v="1"/>
    <n v="5"/>
    <n v="0"/>
    <x v="0"/>
    <x v="3"/>
  </r>
  <r>
    <x v="0"/>
    <x v="0"/>
    <x v="3"/>
    <n v="0"/>
    <x v="1"/>
    <x v="1"/>
    <n v="1"/>
    <x v="1"/>
    <x v="3"/>
    <x v="0"/>
    <n v="1"/>
    <n v="1"/>
    <n v="5"/>
    <n v="0"/>
    <x v="0"/>
    <x v="3"/>
  </r>
  <r>
    <x v="0"/>
    <x v="0"/>
    <x v="4"/>
    <n v="0"/>
    <x v="1"/>
    <x v="1"/>
    <n v="1"/>
    <x v="1"/>
    <x v="3"/>
    <x v="0"/>
    <n v="1"/>
    <n v="1"/>
    <n v="6"/>
    <n v="0"/>
    <x v="0"/>
    <x v="3"/>
  </r>
  <r>
    <x v="0"/>
    <x v="0"/>
    <x v="4"/>
    <n v="0"/>
    <x v="1"/>
    <x v="1"/>
    <n v="1"/>
    <x v="1"/>
    <x v="3"/>
    <x v="0"/>
    <n v="1"/>
    <n v="1"/>
    <n v="6"/>
    <n v="0"/>
    <x v="0"/>
    <x v="3"/>
  </r>
  <r>
    <x v="0"/>
    <x v="0"/>
    <x v="5"/>
    <n v="0"/>
    <x v="2"/>
    <x v="2"/>
    <n v="4"/>
    <x v="2"/>
    <x v="4"/>
    <x v="0"/>
    <n v="1"/>
    <n v="1"/>
    <n v="8"/>
    <n v="0"/>
    <x v="0"/>
    <x v="4"/>
  </r>
  <r>
    <x v="0"/>
    <x v="0"/>
    <x v="5"/>
    <n v="0"/>
    <x v="2"/>
    <x v="2"/>
    <n v="4"/>
    <x v="2"/>
    <x v="4"/>
    <x v="0"/>
    <n v="1"/>
    <n v="1"/>
    <n v="8"/>
    <n v="0"/>
    <x v="0"/>
    <x v="4"/>
  </r>
  <r>
    <x v="0"/>
    <x v="0"/>
    <x v="6"/>
    <n v="0"/>
    <x v="1"/>
    <x v="3"/>
    <n v="4"/>
    <x v="2"/>
    <x v="4"/>
    <x v="0"/>
    <n v="1"/>
    <n v="1"/>
    <n v="10"/>
    <n v="0"/>
    <x v="0"/>
    <x v="4"/>
  </r>
  <r>
    <x v="0"/>
    <x v="0"/>
    <x v="6"/>
    <n v="0"/>
    <x v="1"/>
    <x v="3"/>
    <n v="4"/>
    <x v="2"/>
    <x v="4"/>
    <x v="0"/>
    <n v="1"/>
    <n v="1"/>
    <n v="10"/>
    <n v="0"/>
    <x v="0"/>
    <x v="4"/>
  </r>
  <r>
    <x v="0"/>
    <x v="0"/>
    <x v="7"/>
    <n v="0"/>
    <x v="1"/>
    <x v="0"/>
    <n v="1"/>
    <x v="0"/>
    <x v="0"/>
    <x v="0"/>
    <n v="1"/>
    <n v="1"/>
    <n v="7"/>
    <n v="0"/>
    <x v="0"/>
    <x v="0"/>
  </r>
  <r>
    <x v="0"/>
    <x v="0"/>
    <x v="7"/>
    <n v="0"/>
    <x v="1"/>
    <x v="0"/>
    <n v="1"/>
    <x v="0"/>
    <x v="0"/>
    <x v="0"/>
    <n v="1"/>
    <n v="1"/>
    <n v="7"/>
    <n v="0"/>
    <x v="0"/>
    <x v="0"/>
  </r>
  <r>
    <x v="0"/>
    <x v="0"/>
    <x v="8"/>
    <n v="0"/>
    <x v="3"/>
    <x v="4"/>
    <n v="5"/>
    <x v="3"/>
    <x v="5"/>
    <x v="0"/>
    <n v="1"/>
    <n v="1"/>
    <n v="10"/>
    <n v="0"/>
    <x v="0"/>
    <x v="5"/>
  </r>
  <r>
    <x v="0"/>
    <x v="0"/>
    <x v="8"/>
    <n v="0"/>
    <x v="3"/>
    <x v="4"/>
    <n v="5"/>
    <x v="3"/>
    <x v="5"/>
    <x v="0"/>
    <n v="1"/>
    <n v="1"/>
    <n v="10"/>
    <n v="0"/>
    <x v="0"/>
    <x v="5"/>
  </r>
  <r>
    <x v="0"/>
    <x v="0"/>
    <x v="9"/>
    <n v="1"/>
    <x v="0"/>
    <x v="5"/>
    <n v="1"/>
    <x v="4"/>
    <x v="6"/>
    <x v="1"/>
    <n v="1"/>
    <n v="1"/>
    <n v="7"/>
    <n v="1"/>
    <x v="0"/>
    <x v="6"/>
  </r>
  <r>
    <x v="0"/>
    <x v="0"/>
    <x v="9"/>
    <n v="1"/>
    <x v="0"/>
    <x v="5"/>
    <n v="1"/>
    <x v="4"/>
    <x v="6"/>
    <x v="1"/>
    <n v="1"/>
    <n v="1"/>
    <n v="7"/>
    <n v="1"/>
    <x v="0"/>
    <x v="6"/>
  </r>
  <r>
    <x v="0"/>
    <x v="0"/>
    <x v="10"/>
    <n v="1"/>
    <x v="0"/>
    <x v="6"/>
    <n v="0"/>
    <x v="5"/>
    <x v="7"/>
    <x v="1"/>
    <n v="1"/>
    <n v="1"/>
    <n v="4"/>
    <n v="1"/>
    <x v="0"/>
    <x v="7"/>
  </r>
  <r>
    <x v="0"/>
    <x v="0"/>
    <x v="10"/>
    <n v="1"/>
    <x v="0"/>
    <x v="6"/>
    <n v="0"/>
    <x v="5"/>
    <x v="7"/>
    <x v="1"/>
    <n v="1"/>
    <n v="1"/>
    <n v="4"/>
    <n v="1"/>
    <x v="0"/>
    <x v="7"/>
  </r>
  <r>
    <x v="0"/>
    <x v="0"/>
    <x v="11"/>
    <n v="1"/>
    <x v="0"/>
    <x v="0"/>
    <n v="2"/>
    <x v="0"/>
    <x v="1"/>
    <x v="0"/>
    <n v="1"/>
    <n v="1"/>
    <n v="7"/>
    <n v="0"/>
    <x v="0"/>
    <x v="1"/>
  </r>
  <r>
    <x v="0"/>
    <x v="0"/>
    <x v="11"/>
    <n v="1"/>
    <x v="0"/>
    <x v="0"/>
    <n v="2"/>
    <x v="0"/>
    <x v="1"/>
    <x v="0"/>
    <n v="1"/>
    <n v="1"/>
    <n v="7"/>
    <n v="0"/>
    <x v="0"/>
    <x v="1"/>
  </r>
  <r>
    <x v="0"/>
    <x v="0"/>
    <x v="12"/>
    <n v="0"/>
    <x v="3"/>
    <x v="7"/>
    <n v="1"/>
    <x v="6"/>
    <x v="8"/>
    <x v="0"/>
    <n v="1"/>
    <n v="1"/>
    <n v="8"/>
    <n v="0"/>
    <x v="0"/>
    <x v="8"/>
  </r>
  <r>
    <x v="0"/>
    <x v="0"/>
    <x v="12"/>
    <n v="0"/>
    <x v="3"/>
    <x v="7"/>
    <n v="1"/>
    <x v="6"/>
    <x v="8"/>
    <x v="0"/>
    <n v="1"/>
    <n v="1"/>
    <n v="8"/>
    <n v="0"/>
    <x v="0"/>
    <x v="8"/>
  </r>
  <r>
    <x v="0"/>
    <x v="0"/>
    <x v="13"/>
    <n v="0"/>
    <x v="3"/>
    <x v="6"/>
    <n v="1"/>
    <x v="5"/>
    <x v="9"/>
    <x v="0"/>
    <n v="1"/>
    <n v="1"/>
    <n v="5"/>
    <n v="0"/>
    <x v="0"/>
    <x v="9"/>
  </r>
  <r>
    <x v="0"/>
    <x v="0"/>
    <x v="13"/>
    <n v="0"/>
    <x v="3"/>
    <x v="6"/>
    <n v="1"/>
    <x v="5"/>
    <x v="9"/>
    <x v="0"/>
    <n v="1"/>
    <n v="1"/>
    <n v="5"/>
    <n v="0"/>
    <x v="0"/>
    <x v="9"/>
  </r>
  <r>
    <x v="0"/>
    <x v="0"/>
    <x v="14"/>
    <n v="0"/>
    <x v="4"/>
    <x v="8"/>
    <n v="2"/>
    <x v="7"/>
    <x v="10"/>
    <x v="0"/>
    <n v="1"/>
    <n v="1"/>
    <n v="6"/>
    <n v="0"/>
    <x v="0"/>
    <x v="10"/>
  </r>
  <r>
    <x v="0"/>
    <x v="0"/>
    <x v="15"/>
    <n v="0"/>
    <x v="1"/>
    <x v="8"/>
    <n v="1"/>
    <x v="7"/>
    <x v="11"/>
    <x v="1"/>
    <n v="0"/>
    <n v="1"/>
    <n v="6"/>
    <n v="0"/>
    <x v="1"/>
    <x v="11"/>
  </r>
  <r>
    <x v="0"/>
    <x v="0"/>
    <x v="15"/>
    <n v="0"/>
    <x v="1"/>
    <x v="8"/>
    <n v="1"/>
    <x v="7"/>
    <x v="11"/>
    <x v="1"/>
    <n v="0"/>
    <n v="1"/>
    <n v="6"/>
    <n v="0"/>
    <x v="1"/>
    <x v="11"/>
  </r>
  <r>
    <x v="0"/>
    <x v="0"/>
    <x v="16"/>
    <n v="0"/>
    <x v="2"/>
    <x v="0"/>
    <n v="2"/>
    <x v="0"/>
    <x v="1"/>
    <x v="0"/>
    <n v="1"/>
    <n v="1"/>
    <n v="7"/>
    <n v="0"/>
    <x v="0"/>
    <x v="1"/>
  </r>
  <r>
    <x v="0"/>
    <x v="0"/>
    <x v="16"/>
    <n v="0"/>
    <x v="2"/>
    <x v="0"/>
    <n v="2"/>
    <x v="0"/>
    <x v="1"/>
    <x v="0"/>
    <n v="1"/>
    <n v="1"/>
    <n v="7"/>
    <n v="0"/>
    <x v="0"/>
    <x v="1"/>
  </r>
  <r>
    <x v="0"/>
    <x v="1"/>
    <x v="17"/>
    <n v="0"/>
    <x v="1"/>
    <x v="9"/>
    <n v="2"/>
    <x v="4"/>
    <x v="12"/>
    <x v="0"/>
    <n v="0"/>
    <n v="1"/>
    <n v="9"/>
    <n v="0"/>
    <x v="2"/>
    <x v="12"/>
  </r>
  <r>
    <x v="0"/>
    <x v="1"/>
    <x v="18"/>
    <n v="0"/>
    <x v="1"/>
    <x v="0"/>
    <n v="2"/>
    <x v="0"/>
    <x v="1"/>
    <x v="0"/>
    <n v="1"/>
    <n v="1"/>
    <n v="7"/>
    <n v="0"/>
    <x v="0"/>
    <x v="1"/>
  </r>
  <r>
    <x v="0"/>
    <x v="1"/>
    <x v="19"/>
    <n v="0"/>
    <x v="1"/>
    <x v="3"/>
    <n v="2"/>
    <x v="2"/>
    <x v="13"/>
    <x v="0"/>
    <n v="0"/>
    <n v="1"/>
    <n v="11"/>
    <n v="0"/>
    <x v="2"/>
    <x v="13"/>
  </r>
  <r>
    <x v="0"/>
    <x v="1"/>
    <x v="20"/>
    <n v="0"/>
    <x v="1"/>
    <x v="8"/>
    <n v="2"/>
    <x v="7"/>
    <x v="10"/>
    <x v="1"/>
    <n v="0"/>
    <n v="1"/>
    <n v="6"/>
    <n v="0"/>
    <x v="1"/>
    <x v="14"/>
  </r>
  <r>
    <x v="0"/>
    <x v="1"/>
    <x v="21"/>
    <n v="0"/>
    <x v="1"/>
    <x v="10"/>
    <n v="1"/>
    <x v="8"/>
    <x v="14"/>
    <x v="1"/>
    <n v="1"/>
    <n v="1"/>
    <n v="7"/>
    <n v="0"/>
    <x v="2"/>
    <x v="15"/>
  </r>
  <r>
    <x v="0"/>
    <x v="1"/>
    <x v="22"/>
    <n v="0"/>
    <x v="1"/>
    <x v="0"/>
    <n v="1"/>
    <x v="0"/>
    <x v="0"/>
    <x v="1"/>
    <n v="1"/>
    <n v="1"/>
    <n v="8"/>
    <n v="0"/>
    <x v="2"/>
    <x v="16"/>
  </r>
  <r>
    <x v="0"/>
    <x v="1"/>
    <x v="23"/>
    <n v="0"/>
    <x v="4"/>
    <x v="10"/>
    <n v="2"/>
    <x v="8"/>
    <x v="9"/>
    <x v="0"/>
    <n v="1"/>
    <n v="1"/>
    <n v="7"/>
    <n v="0"/>
    <x v="0"/>
    <x v="9"/>
  </r>
  <r>
    <x v="0"/>
    <x v="1"/>
    <x v="24"/>
    <n v="0"/>
    <x v="1"/>
    <x v="5"/>
    <n v="3"/>
    <x v="6"/>
    <x v="15"/>
    <x v="0"/>
    <n v="1"/>
    <n v="1"/>
    <n v="8"/>
    <n v="0"/>
    <x v="0"/>
    <x v="17"/>
  </r>
  <r>
    <x v="0"/>
    <x v="1"/>
    <x v="25"/>
    <n v="0"/>
    <x v="3"/>
    <x v="5"/>
    <n v="5"/>
    <x v="6"/>
    <x v="16"/>
    <x v="0"/>
    <n v="1"/>
    <n v="1"/>
    <n v="8"/>
    <n v="0"/>
    <x v="0"/>
    <x v="18"/>
  </r>
  <r>
    <x v="0"/>
    <x v="1"/>
    <x v="26"/>
    <n v="0"/>
    <x v="1"/>
    <x v="0"/>
    <n v="1"/>
    <x v="0"/>
    <x v="0"/>
    <x v="0"/>
    <n v="1"/>
    <n v="1"/>
    <n v="6"/>
    <n v="0"/>
    <x v="0"/>
    <x v="0"/>
  </r>
  <r>
    <x v="1"/>
    <x v="0"/>
    <x v="27"/>
    <n v="1"/>
    <x v="0"/>
    <x v="0"/>
    <n v="2"/>
    <x v="1"/>
    <x v="17"/>
    <x v="0"/>
    <n v="1"/>
    <n v="1"/>
    <n v="6"/>
    <n v="0"/>
    <x v="0"/>
    <x v="19"/>
  </r>
  <r>
    <x v="1"/>
    <x v="0"/>
    <x v="28"/>
    <n v="1"/>
    <x v="0"/>
    <x v="11"/>
    <n v="2"/>
    <x v="9"/>
    <x v="18"/>
    <x v="1"/>
    <n v="1"/>
    <n v="1"/>
    <n v="6"/>
    <n v="1"/>
    <x v="0"/>
    <x v="20"/>
  </r>
  <r>
    <x v="1"/>
    <x v="0"/>
    <x v="29"/>
    <n v="1"/>
    <x v="0"/>
    <x v="12"/>
    <n v="2"/>
    <x v="10"/>
    <x v="19"/>
    <x v="0"/>
    <n v="1"/>
    <n v="1"/>
    <n v="4"/>
    <n v="0"/>
    <x v="0"/>
    <x v="21"/>
  </r>
  <r>
    <x v="1"/>
    <x v="0"/>
    <x v="30"/>
    <n v="0"/>
    <x v="3"/>
    <x v="0"/>
    <n v="1"/>
    <x v="0"/>
    <x v="0"/>
    <x v="0"/>
    <n v="1"/>
    <n v="1"/>
    <n v="6"/>
    <n v="0"/>
    <x v="0"/>
    <x v="0"/>
  </r>
  <r>
    <x v="1"/>
    <x v="0"/>
    <x v="31"/>
    <n v="0"/>
    <x v="3"/>
    <x v="0"/>
    <n v="1"/>
    <x v="0"/>
    <x v="0"/>
    <x v="0"/>
    <n v="1"/>
    <n v="1"/>
    <n v="6"/>
    <n v="0"/>
    <x v="0"/>
    <x v="0"/>
  </r>
  <r>
    <x v="1"/>
    <x v="0"/>
    <x v="32"/>
    <n v="0"/>
    <x v="4"/>
    <x v="7"/>
    <n v="3"/>
    <x v="6"/>
    <x v="15"/>
    <x v="0"/>
    <n v="1"/>
    <n v="1"/>
    <n v="9"/>
    <n v="0"/>
    <x v="0"/>
    <x v="17"/>
  </r>
  <r>
    <x v="1"/>
    <x v="0"/>
    <x v="33"/>
    <n v="0"/>
    <x v="3"/>
    <x v="1"/>
    <n v="1"/>
    <x v="1"/>
    <x v="3"/>
    <x v="0"/>
    <n v="1"/>
    <n v="1"/>
    <n v="5"/>
    <n v="0"/>
    <x v="0"/>
    <x v="3"/>
  </r>
  <r>
    <x v="1"/>
    <x v="0"/>
    <x v="34"/>
    <n v="0"/>
    <x v="1"/>
    <x v="10"/>
    <n v="3"/>
    <x v="8"/>
    <x v="20"/>
    <x v="0"/>
    <n v="1"/>
    <n v="1"/>
    <n v="7"/>
    <n v="0"/>
    <x v="0"/>
    <x v="22"/>
  </r>
  <r>
    <x v="1"/>
    <x v="0"/>
    <x v="35"/>
    <n v="0"/>
    <x v="5"/>
    <x v="13"/>
    <n v="3"/>
    <x v="11"/>
    <x v="0"/>
    <x v="0"/>
    <n v="1"/>
    <n v="0"/>
    <n v="11"/>
    <n v="0"/>
    <x v="2"/>
    <x v="16"/>
  </r>
  <r>
    <x v="1"/>
    <x v="1"/>
    <x v="36"/>
    <n v="0"/>
    <x v="1"/>
    <x v="8"/>
    <n v="1"/>
    <x v="7"/>
    <x v="11"/>
    <x v="1"/>
    <n v="1"/>
    <n v="1"/>
    <n v="7"/>
    <n v="0"/>
    <x v="2"/>
    <x v="23"/>
  </r>
  <r>
    <x v="1"/>
    <x v="1"/>
    <x v="37"/>
    <n v="0"/>
    <x v="2"/>
    <x v="0"/>
    <n v="2"/>
    <x v="0"/>
    <x v="1"/>
    <x v="0"/>
    <n v="1"/>
    <n v="1"/>
    <n v="8"/>
    <n v="0"/>
    <x v="0"/>
    <x v="1"/>
  </r>
  <r>
    <x v="1"/>
    <x v="1"/>
    <x v="38"/>
    <n v="0"/>
    <x v="1"/>
    <x v="5"/>
    <n v="3"/>
    <x v="6"/>
    <x v="15"/>
    <x v="0"/>
    <n v="1"/>
    <n v="1"/>
    <n v="8"/>
    <n v="0"/>
    <x v="0"/>
    <x v="17"/>
  </r>
  <r>
    <x v="1"/>
    <x v="1"/>
    <x v="39"/>
    <n v="0"/>
    <x v="1"/>
    <x v="7"/>
    <n v="0"/>
    <x v="12"/>
    <x v="7"/>
    <x v="1"/>
    <n v="1"/>
    <n v="1"/>
    <n v="7"/>
    <n v="0"/>
    <x v="2"/>
    <x v="24"/>
  </r>
  <r>
    <x v="1"/>
    <x v="1"/>
    <x v="40"/>
    <n v="0"/>
    <x v="1"/>
    <x v="10"/>
    <n v="1"/>
    <x v="8"/>
    <x v="14"/>
    <x v="1"/>
    <n v="1"/>
    <n v="1"/>
    <n v="9"/>
    <n v="0"/>
    <x v="2"/>
    <x v="15"/>
  </r>
  <r>
    <x v="1"/>
    <x v="1"/>
    <x v="41"/>
    <n v="0"/>
    <x v="2"/>
    <x v="5"/>
    <n v="4"/>
    <x v="4"/>
    <x v="21"/>
    <x v="0"/>
    <n v="1"/>
    <n v="1"/>
    <n v="8"/>
    <n v="0"/>
    <x v="0"/>
    <x v="25"/>
  </r>
  <r>
    <x v="1"/>
    <x v="1"/>
    <x v="42"/>
    <n v="0"/>
    <x v="1"/>
    <x v="4"/>
    <n v="3"/>
    <x v="3"/>
    <x v="9"/>
    <x v="1"/>
    <n v="0"/>
    <n v="1"/>
    <n v="7"/>
    <n v="0"/>
    <x v="1"/>
    <x v="26"/>
  </r>
  <r>
    <x v="1"/>
    <x v="1"/>
    <x v="43"/>
    <n v="0"/>
    <x v="1"/>
    <x v="11"/>
    <n v="3"/>
    <x v="2"/>
    <x v="22"/>
    <x v="0"/>
    <n v="1"/>
    <n v="1"/>
    <n v="10"/>
    <n v="0"/>
    <x v="0"/>
    <x v="27"/>
  </r>
  <r>
    <x v="1"/>
    <x v="1"/>
    <x v="44"/>
    <n v="0"/>
    <x v="1"/>
    <x v="9"/>
    <n v="3"/>
    <x v="4"/>
    <x v="10"/>
    <x v="1"/>
    <n v="0"/>
    <n v="1"/>
    <n v="5"/>
    <n v="0"/>
    <x v="1"/>
    <x v="14"/>
  </r>
  <r>
    <x v="1"/>
    <x v="1"/>
    <x v="45"/>
    <n v="0"/>
    <x v="2"/>
    <x v="3"/>
    <n v="2"/>
    <x v="2"/>
    <x v="13"/>
    <x v="0"/>
    <n v="1"/>
    <n v="1"/>
    <n v="11"/>
    <n v="0"/>
    <x v="0"/>
    <x v="28"/>
  </r>
  <r>
    <x v="2"/>
    <x v="0"/>
    <x v="46"/>
    <n v="1"/>
    <x v="0"/>
    <x v="9"/>
    <n v="2"/>
    <x v="4"/>
    <x v="12"/>
    <x v="0"/>
    <n v="1"/>
    <n v="1"/>
    <n v="8"/>
    <n v="1"/>
    <x v="3"/>
    <x v="29"/>
  </r>
  <r>
    <x v="2"/>
    <x v="0"/>
    <x v="46"/>
    <n v="1"/>
    <x v="0"/>
    <x v="9"/>
    <n v="2"/>
    <x v="4"/>
    <x v="12"/>
    <x v="0"/>
    <n v="1"/>
    <n v="1"/>
    <n v="8"/>
    <n v="1"/>
    <x v="3"/>
    <x v="29"/>
  </r>
  <r>
    <x v="2"/>
    <x v="0"/>
    <x v="47"/>
    <n v="1"/>
    <x v="0"/>
    <x v="0"/>
    <n v="1"/>
    <x v="0"/>
    <x v="0"/>
    <x v="1"/>
    <n v="0"/>
    <n v="1"/>
    <n v="8"/>
    <n v="1"/>
    <x v="2"/>
    <x v="16"/>
  </r>
  <r>
    <x v="2"/>
    <x v="0"/>
    <x v="47"/>
    <n v="1"/>
    <x v="0"/>
    <x v="0"/>
    <n v="1"/>
    <x v="0"/>
    <x v="0"/>
    <x v="1"/>
    <n v="0"/>
    <n v="1"/>
    <n v="8"/>
    <n v="1"/>
    <x v="2"/>
    <x v="16"/>
  </r>
  <r>
    <x v="2"/>
    <x v="0"/>
    <x v="48"/>
    <n v="1"/>
    <x v="0"/>
    <x v="9"/>
    <n v="2"/>
    <x v="4"/>
    <x v="12"/>
    <x v="1"/>
    <n v="1"/>
    <n v="1"/>
    <n v="8"/>
    <n v="1"/>
    <x v="0"/>
    <x v="30"/>
  </r>
  <r>
    <x v="2"/>
    <x v="0"/>
    <x v="48"/>
    <n v="1"/>
    <x v="0"/>
    <x v="9"/>
    <n v="2"/>
    <x v="4"/>
    <x v="12"/>
    <x v="1"/>
    <n v="1"/>
    <n v="1"/>
    <n v="8"/>
    <n v="1"/>
    <x v="0"/>
    <x v="30"/>
  </r>
  <r>
    <x v="2"/>
    <x v="0"/>
    <x v="49"/>
    <n v="0"/>
    <x v="1"/>
    <x v="8"/>
    <n v="1"/>
    <x v="7"/>
    <x v="11"/>
    <x v="1"/>
    <n v="1"/>
    <n v="1"/>
    <n v="7"/>
    <n v="0"/>
    <x v="2"/>
    <x v="23"/>
  </r>
  <r>
    <x v="2"/>
    <x v="0"/>
    <x v="49"/>
    <n v="0"/>
    <x v="1"/>
    <x v="8"/>
    <n v="1"/>
    <x v="7"/>
    <x v="11"/>
    <x v="1"/>
    <n v="1"/>
    <n v="1"/>
    <n v="7"/>
    <n v="0"/>
    <x v="2"/>
    <x v="23"/>
  </r>
  <r>
    <x v="2"/>
    <x v="0"/>
    <x v="50"/>
    <n v="0"/>
    <x v="1"/>
    <x v="0"/>
    <n v="1"/>
    <x v="0"/>
    <x v="0"/>
    <x v="1"/>
    <n v="1"/>
    <n v="1"/>
    <n v="8"/>
    <n v="0"/>
    <x v="2"/>
    <x v="16"/>
  </r>
  <r>
    <x v="2"/>
    <x v="0"/>
    <x v="50"/>
    <n v="0"/>
    <x v="1"/>
    <x v="0"/>
    <n v="1"/>
    <x v="0"/>
    <x v="0"/>
    <x v="1"/>
    <n v="1"/>
    <n v="1"/>
    <n v="8"/>
    <n v="0"/>
    <x v="2"/>
    <x v="16"/>
  </r>
  <r>
    <x v="2"/>
    <x v="0"/>
    <x v="51"/>
    <n v="0"/>
    <x v="2"/>
    <x v="0"/>
    <n v="2"/>
    <x v="0"/>
    <x v="1"/>
    <x v="1"/>
    <n v="1"/>
    <n v="1"/>
    <n v="6"/>
    <n v="0"/>
    <x v="2"/>
    <x v="31"/>
  </r>
  <r>
    <x v="2"/>
    <x v="0"/>
    <x v="51"/>
    <n v="0"/>
    <x v="2"/>
    <x v="0"/>
    <n v="2"/>
    <x v="0"/>
    <x v="1"/>
    <x v="1"/>
    <n v="1"/>
    <n v="1"/>
    <n v="6"/>
    <n v="0"/>
    <x v="2"/>
    <x v="31"/>
  </r>
  <r>
    <x v="2"/>
    <x v="0"/>
    <x v="52"/>
    <n v="0"/>
    <x v="1"/>
    <x v="5"/>
    <n v="3"/>
    <x v="6"/>
    <x v="15"/>
    <x v="0"/>
    <n v="1"/>
    <n v="1"/>
    <n v="8"/>
    <n v="0"/>
    <x v="0"/>
    <x v="17"/>
  </r>
  <r>
    <x v="2"/>
    <x v="0"/>
    <x v="53"/>
    <n v="0"/>
    <x v="2"/>
    <x v="0"/>
    <n v="3"/>
    <x v="0"/>
    <x v="2"/>
    <x v="0"/>
    <n v="1"/>
    <n v="1"/>
    <n v="7"/>
    <n v="0"/>
    <x v="0"/>
    <x v="2"/>
  </r>
  <r>
    <x v="2"/>
    <x v="0"/>
    <x v="53"/>
    <n v="0"/>
    <x v="2"/>
    <x v="0"/>
    <n v="3"/>
    <x v="0"/>
    <x v="2"/>
    <x v="0"/>
    <n v="1"/>
    <n v="1"/>
    <n v="7"/>
    <n v="0"/>
    <x v="0"/>
    <x v="2"/>
  </r>
  <r>
    <x v="2"/>
    <x v="0"/>
    <x v="54"/>
    <n v="0"/>
    <x v="3"/>
    <x v="8"/>
    <n v="2"/>
    <x v="7"/>
    <x v="10"/>
    <x v="0"/>
    <n v="1"/>
    <n v="1"/>
    <n v="7"/>
    <n v="0"/>
    <x v="0"/>
    <x v="10"/>
  </r>
  <r>
    <x v="2"/>
    <x v="0"/>
    <x v="54"/>
    <n v="0"/>
    <x v="3"/>
    <x v="8"/>
    <n v="2"/>
    <x v="7"/>
    <x v="10"/>
    <x v="0"/>
    <n v="1"/>
    <n v="1"/>
    <n v="7"/>
    <n v="0"/>
    <x v="0"/>
    <x v="10"/>
  </r>
  <r>
    <x v="2"/>
    <x v="0"/>
    <x v="55"/>
    <n v="1"/>
    <x v="0"/>
    <x v="5"/>
    <n v="1"/>
    <x v="12"/>
    <x v="23"/>
    <x v="1"/>
    <n v="1"/>
    <n v="1"/>
    <n v="6"/>
    <n v="1"/>
    <x v="0"/>
    <x v="32"/>
  </r>
  <r>
    <x v="2"/>
    <x v="0"/>
    <x v="56"/>
    <n v="1"/>
    <x v="0"/>
    <x v="12"/>
    <n v="1"/>
    <x v="5"/>
    <x v="9"/>
    <x v="1"/>
    <n v="1"/>
    <n v="1"/>
    <n v="4"/>
    <n v="1"/>
    <x v="0"/>
    <x v="9"/>
  </r>
  <r>
    <x v="2"/>
    <x v="0"/>
    <x v="56"/>
    <n v="1"/>
    <x v="0"/>
    <x v="12"/>
    <n v="1"/>
    <x v="5"/>
    <x v="9"/>
    <x v="1"/>
    <n v="1"/>
    <n v="1"/>
    <n v="4"/>
    <n v="1"/>
    <x v="0"/>
    <x v="9"/>
  </r>
  <r>
    <x v="2"/>
    <x v="0"/>
    <x v="57"/>
    <n v="1"/>
    <x v="0"/>
    <x v="0"/>
    <n v="1"/>
    <x v="8"/>
    <x v="14"/>
    <x v="1"/>
    <n v="1"/>
    <n v="1"/>
    <n v="6"/>
    <n v="1"/>
    <x v="0"/>
    <x v="33"/>
  </r>
  <r>
    <x v="2"/>
    <x v="0"/>
    <x v="57"/>
    <n v="1"/>
    <x v="0"/>
    <x v="0"/>
    <n v="1"/>
    <x v="8"/>
    <x v="14"/>
    <x v="1"/>
    <n v="1"/>
    <n v="1"/>
    <n v="6"/>
    <n v="1"/>
    <x v="0"/>
    <x v="33"/>
  </r>
  <r>
    <x v="2"/>
    <x v="0"/>
    <x v="58"/>
    <n v="0"/>
    <x v="1"/>
    <x v="12"/>
    <n v="1"/>
    <x v="5"/>
    <x v="9"/>
    <x v="0"/>
    <n v="1"/>
    <n v="1"/>
    <n v="4"/>
    <n v="0"/>
    <x v="0"/>
    <x v="9"/>
  </r>
  <r>
    <x v="2"/>
    <x v="0"/>
    <x v="58"/>
    <n v="0"/>
    <x v="1"/>
    <x v="12"/>
    <n v="1"/>
    <x v="5"/>
    <x v="9"/>
    <x v="0"/>
    <n v="1"/>
    <n v="1"/>
    <n v="4"/>
    <n v="0"/>
    <x v="0"/>
    <x v="9"/>
  </r>
  <r>
    <x v="2"/>
    <x v="0"/>
    <x v="59"/>
    <n v="0"/>
    <x v="1"/>
    <x v="12"/>
    <n v="1"/>
    <x v="5"/>
    <x v="9"/>
    <x v="0"/>
    <n v="1"/>
    <n v="1"/>
    <n v="3"/>
    <n v="0"/>
    <x v="2"/>
    <x v="34"/>
  </r>
  <r>
    <x v="2"/>
    <x v="0"/>
    <x v="59"/>
    <n v="0"/>
    <x v="1"/>
    <x v="12"/>
    <n v="1"/>
    <x v="5"/>
    <x v="9"/>
    <x v="0"/>
    <n v="1"/>
    <n v="1"/>
    <n v="3"/>
    <n v="0"/>
    <x v="2"/>
    <x v="34"/>
  </r>
  <r>
    <x v="2"/>
    <x v="0"/>
    <x v="60"/>
    <n v="1"/>
    <x v="0"/>
    <x v="0"/>
    <n v="4"/>
    <x v="0"/>
    <x v="24"/>
    <x v="0"/>
    <n v="0"/>
    <n v="1"/>
    <n v="6"/>
    <n v="1"/>
    <x v="0"/>
    <x v="35"/>
  </r>
  <r>
    <x v="2"/>
    <x v="0"/>
    <x v="60"/>
    <n v="1"/>
    <x v="0"/>
    <x v="0"/>
    <n v="4"/>
    <x v="0"/>
    <x v="24"/>
    <x v="0"/>
    <n v="0"/>
    <n v="1"/>
    <n v="6"/>
    <n v="1"/>
    <x v="0"/>
    <x v="35"/>
  </r>
  <r>
    <x v="2"/>
    <x v="0"/>
    <x v="61"/>
    <n v="0"/>
    <x v="1"/>
    <x v="8"/>
    <n v="2"/>
    <x v="0"/>
    <x v="1"/>
    <x v="0"/>
    <n v="1"/>
    <n v="1"/>
    <n v="6"/>
    <n v="0"/>
    <x v="0"/>
    <x v="1"/>
  </r>
  <r>
    <x v="2"/>
    <x v="0"/>
    <x v="61"/>
    <n v="0"/>
    <x v="1"/>
    <x v="8"/>
    <n v="2"/>
    <x v="0"/>
    <x v="1"/>
    <x v="0"/>
    <n v="1"/>
    <n v="1"/>
    <n v="6"/>
    <n v="0"/>
    <x v="0"/>
    <x v="1"/>
  </r>
  <r>
    <x v="2"/>
    <x v="0"/>
    <x v="62"/>
    <n v="1"/>
    <x v="0"/>
    <x v="0"/>
    <n v="2"/>
    <x v="8"/>
    <x v="9"/>
    <x v="0"/>
    <n v="1"/>
    <n v="1"/>
    <n v="7"/>
    <n v="0"/>
    <x v="0"/>
    <x v="9"/>
  </r>
  <r>
    <x v="2"/>
    <x v="0"/>
    <x v="62"/>
    <n v="1"/>
    <x v="0"/>
    <x v="0"/>
    <n v="2"/>
    <x v="8"/>
    <x v="9"/>
    <x v="0"/>
    <n v="1"/>
    <n v="1"/>
    <n v="7"/>
    <n v="0"/>
    <x v="0"/>
    <x v="9"/>
  </r>
  <r>
    <x v="2"/>
    <x v="1"/>
    <x v="63"/>
    <n v="0"/>
    <x v="1"/>
    <x v="8"/>
    <n v="1"/>
    <x v="7"/>
    <x v="11"/>
    <x v="1"/>
    <n v="1"/>
    <n v="1"/>
    <n v="7"/>
    <n v="0"/>
    <x v="2"/>
    <x v="23"/>
  </r>
  <r>
    <x v="2"/>
    <x v="1"/>
    <x v="64"/>
    <n v="0"/>
    <x v="1"/>
    <x v="8"/>
    <n v="1"/>
    <x v="7"/>
    <x v="11"/>
    <x v="1"/>
    <n v="1"/>
    <n v="1"/>
    <n v="7"/>
    <n v="0"/>
    <x v="2"/>
    <x v="23"/>
  </r>
  <r>
    <x v="2"/>
    <x v="1"/>
    <x v="65"/>
    <n v="0"/>
    <x v="1"/>
    <x v="2"/>
    <n v="3"/>
    <x v="2"/>
    <x v="22"/>
    <x v="1"/>
    <n v="1"/>
    <n v="1"/>
    <n v="9"/>
    <n v="0"/>
    <x v="2"/>
    <x v="36"/>
  </r>
  <r>
    <x v="2"/>
    <x v="1"/>
    <x v="66"/>
    <n v="0"/>
    <x v="1"/>
    <x v="10"/>
    <n v="1"/>
    <x v="8"/>
    <x v="14"/>
    <x v="1"/>
    <n v="1"/>
    <n v="1"/>
    <n v="9"/>
    <n v="0"/>
    <x v="2"/>
    <x v="15"/>
  </r>
  <r>
    <x v="2"/>
    <x v="1"/>
    <x v="67"/>
    <n v="0"/>
    <x v="1"/>
    <x v="3"/>
    <n v="3"/>
    <x v="2"/>
    <x v="22"/>
    <x v="1"/>
    <n v="1"/>
    <n v="1"/>
    <n v="8"/>
    <n v="0"/>
    <x v="2"/>
    <x v="36"/>
  </r>
  <r>
    <x v="2"/>
    <x v="1"/>
    <x v="68"/>
    <n v="0"/>
    <x v="3"/>
    <x v="4"/>
    <n v="1"/>
    <x v="3"/>
    <x v="25"/>
    <x v="0"/>
    <n v="1"/>
    <n v="1"/>
    <n v="7"/>
    <n v="0"/>
    <x v="0"/>
    <x v="37"/>
  </r>
  <r>
    <x v="2"/>
    <x v="1"/>
    <x v="69"/>
    <n v="0"/>
    <x v="1"/>
    <x v="0"/>
    <n v="2"/>
    <x v="0"/>
    <x v="1"/>
    <x v="1"/>
    <n v="1"/>
    <n v="1"/>
    <n v="7"/>
    <n v="0"/>
    <x v="2"/>
    <x v="31"/>
  </r>
  <r>
    <x v="2"/>
    <x v="1"/>
    <x v="70"/>
    <n v="0"/>
    <x v="3"/>
    <x v="1"/>
    <n v="2"/>
    <x v="1"/>
    <x v="17"/>
    <x v="0"/>
    <n v="1"/>
    <n v="1"/>
    <n v="6"/>
    <n v="0"/>
    <x v="0"/>
    <x v="19"/>
  </r>
  <r>
    <x v="2"/>
    <x v="1"/>
    <x v="71"/>
    <n v="0"/>
    <x v="1"/>
    <x v="5"/>
    <n v="1"/>
    <x v="6"/>
    <x v="8"/>
    <x v="1"/>
    <n v="1"/>
    <n v="1"/>
    <n v="8"/>
    <n v="0"/>
    <x v="2"/>
    <x v="38"/>
  </r>
  <r>
    <x v="2"/>
    <x v="1"/>
    <x v="72"/>
    <n v="0"/>
    <x v="3"/>
    <x v="1"/>
    <n v="1"/>
    <x v="1"/>
    <x v="3"/>
    <x v="0"/>
    <n v="1"/>
    <n v="1"/>
    <n v="6"/>
    <n v="0"/>
    <x v="0"/>
    <x v="3"/>
  </r>
  <r>
    <x v="3"/>
    <x v="0"/>
    <x v="73"/>
    <n v="1"/>
    <x v="0"/>
    <x v="0"/>
    <n v="3"/>
    <x v="0"/>
    <x v="2"/>
    <x v="1"/>
    <n v="0"/>
    <n v="1"/>
    <n v="6"/>
    <n v="1"/>
    <x v="2"/>
    <x v="39"/>
  </r>
  <r>
    <x v="3"/>
    <x v="0"/>
    <x v="73"/>
    <n v="1"/>
    <x v="0"/>
    <x v="0"/>
    <n v="3"/>
    <x v="0"/>
    <x v="2"/>
    <x v="1"/>
    <n v="0"/>
    <n v="1"/>
    <n v="6"/>
    <n v="1"/>
    <x v="2"/>
    <x v="39"/>
  </r>
  <r>
    <x v="3"/>
    <x v="0"/>
    <x v="74"/>
    <n v="1"/>
    <x v="0"/>
    <x v="1"/>
    <n v="2"/>
    <x v="1"/>
    <x v="17"/>
    <x v="1"/>
    <n v="1"/>
    <n v="1"/>
    <n v="5"/>
    <n v="1"/>
    <x v="0"/>
    <x v="19"/>
  </r>
  <r>
    <x v="3"/>
    <x v="0"/>
    <x v="74"/>
    <n v="1"/>
    <x v="0"/>
    <x v="1"/>
    <n v="2"/>
    <x v="1"/>
    <x v="17"/>
    <x v="1"/>
    <n v="1"/>
    <n v="1"/>
    <n v="5"/>
    <n v="1"/>
    <x v="0"/>
    <x v="19"/>
  </r>
  <r>
    <x v="3"/>
    <x v="0"/>
    <x v="75"/>
    <n v="1"/>
    <x v="0"/>
    <x v="4"/>
    <n v="5"/>
    <x v="3"/>
    <x v="5"/>
    <x v="1"/>
    <n v="1"/>
    <n v="1"/>
    <n v="7"/>
    <n v="1"/>
    <x v="0"/>
    <x v="5"/>
  </r>
  <r>
    <x v="3"/>
    <x v="0"/>
    <x v="75"/>
    <n v="1"/>
    <x v="0"/>
    <x v="4"/>
    <n v="5"/>
    <x v="3"/>
    <x v="5"/>
    <x v="1"/>
    <n v="1"/>
    <n v="1"/>
    <n v="7"/>
    <n v="1"/>
    <x v="0"/>
    <x v="5"/>
  </r>
  <r>
    <x v="3"/>
    <x v="0"/>
    <x v="76"/>
    <n v="0"/>
    <x v="1"/>
    <x v="9"/>
    <n v="3"/>
    <x v="0"/>
    <x v="2"/>
    <x v="0"/>
    <n v="1"/>
    <n v="1"/>
    <n v="7"/>
    <n v="0"/>
    <x v="0"/>
    <x v="2"/>
  </r>
  <r>
    <x v="3"/>
    <x v="0"/>
    <x v="76"/>
    <n v="0"/>
    <x v="1"/>
    <x v="9"/>
    <n v="3"/>
    <x v="0"/>
    <x v="2"/>
    <x v="0"/>
    <n v="1"/>
    <n v="1"/>
    <n v="7"/>
    <n v="0"/>
    <x v="0"/>
    <x v="2"/>
  </r>
  <r>
    <x v="3"/>
    <x v="0"/>
    <x v="77"/>
    <n v="0"/>
    <x v="1"/>
    <x v="0"/>
    <n v="3"/>
    <x v="0"/>
    <x v="2"/>
    <x v="0"/>
    <n v="1"/>
    <n v="1"/>
    <n v="5"/>
    <n v="0"/>
    <x v="0"/>
    <x v="2"/>
  </r>
  <r>
    <x v="3"/>
    <x v="0"/>
    <x v="77"/>
    <n v="0"/>
    <x v="1"/>
    <x v="0"/>
    <n v="3"/>
    <x v="0"/>
    <x v="2"/>
    <x v="0"/>
    <n v="1"/>
    <n v="1"/>
    <n v="5"/>
    <n v="0"/>
    <x v="0"/>
    <x v="2"/>
  </r>
  <r>
    <x v="3"/>
    <x v="0"/>
    <x v="78"/>
    <n v="0"/>
    <x v="2"/>
    <x v="10"/>
    <n v="3"/>
    <x v="8"/>
    <x v="20"/>
    <x v="0"/>
    <n v="1"/>
    <n v="1"/>
    <n v="8"/>
    <n v="0"/>
    <x v="0"/>
    <x v="22"/>
  </r>
  <r>
    <x v="3"/>
    <x v="0"/>
    <x v="78"/>
    <n v="0"/>
    <x v="2"/>
    <x v="10"/>
    <n v="3"/>
    <x v="8"/>
    <x v="20"/>
    <x v="0"/>
    <n v="1"/>
    <n v="1"/>
    <n v="8"/>
    <n v="0"/>
    <x v="0"/>
    <x v="22"/>
  </r>
  <r>
    <x v="3"/>
    <x v="0"/>
    <x v="79"/>
    <n v="0"/>
    <x v="1"/>
    <x v="1"/>
    <n v="2"/>
    <x v="1"/>
    <x v="17"/>
    <x v="0"/>
    <n v="1"/>
    <n v="1"/>
    <n v="6"/>
    <n v="0"/>
    <x v="0"/>
    <x v="19"/>
  </r>
  <r>
    <x v="3"/>
    <x v="0"/>
    <x v="79"/>
    <n v="0"/>
    <x v="1"/>
    <x v="1"/>
    <n v="2"/>
    <x v="1"/>
    <x v="17"/>
    <x v="0"/>
    <n v="1"/>
    <n v="1"/>
    <n v="6"/>
    <n v="0"/>
    <x v="0"/>
    <x v="19"/>
  </r>
  <r>
    <x v="3"/>
    <x v="0"/>
    <x v="80"/>
    <n v="0"/>
    <x v="2"/>
    <x v="9"/>
    <n v="4"/>
    <x v="4"/>
    <x v="21"/>
    <x v="0"/>
    <n v="1"/>
    <n v="1"/>
    <n v="7"/>
    <n v="0"/>
    <x v="0"/>
    <x v="25"/>
  </r>
  <r>
    <x v="3"/>
    <x v="0"/>
    <x v="80"/>
    <n v="0"/>
    <x v="2"/>
    <x v="9"/>
    <n v="4"/>
    <x v="4"/>
    <x v="21"/>
    <x v="0"/>
    <n v="1"/>
    <n v="1"/>
    <n v="7"/>
    <n v="0"/>
    <x v="0"/>
    <x v="25"/>
  </r>
  <r>
    <x v="3"/>
    <x v="0"/>
    <x v="81"/>
    <n v="0"/>
    <x v="4"/>
    <x v="9"/>
    <n v="3"/>
    <x v="4"/>
    <x v="10"/>
    <x v="1"/>
    <n v="1"/>
    <n v="1"/>
    <n v="7"/>
    <n v="0"/>
    <x v="2"/>
    <x v="20"/>
  </r>
  <r>
    <x v="3"/>
    <x v="0"/>
    <x v="81"/>
    <n v="0"/>
    <x v="4"/>
    <x v="9"/>
    <n v="3"/>
    <x v="4"/>
    <x v="10"/>
    <x v="1"/>
    <n v="1"/>
    <n v="1"/>
    <n v="7"/>
    <n v="0"/>
    <x v="2"/>
    <x v="20"/>
  </r>
  <r>
    <x v="3"/>
    <x v="0"/>
    <x v="82"/>
    <n v="1"/>
    <x v="0"/>
    <x v="8"/>
    <n v="3"/>
    <x v="7"/>
    <x v="16"/>
    <x v="0"/>
    <n v="1"/>
    <n v="1"/>
    <n v="6"/>
    <n v="0"/>
    <x v="0"/>
    <x v="18"/>
  </r>
  <r>
    <x v="3"/>
    <x v="0"/>
    <x v="82"/>
    <n v="1"/>
    <x v="0"/>
    <x v="8"/>
    <n v="3"/>
    <x v="7"/>
    <x v="16"/>
    <x v="0"/>
    <n v="1"/>
    <n v="1"/>
    <n v="6"/>
    <n v="0"/>
    <x v="0"/>
    <x v="18"/>
  </r>
  <r>
    <x v="3"/>
    <x v="0"/>
    <x v="83"/>
    <n v="1"/>
    <x v="0"/>
    <x v="10"/>
    <n v="3"/>
    <x v="8"/>
    <x v="20"/>
    <x v="0"/>
    <n v="1"/>
    <n v="1"/>
    <n v="7"/>
    <n v="1"/>
    <x v="3"/>
    <x v="40"/>
  </r>
  <r>
    <x v="3"/>
    <x v="0"/>
    <x v="83"/>
    <n v="1"/>
    <x v="0"/>
    <x v="10"/>
    <n v="3"/>
    <x v="8"/>
    <x v="20"/>
    <x v="0"/>
    <n v="1"/>
    <n v="1"/>
    <n v="7"/>
    <n v="1"/>
    <x v="3"/>
    <x v="40"/>
  </r>
  <r>
    <x v="3"/>
    <x v="0"/>
    <x v="84"/>
    <n v="1"/>
    <x v="0"/>
    <x v="0"/>
    <n v="3"/>
    <x v="0"/>
    <x v="2"/>
    <x v="0"/>
    <n v="1"/>
    <n v="1"/>
    <n v="6"/>
    <n v="1"/>
    <x v="3"/>
    <x v="41"/>
  </r>
  <r>
    <x v="3"/>
    <x v="0"/>
    <x v="84"/>
    <n v="1"/>
    <x v="0"/>
    <x v="0"/>
    <n v="3"/>
    <x v="0"/>
    <x v="2"/>
    <x v="0"/>
    <n v="1"/>
    <n v="1"/>
    <n v="6"/>
    <n v="1"/>
    <x v="3"/>
    <x v="41"/>
  </r>
  <r>
    <x v="3"/>
    <x v="0"/>
    <x v="85"/>
    <n v="0"/>
    <x v="1"/>
    <x v="0"/>
    <n v="2"/>
    <x v="0"/>
    <x v="1"/>
    <x v="0"/>
    <n v="1"/>
    <n v="1"/>
    <n v="7"/>
    <n v="0"/>
    <x v="0"/>
    <x v="1"/>
  </r>
  <r>
    <x v="3"/>
    <x v="0"/>
    <x v="85"/>
    <n v="0"/>
    <x v="1"/>
    <x v="0"/>
    <n v="2"/>
    <x v="0"/>
    <x v="1"/>
    <x v="0"/>
    <n v="1"/>
    <n v="1"/>
    <n v="7"/>
    <n v="0"/>
    <x v="0"/>
    <x v="1"/>
  </r>
  <r>
    <x v="3"/>
    <x v="0"/>
    <x v="86"/>
    <n v="0"/>
    <x v="1"/>
    <x v="8"/>
    <n v="2"/>
    <x v="7"/>
    <x v="10"/>
    <x v="0"/>
    <n v="1"/>
    <n v="1"/>
    <n v="7"/>
    <n v="0"/>
    <x v="0"/>
    <x v="10"/>
  </r>
  <r>
    <x v="3"/>
    <x v="0"/>
    <x v="86"/>
    <n v="0"/>
    <x v="1"/>
    <x v="8"/>
    <n v="2"/>
    <x v="7"/>
    <x v="10"/>
    <x v="0"/>
    <n v="1"/>
    <n v="1"/>
    <n v="7"/>
    <n v="0"/>
    <x v="0"/>
    <x v="10"/>
  </r>
  <r>
    <x v="3"/>
    <x v="0"/>
    <x v="87"/>
    <n v="0"/>
    <x v="1"/>
    <x v="6"/>
    <n v="2"/>
    <x v="5"/>
    <x v="16"/>
    <x v="0"/>
    <n v="1"/>
    <n v="1"/>
    <n v="4"/>
    <n v="0"/>
    <x v="0"/>
    <x v="18"/>
  </r>
  <r>
    <x v="3"/>
    <x v="0"/>
    <x v="87"/>
    <n v="0"/>
    <x v="1"/>
    <x v="6"/>
    <n v="2"/>
    <x v="5"/>
    <x v="16"/>
    <x v="0"/>
    <n v="1"/>
    <n v="1"/>
    <n v="4"/>
    <n v="0"/>
    <x v="0"/>
    <x v="18"/>
  </r>
  <r>
    <x v="3"/>
    <x v="0"/>
    <x v="88"/>
    <n v="0"/>
    <x v="1"/>
    <x v="5"/>
    <n v="5"/>
    <x v="6"/>
    <x v="16"/>
    <x v="0"/>
    <n v="1"/>
    <n v="1"/>
    <n v="7"/>
    <n v="0"/>
    <x v="0"/>
    <x v="18"/>
  </r>
  <r>
    <x v="3"/>
    <x v="0"/>
    <x v="88"/>
    <n v="0"/>
    <x v="1"/>
    <x v="5"/>
    <n v="5"/>
    <x v="6"/>
    <x v="16"/>
    <x v="0"/>
    <n v="1"/>
    <n v="1"/>
    <n v="7"/>
    <n v="0"/>
    <x v="0"/>
    <x v="18"/>
  </r>
  <r>
    <x v="3"/>
    <x v="0"/>
    <x v="89"/>
    <n v="0"/>
    <x v="1"/>
    <x v="7"/>
    <n v="3"/>
    <x v="4"/>
    <x v="10"/>
    <x v="0"/>
    <n v="1"/>
    <n v="1"/>
    <n v="8"/>
    <n v="0"/>
    <x v="0"/>
    <x v="10"/>
  </r>
  <r>
    <x v="3"/>
    <x v="0"/>
    <x v="89"/>
    <n v="0"/>
    <x v="1"/>
    <x v="7"/>
    <n v="3"/>
    <x v="4"/>
    <x v="10"/>
    <x v="0"/>
    <n v="1"/>
    <n v="1"/>
    <n v="8"/>
    <n v="0"/>
    <x v="0"/>
    <x v="10"/>
  </r>
  <r>
    <x v="3"/>
    <x v="0"/>
    <x v="90"/>
    <n v="1"/>
    <x v="0"/>
    <x v="8"/>
    <n v="3"/>
    <x v="7"/>
    <x v="16"/>
    <x v="1"/>
    <n v="1"/>
    <n v="1"/>
    <n v="4"/>
    <n v="1"/>
    <x v="0"/>
    <x v="18"/>
  </r>
  <r>
    <x v="3"/>
    <x v="1"/>
    <x v="91"/>
    <n v="0"/>
    <x v="2"/>
    <x v="0"/>
    <n v="3"/>
    <x v="0"/>
    <x v="2"/>
    <x v="0"/>
    <n v="1"/>
    <n v="1"/>
    <n v="7"/>
    <n v="0"/>
    <x v="0"/>
    <x v="2"/>
  </r>
  <r>
    <x v="3"/>
    <x v="1"/>
    <x v="92"/>
    <n v="0"/>
    <x v="1"/>
    <x v="9"/>
    <n v="2"/>
    <x v="4"/>
    <x v="12"/>
    <x v="1"/>
    <n v="1"/>
    <n v="1"/>
    <n v="8"/>
    <n v="0"/>
    <x v="2"/>
    <x v="12"/>
  </r>
  <r>
    <x v="3"/>
    <x v="1"/>
    <x v="93"/>
    <n v="0"/>
    <x v="1"/>
    <x v="8"/>
    <n v="2"/>
    <x v="7"/>
    <x v="10"/>
    <x v="1"/>
    <n v="1"/>
    <n v="1"/>
    <n v="6"/>
    <n v="0"/>
    <x v="2"/>
    <x v="20"/>
  </r>
  <r>
    <x v="3"/>
    <x v="1"/>
    <x v="87"/>
    <n v="0"/>
    <x v="1"/>
    <x v="6"/>
    <n v="2"/>
    <x v="5"/>
    <x v="16"/>
    <x v="0"/>
    <n v="1"/>
    <n v="1"/>
    <n v="4"/>
    <n v="0"/>
    <x v="0"/>
    <x v="18"/>
  </r>
  <r>
    <x v="3"/>
    <x v="1"/>
    <x v="94"/>
    <n v="0"/>
    <x v="3"/>
    <x v="5"/>
    <n v="3"/>
    <x v="6"/>
    <x v="15"/>
    <x v="0"/>
    <n v="1"/>
    <n v="1"/>
    <n v="9"/>
    <n v="0"/>
    <x v="0"/>
    <x v="17"/>
  </r>
  <r>
    <x v="3"/>
    <x v="1"/>
    <x v="95"/>
    <n v="0"/>
    <x v="1"/>
    <x v="5"/>
    <n v="2"/>
    <x v="4"/>
    <x v="12"/>
    <x v="0"/>
    <n v="1"/>
    <n v="1"/>
    <n v="8"/>
    <n v="0"/>
    <x v="0"/>
    <x v="30"/>
  </r>
  <r>
    <x v="3"/>
    <x v="1"/>
    <x v="96"/>
    <n v="0"/>
    <x v="1"/>
    <x v="8"/>
    <n v="1"/>
    <x v="7"/>
    <x v="11"/>
    <x v="1"/>
    <n v="1"/>
    <n v="1"/>
    <n v="7"/>
    <n v="0"/>
    <x v="2"/>
    <x v="23"/>
  </r>
  <r>
    <x v="3"/>
    <x v="1"/>
    <x v="97"/>
    <n v="0"/>
    <x v="1"/>
    <x v="9"/>
    <n v="4"/>
    <x v="4"/>
    <x v="21"/>
    <x v="0"/>
    <n v="1"/>
    <n v="1"/>
    <n v="7"/>
    <n v="0"/>
    <x v="0"/>
    <x v="25"/>
  </r>
  <r>
    <x v="3"/>
    <x v="1"/>
    <x v="98"/>
    <n v="0"/>
    <x v="1"/>
    <x v="6"/>
    <n v="2"/>
    <x v="5"/>
    <x v="16"/>
    <x v="0"/>
    <n v="1"/>
    <n v="1"/>
    <n v="5"/>
    <n v="0"/>
    <x v="0"/>
    <x v="18"/>
  </r>
  <r>
    <x v="3"/>
    <x v="1"/>
    <x v="99"/>
    <n v="0"/>
    <x v="1"/>
    <x v="0"/>
    <n v="4"/>
    <x v="0"/>
    <x v="24"/>
    <x v="0"/>
    <n v="1"/>
    <n v="1"/>
    <n v="6"/>
    <n v="0"/>
    <x v="0"/>
    <x v="35"/>
  </r>
  <r>
    <x v="4"/>
    <x v="0"/>
    <x v="100"/>
    <n v="1"/>
    <x v="0"/>
    <x v="8"/>
    <n v="2"/>
    <x v="7"/>
    <x v="10"/>
    <x v="1"/>
    <n v="1"/>
    <n v="1"/>
    <n v="5"/>
    <n v="1"/>
    <x v="0"/>
    <x v="10"/>
  </r>
  <r>
    <x v="4"/>
    <x v="0"/>
    <x v="100"/>
    <n v="1"/>
    <x v="0"/>
    <x v="8"/>
    <n v="2"/>
    <x v="7"/>
    <x v="10"/>
    <x v="1"/>
    <n v="1"/>
    <n v="1"/>
    <n v="5"/>
    <n v="1"/>
    <x v="0"/>
    <x v="10"/>
  </r>
  <r>
    <x v="4"/>
    <x v="0"/>
    <x v="101"/>
    <n v="1"/>
    <x v="5"/>
    <x v="7"/>
    <n v="3"/>
    <x v="12"/>
    <x v="26"/>
    <x v="0"/>
    <n v="1"/>
    <n v="1"/>
    <n v="11"/>
    <n v="1"/>
    <x v="3"/>
    <x v="42"/>
  </r>
  <r>
    <x v="4"/>
    <x v="0"/>
    <x v="101"/>
    <n v="1"/>
    <x v="5"/>
    <x v="7"/>
    <n v="3"/>
    <x v="12"/>
    <x v="26"/>
    <x v="0"/>
    <n v="1"/>
    <n v="1"/>
    <n v="11"/>
    <n v="1"/>
    <x v="3"/>
    <x v="42"/>
  </r>
  <r>
    <x v="4"/>
    <x v="0"/>
    <x v="102"/>
    <n v="1"/>
    <x v="0"/>
    <x v="10"/>
    <n v="3"/>
    <x v="8"/>
    <x v="20"/>
    <x v="1"/>
    <n v="1"/>
    <n v="1"/>
    <n v="5"/>
    <n v="1"/>
    <x v="0"/>
    <x v="22"/>
  </r>
  <r>
    <x v="4"/>
    <x v="0"/>
    <x v="102"/>
    <n v="1"/>
    <x v="0"/>
    <x v="10"/>
    <n v="3"/>
    <x v="8"/>
    <x v="20"/>
    <x v="1"/>
    <n v="1"/>
    <n v="1"/>
    <n v="5"/>
    <n v="1"/>
    <x v="0"/>
    <x v="22"/>
  </r>
  <r>
    <x v="4"/>
    <x v="0"/>
    <x v="103"/>
    <n v="0"/>
    <x v="1"/>
    <x v="10"/>
    <n v="4"/>
    <x v="8"/>
    <x v="16"/>
    <x v="0"/>
    <n v="1"/>
    <n v="1"/>
    <n v="5"/>
    <n v="0"/>
    <x v="0"/>
    <x v="18"/>
  </r>
  <r>
    <x v="4"/>
    <x v="0"/>
    <x v="103"/>
    <n v="0"/>
    <x v="1"/>
    <x v="10"/>
    <n v="4"/>
    <x v="8"/>
    <x v="16"/>
    <x v="0"/>
    <n v="1"/>
    <n v="1"/>
    <n v="5"/>
    <n v="0"/>
    <x v="0"/>
    <x v="18"/>
  </r>
  <r>
    <x v="4"/>
    <x v="0"/>
    <x v="104"/>
    <n v="0"/>
    <x v="3"/>
    <x v="7"/>
    <n v="4"/>
    <x v="6"/>
    <x v="17"/>
    <x v="0"/>
    <n v="1"/>
    <n v="1"/>
    <n v="9"/>
    <n v="0"/>
    <x v="0"/>
    <x v="19"/>
  </r>
  <r>
    <x v="4"/>
    <x v="0"/>
    <x v="104"/>
    <n v="0"/>
    <x v="3"/>
    <x v="7"/>
    <n v="4"/>
    <x v="6"/>
    <x v="17"/>
    <x v="0"/>
    <n v="1"/>
    <n v="1"/>
    <n v="9"/>
    <n v="0"/>
    <x v="0"/>
    <x v="19"/>
  </r>
  <r>
    <x v="4"/>
    <x v="0"/>
    <x v="105"/>
    <n v="0"/>
    <x v="3"/>
    <x v="0"/>
    <n v="2"/>
    <x v="0"/>
    <x v="1"/>
    <x v="0"/>
    <n v="1"/>
    <n v="1"/>
    <n v="8"/>
    <n v="0"/>
    <x v="0"/>
    <x v="1"/>
  </r>
  <r>
    <x v="4"/>
    <x v="0"/>
    <x v="105"/>
    <n v="0"/>
    <x v="3"/>
    <x v="0"/>
    <n v="2"/>
    <x v="0"/>
    <x v="1"/>
    <x v="0"/>
    <n v="1"/>
    <n v="1"/>
    <n v="8"/>
    <n v="0"/>
    <x v="0"/>
    <x v="1"/>
  </r>
  <r>
    <x v="4"/>
    <x v="0"/>
    <x v="106"/>
    <n v="0"/>
    <x v="1"/>
    <x v="0"/>
    <n v="2"/>
    <x v="0"/>
    <x v="1"/>
    <x v="0"/>
    <n v="1"/>
    <n v="1"/>
    <n v="8"/>
    <n v="0"/>
    <x v="0"/>
    <x v="1"/>
  </r>
  <r>
    <x v="4"/>
    <x v="0"/>
    <x v="106"/>
    <n v="0"/>
    <x v="1"/>
    <x v="0"/>
    <n v="2"/>
    <x v="0"/>
    <x v="1"/>
    <x v="0"/>
    <n v="1"/>
    <n v="1"/>
    <n v="8"/>
    <n v="0"/>
    <x v="0"/>
    <x v="1"/>
  </r>
  <r>
    <x v="4"/>
    <x v="0"/>
    <x v="107"/>
    <n v="0"/>
    <x v="3"/>
    <x v="7"/>
    <n v="4"/>
    <x v="12"/>
    <x v="27"/>
    <x v="0"/>
    <n v="1"/>
    <n v="1"/>
    <n v="9"/>
    <n v="0"/>
    <x v="0"/>
    <x v="43"/>
  </r>
  <r>
    <x v="4"/>
    <x v="0"/>
    <x v="107"/>
    <n v="0"/>
    <x v="3"/>
    <x v="7"/>
    <n v="4"/>
    <x v="12"/>
    <x v="27"/>
    <x v="0"/>
    <n v="1"/>
    <n v="1"/>
    <n v="9"/>
    <n v="0"/>
    <x v="0"/>
    <x v="43"/>
  </r>
  <r>
    <x v="4"/>
    <x v="0"/>
    <x v="108"/>
    <n v="0"/>
    <x v="1"/>
    <x v="9"/>
    <n v="4"/>
    <x v="4"/>
    <x v="21"/>
    <x v="0"/>
    <n v="1"/>
    <n v="1"/>
    <n v="7"/>
    <n v="0"/>
    <x v="0"/>
    <x v="25"/>
  </r>
  <r>
    <x v="4"/>
    <x v="0"/>
    <x v="109"/>
    <n v="0"/>
    <x v="1"/>
    <x v="0"/>
    <n v="1"/>
    <x v="0"/>
    <x v="0"/>
    <x v="1"/>
    <n v="1"/>
    <n v="1"/>
    <n v="6"/>
    <n v="0"/>
    <x v="2"/>
    <x v="16"/>
  </r>
  <r>
    <x v="4"/>
    <x v="0"/>
    <x v="109"/>
    <n v="0"/>
    <x v="1"/>
    <x v="0"/>
    <n v="1"/>
    <x v="0"/>
    <x v="0"/>
    <x v="1"/>
    <n v="1"/>
    <n v="1"/>
    <n v="6"/>
    <n v="0"/>
    <x v="2"/>
    <x v="16"/>
  </r>
  <r>
    <x v="4"/>
    <x v="0"/>
    <x v="110"/>
    <n v="0"/>
    <x v="3"/>
    <x v="8"/>
    <n v="3"/>
    <x v="7"/>
    <x v="16"/>
    <x v="1"/>
    <n v="1"/>
    <n v="1"/>
    <n v="5"/>
    <n v="0"/>
    <x v="2"/>
    <x v="17"/>
  </r>
  <r>
    <x v="4"/>
    <x v="0"/>
    <x v="110"/>
    <n v="0"/>
    <x v="3"/>
    <x v="8"/>
    <n v="3"/>
    <x v="7"/>
    <x v="16"/>
    <x v="1"/>
    <n v="1"/>
    <n v="1"/>
    <n v="5"/>
    <n v="0"/>
    <x v="2"/>
    <x v="17"/>
  </r>
  <r>
    <x v="4"/>
    <x v="0"/>
    <x v="111"/>
    <n v="0"/>
    <x v="2"/>
    <x v="10"/>
    <n v="3"/>
    <x v="8"/>
    <x v="20"/>
    <x v="0"/>
    <n v="1"/>
    <n v="1"/>
    <n v="7"/>
    <n v="0"/>
    <x v="0"/>
    <x v="22"/>
  </r>
  <r>
    <x v="4"/>
    <x v="0"/>
    <x v="111"/>
    <n v="0"/>
    <x v="2"/>
    <x v="10"/>
    <n v="3"/>
    <x v="8"/>
    <x v="20"/>
    <x v="0"/>
    <n v="1"/>
    <n v="1"/>
    <n v="7"/>
    <n v="0"/>
    <x v="0"/>
    <x v="22"/>
  </r>
  <r>
    <x v="4"/>
    <x v="0"/>
    <x v="112"/>
    <n v="1"/>
    <x v="0"/>
    <x v="8"/>
    <n v="4"/>
    <x v="1"/>
    <x v="28"/>
    <x v="0"/>
    <n v="1"/>
    <n v="1"/>
    <n v="5"/>
    <n v="0"/>
    <x v="0"/>
    <x v="44"/>
  </r>
  <r>
    <x v="4"/>
    <x v="0"/>
    <x v="112"/>
    <n v="1"/>
    <x v="0"/>
    <x v="8"/>
    <n v="4"/>
    <x v="1"/>
    <x v="28"/>
    <x v="0"/>
    <n v="1"/>
    <n v="1"/>
    <n v="5"/>
    <n v="0"/>
    <x v="0"/>
    <x v="44"/>
  </r>
  <r>
    <x v="4"/>
    <x v="0"/>
    <x v="113"/>
    <n v="0"/>
    <x v="1"/>
    <x v="10"/>
    <n v="3"/>
    <x v="8"/>
    <x v="20"/>
    <x v="0"/>
    <n v="1"/>
    <n v="1"/>
    <n v="8"/>
    <n v="0"/>
    <x v="0"/>
    <x v="22"/>
  </r>
  <r>
    <x v="4"/>
    <x v="0"/>
    <x v="113"/>
    <n v="0"/>
    <x v="1"/>
    <x v="10"/>
    <n v="3"/>
    <x v="8"/>
    <x v="20"/>
    <x v="0"/>
    <n v="1"/>
    <n v="1"/>
    <n v="8"/>
    <n v="0"/>
    <x v="0"/>
    <x v="22"/>
  </r>
  <r>
    <x v="4"/>
    <x v="0"/>
    <x v="114"/>
    <n v="1"/>
    <x v="0"/>
    <x v="0"/>
    <n v="2"/>
    <x v="0"/>
    <x v="1"/>
    <x v="1"/>
    <n v="0"/>
    <n v="1"/>
    <n v="5"/>
    <n v="1"/>
    <x v="2"/>
    <x v="31"/>
  </r>
  <r>
    <x v="4"/>
    <x v="0"/>
    <x v="114"/>
    <n v="1"/>
    <x v="0"/>
    <x v="0"/>
    <n v="2"/>
    <x v="0"/>
    <x v="1"/>
    <x v="1"/>
    <n v="0"/>
    <n v="1"/>
    <n v="5"/>
    <n v="1"/>
    <x v="2"/>
    <x v="31"/>
  </r>
  <r>
    <x v="4"/>
    <x v="0"/>
    <x v="115"/>
    <n v="0"/>
    <x v="3"/>
    <x v="5"/>
    <n v="3"/>
    <x v="6"/>
    <x v="15"/>
    <x v="1"/>
    <n v="1"/>
    <n v="1"/>
    <n v="9"/>
    <n v="0"/>
    <x v="2"/>
    <x v="45"/>
  </r>
  <r>
    <x v="4"/>
    <x v="0"/>
    <x v="115"/>
    <n v="0"/>
    <x v="3"/>
    <x v="5"/>
    <n v="3"/>
    <x v="6"/>
    <x v="15"/>
    <x v="1"/>
    <n v="1"/>
    <n v="1"/>
    <n v="9"/>
    <n v="0"/>
    <x v="2"/>
    <x v="45"/>
  </r>
  <r>
    <x v="4"/>
    <x v="0"/>
    <x v="116"/>
    <n v="0"/>
    <x v="1"/>
    <x v="9"/>
    <n v="2"/>
    <x v="4"/>
    <x v="12"/>
    <x v="1"/>
    <n v="1"/>
    <n v="1"/>
    <n v="8"/>
    <n v="0"/>
    <x v="2"/>
    <x v="12"/>
  </r>
  <r>
    <x v="4"/>
    <x v="0"/>
    <x v="116"/>
    <n v="0"/>
    <x v="1"/>
    <x v="9"/>
    <n v="2"/>
    <x v="4"/>
    <x v="12"/>
    <x v="1"/>
    <n v="1"/>
    <n v="1"/>
    <n v="8"/>
    <n v="0"/>
    <x v="2"/>
    <x v="12"/>
  </r>
  <r>
    <x v="4"/>
    <x v="0"/>
    <x v="117"/>
    <n v="1"/>
    <x v="0"/>
    <x v="10"/>
    <n v="3"/>
    <x v="8"/>
    <x v="20"/>
    <x v="0"/>
    <n v="1"/>
    <n v="1"/>
    <n v="7"/>
    <n v="0"/>
    <x v="0"/>
    <x v="22"/>
  </r>
  <r>
    <x v="4"/>
    <x v="0"/>
    <x v="117"/>
    <n v="1"/>
    <x v="0"/>
    <x v="10"/>
    <n v="3"/>
    <x v="8"/>
    <x v="20"/>
    <x v="0"/>
    <n v="1"/>
    <n v="1"/>
    <n v="7"/>
    <n v="0"/>
    <x v="0"/>
    <x v="22"/>
  </r>
  <r>
    <x v="4"/>
    <x v="0"/>
    <x v="118"/>
    <n v="1"/>
    <x v="0"/>
    <x v="0"/>
    <n v="3"/>
    <x v="0"/>
    <x v="2"/>
    <x v="0"/>
    <n v="1"/>
    <n v="1"/>
    <n v="7"/>
    <n v="1"/>
    <x v="3"/>
    <x v="41"/>
  </r>
  <r>
    <x v="4"/>
    <x v="0"/>
    <x v="118"/>
    <n v="1"/>
    <x v="0"/>
    <x v="0"/>
    <n v="3"/>
    <x v="0"/>
    <x v="2"/>
    <x v="0"/>
    <n v="1"/>
    <n v="1"/>
    <n v="7"/>
    <n v="1"/>
    <x v="3"/>
    <x v="41"/>
  </r>
  <r>
    <x v="4"/>
    <x v="0"/>
    <x v="119"/>
    <n v="1"/>
    <x v="0"/>
    <x v="5"/>
    <n v="4"/>
    <x v="6"/>
    <x v="17"/>
    <x v="0"/>
    <n v="1"/>
    <n v="1"/>
    <n v="7"/>
    <n v="0"/>
    <x v="0"/>
    <x v="19"/>
  </r>
  <r>
    <x v="4"/>
    <x v="0"/>
    <x v="119"/>
    <n v="1"/>
    <x v="0"/>
    <x v="5"/>
    <n v="4"/>
    <x v="6"/>
    <x v="17"/>
    <x v="0"/>
    <n v="1"/>
    <n v="1"/>
    <n v="7"/>
    <n v="0"/>
    <x v="0"/>
    <x v="19"/>
  </r>
  <r>
    <x v="4"/>
    <x v="0"/>
    <x v="120"/>
    <n v="0"/>
    <x v="3"/>
    <x v="10"/>
    <n v="3"/>
    <x v="8"/>
    <x v="20"/>
    <x v="0"/>
    <n v="1"/>
    <n v="1"/>
    <n v="8"/>
    <n v="0"/>
    <x v="0"/>
    <x v="22"/>
  </r>
  <r>
    <x v="4"/>
    <x v="0"/>
    <x v="120"/>
    <n v="0"/>
    <x v="3"/>
    <x v="10"/>
    <n v="3"/>
    <x v="8"/>
    <x v="20"/>
    <x v="0"/>
    <n v="1"/>
    <n v="1"/>
    <n v="8"/>
    <n v="0"/>
    <x v="0"/>
    <x v="22"/>
  </r>
  <r>
    <x v="4"/>
    <x v="0"/>
    <x v="121"/>
    <n v="0"/>
    <x v="3"/>
    <x v="9"/>
    <n v="6"/>
    <x v="4"/>
    <x v="19"/>
    <x v="0"/>
    <n v="1"/>
    <n v="1"/>
    <n v="6"/>
    <n v="0"/>
    <x v="0"/>
    <x v="21"/>
  </r>
  <r>
    <x v="4"/>
    <x v="0"/>
    <x v="121"/>
    <n v="0"/>
    <x v="3"/>
    <x v="9"/>
    <n v="6"/>
    <x v="4"/>
    <x v="19"/>
    <x v="0"/>
    <n v="1"/>
    <n v="1"/>
    <n v="6"/>
    <n v="0"/>
    <x v="0"/>
    <x v="21"/>
  </r>
  <r>
    <x v="4"/>
    <x v="0"/>
    <x v="122"/>
    <n v="0"/>
    <x v="2"/>
    <x v="5"/>
    <n v="3"/>
    <x v="6"/>
    <x v="15"/>
    <x v="0"/>
    <n v="1"/>
    <n v="1"/>
    <n v="8"/>
    <n v="0"/>
    <x v="0"/>
    <x v="17"/>
  </r>
  <r>
    <x v="4"/>
    <x v="0"/>
    <x v="122"/>
    <n v="0"/>
    <x v="2"/>
    <x v="5"/>
    <n v="3"/>
    <x v="6"/>
    <x v="15"/>
    <x v="0"/>
    <n v="1"/>
    <n v="1"/>
    <n v="8"/>
    <n v="0"/>
    <x v="0"/>
    <x v="17"/>
  </r>
  <r>
    <x v="4"/>
    <x v="0"/>
    <x v="123"/>
    <n v="0"/>
    <x v="1"/>
    <x v="10"/>
    <n v="3"/>
    <x v="8"/>
    <x v="20"/>
    <x v="0"/>
    <n v="0"/>
    <n v="1"/>
    <n v="7"/>
    <n v="0"/>
    <x v="2"/>
    <x v="46"/>
  </r>
  <r>
    <x v="4"/>
    <x v="0"/>
    <x v="123"/>
    <n v="0"/>
    <x v="1"/>
    <x v="10"/>
    <n v="3"/>
    <x v="8"/>
    <x v="20"/>
    <x v="0"/>
    <n v="0"/>
    <n v="1"/>
    <n v="7"/>
    <n v="0"/>
    <x v="2"/>
    <x v="46"/>
  </r>
  <r>
    <x v="4"/>
    <x v="0"/>
    <x v="124"/>
    <n v="0"/>
    <x v="2"/>
    <x v="7"/>
    <n v="5"/>
    <x v="12"/>
    <x v="29"/>
    <x v="0"/>
    <n v="1"/>
    <n v="1"/>
    <n v="7"/>
    <n v="0"/>
    <x v="0"/>
    <x v="47"/>
  </r>
  <r>
    <x v="4"/>
    <x v="0"/>
    <x v="124"/>
    <n v="0"/>
    <x v="2"/>
    <x v="7"/>
    <n v="5"/>
    <x v="12"/>
    <x v="29"/>
    <x v="0"/>
    <n v="1"/>
    <n v="1"/>
    <n v="7"/>
    <n v="0"/>
    <x v="0"/>
    <x v="47"/>
  </r>
  <r>
    <x v="4"/>
    <x v="0"/>
    <x v="125"/>
    <n v="0"/>
    <x v="1"/>
    <x v="9"/>
    <n v="2"/>
    <x v="4"/>
    <x v="12"/>
    <x v="1"/>
    <n v="1"/>
    <n v="1"/>
    <n v="8"/>
    <n v="0"/>
    <x v="2"/>
    <x v="12"/>
  </r>
  <r>
    <x v="4"/>
    <x v="0"/>
    <x v="125"/>
    <n v="0"/>
    <x v="1"/>
    <x v="9"/>
    <n v="2"/>
    <x v="4"/>
    <x v="12"/>
    <x v="1"/>
    <n v="1"/>
    <n v="1"/>
    <n v="8"/>
    <n v="0"/>
    <x v="2"/>
    <x v="12"/>
  </r>
  <r>
    <x v="4"/>
    <x v="1"/>
    <x v="126"/>
    <n v="0"/>
    <x v="1"/>
    <x v="5"/>
    <n v="3"/>
    <x v="6"/>
    <x v="15"/>
    <x v="1"/>
    <n v="1"/>
    <n v="1"/>
    <n v="7"/>
    <n v="0"/>
    <x v="2"/>
    <x v="45"/>
  </r>
  <r>
    <x v="4"/>
    <x v="1"/>
    <x v="127"/>
    <n v="0"/>
    <x v="1"/>
    <x v="10"/>
    <n v="4"/>
    <x v="8"/>
    <x v="16"/>
    <x v="1"/>
    <n v="0"/>
    <n v="1"/>
    <n v="5"/>
    <n v="0"/>
    <x v="1"/>
    <x v="8"/>
  </r>
  <r>
    <x v="4"/>
    <x v="1"/>
    <x v="128"/>
    <n v="0"/>
    <x v="1"/>
    <x v="0"/>
    <n v="3"/>
    <x v="0"/>
    <x v="2"/>
    <x v="1"/>
    <n v="1"/>
    <n v="1"/>
    <n v="6"/>
    <n v="0"/>
    <x v="2"/>
    <x v="39"/>
  </r>
  <r>
    <x v="4"/>
    <x v="1"/>
    <x v="129"/>
    <n v="0"/>
    <x v="3"/>
    <x v="1"/>
    <n v="2"/>
    <x v="1"/>
    <x v="17"/>
    <x v="0"/>
    <n v="1"/>
    <n v="1"/>
    <n v="6"/>
    <n v="0"/>
    <x v="0"/>
    <x v="19"/>
  </r>
  <r>
    <x v="4"/>
    <x v="1"/>
    <x v="130"/>
    <n v="0"/>
    <x v="1"/>
    <x v="6"/>
    <n v="1"/>
    <x v="5"/>
    <x v="9"/>
    <x v="0"/>
    <n v="1"/>
    <n v="1"/>
    <n v="5"/>
    <n v="0"/>
    <x v="0"/>
    <x v="9"/>
  </r>
  <r>
    <x v="4"/>
    <x v="1"/>
    <x v="131"/>
    <n v="0"/>
    <x v="3"/>
    <x v="8"/>
    <n v="2"/>
    <x v="7"/>
    <x v="10"/>
    <x v="0"/>
    <n v="1"/>
    <n v="1"/>
    <n v="7"/>
    <n v="0"/>
    <x v="0"/>
    <x v="10"/>
  </r>
  <r>
    <x v="4"/>
    <x v="1"/>
    <x v="132"/>
    <n v="0"/>
    <x v="1"/>
    <x v="4"/>
    <n v="3"/>
    <x v="3"/>
    <x v="9"/>
    <x v="0"/>
    <n v="1"/>
    <n v="1"/>
    <n v="9"/>
    <n v="0"/>
    <x v="0"/>
    <x v="9"/>
  </r>
  <r>
    <x v="4"/>
    <x v="1"/>
    <x v="133"/>
    <n v="0"/>
    <x v="1"/>
    <x v="9"/>
    <n v="3"/>
    <x v="4"/>
    <x v="10"/>
    <x v="0"/>
    <n v="1"/>
    <n v="1"/>
    <n v="9"/>
    <n v="0"/>
    <x v="0"/>
    <x v="10"/>
  </r>
  <r>
    <x v="4"/>
    <x v="1"/>
    <x v="134"/>
    <n v="0"/>
    <x v="3"/>
    <x v="0"/>
    <n v="2"/>
    <x v="0"/>
    <x v="1"/>
    <x v="0"/>
    <n v="1"/>
    <n v="1"/>
    <n v="8"/>
    <n v="0"/>
    <x v="0"/>
    <x v="1"/>
  </r>
  <r>
    <x v="4"/>
    <x v="1"/>
    <x v="135"/>
    <n v="0"/>
    <x v="1"/>
    <x v="2"/>
    <n v="4"/>
    <x v="13"/>
    <x v="1"/>
    <x v="0"/>
    <n v="1"/>
    <n v="1"/>
    <n v="8"/>
    <n v="0"/>
    <x v="0"/>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
  <r>
    <x v="0"/>
    <x v="0"/>
    <x v="0"/>
    <x v="0"/>
    <x v="0"/>
    <x v="0"/>
    <n v="1"/>
    <n v="0"/>
    <n v="1"/>
    <n v="0"/>
    <x v="0"/>
    <x v="0"/>
    <x v="0"/>
    <n v="1"/>
    <n v="0"/>
    <x v="0"/>
    <n v="1"/>
    <n v="1"/>
    <n v="1"/>
    <n v="0"/>
    <n v="0"/>
    <n v="0"/>
    <n v="1"/>
    <n v="0"/>
    <n v="0"/>
    <x v="0"/>
    <x v="0"/>
    <n v="0"/>
    <n v="1"/>
    <n v="0"/>
    <n v="0"/>
    <n v="0"/>
    <n v="1"/>
    <n v="2"/>
    <n v="0"/>
    <n v="0.2"/>
    <x v="0"/>
  </r>
  <r>
    <x v="0"/>
    <x v="0"/>
    <x v="0"/>
    <x v="0"/>
    <x v="0"/>
    <x v="0"/>
    <n v="1"/>
    <n v="0"/>
    <n v="1"/>
    <n v="0"/>
    <x v="0"/>
    <x v="0"/>
    <x v="0"/>
    <n v="1"/>
    <n v="0"/>
    <x v="0"/>
    <n v="1"/>
    <n v="1"/>
    <n v="1"/>
    <n v="0"/>
    <n v="0"/>
    <n v="0"/>
    <n v="1"/>
    <n v="0"/>
    <n v="0"/>
    <x v="0"/>
    <x v="0"/>
    <n v="0"/>
    <n v="1"/>
    <n v="0"/>
    <n v="0"/>
    <n v="0"/>
    <n v="1"/>
    <n v="2"/>
    <n v="0"/>
    <n v="0.2"/>
    <x v="0"/>
  </r>
  <r>
    <x v="0"/>
    <x v="1"/>
    <x v="0"/>
    <x v="0"/>
    <x v="1"/>
    <x v="1"/>
    <n v="1"/>
    <n v="0"/>
    <n v="1"/>
    <n v="0"/>
    <x v="1"/>
    <x v="0"/>
    <x v="0"/>
    <n v="0"/>
    <n v="0"/>
    <x v="0"/>
    <n v="1"/>
    <n v="1"/>
    <n v="1"/>
    <n v="0"/>
    <n v="0"/>
    <n v="0"/>
    <n v="1"/>
    <n v="0"/>
    <n v="0"/>
    <x v="0"/>
    <x v="1"/>
    <n v="2"/>
    <n v="4"/>
    <n v="0.5"/>
    <n v="1"/>
    <n v="1"/>
    <n v="1"/>
    <n v="4"/>
    <n v="0"/>
    <n v="0.8"/>
    <x v="1"/>
  </r>
  <r>
    <x v="0"/>
    <x v="1"/>
    <x v="0"/>
    <x v="0"/>
    <x v="1"/>
    <x v="1"/>
    <n v="1"/>
    <n v="0"/>
    <n v="1"/>
    <n v="0"/>
    <x v="1"/>
    <x v="0"/>
    <x v="0"/>
    <n v="0"/>
    <n v="0"/>
    <x v="0"/>
    <n v="1"/>
    <n v="1"/>
    <n v="1"/>
    <n v="0"/>
    <n v="0"/>
    <n v="0"/>
    <n v="1"/>
    <n v="0"/>
    <n v="0"/>
    <x v="0"/>
    <x v="1"/>
    <n v="2"/>
    <n v="4"/>
    <n v="0.5"/>
    <n v="1"/>
    <n v="1"/>
    <n v="1"/>
    <n v="4"/>
    <n v="0"/>
    <n v="0.8"/>
    <x v="1"/>
  </r>
  <r>
    <x v="0"/>
    <x v="2"/>
    <x v="0"/>
    <x v="0"/>
    <x v="0"/>
    <x v="2"/>
    <n v="1"/>
    <n v="0"/>
    <n v="1"/>
    <n v="0"/>
    <x v="1"/>
    <x v="0"/>
    <x v="0"/>
    <n v="1"/>
    <n v="0"/>
    <x v="0"/>
    <n v="1"/>
    <n v="1"/>
    <n v="1"/>
    <n v="0"/>
    <n v="0"/>
    <n v="0"/>
    <n v="1"/>
    <n v="0"/>
    <n v="0"/>
    <x v="0"/>
    <x v="0"/>
    <n v="1"/>
    <n v="1"/>
    <n v="1"/>
    <n v="0"/>
    <n v="0"/>
    <n v="0"/>
    <n v="1"/>
    <n v="0"/>
    <n v="0"/>
    <x v="2"/>
  </r>
  <r>
    <x v="0"/>
    <x v="2"/>
    <x v="0"/>
    <x v="0"/>
    <x v="0"/>
    <x v="2"/>
    <n v="1"/>
    <n v="0"/>
    <n v="1"/>
    <n v="0"/>
    <x v="2"/>
    <x v="0"/>
    <x v="0"/>
    <n v="1"/>
    <n v="0"/>
    <x v="0"/>
    <n v="1"/>
    <n v="1"/>
    <n v="1"/>
    <n v="0"/>
    <n v="0"/>
    <n v="0"/>
    <n v="1"/>
    <n v="0"/>
    <n v="0"/>
    <x v="0"/>
    <x v="0"/>
    <n v="1"/>
    <n v="1"/>
    <n v="1"/>
    <n v="0"/>
    <n v="0"/>
    <n v="0"/>
    <n v="1"/>
    <n v="0"/>
    <n v="0"/>
    <x v="2"/>
  </r>
  <r>
    <x v="0"/>
    <x v="3"/>
    <x v="1"/>
    <x v="1"/>
    <x v="2"/>
    <x v="3"/>
    <n v="0"/>
    <n v="1"/>
    <n v="1"/>
    <n v="0"/>
    <x v="3"/>
    <x v="0"/>
    <x v="0"/>
    <n v="0"/>
    <n v="0"/>
    <x v="1"/>
    <n v="0"/>
    <n v="4"/>
    <n v="0"/>
    <n v="0"/>
    <n v="0"/>
    <n v="1"/>
    <n v="3"/>
    <n v="0"/>
    <n v="0.2"/>
    <x v="1"/>
    <x v="0"/>
    <n v="1"/>
    <n v="1"/>
    <n v="1"/>
    <n v="1"/>
    <n v="0"/>
    <n v="0"/>
    <n v="1"/>
    <n v="1"/>
    <n v="0.4"/>
    <x v="3"/>
  </r>
  <r>
    <x v="0"/>
    <x v="3"/>
    <x v="1"/>
    <x v="1"/>
    <x v="3"/>
    <x v="3"/>
    <n v="0"/>
    <n v="1"/>
    <n v="1"/>
    <n v="0"/>
    <x v="4"/>
    <x v="0"/>
    <x v="0"/>
    <n v="0"/>
    <n v="0"/>
    <x v="2"/>
    <n v="0"/>
    <n v="8"/>
    <n v="0"/>
    <n v="0"/>
    <n v="0"/>
    <n v="1"/>
    <n v="3"/>
    <n v="0"/>
    <n v="0.2"/>
    <x v="1"/>
    <x v="0"/>
    <n v="1"/>
    <n v="1"/>
    <n v="1"/>
    <n v="1"/>
    <n v="0"/>
    <n v="0"/>
    <n v="1"/>
    <n v="1"/>
    <n v="0.4"/>
    <x v="3"/>
  </r>
  <r>
    <x v="0"/>
    <x v="4"/>
    <x v="1"/>
    <x v="1"/>
    <x v="4"/>
    <x v="4"/>
    <n v="0"/>
    <n v="0"/>
    <n v="1"/>
    <n v="1"/>
    <x v="5"/>
    <x v="1"/>
    <x v="1"/>
    <n v="0.5"/>
    <n v="1"/>
    <x v="3"/>
    <n v="2"/>
    <n v="3"/>
    <n v="0.66666666666666596"/>
    <n v="0"/>
    <n v="0"/>
    <n v="1"/>
    <n v="2"/>
    <n v="0"/>
    <n v="0.2"/>
    <x v="2"/>
    <x v="2"/>
    <n v="2"/>
    <n v="2"/>
    <n v="1"/>
    <n v="0"/>
    <n v="0"/>
    <n v="0"/>
    <n v="1"/>
    <n v="0"/>
    <n v="0"/>
    <x v="4"/>
  </r>
  <r>
    <x v="0"/>
    <x v="4"/>
    <x v="1"/>
    <x v="1"/>
    <x v="4"/>
    <x v="4"/>
    <n v="0"/>
    <n v="0"/>
    <n v="1"/>
    <n v="1"/>
    <x v="6"/>
    <x v="1"/>
    <x v="1"/>
    <n v="0.5"/>
    <n v="1"/>
    <x v="3"/>
    <n v="2"/>
    <n v="3"/>
    <n v="0.66666666666666596"/>
    <n v="0"/>
    <n v="0"/>
    <n v="1"/>
    <n v="2"/>
    <n v="0"/>
    <n v="0.2"/>
    <x v="2"/>
    <x v="2"/>
    <n v="2"/>
    <n v="2"/>
    <n v="1"/>
    <n v="0"/>
    <n v="0"/>
    <n v="0"/>
    <n v="1"/>
    <n v="0"/>
    <n v="0"/>
    <x v="4"/>
  </r>
  <r>
    <x v="0"/>
    <x v="5"/>
    <x v="1"/>
    <x v="2"/>
    <x v="5"/>
    <x v="3"/>
    <n v="0"/>
    <n v="1"/>
    <n v="1"/>
    <n v="0"/>
    <x v="7"/>
    <x v="0"/>
    <x v="0"/>
    <n v="0"/>
    <n v="0"/>
    <x v="4"/>
    <n v="1"/>
    <n v="2"/>
    <n v="0.5"/>
    <n v="0"/>
    <n v="0"/>
    <n v="0"/>
    <n v="2"/>
    <n v="0"/>
    <n v="0"/>
    <x v="3"/>
    <x v="0"/>
    <n v="1"/>
    <n v="1"/>
    <n v="1"/>
    <n v="1"/>
    <n v="0"/>
    <n v="0"/>
    <n v="1"/>
    <n v="1"/>
    <n v="0.4"/>
    <x v="3"/>
  </r>
  <r>
    <x v="0"/>
    <x v="5"/>
    <x v="1"/>
    <x v="2"/>
    <x v="6"/>
    <x v="3"/>
    <n v="0"/>
    <n v="1"/>
    <n v="1"/>
    <n v="0"/>
    <x v="0"/>
    <x v="0"/>
    <x v="0"/>
    <n v="1"/>
    <n v="0"/>
    <x v="0"/>
    <n v="0"/>
    <n v="1"/>
    <n v="0"/>
    <n v="0"/>
    <n v="0"/>
    <n v="0"/>
    <n v="1"/>
    <n v="0"/>
    <n v="0"/>
    <x v="4"/>
    <x v="0"/>
    <n v="1"/>
    <n v="1"/>
    <n v="1"/>
    <n v="1"/>
    <n v="0"/>
    <n v="0"/>
    <n v="1"/>
    <n v="1"/>
    <n v="0.4"/>
    <x v="3"/>
  </r>
  <r>
    <x v="0"/>
    <x v="6"/>
    <x v="1"/>
    <x v="1"/>
    <x v="7"/>
    <x v="3"/>
    <n v="0"/>
    <n v="1"/>
    <n v="1"/>
    <n v="0"/>
    <x v="8"/>
    <x v="0"/>
    <x v="0"/>
    <n v="0"/>
    <n v="0"/>
    <x v="5"/>
    <n v="2"/>
    <n v="7"/>
    <n v="0.28571428571428498"/>
    <n v="1"/>
    <n v="1"/>
    <n v="1"/>
    <n v="7"/>
    <n v="0"/>
    <n v="0.8"/>
    <x v="5"/>
    <x v="0"/>
    <n v="1"/>
    <n v="1"/>
    <n v="1"/>
    <n v="1"/>
    <n v="0"/>
    <n v="0"/>
    <n v="1"/>
    <n v="1"/>
    <n v="0.4"/>
    <x v="3"/>
  </r>
  <r>
    <x v="0"/>
    <x v="6"/>
    <x v="1"/>
    <x v="1"/>
    <x v="8"/>
    <x v="3"/>
    <n v="0"/>
    <n v="1"/>
    <n v="1"/>
    <n v="0"/>
    <x v="0"/>
    <x v="0"/>
    <x v="0"/>
    <n v="0"/>
    <n v="0"/>
    <x v="6"/>
    <n v="3"/>
    <n v="14"/>
    <n v="0.214285714285714"/>
    <n v="1"/>
    <n v="1"/>
    <n v="1"/>
    <n v="9"/>
    <n v="0"/>
    <n v="0.8"/>
    <x v="6"/>
    <x v="0"/>
    <n v="1"/>
    <n v="1"/>
    <n v="1"/>
    <n v="1"/>
    <n v="0"/>
    <n v="0"/>
    <n v="1"/>
    <n v="1"/>
    <n v="0.4"/>
    <x v="3"/>
  </r>
  <r>
    <x v="0"/>
    <x v="7"/>
    <x v="1"/>
    <x v="1"/>
    <x v="9"/>
    <x v="5"/>
    <n v="0"/>
    <n v="0"/>
    <n v="1"/>
    <n v="1"/>
    <x v="9"/>
    <x v="0"/>
    <x v="0"/>
    <n v="0"/>
    <n v="0"/>
    <x v="5"/>
    <n v="0"/>
    <n v="7"/>
    <n v="0"/>
    <n v="0"/>
    <n v="0"/>
    <n v="1"/>
    <n v="3"/>
    <n v="0"/>
    <n v="0.2"/>
    <x v="1"/>
    <x v="3"/>
    <n v="0"/>
    <n v="3"/>
    <n v="0"/>
    <n v="0"/>
    <n v="0"/>
    <n v="1"/>
    <n v="1"/>
    <n v="0"/>
    <n v="0.2"/>
    <x v="5"/>
  </r>
  <r>
    <x v="0"/>
    <x v="7"/>
    <x v="1"/>
    <x v="1"/>
    <x v="10"/>
    <x v="5"/>
    <n v="0"/>
    <n v="0"/>
    <n v="1"/>
    <n v="1"/>
    <x v="10"/>
    <x v="0"/>
    <x v="0"/>
    <n v="0"/>
    <n v="0"/>
    <x v="3"/>
    <n v="0"/>
    <n v="3"/>
    <n v="0"/>
    <n v="0"/>
    <n v="0"/>
    <n v="1"/>
    <n v="1"/>
    <n v="0"/>
    <n v="0.2"/>
    <x v="1"/>
    <x v="3"/>
    <n v="0"/>
    <n v="3"/>
    <n v="0"/>
    <n v="0"/>
    <n v="0"/>
    <n v="1"/>
    <n v="1"/>
    <n v="0"/>
    <n v="0.2"/>
    <x v="5"/>
  </r>
  <r>
    <x v="0"/>
    <x v="8"/>
    <x v="1"/>
    <x v="3"/>
    <x v="11"/>
    <x v="6"/>
    <n v="0"/>
    <n v="0"/>
    <n v="1"/>
    <n v="1"/>
    <x v="11"/>
    <x v="0"/>
    <x v="0"/>
    <n v="0"/>
    <n v="0"/>
    <x v="7"/>
    <n v="3"/>
    <n v="5"/>
    <n v="0.6"/>
    <n v="1"/>
    <n v="0"/>
    <n v="1"/>
    <n v="4"/>
    <n v="0"/>
    <n v="0.6"/>
    <x v="7"/>
    <x v="4"/>
    <n v="2"/>
    <n v="5"/>
    <n v="0.4"/>
    <n v="0"/>
    <n v="0"/>
    <n v="1"/>
    <n v="4"/>
    <n v="0"/>
    <n v="0.4"/>
    <x v="4"/>
  </r>
  <r>
    <x v="0"/>
    <x v="8"/>
    <x v="1"/>
    <x v="3"/>
    <x v="12"/>
    <x v="6"/>
    <n v="0"/>
    <n v="0"/>
    <n v="1"/>
    <n v="1"/>
    <x v="12"/>
    <x v="2"/>
    <x v="2"/>
    <n v="0.66666666666666596"/>
    <n v="1"/>
    <x v="2"/>
    <n v="2"/>
    <n v="8"/>
    <n v="0.25"/>
    <n v="0"/>
    <n v="0"/>
    <n v="1"/>
    <n v="5"/>
    <n v="0"/>
    <n v="0.4"/>
    <x v="8"/>
    <x v="4"/>
    <n v="2"/>
    <n v="5"/>
    <n v="0.4"/>
    <n v="0"/>
    <n v="0"/>
    <n v="1"/>
    <n v="4"/>
    <n v="0"/>
    <n v="0.4"/>
    <x v="4"/>
  </r>
  <r>
    <x v="0"/>
    <x v="9"/>
    <x v="0"/>
    <x v="0"/>
    <x v="13"/>
    <x v="7"/>
    <n v="1"/>
    <n v="0"/>
    <n v="1"/>
    <n v="0"/>
    <x v="13"/>
    <x v="0"/>
    <x v="0"/>
    <n v="1"/>
    <n v="0"/>
    <x v="4"/>
    <n v="1"/>
    <n v="1"/>
    <n v="1"/>
    <n v="0"/>
    <n v="0"/>
    <n v="0"/>
    <n v="2"/>
    <n v="0"/>
    <n v="0"/>
    <x v="0"/>
    <x v="0"/>
    <n v="1"/>
    <n v="1"/>
    <n v="1"/>
    <n v="0"/>
    <n v="0"/>
    <n v="1"/>
    <n v="3"/>
    <n v="0"/>
    <n v="0.2"/>
    <x v="6"/>
  </r>
  <r>
    <x v="0"/>
    <x v="9"/>
    <x v="0"/>
    <x v="0"/>
    <x v="13"/>
    <x v="7"/>
    <n v="1"/>
    <n v="0"/>
    <n v="1"/>
    <n v="0"/>
    <x v="13"/>
    <x v="0"/>
    <x v="0"/>
    <n v="1"/>
    <n v="0"/>
    <x v="4"/>
    <n v="1"/>
    <n v="1"/>
    <n v="1"/>
    <n v="0"/>
    <n v="0"/>
    <n v="0"/>
    <n v="2"/>
    <n v="0"/>
    <n v="0"/>
    <x v="0"/>
    <x v="0"/>
    <n v="1"/>
    <n v="1"/>
    <n v="1"/>
    <n v="0"/>
    <n v="0"/>
    <n v="1"/>
    <n v="3"/>
    <n v="0"/>
    <n v="0.2"/>
    <x v="6"/>
  </r>
  <r>
    <x v="0"/>
    <x v="10"/>
    <x v="0"/>
    <x v="0"/>
    <x v="14"/>
    <x v="8"/>
    <n v="1"/>
    <n v="0"/>
    <n v="1"/>
    <n v="0"/>
    <x v="14"/>
    <x v="0"/>
    <x v="0"/>
    <n v="0"/>
    <n v="0"/>
    <x v="4"/>
    <n v="1"/>
    <n v="1"/>
    <n v="1"/>
    <n v="0"/>
    <n v="0"/>
    <n v="0"/>
    <n v="2"/>
    <n v="0"/>
    <n v="0"/>
    <x v="0"/>
    <x v="2"/>
    <n v="1"/>
    <n v="2"/>
    <n v="0.5"/>
    <n v="0"/>
    <n v="0"/>
    <n v="0"/>
    <n v="2"/>
    <n v="0"/>
    <n v="0"/>
    <x v="7"/>
  </r>
  <r>
    <x v="0"/>
    <x v="10"/>
    <x v="0"/>
    <x v="0"/>
    <x v="14"/>
    <x v="8"/>
    <n v="1"/>
    <n v="0"/>
    <n v="1"/>
    <n v="0"/>
    <x v="14"/>
    <x v="0"/>
    <x v="0"/>
    <n v="0"/>
    <n v="0"/>
    <x v="4"/>
    <n v="1"/>
    <n v="1"/>
    <n v="1"/>
    <n v="0"/>
    <n v="0"/>
    <n v="0"/>
    <n v="2"/>
    <n v="0"/>
    <n v="0"/>
    <x v="0"/>
    <x v="2"/>
    <n v="1"/>
    <n v="2"/>
    <n v="0.5"/>
    <n v="0"/>
    <n v="0"/>
    <n v="0"/>
    <n v="2"/>
    <n v="0"/>
    <n v="0"/>
    <x v="7"/>
  </r>
  <r>
    <x v="0"/>
    <x v="11"/>
    <x v="0"/>
    <x v="0"/>
    <x v="14"/>
    <x v="9"/>
    <n v="1"/>
    <n v="0"/>
    <n v="1"/>
    <n v="0"/>
    <x v="15"/>
    <x v="0"/>
    <x v="0"/>
    <n v="0"/>
    <n v="0"/>
    <x v="4"/>
    <n v="1"/>
    <n v="1"/>
    <n v="1"/>
    <n v="0"/>
    <n v="0"/>
    <n v="0"/>
    <n v="2"/>
    <n v="0"/>
    <n v="0"/>
    <x v="0"/>
    <x v="5"/>
    <n v="1"/>
    <n v="9"/>
    <n v="0.11111111111111099"/>
    <n v="1"/>
    <n v="1"/>
    <n v="1"/>
    <n v="6"/>
    <n v="0"/>
    <n v="0.8"/>
    <x v="8"/>
  </r>
  <r>
    <x v="0"/>
    <x v="11"/>
    <x v="0"/>
    <x v="0"/>
    <x v="14"/>
    <x v="9"/>
    <n v="1"/>
    <n v="0"/>
    <n v="1"/>
    <n v="0"/>
    <x v="15"/>
    <x v="0"/>
    <x v="0"/>
    <n v="0"/>
    <n v="0"/>
    <x v="4"/>
    <n v="1"/>
    <n v="1"/>
    <n v="1"/>
    <n v="0"/>
    <n v="0"/>
    <n v="0"/>
    <n v="2"/>
    <n v="0"/>
    <n v="0"/>
    <x v="0"/>
    <x v="5"/>
    <n v="1"/>
    <n v="9"/>
    <n v="0.11111111111111099"/>
    <n v="1"/>
    <n v="1"/>
    <n v="1"/>
    <n v="6"/>
    <n v="0"/>
    <n v="0.8"/>
    <x v="8"/>
  </r>
  <r>
    <x v="0"/>
    <x v="12"/>
    <x v="1"/>
    <x v="3"/>
    <x v="14"/>
    <x v="10"/>
    <n v="1"/>
    <n v="0"/>
    <n v="0"/>
    <n v="1"/>
    <x v="0"/>
    <x v="0"/>
    <x v="0"/>
    <n v="1"/>
    <n v="0"/>
    <x v="4"/>
    <n v="1"/>
    <n v="1"/>
    <n v="1"/>
    <n v="0"/>
    <n v="0"/>
    <n v="0"/>
    <n v="2"/>
    <n v="0"/>
    <n v="0"/>
    <x v="3"/>
    <x v="0"/>
    <n v="0"/>
    <n v="1"/>
    <n v="0"/>
    <n v="0"/>
    <n v="0"/>
    <n v="0"/>
    <n v="1"/>
    <n v="0"/>
    <n v="0"/>
    <x v="7"/>
  </r>
  <r>
    <x v="0"/>
    <x v="12"/>
    <x v="1"/>
    <x v="3"/>
    <x v="15"/>
    <x v="10"/>
    <n v="0"/>
    <n v="0"/>
    <n v="1"/>
    <n v="1"/>
    <x v="16"/>
    <x v="0"/>
    <x v="0"/>
    <n v="1"/>
    <n v="0"/>
    <x v="0"/>
    <n v="0"/>
    <n v="1"/>
    <n v="0"/>
    <n v="0"/>
    <n v="0"/>
    <n v="0"/>
    <n v="1"/>
    <n v="0"/>
    <n v="0"/>
    <x v="4"/>
    <x v="0"/>
    <n v="0"/>
    <n v="1"/>
    <n v="0"/>
    <n v="0"/>
    <n v="0"/>
    <n v="0"/>
    <n v="1"/>
    <n v="0"/>
    <n v="0"/>
    <x v="7"/>
  </r>
  <r>
    <x v="0"/>
    <x v="13"/>
    <x v="1"/>
    <x v="3"/>
    <x v="16"/>
    <x v="11"/>
    <n v="0"/>
    <n v="0"/>
    <n v="1"/>
    <n v="1"/>
    <x v="17"/>
    <x v="3"/>
    <x v="3"/>
    <n v="0"/>
    <n v="1"/>
    <x v="3"/>
    <n v="0"/>
    <n v="3"/>
    <n v="0"/>
    <n v="0"/>
    <n v="0"/>
    <n v="1"/>
    <n v="2"/>
    <n v="0"/>
    <n v="0.2"/>
    <x v="1"/>
    <x v="0"/>
    <n v="0"/>
    <n v="1"/>
    <n v="0"/>
    <n v="0"/>
    <n v="0"/>
    <n v="0"/>
    <n v="1"/>
    <n v="0"/>
    <n v="0"/>
    <x v="7"/>
  </r>
  <r>
    <x v="0"/>
    <x v="13"/>
    <x v="1"/>
    <x v="3"/>
    <x v="17"/>
    <x v="11"/>
    <n v="0"/>
    <n v="0"/>
    <n v="1"/>
    <n v="1"/>
    <x v="6"/>
    <x v="4"/>
    <x v="4"/>
    <n v="1"/>
    <n v="1"/>
    <x v="0"/>
    <n v="0"/>
    <n v="1"/>
    <n v="0"/>
    <n v="0"/>
    <n v="0"/>
    <n v="0"/>
    <n v="1"/>
    <n v="0"/>
    <n v="0"/>
    <x v="4"/>
    <x v="0"/>
    <n v="0"/>
    <n v="1"/>
    <n v="0"/>
    <n v="0"/>
    <n v="0"/>
    <n v="0"/>
    <n v="1"/>
    <n v="0"/>
    <n v="0"/>
    <x v="7"/>
  </r>
  <r>
    <x v="0"/>
    <x v="14"/>
    <x v="1"/>
    <x v="4"/>
    <x v="18"/>
    <x v="12"/>
    <n v="0"/>
    <n v="0"/>
    <n v="1"/>
    <n v="1"/>
    <x v="1"/>
    <x v="5"/>
    <x v="5"/>
    <n v="0"/>
    <n v="1"/>
    <x v="7"/>
    <n v="1"/>
    <n v="5"/>
    <n v="0.2"/>
    <n v="0"/>
    <n v="0"/>
    <n v="1"/>
    <n v="4"/>
    <n v="0"/>
    <n v="0.4"/>
    <x v="9"/>
    <x v="0"/>
    <n v="0"/>
    <n v="1"/>
    <n v="0"/>
    <n v="0"/>
    <n v="0"/>
    <n v="0"/>
    <n v="1"/>
    <n v="0"/>
    <n v="0"/>
    <x v="7"/>
  </r>
  <r>
    <x v="0"/>
    <x v="15"/>
    <x v="1"/>
    <x v="1"/>
    <x v="19"/>
    <x v="13"/>
    <n v="0"/>
    <n v="0"/>
    <n v="1"/>
    <n v="1"/>
    <x v="18"/>
    <x v="6"/>
    <x v="6"/>
    <n v="0.19999999999999901"/>
    <n v="1"/>
    <x v="8"/>
    <n v="1"/>
    <n v="15"/>
    <n v="6.6666666666666596E-2"/>
    <n v="1"/>
    <n v="1"/>
    <n v="1"/>
    <n v="7"/>
    <n v="0"/>
    <n v="0.8"/>
    <x v="10"/>
    <x v="4"/>
    <n v="0"/>
    <n v="5"/>
    <n v="0"/>
    <n v="0"/>
    <n v="0"/>
    <n v="1"/>
    <n v="2"/>
    <n v="0"/>
    <n v="0.2"/>
    <x v="5"/>
  </r>
  <r>
    <x v="0"/>
    <x v="15"/>
    <x v="1"/>
    <x v="1"/>
    <x v="20"/>
    <x v="13"/>
    <n v="0"/>
    <n v="0"/>
    <n v="1"/>
    <n v="1"/>
    <x v="19"/>
    <x v="7"/>
    <x v="2"/>
    <n v="0.5"/>
    <n v="1"/>
    <x v="5"/>
    <n v="0"/>
    <n v="6"/>
    <n v="0"/>
    <n v="0"/>
    <n v="0"/>
    <n v="1"/>
    <n v="3"/>
    <n v="0"/>
    <n v="0.2"/>
    <x v="1"/>
    <x v="4"/>
    <n v="0"/>
    <n v="5"/>
    <n v="0"/>
    <n v="0"/>
    <n v="0"/>
    <n v="1"/>
    <n v="2"/>
    <n v="0"/>
    <n v="0.2"/>
    <x v="5"/>
  </r>
  <r>
    <x v="0"/>
    <x v="16"/>
    <x v="1"/>
    <x v="2"/>
    <x v="21"/>
    <x v="14"/>
    <n v="0"/>
    <n v="0"/>
    <n v="1"/>
    <n v="1"/>
    <x v="0"/>
    <x v="0"/>
    <x v="0"/>
    <n v="1"/>
    <n v="0"/>
    <x v="0"/>
    <n v="0"/>
    <n v="1"/>
    <n v="0"/>
    <n v="0"/>
    <n v="0"/>
    <n v="0"/>
    <n v="1"/>
    <n v="0"/>
    <n v="0"/>
    <x v="4"/>
    <x v="0"/>
    <n v="0"/>
    <n v="1"/>
    <n v="0"/>
    <n v="0"/>
    <n v="0"/>
    <n v="0"/>
    <n v="1"/>
    <n v="0"/>
    <n v="0"/>
    <x v="7"/>
  </r>
  <r>
    <x v="0"/>
    <x v="16"/>
    <x v="1"/>
    <x v="2"/>
    <x v="22"/>
    <x v="14"/>
    <n v="0"/>
    <n v="0"/>
    <n v="1"/>
    <n v="1"/>
    <x v="1"/>
    <x v="0"/>
    <x v="0"/>
    <n v="1"/>
    <n v="0"/>
    <x v="4"/>
    <n v="0"/>
    <n v="1"/>
    <n v="0"/>
    <n v="0"/>
    <n v="0"/>
    <n v="0"/>
    <n v="2"/>
    <n v="0"/>
    <n v="0"/>
    <x v="4"/>
    <x v="0"/>
    <n v="0"/>
    <n v="1"/>
    <n v="0"/>
    <n v="0"/>
    <n v="0"/>
    <n v="0"/>
    <n v="1"/>
    <n v="0"/>
    <n v="0"/>
    <x v="7"/>
  </r>
  <r>
    <x v="1"/>
    <x v="17"/>
    <x v="0"/>
    <x v="0"/>
    <x v="1"/>
    <x v="15"/>
    <n v="1"/>
    <n v="0"/>
    <n v="1"/>
    <n v="0"/>
    <x v="4"/>
    <x v="0"/>
    <x v="0"/>
    <n v="0"/>
    <n v="0"/>
    <x v="0"/>
    <n v="1"/>
    <n v="1"/>
    <n v="1"/>
    <n v="0"/>
    <n v="0"/>
    <n v="0"/>
    <n v="1"/>
    <n v="0"/>
    <n v="0"/>
    <x v="0"/>
    <x v="6"/>
    <n v="2"/>
    <n v="6"/>
    <n v="0.33333333333333298"/>
    <n v="1"/>
    <n v="1"/>
    <n v="1"/>
    <n v="6"/>
    <n v="0"/>
    <n v="0.8"/>
    <x v="9"/>
  </r>
  <r>
    <x v="1"/>
    <x v="18"/>
    <x v="0"/>
    <x v="0"/>
    <x v="1"/>
    <x v="16"/>
    <n v="1"/>
    <n v="0"/>
    <n v="1"/>
    <n v="0"/>
    <x v="20"/>
    <x v="0"/>
    <x v="0"/>
    <n v="0"/>
    <n v="0"/>
    <x v="0"/>
    <n v="1"/>
    <n v="1"/>
    <n v="1"/>
    <n v="0"/>
    <n v="0"/>
    <n v="0"/>
    <n v="1"/>
    <n v="0"/>
    <n v="0"/>
    <x v="0"/>
    <x v="7"/>
    <n v="5"/>
    <n v="15"/>
    <n v="0.33333333333333298"/>
    <n v="1"/>
    <n v="1"/>
    <n v="1"/>
    <n v="7"/>
    <n v="0"/>
    <n v="0.8"/>
    <x v="9"/>
  </r>
  <r>
    <x v="1"/>
    <x v="19"/>
    <x v="0"/>
    <x v="0"/>
    <x v="1"/>
    <x v="17"/>
    <n v="1"/>
    <n v="0"/>
    <n v="1"/>
    <n v="0"/>
    <x v="21"/>
    <x v="0"/>
    <x v="0"/>
    <n v="0"/>
    <n v="0"/>
    <x v="0"/>
    <n v="1"/>
    <n v="1"/>
    <n v="1"/>
    <n v="0"/>
    <n v="0"/>
    <n v="0"/>
    <n v="1"/>
    <n v="0"/>
    <n v="0"/>
    <x v="0"/>
    <x v="1"/>
    <n v="1"/>
    <n v="4"/>
    <n v="0.25"/>
    <n v="1"/>
    <n v="1"/>
    <n v="1"/>
    <n v="4"/>
    <n v="0"/>
    <n v="0.8"/>
    <x v="10"/>
  </r>
  <r>
    <x v="1"/>
    <x v="20"/>
    <x v="1"/>
    <x v="3"/>
    <x v="23"/>
    <x v="18"/>
    <n v="0"/>
    <n v="0"/>
    <n v="1"/>
    <n v="1"/>
    <x v="6"/>
    <x v="4"/>
    <x v="4"/>
    <n v="1"/>
    <n v="1"/>
    <x v="0"/>
    <n v="0"/>
    <n v="1"/>
    <n v="0"/>
    <n v="0"/>
    <n v="0"/>
    <n v="0"/>
    <n v="1"/>
    <n v="0"/>
    <n v="0"/>
    <x v="4"/>
    <x v="0"/>
    <n v="0"/>
    <n v="1"/>
    <n v="0"/>
    <n v="0"/>
    <n v="0"/>
    <n v="0"/>
    <n v="1"/>
    <n v="0"/>
    <n v="0"/>
    <x v="7"/>
  </r>
  <r>
    <x v="1"/>
    <x v="21"/>
    <x v="1"/>
    <x v="3"/>
    <x v="24"/>
    <x v="19"/>
    <n v="0"/>
    <n v="0"/>
    <n v="1"/>
    <n v="1"/>
    <x v="22"/>
    <x v="1"/>
    <x v="1"/>
    <n v="0.5"/>
    <n v="1"/>
    <x v="3"/>
    <n v="1"/>
    <n v="3"/>
    <n v="0.33333333333333298"/>
    <n v="0"/>
    <n v="0"/>
    <n v="1"/>
    <n v="3"/>
    <n v="0"/>
    <n v="0.2"/>
    <x v="11"/>
    <x v="2"/>
    <n v="1"/>
    <n v="2"/>
    <n v="0.5"/>
    <n v="0"/>
    <n v="0"/>
    <n v="0"/>
    <n v="2"/>
    <n v="0"/>
    <n v="0"/>
    <x v="2"/>
  </r>
  <r>
    <x v="1"/>
    <x v="22"/>
    <x v="1"/>
    <x v="4"/>
    <x v="25"/>
    <x v="20"/>
    <n v="0"/>
    <n v="0"/>
    <n v="1"/>
    <n v="1"/>
    <x v="6"/>
    <x v="4"/>
    <x v="4"/>
    <n v="1"/>
    <n v="1"/>
    <x v="0"/>
    <n v="1"/>
    <n v="1"/>
    <n v="1"/>
    <n v="1"/>
    <n v="0"/>
    <n v="0"/>
    <n v="1"/>
    <n v="1"/>
    <n v="0.4"/>
    <x v="12"/>
    <x v="0"/>
    <n v="1"/>
    <n v="1"/>
    <n v="1"/>
    <n v="1"/>
    <n v="0"/>
    <n v="0"/>
    <n v="1"/>
    <n v="1"/>
    <n v="0.4"/>
    <x v="11"/>
  </r>
  <r>
    <x v="1"/>
    <x v="23"/>
    <x v="1"/>
    <x v="3"/>
    <x v="26"/>
    <x v="3"/>
    <n v="0"/>
    <n v="1"/>
    <n v="1"/>
    <n v="0"/>
    <x v="0"/>
    <x v="0"/>
    <x v="0"/>
    <n v="1"/>
    <n v="0"/>
    <x v="0"/>
    <n v="0"/>
    <n v="1"/>
    <n v="0"/>
    <n v="0"/>
    <n v="0"/>
    <n v="0"/>
    <n v="1"/>
    <n v="0"/>
    <n v="0"/>
    <x v="4"/>
    <x v="0"/>
    <n v="1"/>
    <n v="1"/>
    <n v="1"/>
    <n v="1"/>
    <n v="0"/>
    <n v="0"/>
    <n v="1"/>
    <n v="1"/>
    <n v="0.4"/>
    <x v="3"/>
  </r>
  <r>
    <x v="1"/>
    <x v="24"/>
    <x v="1"/>
    <x v="1"/>
    <x v="27"/>
    <x v="21"/>
    <n v="0"/>
    <n v="0"/>
    <n v="1"/>
    <n v="1"/>
    <x v="6"/>
    <x v="8"/>
    <x v="4"/>
    <n v="1"/>
    <n v="1"/>
    <x v="1"/>
    <n v="3"/>
    <n v="4"/>
    <n v="0.75"/>
    <n v="1"/>
    <n v="0"/>
    <n v="1"/>
    <n v="3"/>
    <n v="1"/>
    <n v="0.6"/>
    <x v="13"/>
    <x v="1"/>
    <n v="3"/>
    <n v="4"/>
    <n v="0.75"/>
    <n v="1"/>
    <n v="0"/>
    <n v="1"/>
    <n v="3"/>
    <n v="1"/>
    <n v="0.6"/>
    <x v="12"/>
  </r>
  <r>
    <x v="1"/>
    <x v="25"/>
    <x v="1"/>
    <x v="5"/>
    <x v="28"/>
    <x v="22"/>
    <n v="0"/>
    <n v="0"/>
    <n v="1"/>
    <n v="1"/>
    <x v="6"/>
    <x v="4"/>
    <x v="4"/>
    <n v="1"/>
    <n v="1"/>
    <x v="0"/>
    <n v="0"/>
    <n v="1"/>
    <n v="0"/>
    <n v="0"/>
    <n v="0"/>
    <n v="0"/>
    <n v="1"/>
    <n v="0"/>
    <n v="0"/>
    <x v="4"/>
    <x v="0"/>
    <n v="0"/>
    <n v="1"/>
    <n v="0"/>
    <n v="0"/>
    <n v="0"/>
    <n v="0"/>
    <n v="1"/>
    <n v="0"/>
    <n v="0"/>
    <x v="7"/>
  </r>
  <r>
    <x v="2"/>
    <x v="26"/>
    <x v="0"/>
    <x v="0"/>
    <x v="1"/>
    <x v="23"/>
    <n v="1"/>
    <n v="0"/>
    <n v="1"/>
    <n v="0"/>
    <x v="23"/>
    <x v="0"/>
    <x v="0"/>
    <n v="0"/>
    <n v="0"/>
    <x v="0"/>
    <n v="1"/>
    <n v="1"/>
    <n v="1"/>
    <n v="0"/>
    <n v="0"/>
    <n v="0"/>
    <n v="1"/>
    <n v="0"/>
    <n v="0"/>
    <x v="0"/>
    <x v="8"/>
    <n v="2"/>
    <n v="7"/>
    <n v="0.28571428571428498"/>
    <n v="0"/>
    <n v="0"/>
    <n v="1"/>
    <n v="6"/>
    <n v="0"/>
    <n v="0.4"/>
    <x v="13"/>
  </r>
  <r>
    <x v="2"/>
    <x v="26"/>
    <x v="0"/>
    <x v="0"/>
    <x v="29"/>
    <x v="23"/>
    <n v="1"/>
    <n v="0"/>
    <n v="1"/>
    <n v="0"/>
    <x v="15"/>
    <x v="0"/>
    <x v="0"/>
    <n v="0"/>
    <n v="0"/>
    <x v="4"/>
    <n v="1"/>
    <n v="1"/>
    <n v="1"/>
    <n v="0"/>
    <n v="0"/>
    <n v="0"/>
    <n v="2"/>
    <n v="0"/>
    <n v="0"/>
    <x v="0"/>
    <x v="8"/>
    <n v="2"/>
    <n v="7"/>
    <n v="0.28571428571428498"/>
    <n v="0"/>
    <n v="0"/>
    <n v="1"/>
    <n v="6"/>
    <n v="0"/>
    <n v="0.4"/>
    <x v="13"/>
  </r>
  <r>
    <x v="2"/>
    <x v="27"/>
    <x v="0"/>
    <x v="0"/>
    <x v="1"/>
    <x v="24"/>
    <n v="1"/>
    <n v="0"/>
    <n v="1"/>
    <n v="0"/>
    <x v="24"/>
    <x v="0"/>
    <x v="0"/>
    <n v="0"/>
    <n v="0"/>
    <x v="0"/>
    <n v="1"/>
    <n v="1"/>
    <n v="1"/>
    <n v="0"/>
    <n v="0"/>
    <n v="0"/>
    <n v="1"/>
    <n v="0"/>
    <n v="0"/>
    <x v="0"/>
    <x v="9"/>
    <n v="2"/>
    <n v="12"/>
    <n v="0.16666666666666599"/>
    <n v="0"/>
    <n v="0"/>
    <n v="1"/>
    <n v="8"/>
    <n v="0"/>
    <n v="0.4"/>
    <x v="14"/>
  </r>
  <r>
    <x v="2"/>
    <x v="27"/>
    <x v="0"/>
    <x v="0"/>
    <x v="14"/>
    <x v="24"/>
    <n v="1"/>
    <n v="0"/>
    <n v="1"/>
    <n v="0"/>
    <x v="25"/>
    <x v="0"/>
    <x v="0"/>
    <n v="0"/>
    <n v="0"/>
    <x v="4"/>
    <n v="1"/>
    <n v="1"/>
    <n v="1"/>
    <n v="0"/>
    <n v="0"/>
    <n v="0"/>
    <n v="2"/>
    <n v="0"/>
    <n v="0"/>
    <x v="0"/>
    <x v="9"/>
    <n v="2"/>
    <n v="12"/>
    <n v="0.16666666666666599"/>
    <n v="0"/>
    <n v="0"/>
    <n v="1"/>
    <n v="8"/>
    <n v="0"/>
    <n v="0.4"/>
    <x v="14"/>
  </r>
  <r>
    <x v="2"/>
    <x v="28"/>
    <x v="0"/>
    <x v="0"/>
    <x v="1"/>
    <x v="25"/>
    <n v="1"/>
    <n v="0"/>
    <n v="1"/>
    <n v="0"/>
    <x v="26"/>
    <x v="0"/>
    <x v="0"/>
    <n v="0"/>
    <n v="0"/>
    <x v="0"/>
    <n v="1"/>
    <n v="1"/>
    <n v="1"/>
    <n v="0"/>
    <n v="0"/>
    <n v="0"/>
    <n v="1"/>
    <n v="0"/>
    <n v="0"/>
    <x v="0"/>
    <x v="5"/>
    <n v="2"/>
    <n v="9"/>
    <n v="0.22222222222222199"/>
    <n v="0"/>
    <n v="0"/>
    <n v="1"/>
    <n v="6"/>
    <n v="0"/>
    <n v="0.4"/>
    <x v="15"/>
  </r>
  <r>
    <x v="2"/>
    <x v="28"/>
    <x v="0"/>
    <x v="0"/>
    <x v="14"/>
    <x v="25"/>
    <n v="1"/>
    <n v="0"/>
    <n v="1"/>
    <n v="0"/>
    <x v="27"/>
    <x v="0"/>
    <x v="0"/>
    <n v="0"/>
    <n v="0"/>
    <x v="4"/>
    <n v="1"/>
    <n v="1"/>
    <n v="1"/>
    <n v="0"/>
    <n v="0"/>
    <n v="0"/>
    <n v="2"/>
    <n v="0"/>
    <n v="0"/>
    <x v="0"/>
    <x v="5"/>
    <n v="2"/>
    <n v="9"/>
    <n v="0.22222222222222199"/>
    <n v="0"/>
    <n v="0"/>
    <n v="1"/>
    <n v="6"/>
    <n v="0"/>
    <n v="0.4"/>
    <x v="15"/>
  </r>
  <r>
    <x v="2"/>
    <x v="29"/>
    <x v="1"/>
    <x v="1"/>
    <x v="30"/>
    <x v="26"/>
    <n v="0"/>
    <n v="0"/>
    <n v="1"/>
    <n v="1"/>
    <x v="28"/>
    <x v="0"/>
    <x v="0"/>
    <n v="1"/>
    <n v="0"/>
    <x v="0"/>
    <n v="0"/>
    <n v="1"/>
    <n v="0"/>
    <n v="0"/>
    <n v="0"/>
    <n v="0"/>
    <n v="1"/>
    <n v="0"/>
    <n v="0"/>
    <x v="4"/>
    <x v="0"/>
    <n v="0"/>
    <n v="1"/>
    <n v="0"/>
    <n v="0"/>
    <n v="0"/>
    <n v="0"/>
    <n v="1"/>
    <n v="0"/>
    <n v="0"/>
    <x v="7"/>
  </r>
  <r>
    <x v="2"/>
    <x v="29"/>
    <x v="1"/>
    <x v="1"/>
    <x v="31"/>
    <x v="26"/>
    <n v="0"/>
    <n v="0"/>
    <n v="1"/>
    <n v="1"/>
    <x v="29"/>
    <x v="0"/>
    <x v="0"/>
    <n v="0"/>
    <n v="0"/>
    <x v="5"/>
    <n v="1"/>
    <n v="6"/>
    <n v="0.16666666666666599"/>
    <n v="0"/>
    <n v="1"/>
    <n v="1"/>
    <n v="6"/>
    <n v="0"/>
    <n v="0.6"/>
    <x v="14"/>
    <x v="0"/>
    <n v="0"/>
    <n v="1"/>
    <n v="0"/>
    <n v="0"/>
    <n v="0"/>
    <n v="0"/>
    <n v="1"/>
    <n v="0"/>
    <n v="0"/>
    <x v="7"/>
  </r>
  <r>
    <x v="2"/>
    <x v="30"/>
    <x v="1"/>
    <x v="1"/>
    <x v="32"/>
    <x v="27"/>
    <n v="0"/>
    <n v="0"/>
    <n v="1"/>
    <n v="1"/>
    <x v="30"/>
    <x v="0"/>
    <x v="0"/>
    <n v="0"/>
    <n v="0"/>
    <x v="1"/>
    <n v="0"/>
    <n v="4"/>
    <n v="0"/>
    <n v="0"/>
    <n v="0"/>
    <n v="1"/>
    <n v="1"/>
    <n v="0"/>
    <n v="0.2"/>
    <x v="1"/>
    <x v="3"/>
    <n v="0"/>
    <n v="3"/>
    <n v="0"/>
    <n v="0"/>
    <n v="0"/>
    <n v="1"/>
    <n v="1"/>
    <n v="0"/>
    <n v="0.2"/>
    <x v="5"/>
  </r>
  <r>
    <x v="2"/>
    <x v="30"/>
    <x v="1"/>
    <x v="1"/>
    <x v="33"/>
    <x v="27"/>
    <n v="0"/>
    <n v="0"/>
    <n v="1"/>
    <n v="1"/>
    <x v="31"/>
    <x v="0"/>
    <x v="0"/>
    <n v="0"/>
    <n v="0"/>
    <x v="3"/>
    <n v="0"/>
    <n v="2"/>
    <n v="0"/>
    <n v="0"/>
    <n v="0"/>
    <n v="1"/>
    <n v="2"/>
    <n v="0"/>
    <n v="0.2"/>
    <x v="1"/>
    <x v="3"/>
    <n v="0"/>
    <n v="3"/>
    <n v="0"/>
    <n v="0"/>
    <n v="0"/>
    <n v="1"/>
    <n v="1"/>
    <n v="0"/>
    <n v="0.2"/>
    <x v="5"/>
  </r>
  <r>
    <x v="2"/>
    <x v="31"/>
    <x v="1"/>
    <x v="2"/>
    <x v="34"/>
    <x v="28"/>
    <n v="0"/>
    <n v="0"/>
    <n v="1"/>
    <n v="1"/>
    <x v="32"/>
    <x v="9"/>
    <x v="7"/>
    <n v="0.28571428571428498"/>
    <n v="1"/>
    <x v="2"/>
    <n v="3"/>
    <n v="8"/>
    <n v="0.375"/>
    <n v="1"/>
    <n v="1"/>
    <n v="1"/>
    <n v="7"/>
    <n v="0"/>
    <n v="0.8"/>
    <x v="15"/>
    <x v="3"/>
    <n v="1"/>
    <n v="3"/>
    <n v="0.33333333333333298"/>
    <n v="0"/>
    <n v="0"/>
    <n v="1"/>
    <n v="3"/>
    <n v="0"/>
    <n v="0.2"/>
    <x v="16"/>
  </r>
  <r>
    <x v="2"/>
    <x v="31"/>
    <x v="1"/>
    <x v="2"/>
    <x v="35"/>
    <x v="28"/>
    <n v="0"/>
    <n v="0"/>
    <n v="1"/>
    <n v="1"/>
    <x v="18"/>
    <x v="10"/>
    <x v="8"/>
    <n v="0.16666666666666599"/>
    <n v="1"/>
    <x v="5"/>
    <n v="1"/>
    <n v="6"/>
    <n v="0.16666666666666599"/>
    <n v="0"/>
    <n v="1"/>
    <n v="1"/>
    <n v="6"/>
    <n v="0"/>
    <n v="0.6"/>
    <x v="14"/>
    <x v="3"/>
    <n v="1"/>
    <n v="3"/>
    <n v="0.33333333333333298"/>
    <n v="0"/>
    <n v="0"/>
    <n v="1"/>
    <n v="3"/>
    <n v="0"/>
    <n v="0.2"/>
    <x v="16"/>
  </r>
  <r>
    <x v="2"/>
    <x v="32"/>
    <x v="1"/>
    <x v="1"/>
    <x v="36"/>
    <x v="29"/>
    <n v="0"/>
    <n v="0"/>
    <n v="1"/>
    <n v="1"/>
    <x v="33"/>
    <x v="0"/>
    <x v="0"/>
    <n v="0"/>
    <n v="0"/>
    <x v="9"/>
    <n v="3"/>
    <n v="10"/>
    <n v="0.3"/>
    <n v="1"/>
    <n v="1"/>
    <n v="1"/>
    <n v="7"/>
    <n v="0"/>
    <n v="0.8"/>
    <x v="7"/>
    <x v="2"/>
    <n v="0"/>
    <n v="2"/>
    <n v="0"/>
    <n v="0"/>
    <n v="0"/>
    <n v="0"/>
    <n v="1"/>
    <n v="0"/>
    <n v="0"/>
    <x v="7"/>
  </r>
  <r>
    <x v="2"/>
    <x v="33"/>
    <x v="1"/>
    <x v="2"/>
    <x v="37"/>
    <x v="30"/>
    <n v="0"/>
    <n v="0"/>
    <n v="1"/>
    <n v="1"/>
    <x v="34"/>
    <x v="0"/>
    <x v="0"/>
    <n v="0"/>
    <n v="0"/>
    <x v="0"/>
    <n v="1"/>
    <n v="1"/>
    <n v="1"/>
    <n v="0"/>
    <n v="0"/>
    <n v="0"/>
    <n v="1"/>
    <n v="0"/>
    <n v="0"/>
    <x v="16"/>
    <x v="2"/>
    <n v="1"/>
    <n v="2"/>
    <n v="0.5"/>
    <n v="0"/>
    <n v="0"/>
    <n v="0"/>
    <n v="2"/>
    <n v="0"/>
    <n v="0"/>
    <x v="2"/>
  </r>
  <r>
    <x v="2"/>
    <x v="33"/>
    <x v="1"/>
    <x v="2"/>
    <x v="38"/>
    <x v="30"/>
    <n v="0"/>
    <n v="0"/>
    <n v="1"/>
    <n v="1"/>
    <x v="35"/>
    <x v="0"/>
    <x v="0"/>
    <n v="0"/>
    <n v="0"/>
    <x v="3"/>
    <n v="1"/>
    <n v="2"/>
    <n v="0.5"/>
    <n v="0"/>
    <n v="0"/>
    <n v="1"/>
    <n v="3"/>
    <n v="0"/>
    <n v="0.2"/>
    <x v="9"/>
    <x v="2"/>
    <n v="1"/>
    <n v="2"/>
    <n v="0.5"/>
    <n v="0"/>
    <n v="0"/>
    <n v="0"/>
    <n v="2"/>
    <n v="0"/>
    <n v="0"/>
    <x v="2"/>
  </r>
  <r>
    <x v="2"/>
    <x v="34"/>
    <x v="1"/>
    <x v="3"/>
    <x v="39"/>
    <x v="31"/>
    <n v="0"/>
    <n v="0"/>
    <n v="1"/>
    <n v="1"/>
    <x v="36"/>
    <x v="0"/>
    <x v="0"/>
    <n v="0"/>
    <n v="0"/>
    <x v="10"/>
    <n v="4"/>
    <n v="11"/>
    <n v="0.36363636363636298"/>
    <n v="1"/>
    <n v="1"/>
    <n v="1"/>
    <n v="9"/>
    <n v="0"/>
    <n v="0.8"/>
    <x v="17"/>
    <x v="4"/>
    <n v="4"/>
    <n v="5"/>
    <n v="0.8"/>
    <n v="1"/>
    <n v="0"/>
    <n v="1"/>
    <n v="3"/>
    <n v="0"/>
    <n v="0.4"/>
    <x v="17"/>
  </r>
  <r>
    <x v="2"/>
    <x v="34"/>
    <x v="1"/>
    <x v="3"/>
    <x v="40"/>
    <x v="31"/>
    <n v="0"/>
    <n v="0"/>
    <n v="1"/>
    <n v="1"/>
    <x v="37"/>
    <x v="0"/>
    <x v="0"/>
    <n v="0"/>
    <n v="0"/>
    <x v="11"/>
    <n v="7"/>
    <n v="19"/>
    <n v="0.36842105263157798"/>
    <n v="1"/>
    <n v="1"/>
    <n v="0"/>
    <n v="10"/>
    <n v="0"/>
    <n v="0.6"/>
    <x v="18"/>
    <x v="4"/>
    <n v="4"/>
    <n v="5"/>
    <n v="0.8"/>
    <n v="1"/>
    <n v="0"/>
    <n v="1"/>
    <n v="3"/>
    <n v="0"/>
    <n v="0.4"/>
    <x v="17"/>
  </r>
  <r>
    <x v="2"/>
    <x v="35"/>
    <x v="0"/>
    <x v="0"/>
    <x v="1"/>
    <x v="32"/>
    <n v="1"/>
    <n v="0"/>
    <n v="1"/>
    <n v="0"/>
    <x v="38"/>
    <x v="0"/>
    <x v="0"/>
    <n v="0"/>
    <n v="0"/>
    <x v="0"/>
    <n v="1"/>
    <n v="1"/>
    <n v="1"/>
    <n v="0"/>
    <n v="0"/>
    <n v="0"/>
    <n v="1"/>
    <n v="0"/>
    <n v="0"/>
    <x v="0"/>
    <x v="3"/>
    <n v="0"/>
    <n v="3"/>
    <n v="0"/>
    <n v="0"/>
    <n v="0"/>
    <n v="1"/>
    <n v="1"/>
    <n v="0"/>
    <n v="0.2"/>
    <x v="0"/>
  </r>
  <r>
    <x v="2"/>
    <x v="36"/>
    <x v="0"/>
    <x v="0"/>
    <x v="1"/>
    <x v="33"/>
    <n v="1"/>
    <n v="0"/>
    <n v="1"/>
    <n v="0"/>
    <x v="39"/>
    <x v="0"/>
    <x v="0"/>
    <n v="0"/>
    <n v="0"/>
    <x v="0"/>
    <n v="1"/>
    <n v="1"/>
    <n v="1"/>
    <n v="0"/>
    <n v="0"/>
    <n v="0"/>
    <n v="1"/>
    <n v="0"/>
    <n v="0"/>
    <x v="0"/>
    <x v="4"/>
    <n v="1"/>
    <n v="5"/>
    <n v="0.2"/>
    <n v="0"/>
    <n v="1"/>
    <n v="1"/>
    <n v="5"/>
    <n v="0"/>
    <n v="0.6"/>
    <x v="7"/>
  </r>
  <r>
    <x v="2"/>
    <x v="36"/>
    <x v="0"/>
    <x v="0"/>
    <x v="1"/>
    <x v="33"/>
    <n v="1"/>
    <n v="0"/>
    <n v="1"/>
    <n v="0"/>
    <x v="40"/>
    <x v="0"/>
    <x v="0"/>
    <n v="0"/>
    <n v="0"/>
    <x v="0"/>
    <n v="1"/>
    <n v="1"/>
    <n v="1"/>
    <n v="0"/>
    <n v="0"/>
    <n v="0"/>
    <n v="1"/>
    <n v="0"/>
    <n v="0"/>
    <x v="0"/>
    <x v="4"/>
    <n v="1"/>
    <n v="5"/>
    <n v="0.2"/>
    <n v="0"/>
    <n v="1"/>
    <n v="1"/>
    <n v="5"/>
    <n v="0"/>
    <n v="0.6"/>
    <x v="7"/>
  </r>
  <r>
    <x v="2"/>
    <x v="37"/>
    <x v="0"/>
    <x v="0"/>
    <x v="1"/>
    <x v="34"/>
    <n v="1"/>
    <n v="0"/>
    <n v="1"/>
    <n v="0"/>
    <x v="15"/>
    <x v="0"/>
    <x v="0"/>
    <n v="0"/>
    <n v="0"/>
    <x v="0"/>
    <n v="1"/>
    <n v="1"/>
    <n v="1"/>
    <n v="0"/>
    <n v="0"/>
    <n v="0"/>
    <n v="1"/>
    <n v="0"/>
    <n v="0"/>
    <x v="0"/>
    <x v="10"/>
    <n v="1"/>
    <n v="8"/>
    <n v="0.125"/>
    <n v="0"/>
    <n v="1"/>
    <n v="1"/>
    <n v="6"/>
    <n v="0"/>
    <n v="0.6"/>
    <x v="18"/>
  </r>
  <r>
    <x v="2"/>
    <x v="37"/>
    <x v="0"/>
    <x v="0"/>
    <x v="1"/>
    <x v="34"/>
    <n v="1"/>
    <n v="0"/>
    <n v="1"/>
    <n v="0"/>
    <x v="15"/>
    <x v="0"/>
    <x v="0"/>
    <n v="0"/>
    <n v="0"/>
    <x v="0"/>
    <n v="1"/>
    <n v="1"/>
    <n v="1"/>
    <n v="0"/>
    <n v="0"/>
    <n v="0"/>
    <n v="1"/>
    <n v="0"/>
    <n v="0"/>
    <x v="0"/>
    <x v="10"/>
    <n v="1"/>
    <n v="8"/>
    <n v="0.125"/>
    <n v="0"/>
    <n v="1"/>
    <n v="1"/>
    <n v="6"/>
    <n v="0"/>
    <n v="0.6"/>
    <x v="18"/>
  </r>
  <r>
    <x v="2"/>
    <x v="38"/>
    <x v="1"/>
    <x v="1"/>
    <x v="41"/>
    <x v="35"/>
    <n v="1"/>
    <n v="1"/>
    <n v="0"/>
    <n v="0"/>
    <x v="6"/>
    <x v="8"/>
    <x v="4"/>
    <n v="1"/>
    <n v="1"/>
    <x v="1"/>
    <n v="1"/>
    <n v="4"/>
    <n v="0.25"/>
    <n v="0"/>
    <n v="0"/>
    <n v="1"/>
    <n v="3"/>
    <n v="0"/>
    <n v="0.2"/>
    <x v="19"/>
    <x v="1"/>
    <n v="1"/>
    <n v="4"/>
    <n v="0.25"/>
    <n v="0"/>
    <n v="0"/>
    <n v="1"/>
    <n v="3"/>
    <n v="0"/>
    <n v="0.2"/>
    <x v="19"/>
  </r>
  <r>
    <x v="2"/>
    <x v="38"/>
    <x v="1"/>
    <x v="1"/>
    <x v="42"/>
    <x v="35"/>
    <n v="0"/>
    <n v="1"/>
    <n v="1"/>
    <n v="0"/>
    <x v="41"/>
    <x v="11"/>
    <x v="1"/>
    <n v="0.6"/>
    <n v="1"/>
    <x v="12"/>
    <n v="1"/>
    <n v="6"/>
    <n v="0.16666666666666599"/>
    <n v="0"/>
    <n v="0"/>
    <n v="1"/>
    <n v="5"/>
    <n v="0"/>
    <n v="0.4"/>
    <x v="20"/>
    <x v="1"/>
    <n v="1"/>
    <n v="4"/>
    <n v="0.25"/>
    <n v="0"/>
    <n v="0"/>
    <n v="1"/>
    <n v="3"/>
    <n v="0"/>
    <n v="0.2"/>
    <x v="19"/>
  </r>
  <r>
    <x v="2"/>
    <x v="39"/>
    <x v="1"/>
    <x v="1"/>
    <x v="43"/>
    <x v="36"/>
    <n v="0"/>
    <n v="0"/>
    <n v="1"/>
    <n v="1"/>
    <x v="42"/>
    <x v="12"/>
    <x v="9"/>
    <n v="0.66666666666666596"/>
    <n v="1"/>
    <x v="1"/>
    <n v="0"/>
    <n v="4"/>
    <n v="0"/>
    <n v="0"/>
    <n v="0"/>
    <n v="1"/>
    <n v="1"/>
    <n v="0"/>
    <n v="0.2"/>
    <x v="1"/>
    <x v="3"/>
    <n v="0"/>
    <n v="3"/>
    <n v="0"/>
    <n v="0"/>
    <n v="0"/>
    <n v="1"/>
    <n v="1"/>
    <n v="0"/>
    <n v="0.2"/>
    <x v="5"/>
  </r>
  <r>
    <x v="2"/>
    <x v="39"/>
    <x v="1"/>
    <x v="1"/>
    <x v="44"/>
    <x v="36"/>
    <n v="0"/>
    <n v="0"/>
    <n v="1"/>
    <n v="1"/>
    <x v="43"/>
    <x v="13"/>
    <x v="8"/>
    <n v="0.4"/>
    <n v="1"/>
    <x v="12"/>
    <n v="0"/>
    <n v="6"/>
    <n v="0"/>
    <n v="0"/>
    <n v="0"/>
    <n v="1"/>
    <n v="2"/>
    <n v="0"/>
    <n v="0.2"/>
    <x v="1"/>
    <x v="3"/>
    <n v="0"/>
    <n v="3"/>
    <n v="0"/>
    <n v="0"/>
    <n v="0"/>
    <n v="1"/>
    <n v="1"/>
    <n v="0"/>
    <n v="0.2"/>
    <x v="5"/>
  </r>
  <r>
    <x v="2"/>
    <x v="40"/>
    <x v="0"/>
    <x v="0"/>
    <x v="0"/>
    <x v="37"/>
    <n v="1"/>
    <n v="0"/>
    <n v="1"/>
    <n v="0"/>
    <x v="24"/>
    <x v="0"/>
    <x v="0"/>
    <n v="0"/>
    <n v="0"/>
    <x v="0"/>
    <n v="1"/>
    <n v="1"/>
    <n v="1"/>
    <n v="0"/>
    <n v="0"/>
    <n v="0"/>
    <n v="1"/>
    <n v="0"/>
    <n v="0"/>
    <x v="0"/>
    <x v="4"/>
    <n v="2"/>
    <n v="5"/>
    <n v="0.4"/>
    <n v="1"/>
    <n v="0"/>
    <n v="1"/>
    <n v="5"/>
    <n v="1"/>
    <n v="0.8"/>
    <x v="5"/>
  </r>
  <r>
    <x v="2"/>
    <x v="40"/>
    <x v="0"/>
    <x v="0"/>
    <x v="0"/>
    <x v="37"/>
    <n v="1"/>
    <n v="0"/>
    <n v="1"/>
    <n v="0"/>
    <x v="44"/>
    <x v="0"/>
    <x v="0"/>
    <n v="0"/>
    <n v="0"/>
    <x v="0"/>
    <n v="1"/>
    <n v="1"/>
    <n v="1"/>
    <n v="0"/>
    <n v="0"/>
    <n v="0"/>
    <n v="1"/>
    <n v="0"/>
    <n v="0"/>
    <x v="0"/>
    <x v="4"/>
    <n v="2"/>
    <n v="5"/>
    <n v="0.4"/>
    <n v="1"/>
    <n v="0"/>
    <n v="1"/>
    <n v="5"/>
    <n v="1"/>
    <n v="0.8"/>
    <x v="5"/>
  </r>
  <r>
    <x v="2"/>
    <x v="41"/>
    <x v="1"/>
    <x v="1"/>
    <x v="45"/>
    <x v="31"/>
    <n v="0"/>
    <n v="0"/>
    <n v="1"/>
    <n v="1"/>
    <x v="45"/>
    <x v="0"/>
    <x v="0"/>
    <n v="0"/>
    <n v="0"/>
    <x v="13"/>
    <n v="5"/>
    <n v="14"/>
    <n v="0.35714285714285698"/>
    <n v="1"/>
    <n v="1"/>
    <n v="1"/>
    <n v="9"/>
    <n v="0"/>
    <n v="0.8"/>
    <x v="21"/>
    <x v="4"/>
    <n v="4"/>
    <n v="5"/>
    <n v="0.8"/>
    <n v="1"/>
    <n v="0"/>
    <n v="1"/>
    <n v="3"/>
    <n v="0"/>
    <n v="0.4"/>
    <x v="17"/>
  </r>
  <r>
    <x v="2"/>
    <x v="41"/>
    <x v="1"/>
    <x v="1"/>
    <x v="46"/>
    <x v="31"/>
    <n v="0"/>
    <n v="0"/>
    <n v="1"/>
    <n v="1"/>
    <x v="46"/>
    <x v="0"/>
    <x v="0"/>
    <n v="0"/>
    <n v="0"/>
    <x v="9"/>
    <n v="5"/>
    <n v="12"/>
    <n v="0.41666666666666602"/>
    <n v="1"/>
    <n v="1"/>
    <n v="1"/>
    <n v="8"/>
    <n v="0"/>
    <n v="0.8"/>
    <x v="22"/>
    <x v="4"/>
    <n v="4"/>
    <n v="5"/>
    <n v="0.8"/>
    <n v="1"/>
    <n v="0"/>
    <n v="1"/>
    <n v="3"/>
    <n v="0"/>
    <n v="0.4"/>
    <x v="17"/>
  </r>
  <r>
    <x v="2"/>
    <x v="42"/>
    <x v="0"/>
    <x v="0"/>
    <x v="1"/>
    <x v="38"/>
    <n v="1"/>
    <n v="0"/>
    <n v="1"/>
    <n v="0"/>
    <x v="3"/>
    <x v="0"/>
    <x v="0"/>
    <n v="0"/>
    <n v="0"/>
    <x v="0"/>
    <n v="1"/>
    <n v="1"/>
    <n v="1"/>
    <n v="0"/>
    <n v="0"/>
    <n v="0"/>
    <n v="1"/>
    <n v="0"/>
    <n v="0"/>
    <x v="0"/>
    <x v="8"/>
    <n v="1"/>
    <n v="7"/>
    <n v="0.14285714285714199"/>
    <n v="0"/>
    <n v="0"/>
    <n v="1"/>
    <n v="6"/>
    <n v="0"/>
    <n v="0.4"/>
    <x v="20"/>
  </r>
  <r>
    <x v="2"/>
    <x v="42"/>
    <x v="0"/>
    <x v="0"/>
    <x v="1"/>
    <x v="38"/>
    <n v="1"/>
    <n v="0"/>
    <n v="1"/>
    <n v="0"/>
    <x v="3"/>
    <x v="0"/>
    <x v="0"/>
    <n v="0"/>
    <n v="0"/>
    <x v="0"/>
    <n v="1"/>
    <n v="1"/>
    <n v="1"/>
    <n v="0"/>
    <n v="0"/>
    <n v="0"/>
    <n v="1"/>
    <n v="0"/>
    <n v="0"/>
    <x v="0"/>
    <x v="8"/>
    <n v="1"/>
    <n v="7"/>
    <n v="0.14285714285714199"/>
    <n v="0"/>
    <n v="0"/>
    <n v="1"/>
    <n v="6"/>
    <n v="0"/>
    <n v="0.4"/>
    <x v="20"/>
  </r>
  <r>
    <x v="3"/>
    <x v="43"/>
    <x v="0"/>
    <x v="0"/>
    <x v="1"/>
    <x v="39"/>
    <n v="1"/>
    <n v="0"/>
    <n v="1"/>
    <n v="0"/>
    <x v="26"/>
    <x v="0"/>
    <x v="0"/>
    <n v="0"/>
    <n v="0"/>
    <x v="0"/>
    <n v="1"/>
    <n v="1"/>
    <n v="1"/>
    <n v="0"/>
    <n v="0"/>
    <n v="0"/>
    <n v="1"/>
    <n v="0"/>
    <n v="0"/>
    <x v="0"/>
    <x v="11"/>
    <n v="1"/>
    <n v="6"/>
    <n v="0.16666666666666599"/>
    <n v="0"/>
    <n v="1"/>
    <n v="1"/>
    <n v="6"/>
    <n v="0"/>
    <n v="0.6"/>
    <x v="21"/>
  </r>
  <r>
    <x v="3"/>
    <x v="43"/>
    <x v="0"/>
    <x v="0"/>
    <x v="1"/>
    <x v="39"/>
    <n v="1"/>
    <n v="0"/>
    <n v="1"/>
    <n v="0"/>
    <x v="26"/>
    <x v="0"/>
    <x v="0"/>
    <n v="0"/>
    <n v="0"/>
    <x v="0"/>
    <n v="1"/>
    <n v="1"/>
    <n v="1"/>
    <n v="0"/>
    <n v="0"/>
    <n v="0"/>
    <n v="1"/>
    <n v="0"/>
    <n v="0"/>
    <x v="0"/>
    <x v="11"/>
    <n v="1"/>
    <n v="6"/>
    <n v="0.16666666666666599"/>
    <n v="0"/>
    <n v="1"/>
    <n v="1"/>
    <n v="6"/>
    <n v="0"/>
    <n v="0.6"/>
    <x v="21"/>
  </r>
  <r>
    <x v="3"/>
    <x v="44"/>
    <x v="0"/>
    <x v="0"/>
    <x v="0"/>
    <x v="40"/>
    <n v="1"/>
    <n v="0"/>
    <n v="1"/>
    <n v="0"/>
    <x v="39"/>
    <x v="0"/>
    <x v="0"/>
    <n v="0"/>
    <n v="0"/>
    <x v="0"/>
    <n v="1"/>
    <n v="1"/>
    <n v="1"/>
    <n v="0"/>
    <n v="0"/>
    <n v="0"/>
    <n v="1"/>
    <n v="0"/>
    <n v="0"/>
    <x v="0"/>
    <x v="4"/>
    <n v="2"/>
    <n v="5"/>
    <n v="0.4"/>
    <n v="1"/>
    <n v="1"/>
    <n v="1"/>
    <n v="5"/>
    <n v="0"/>
    <n v="0.8"/>
    <x v="5"/>
  </r>
  <r>
    <x v="3"/>
    <x v="44"/>
    <x v="0"/>
    <x v="0"/>
    <x v="0"/>
    <x v="40"/>
    <n v="1"/>
    <n v="0"/>
    <n v="1"/>
    <n v="0"/>
    <x v="40"/>
    <x v="0"/>
    <x v="0"/>
    <n v="0"/>
    <n v="0"/>
    <x v="0"/>
    <n v="1"/>
    <n v="1"/>
    <n v="1"/>
    <n v="0"/>
    <n v="0"/>
    <n v="0"/>
    <n v="1"/>
    <n v="0"/>
    <n v="0"/>
    <x v="0"/>
    <x v="4"/>
    <n v="2"/>
    <n v="5"/>
    <n v="0.4"/>
    <n v="1"/>
    <n v="1"/>
    <n v="1"/>
    <n v="5"/>
    <n v="0"/>
    <n v="0.8"/>
    <x v="5"/>
  </r>
  <r>
    <x v="3"/>
    <x v="45"/>
    <x v="0"/>
    <x v="0"/>
    <x v="1"/>
    <x v="39"/>
    <n v="1"/>
    <n v="0"/>
    <n v="1"/>
    <n v="0"/>
    <x v="26"/>
    <x v="0"/>
    <x v="0"/>
    <n v="0"/>
    <n v="0"/>
    <x v="0"/>
    <n v="1"/>
    <n v="1"/>
    <n v="1"/>
    <n v="0"/>
    <n v="0"/>
    <n v="0"/>
    <n v="1"/>
    <n v="0"/>
    <n v="0"/>
    <x v="0"/>
    <x v="11"/>
    <n v="1"/>
    <n v="6"/>
    <n v="0.16666666666666599"/>
    <n v="0"/>
    <n v="1"/>
    <n v="1"/>
    <n v="6"/>
    <n v="0"/>
    <n v="0.6"/>
    <x v="21"/>
  </r>
  <r>
    <x v="3"/>
    <x v="45"/>
    <x v="0"/>
    <x v="0"/>
    <x v="1"/>
    <x v="39"/>
    <n v="1"/>
    <n v="0"/>
    <n v="1"/>
    <n v="0"/>
    <x v="26"/>
    <x v="0"/>
    <x v="0"/>
    <n v="0"/>
    <n v="0"/>
    <x v="0"/>
    <n v="1"/>
    <n v="1"/>
    <n v="1"/>
    <n v="0"/>
    <n v="0"/>
    <n v="0"/>
    <n v="1"/>
    <n v="0"/>
    <n v="0"/>
    <x v="0"/>
    <x v="11"/>
    <n v="1"/>
    <n v="6"/>
    <n v="0.16666666666666599"/>
    <n v="0"/>
    <n v="1"/>
    <n v="1"/>
    <n v="6"/>
    <n v="0"/>
    <n v="0.6"/>
    <x v="21"/>
  </r>
  <r>
    <x v="3"/>
    <x v="46"/>
    <x v="1"/>
    <x v="1"/>
    <x v="47"/>
    <x v="41"/>
    <n v="0"/>
    <n v="0"/>
    <n v="1"/>
    <n v="1"/>
    <x v="22"/>
    <x v="14"/>
    <x v="8"/>
    <n v="0.25"/>
    <n v="1"/>
    <x v="10"/>
    <n v="4"/>
    <n v="8"/>
    <n v="0.5"/>
    <n v="1"/>
    <n v="0"/>
    <n v="1"/>
    <n v="6"/>
    <n v="0"/>
    <n v="0.6"/>
    <x v="23"/>
    <x v="1"/>
    <n v="2"/>
    <n v="4"/>
    <n v="0.5"/>
    <n v="0"/>
    <n v="0"/>
    <n v="1"/>
    <n v="2"/>
    <n v="0"/>
    <n v="0.2"/>
    <x v="22"/>
  </r>
  <r>
    <x v="3"/>
    <x v="46"/>
    <x v="1"/>
    <x v="1"/>
    <x v="48"/>
    <x v="41"/>
    <n v="0"/>
    <n v="0"/>
    <n v="1"/>
    <n v="1"/>
    <x v="19"/>
    <x v="15"/>
    <x v="10"/>
    <n v="0.75"/>
    <n v="1"/>
    <x v="7"/>
    <n v="2"/>
    <n v="5"/>
    <n v="0.4"/>
    <n v="0"/>
    <n v="0"/>
    <n v="1"/>
    <n v="3"/>
    <n v="0"/>
    <n v="0.2"/>
    <x v="24"/>
    <x v="1"/>
    <n v="2"/>
    <n v="4"/>
    <n v="0.5"/>
    <n v="0"/>
    <n v="0"/>
    <n v="1"/>
    <n v="2"/>
    <n v="0"/>
    <n v="0.2"/>
    <x v="22"/>
  </r>
  <r>
    <x v="3"/>
    <x v="47"/>
    <x v="1"/>
    <x v="1"/>
    <x v="49"/>
    <x v="42"/>
    <n v="0"/>
    <n v="0"/>
    <n v="1"/>
    <n v="1"/>
    <x v="28"/>
    <x v="0"/>
    <x v="0"/>
    <n v="0"/>
    <n v="0"/>
    <x v="2"/>
    <n v="2"/>
    <n v="7"/>
    <n v="0.28571428571428498"/>
    <n v="0"/>
    <n v="0"/>
    <n v="1"/>
    <n v="6"/>
    <n v="0"/>
    <n v="0.4"/>
    <x v="25"/>
    <x v="0"/>
    <n v="1"/>
    <n v="1"/>
    <n v="1"/>
    <n v="0"/>
    <n v="0"/>
    <n v="0"/>
    <n v="1"/>
    <n v="0"/>
    <n v="0"/>
    <x v="4"/>
  </r>
  <r>
    <x v="3"/>
    <x v="47"/>
    <x v="1"/>
    <x v="1"/>
    <x v="50"/>
    <x v="42"/>
    <n v="0"/>
    <n v="0"/>
    <n v="1"/>
    <n v="1"/>
    <x v="47"/>
    <x v="0"/>
    <x v="0"/>
    <n v="0"/>
    <n v="0"/>
    <x v="4"/>
    <n v="0"/>
    <n v="2"/>
    <n v="0"/>
    <n v="0"/>
    <n v="0"/>
    <n v="0"/>
    <n v="2"/>
    <n v="0"/>
    <n v="0"/>
    <x v="4"/>
    <x v="0"/>
    <n v="1"/>
    <n v="1"/>
    <n v="1"/>
    <n v="0"/>
    <n v="0"/>
    <n v="0"/>
    <n v="1"/>
    <n v="0"/>
    <n v="0"/>
    <x v="4"/>
  </r>
  <r>
    <x v="3"/>
    <x v="48"/>
    <x v="1"/>
    <x v="2"/>
    <x v="51"/>
    <x v="43"/>
    <n v="0"/>
    <n v="0"/>
    <n v="1"/>
    <n v="1"/>
    <x v="6"/>
    <x v="4"/>
    <x v="4"/>
    <n v="1"/>
    <n v="1"/>
    <x v="0"/>
    <n v="0"/>
    <n v="1"/>
    <n v="0"/>
    <n v="0"/>
    <n v="0"/>
    <n v="0"/>
    <n v="1"/>
    <n v="0"/>
    <n v="0"/>
    <x v="4"/>
    <x v="0"/>
    <n v="0"/>
    <n v="1"/>
    <n v="0"/>
    <n v="0"/>
    <n v="0"/>
    <n v="0"/>
    <n v="1"/>
    <n v="0"/>
    <n v="0"/>
    <x v="7"/>
  </r>
  <r>
    <x v="3"/>
    <x v="48"/>
    <x v="1"/>
    <x v="2"/>
    <x v="52"/>
    <x v="43"/>
    <n v="0"/>
    <n v="0"/>
    <n v="1"/>
    <n v="1"/>
    <x v="0"/>
    <x v="0"/>
    <x v="0"/>
    <n v="1"/>
    <n v="0"/>
    <x v="0"/>
    <n v="0"/>
    <n v="1"/>
    <n v="0"/>
    <n v="0"/>
    <n v="0"/>
    <n v="0"/>
    <n v="1"/>
    <n v="0"/>
    <n v="0"/>
    <x v="4"/>
    <x v="0"/>
    <n v="0"/>
    <n v="1"/>
    <n v="0"/>
    <n v="0"/>
    <n v="0"/>
    <n v="0"/>
    <n v="1"/>
    <n v="0"/>
    <n v="0"/>
    <x v="7"/>
  </r>
  <r>
    <x v="3"/>
    <x v="49"/>
    <x v="1"/>
    <x v="1"/>
    <x v="53"/>
    <x v="3"/>
    <n v="0"/>
    <n v="1"/>
    <n v="1"/>
    <n v="0"/>
    <x v="0"/>
    <x v="0"/>
    <x v="0"/>
    <n v="0"/>
    <n v="0"/>
    <x v="1"/>
    <n v="2"/>
    <n v="4"/>
    <n v="0.5"/>
    <n v="0"/>
    <n v="0"/>
    <n v="1"/>
    <n v="3"/>
    <n v="0"/>
    <n v="0.2"/>
    <x v="9"/>
    <x v="0"/>
    <n v="1"/>
    <n v="1"/>
    <n v="1"/>
    <n v="1"/>
    <n v="0"/>
    <n v="0"/>
    <n v="1"/>
    <n v="1"/>
    <n v="0.4"/>
    <x v="3"/>
  </r>
  <r>
    <x v="3"/>
    <x v="49"/>
    <x v="1"/>
    <x v="1"/>
    <x v="54"/>
    <x v="3"/>
    <n v="0"/>
    <n v="1"/>
    <n v="1"/>
    <n v="0"/>
    <x v="0"/>
    <x v="0"/>
    <x v="0"/>
    <n v="0"/>
    <n v="0"/>
    <x v="12"/>
    <n v="3"/>
    <n v="4"/>
    <n v="0.75"/>
    <n v="0"/>
    <n v="0"/>
    <n v="1"/>
    <n v="3"/>
    <n v="0"/>
    <n v="0.2"/>
    <x v="26"/>
    <x v="0"/>
    <n v="1"/>
    <n v="1"/>
    <n v="1"/>
    <n v="1"/>
    <n v="0"/>
    <n v="0"/>
    <n v="1"/>
    <n v="1"/>
    <n v="0.4"/>
    <x v="3"/>
  </r>
  <r>
    <x v="3"/>
    <x v="50"/>
    <x v="1"/>
    <x v="2"/>
    <x v="55"/>
    <x v="44"/>
    <n v="0"/>
    <n v="0"/>
    <n v="1"/>
    <n v="1"/>
    <x v="21"/>
    <x v="0"/>
    <x v="0"/>
    <n v="0"/>
    <n v="0"/>
    <x v="3"/>
    <n v="1"/>
    <n v="3"/>
    <n v="0.33333333333333298"/>
    <n v="0"/>
    <n v="0"/>
    <n v="1"/>
    <n v="3"/>
    <n v="0"/>
    <n v="0.2"/>
    <x v="11"/>
    <x v="2"/>
    <n v="1"/>
    <n v="2"/>
    <n v="0.5"/>
    <n v="0"/>
    <n v="0"/>
    <n v="0"/>
    <n v="2"/>
    <n v="0"/>
    <n v="0"/>
    <x v="2"/>
  </r>
  <r>
    <x v="3"/>
    <x v="50"/>
    <x v="1"/>
    <x v="2"/>
    <x v="56"/>
    <x v="44"/>
    <n v="0"/>
    <n v="0"/>
    <n v="1"/>
    <n v="1"/>
    <x v="38"/>
    <x v="0"/>
    <x v="0"/>
    <n v="0"/>
    <n v="0"/>
    <x v="4"/>
    <n v="0"/>
    <n v="2"/>
    <n v="0"/>
    <n v="0"/>
    <n v="0"/>
    <n v="0"/>
    <n v="2"/>
    <n v="0"/>
    <n v="0"/>
    <x v="4"/>
    <x v="2"/>
    <n v="1"/>
    <n v="2"/>
    <n v="0.5"/>
    <n v="0"/>
    <n v="0"/>
    <n v="0"/>
    <n v="2"/>
    <n v="0"/>
    <n v="0"/>
    <x v="2"/>
  </r>
  <r>
    <x v="3"/>
    <x v="51"/>
    <x v="1"/>
    <x v="4"/>
    <x v="57"/>
    <x v="45"/>
    <n v="0"/>
    <n v="0"/>
    <n v="1"/>
    <n v="1"/>
    <x v="40"/>
    <x v="0"/>
    <x v="0"/>
    <n v="0"/>
    <n v="0"/>
    <x v="1"/>
    <n v="0"/>
    <n v="4"/>
    <n v="0"/>
    <n v="0"/>
    <n v="0"/>
    <n v="1"/>
    <n v="2"/>
    <n v="0"/>
    <n v="0.2"/>
    <x v="1"/>
    <x v="2"/>
    <n v="1"/>
    <n v="2"/>
    <n v="0.5"/>
    <n v="0"/>
    <n v="0"/>
    <n v="0"/>
    <n v="2"/>
    <n v="0"/>
    <n v="0"/>
    <x v="2"/>
  </r>
  <r>
    <x v="3"/>
    <x v="51"/>
    <x v="1"/>
    <x v="4"/>
    <x v="57"/>
    <x v="45"/>
    <n v="0"/>
    <n v="0"/>
    <n v="1"/>
    <n v="1"/>
    <x v="40"/>
    <x v="0"/>
    <x v="0"/>
    <n v="0"/>
    <n v="0"/>
    <x v="1"/>
    <n v="0"/>
    <n v="4"/>
    <n v="0"/>
    <n v="0"/>
    <n v="0"/>
    <n v="1"/>
    <n v="2"/>
    <n v="0"/>
    <n v="0.2"/>
    <x v="1"/>
    <x v="2"/>
    <n v="1"/>
    <n v="2"/>
    <n v="0.5"/>
    <n v="0"/>
    <n v="0"/>
    <n v="0"/>
    <n v="2"/>
    <n v="0"/>
    <n v="0"/>
    <x v="2"/>
  </r>
  <r>
    <x v="3"/>
    <x v="52"/>
    <x v="0"/>
    <x v="0"/>
    <x v="1"/>
    <x v="46"/>
    <n v="1"/>
    <n v="0"/>
    <n v="1"/>
    <n v="0"/>
    <x v="26"/>
    <x v="0"/>
    <x v="0"/>
    <n v="0"/>
    <n v="0"/>
    <x v="0"/>
    <n v="1"/>
    <n v="1"/>
    <n v="1"/>
    <n v="0"/>
    <n v="0"/>
    <n v="0"/>
    <n v="1"/>
    <n v="0"/>
    <n v="0"/>
    <x v="0"/>
    <x v="5"/>
    <n v="4"/>
    <n v="9"/>
    <n v="0.44444444444444398"/>
    <n v="1"/>
    <n v="1"/>
    <n v="1"/>
    <n v="6"/>
    <n v="0"/>
    <n v="0.8"/>
    <x v="23"/>
  </r>
  <r>
    <x v="3"/>
    <x v="52"/>
    <x v="0"/>
    <x v="0"/>
    <x v="1"/>
    <x v="46"/>
    <n v="1"/>
    <n v="0"/>
    <n v="1"/>
    <n v="0"/>
    <x v="26"/>
    <x v="0"/>
    <x v="0"/>
    <n v="0"/>
    <n v="0"/>
    <x v="0"/>
    <n v="1"/>
    <n v="1"/>
    <n v="1"/>
    <n v="0"/>
    <n v="0"/>
    <n v="0"/>
    <n v="1"/>
    <n v="0"/>
    <n v="0"/>
    <x v="0"/>
    <x v="5"/>
    <n v="4"/>
    <n v="9"/>
    <n v="0.44444444444444398"/>
    <n v="1"/>
    <n v="1"/>
    <n v="1"/>
    <n v="6"/>
    <n v="0"/>
    <n v="0.8"/>
    <x v="23"/>
  </r>
  <r>
    <x v="3"/>
    <x v="53"/>
    <x v="0"/>
    <x v="0"/>
    <x v="1"/>
    <x v="47"/>
    <n v="1"/>
    <n v="0"/>
    <n v="1"/>
    <n v="0"/>
    <x v="14"/>
    <x v="0"/>
    <x v="0"/>
    <n v="0"/>
    <n v="0"/>
    <x v="0"/>
    <n v="1"/>
    <n v="1"/>
    <n v="1"/>
    <n v="0"/>
    <n v="0"/>
    <n v="0"/>
    <n v="1"/>
    <n v="0"/>
    <n v="0"/>
    <x v="0"/>
    <x v="4"/>
    <n v="2"/>
    <n v="5"/>
    <n v="0.4"/>
    <n v="1"/>
    <n v="0"/>
    <n v="1"/>
    <n v="5"/>
    <n v="1"/>
    <n v="0.8"/>
    <x v="5"/>
  </r>
  <r>
    <x v="3"/>
    <x v="53"/>
    <x v="0"/>
    <x v="0"/>
    <x v="14"/>
    <x v="47"/>
    <n v="1"/>
    <n v="0"/>
    <n v="1"/>
    <n v="0"/>
    <x v="20"/>
    <x v="0"/>
    <x v="0"/>
    <n v="0"/>
    <n v="0"/>
    <x v="4"/>
    <n v="1"/>
    <n v="1"/>
    <n v="1"/>
    <n v="0"/>
    <n v="0"/>
    <n v="0"/>
    <n v="2"/>
    <n v="0"/>
    <n v="0"/>
    <x v="0"/>
    <x v="4"/>
    <n v="2"/>
    <n v="5"/>
    <n v="0.4"/>
    <n v="1"/>
    <n v="0"/>
    <n v="1"/>
    <n v="5"/>
    <n v="1"/>
    <n v="0.8"/>
    <x v="5"/>
  </r>
  <r>
    <x v="3"/>
    <x v="54"/>
    <x v="0"/>
    <x v="0"/>
    <x v="1"/>
    <x v="48"/>
    <n v="1"/>
    <n v="0"/>
    <n v="1"/>
    <n v="0"/>
    <x v="14"/>
    <x v="0"/>
    <x v="0"/>
    <n v="0"/>
    <n v="0"/>
    <x v="0"/>
    <n v="1"/>
    <n v="1"/>
    <n v="1"/>
    <n v="0"/>
    <n v="0"/>
    <n v="0"/>
    <n v="1"/>
    <n v="0"/>
    <n v="0"/>
    <x v="0"/>
    <x v="4"/>
    <n v="1"/>
    <n v="3"/>
    <n v="0.33333333333333298"/>
    <n v="0"/>
    <n v="0"/>
    <n v="1"/>
    <n v="4"/>
    <n v="0"/>
    <n v="0.4"/>
    <x v="24"/>
  </r>
  <r>
    <x v="3"/>
    <x v="54"/>
    <x v="0"/>
    <x v="0"/>
    <x v="14"/>
    <x v="48"/>
    <n v="1"/>
    <n v="0"/>
    <n v="1"/>
    <n v="0"/>
    <x v="20"/>
    <x v="0"/>
    <x v="0"/>
    <n v="0"/>
    <n v="0"/>
    <x v="4"/>
    <n v="1"/>
    <n v="1"/>
    <n v="1"/>
    <n v="0"/>
    <n v="0"/>
    <n v="0"/>
    <n v="2"/>
    <n v="0"/>
    <n v="0"/>
    <x v="0"/>
    <x v="4"/>
    <n v="1"/>
    <n v="3"/>
    <n v="0.33333333333333298"/>
    <n v="0"/>
    <n v="0"/>
    <n v="1"/>
    <n v="4"/>
    <n v="0"/>
    <n v="0.4"/>
    <x v="24"/>
  </r>
  <r>
    <x v="3"/>
    <x v="55"/>
    <x v="1"/>
    <x v="1"/>
    <x v="58"/>
    <x v="49"/>
    <n v="0"/>
    <n v="0"/>
    <n v="1"/>
    <n v="1"/>
    <x v="48"/>
    <x v="0"/>
    <x v="4"/>
    <n v="0"/>
    <n v="1"/>
    <x v="4"/>
    <n v="0"/>
    <n v="2"/>
    <n v="0"/>
    <n v="0"/>
    <n v="0"/>
    <n v="0"/>
    <n v="1"/>
    <n v="0"/>
    <n v="0"/>
    <x v="4"/>
    <x v="2"/>
    <n v="1"/>
    <n v="2"/>
    <n v="0.5"/>
    <n v="0"/>
    <n v="0"/>
    <n v="0"/>
    <n v="2"/>
    <n v="0"/>
    <n v="0"/>
    <x v="2"/>
  </r>
  <r>
    <x v="3"/>
    <x v="55"/>
    <x v="1"/>
    <x v="1"/>
    <x v="59"/>
    <x v="49"/>
    <n v="0"/>
    <n v="0"/>
    <n v="1"/>
    <n v="1"/>
    <x v="47"/>
    <x v="16"/>
    <x v="4"/>
    <n v="0"/>
    <n v="1"/>
    <x v="3"/>
    <n v="2"/>
    <n v="2"/>
    <n v="1"/>
    <n v="0"/>
    <n v="0"/>
    <n v="1"/>
    <n v="2"/>
    <n v="0"/>
    <n v="0.2"/>
    <x v="27"/>
    <x v="2"/>
    <n v="1"/>
    <n v="2"/>
    <n v="0.5"/>
    <n v="0"/>
    <n v="0"/>
    <n v="0"/>
    <n v="2"/>
    <n v="0"/>
    <n v="0"/>
    <x v="2"/>
  </r>
  <r>
    <x v="3"/>
    <x v="56"/>
    <x v="1"/>
    <x v="1"/>
    <x v="60"/>
    <x v="50"/>
    <n v="0"/>
    <n v="0"/>
    <n v="1"/>
    <n v="1"/>
    <x v="49"/>
    <x v="0"/>
    <x v="4"/>
    <n v="1"/>
    <n v="1"/>
    <x v="0"/>
    <n v="1"/>
    <n v="1"/>
    <n v="1"/>
    <n v="0"/>
    <n v="0"/>
    <n v="0"/>
    <n v="1"/>
    <n v="0"/>
    <n v="0"/>
    <x v="16"/>
    <x v="0"/>
    <n v="1"/>
    <n v="1"/>
    <n v="1"/>
    <n v="0"/>
    <n v="0"/>
    <n v="0"/>
    <n v="1"/>
    <n v="0"/>
    <n v="0"/>
    <x v="4"/>
  </r>
  <r>
    <x v="3"/>
    <x v="56"/>
    <x v="1"/>
    <x v="1"/>
    <x v="61"/>
    <x v="50"/>
    <n v="0"/>
    <n v="0"/>
    <n v="1"/>
    <n v="1"/>
    <x v="18"/>
    <x v="3"/>
    <x v="8"/>
    <n v="0"/>
    <n v="1"/>
    <x v="3"/>
    <n v="1"/>
    <n v="2"/>
    <n v="0.5"/>
    <n v="0"/>
    <n v="0"/>
    <n v="1"/>
    <n v="3"/>
    <n v="0"/>
    <n v="0.2"/>
    <x v="9"/>
    <x v="0"/>
    <n v="1"/>
    <n v="1"/>
    <n v="1"/>
    <n v="0"/>
    <n v="0"/>
    <n v="0"/>
    <n v="1"/>
    <n v="0"/>
    <n v="0"/>
    <x v="4"/>
  </r>
  <r>
    <x v="3"/>
    <x v="57"/>
    <x v="1"/>
    <x v="1"/>
    <x v="62"/>
    <x v="51"/>
    <n v="0"/>
    <n v="0"/>
    <n v="1"/>
    <n v="1"/>
    <x v="50"/>
    <x v="0"/>
    <x v="4"/>
    <n v="0"/>
    <n v="1"/>
    <x v="4"/>
    <n v="0"/>
    <n v="2"/>
    <n v="0"/>
    <n v="0"/>
    <n v="0"/>
    <n v="0"/>
    <n v="2"/>
    <n v="0"/>
    <n v="0"/>
    <x v="4"/>
    <x v="2"/>
    <n v="2"/>
    <n v="2"/>
    <n v="1"/>
    <n v="1"/>
    <n v="0"/>
    <n v="0"/>
    <n v="2"/>
    <n v="0"/>
    <n v="0.2"/>
    <x v="25"/>
  </r>
  <r>
    <x v="3"/>
    <x v="57"/>
    <x v="1"/>
    <x v="1"/>
    <x v="63"/>
    <x v="51"/>
    <n v="0"/>
    <n v="0"/>
    <n v="1"/>
    <n v="1"/>
    <x v="50"/>
    <x v="16"/>
    <x v="4"/>
    <n v="0"/>
    <n v="1"/>
    <x v="3"/>
    <n v="1"/>
    <n v="2"/>
    <n v="0.5"/>
    <n v="0"/>
    <n v="0"/>
    <n v="1"/>
    <n v="3"/>
    <n v="0"/>
    <n v="0.2"/>
    <x v="9"/>
    <x v="2"/>
    <n v="2"/>
    <n v="2"/>
    <n v="1"/>
    <n v="1"/>
    <n v="0"/>
    <n v="0"/>
    <n v="2"/>
    <n v="0"/>
    <n v="0.2"/>
    <x v="25"/>
  </r>
  <r>
    <x v="3"/>
    <x v="58"/>
    <x v="1"/>
    <x v="1"/>
    <x v="64"/>
    <x v="42"/>
    <n v="0"/>
    <n v="0"/>
    <n v="1"/>
    <n v="1"/>
    <x v="11"/>
    <x v="0"/>
    <x v="0"/>
    <n v="1"/>
    <n v="0"/>
    <x v="0"/>
    <n v="0"/>
    <n v="1"/>
    <n v="0"/>
    <n v="0"/>
    <n v="0"/>
    <n v="0"/>
    <n v="1"/>
    <n v="0"/>
    <n v="0"/>
    <x v="4"/>
    <x v="0"/>
    <n v="1"/>
    <n v="1"/>
    <n v="1"/>
    <n v="0"/>
    <n v="0"/>
    <n v="0"/>
    <n v="1"/>
    <n v="0"/>
    <n v="0"/>
    <x v="4"/>
  </r>
  <r>
    <x v="3"/>
    <x v="58"/>
    <x v="1"/>
    <x v="1"/>
    <x v="65"/>
    <x v="42"/>
    <n v="0"/>
    <n v="0"/>
    <n v="1"/>
    <n v="1"/>
    <x v="2"/>
    <x v="0"/>
    <x v="0"/>
    <n v="0"/>
    <n v="0"/>
    <x v="14"/>
    <n v="2"/>
    <n v="7"/>
    <n v="0.28571428571428498"/>
    <n v="0"/>
    <n v="0"/>
    <n v="1"/>
    <n v="6"/>
    <n v="0"/>
    <n v="0.4"/>
    <x v="25"/>
    <x v="0"/>
    <n v="1"/>
    <n v="1"/>
    <n v="1"/>
    <n v="0"/>
    <n v="0"/>
    <n v="0"/>
    <n v="1"/>
    <n v="0"/>
    <n v="0"/>
    <x v="4"/>
  </r>
  <r>
    <x v="3"/>
    <x v="59"/>
    <x v="1"/>
    <x v="1"/>
    <x v="66"/>
    <x v="52"/>
    <n v="0"/>
    <n v="0"/>
    <n v="1"/>
    <n v="1"/>
    <x v="28"/>
    <x v="0"/>
    <x v="8"/>
    <n v="0"/>
    <n v="1"/>
    <x v="0"/>
    <n v="1"/>
    <n v="1"/>
    <n v="1"/>
    <n v="0"/>
    <n v="0"/>
    <n v="0"/>
    <n v="1"/>
    <n v="0"/>
    <n v="0"/>
    <x v="16"/>
    <x v="2"/>
    <n v="1"/>
    <n v="2"/>
    <n v="0.5"/>
    <n v="0"/>
    <n v="0"/>
    <n v="0"/>
    <n v="2"/>
    <n v="0"/>
    <n v="0"/>
    <x v="2"/>
  </r>
  <r>
    <x v="3"/>
    <x v="59"/>
    <x v="1"/>
    <x v="1"/>
    <x v="67"/>
    <x v="52"/>
    <n v="0"/>
    <n v="0"/>
    <n v="1"/>
    <n v="1"/>
    <x v="47"/>
    <x v="16"/>
    <x v="4"/>
    <n v="0"/>
    <n v="1"/>
    <x v="3"/>
    <n v="1"/>
    <n v="2"/>
    <n v="0.5"/>
    <n v="0"/>
    <n v="0"/>
    <n v="1"/>
    <n v="3"/>
    <n v="0"/>
    <n v="0.2"/>
    <x v="9"/>
    <x v="2"/>
    <n v="1"/>
    <n v="2"/>
    <n v="0.5"/>
    <n v="0"/>
    <n v="0"/>
    <n v="0"/>
    <n v="2"/>
    <n v="0"/>
    <n v="0"/>
    <x v="2"/>
  </r>
  <r>
    <x v="3"/>
    <x v="60"/>
    <x v="0"/>
    <x v="0"/>
    <x v="1"/>
    <x v="53"/>
    <n v="1"/>
    <n v="0"/>
    <n v="1"/>
    <n v="0"/>
    <x v="51"/>
    <x v="0"/>
    <x v="0"/>
    <n v="0"/>
    <n v="0"/>
    <x v="0"/>
    <n v="1"/>
    <n v="1"/>
    <n v="1"/>
    <n v="0"/>
    <n v="0"/>
    <n v="0"/>
    <n v="1"/>
    <n v="0"/>
    <n v="0"/>
    <x v="0"/>
    <x v="3"/>
    <n v="0"/>
    <n v="3"/>
    <n v="0"/>
    <n v="0"/>
    <n v="0"/>
    <n v="1"/>
    <n v="1"/>
    <n v="0"/>
    <n v="0.2"/>
    <x v="0"/>
  </r>
  <r>
    <x v="4"/>
    <x v="61"/>
    <x v="0"/>
    <x v="0"/>
    <x v="14"/>
    <x v="54"/>
    <n v="1"/>
    <n v="0"/>
    <n v="1"/>
    <n v="0"/>
    <x v="26"/>
    <x v="0"/>
    <x v="0"/>
    <n v="0"/>
    <n v="0"/>
    <x v="4"/>
    <n v="1"/>
    <n v="1"/>
    <n v="1"/>
    <n v="0"/>
    <n v="0"/>
    <n v="0"/>
    <n v="2"/>
    <n v="0"/>
    <n v="0"/>
    <x v="0"/>
    <x v="8"/>
    <n v="3"/>
    <n v="7"/>
    <n v="0.42857142857142799"/>
    <n v="0"/>
    <n v="1"/>
    <n v="1"/>
    <n v="4"/>
    <n v="0"/>
    <n v="0.6"/>
    <x v="26"/>
  </r>
  <r>
    <x v="4"/>
    <x v="61"/>
    <x v="0"/>
    <x v="0"/>
    <x v="1"/>
    <x v="54"/>
    <n v="1"/>
    <n v="0"/>
    <n v="1"/>
    <n v="0"/>
    <x v="52"/>
    <x v="0"/>
    <x v="0"/>
    <n v="0"/>
    <n v="0"/>
    <x v="0"/>
    <n v="1"/>
    <n v="1"/>
    <n v="1"/>
    <n v="0"/>
    <n v="0"/>
    <n v="0"/>
    <n v="1"/>
    <n v="0"/>
    <n v="0"/>
    <x v="0"/>
    <x v="8"/>
    <n v="3"/>
    <n v="7"/>
    <n v="0.42857142857142799"/>
    <n v="0"/>
    <n v="1"/>
    <n v="1"/>
    <n v="4"/>
    <n v="0"/>
    <n v="0.6"/>
    <x v="26"/>
  </r>
  <r>
    <x v="4"/>
    <x v="62"/>
    <x v="0"/>
    <x v="5"/>
    <x v="14"/>
    <x v="55"/>
    <n v="1"/>
    <n v="0"/>
    <n v="1"/>
    <n v="0"/>
    <x v="44"/>
    <x v="0"/>
    <x v="0"/>
    <n v="0"/>
    <n v="0"/>
    <x v="4"/>
    <n v="1"/>
    <n v="1"/>
    <n v="1"/>
    <n v="0"/>
    <n v="0"/>
    <n v="0"/>
    <n v="2"/>
    <n v="0"/>
    <n v="0"/>
    <x v="0"/>
    <x v="3"/>
    <n v="2"/>
    <n v="3"/>
    <n v="0.66666666666666596"/>
    <n v="1"/>
    <n v="0"/>
    <n v="1"/>
    <n v="2"/>
    <n v="1"/>
    <n v="0.6"/>
    <x v="27"/>
  </r>
  <r>
    <x v="4"/>
    <x v="62"/>
    <x v="0"/>
    <x v="5"/>
    <x v="1"/>
    <x v="55"/>
    <n v="1"/>
    <n v="0"/>
    <n v="1"/>
    <n v="0"/>
    <x v="40"/>
    <x v="0"/>
    <x v="0"/>
    <n v="0"/>
    <n v="0"/>
    <x v="0"/>
    <n v="1"/>
    <n v="1"/>
    <n v="1"/>
    <n v="0"/>
    <n v="0"/>
    <n v="0"/>
    <n v="1"/>
    <n v="0"/>
    <n v="0"/>
    <x v="0"/>
    <x v="3"/>
    <n v="2"/>
    <n v="3"/>
    <n v="0.66666666666666596"/>
    <n v="1"/>
    <n v="0"/>
    <n v="1"/>
    <n v="2"/>
    <n v="1"/>
    <n v="0.6"/>
    <x v="27"/>
  </r>
  <r>
    <x v="4"/>
    <x v="63"/>
    <x v="0"/>
    <x v="0"/>
    <x v="14"/>
    <x v="56"/>
    <n v="1"/>
    <n v="0"/>
    <n v="1"/>
    <n v="0"/>
    <x v="53"/>
    <x v="0"/>
    <x v="0"/>
    <n v="0"/>
    <n v="0"/>
    <x v="4"/>
    <n v="1"/>
    <n v="1"/>
    <n v="1"/>
    <n v="0"/>
    <n v="0"/>
    <n v="0"/>
    <n v="2"/>
    <n v="0"/>
    <n v="0"/>
    <x v="0"/>
    <x v="5"/>
    <n v="3"/>
    <n v="9"/>
    <n v="0.33333333333333298"/>
    <n v="1"/>
    <n v="1"/>
    <n v="1"/>
    <n v="7"/>
    <n v="0"/>
    <n v="0.8"/>
    <x v="9"/>
  </r>
  <r>
    <x v="4"/>
    <x v="63"/>
    <x v="0"/>
    <x v="0"/>
    <x v="1"/>
    <x v="56"/>
    <n v="1"/>
    <n v="0"/>
    <n v="1"/>
    <n v="0"/>
    <x v="15"/>
    <x v="0"/>
    <x v="0"/>
    <n v="0"/>
    <n v="0"/>
    <x v="0"/>
    <n v="1"/>
    <n v="1"/>
    <n v="1"/>
    <n v="0"/>
    <n v="0"/>
    <n v="0"/>
    <n v="1"/>
    <n v="0"/>
    <n v="0"/>
    <x v="0"/>
    <x v="5"/>
    <n v="3"/>
    <n v="9"/>
    <n v="0.33333333333333298"/>
    <n v="1"/>
    <n v="1"/>
    <n v="1"/>
    <n v="7"/>
    <n v="0"/>
    <n v="0.8"/>
    <x v="9"/>
  </r>
  <r>
    <x v="4"/>
    <x v="64"/>
    <x v="1"/>
    <x v="1"/>
    <x v="68"/>
    <x v="57"/>
    <n v="0"/>
    <n v="0"/>
    <n v="1"/>
    <n v="1"/>
    <x v="54"/>
    <x v="17"/>
    <x v="11"/>
    <n v="0"/>
    <n v="0.5"/>
    <x v="15"/>
    <n v="4"/>
    <n v="8"/>
    <n v="0.5"/>
    <n v="0"/>
    <n v="0"/>
    <n v="1"/>
    <n v="4"/>
    <n v="0"/>
    <n v="0.4"/>
    <x v="28"/>
    <x v="2"/>
    <n v="0"/>
    <n v="2"/>
    <n v="0"/>
    <n v="0"/>
    <n v="0"/>
    <n v="0"/>
    <n v="2"/>
    <n v="0"/>
    <n v="0"/>
    <x v="7"/>
  </r>
  <r>
    <x v="4"/>
    <x v="64"/>
    <x v="1"/>
    <x v="1"/>
    <x v="69"/>
    <x v="57"/>
    <n v="0"/>
    <n v="0"/>
    <n v="1"/>
    <n v="1"/>
    <x v="55"/>
    <x v="17"/>
    <x v="11"/>
    <n v="0"/>
    <n v="0.5"/>
    <x v="15"/>
    <n v="4"/>
    <n v="8"/>
    <n v="0.5"/>
    <n v="0"/>
    <n v="0"/>
    <n v="1"/>
    <n v="4"/>
    <n v="0"/>
    <n v="0.4"/>
    <x v="28"/>
    <x v="2"/>
    <n v="0"/>
    <n v="2"/>
    <n v="0"/>
    <n v="0"/>
    <n v="0"/>
    <n v="0"/>
    <n v="2"/>
    <n v="0"/>
    <n v="0"/>
    <x v="7"/>
  </r>
  <r>
    <x v="4"/>
    <x v="65"/>
    <x v="1"/>
    <x v="3"/>
    <x v="70"/>
    <x v="58"/>
    <n v="0"/>
    <n v="0"/>
    <n v="1"/>
    <n v="1"/>
    <x v="16"/>
    <x v="18"/>
    <x v="4"/>
    <n v="1"/>
    <n v="1"/>
    <x v="4"/>
    <n v="0"/>
    <n v="1"/>
    <n v="0"/>
    <n v="0"/>
    <n v="0"/>
    <n v="0"/>
    <n v="2"/>
    <n v="0"/>
    <n v="0"/>
    <x v="4"/>
    <x v="0"/>
    <n v="0"/>
    <n v="1"/>
    <n v="0"/>
    <n v="0"/>
    <n v="0"/>
    <n v="0"/>
    <n v="1"/>
    <n v="0"/>
    <n v="0"/>
    <x v="7"/>
  </r>
  <r>
    <x v="4"/>
    <x v="65"/>
    <x v="1"/>
    <x v="3"/>
    <x v="71"/>
    <x v="58"/>
    <n v="0"/>
    <n v="0"/>
    <n v="1"/>
    <n v="1"/>
    <x v="32"/>
    <x v="18"/>
    <x v="8"/>
    <n v="0"/>
    <n v="1"/>
    <x v="4"/>
    <n v="0"/>
    <n v="2"/>
    <n v="0"/>
    <n v="0"/>
    <n v="0"/>
    <n v="0"/>
    <n v="2"/>
    <n v="0"/>
    <n v="0"/>
    <x v="4"/>
    <x v="0"/>
    <n v="0"/>
    <n v="1"/>
    <n v="0"/>
    <n v="0"/>
    <n v="0"/>
    <n v="0"/>
    <n v="1"/>
    <n v="0"/>
    <n v="0"/>
    <x v="7"/>
  </r>
  <r>
    <x v="4"/>
    <x v="66"/>
    <x v="1"/>
    <x v="3"/>
    <x v="72"/>
    <x v="59"/>
    <n v="0"/>
    <n v="0"/>
    <n v="1"/>
    <n v="1"/>
    <x v="56"/>
    <x v="1"/>
    <x v="4"/>
    <n v="0"/>
    <n v="1"/>
    <x v="3"/>
    <n v="1"/>
    <n v="2"/>
    <n v="0.5"/>
    <n v="0"/>
    <n v="0"/>
    <n v="1"/>
    <n v="3"/>
    <n v="0"/>
    <n v="0.2"/>
    <x v="9"/>
    <x v="2"/>
    <n v="1"/>
    <n v="2"/>
    <n v="0.5"/>
    <n v="0"/>
    <n v="0"/>
    <n v="0"/>
    <n v="2"/>
    <n v="0"/>
    <n v="0"/>
    <x v="2"/>
  </r>
  <r>
    <x v="4"/>
    <x v="66"/>
    <x v="1"/>
    <x v="3"/>
    <x v="73"/>
    <x v="59"/>
    <n v="0"/>
    <n v="0"/>
    <n v="1"/>
    <n v="1"/>
    <x v="56"/>
    <x v="19"/>
    <x v="8"/>
    <n v="0.33333333333333298"/>
    <n v="1"/>
    <x v="1"/>
    <n v="1"/>
    <n v="4"/>
    <n v="0.25"/>
    <n v="0"/>
    <n v="0"/>
    <n v="1"/>
    <n v="4"/>
    <n v="0"/>
    <n v="0.4"/>
    <x v="8"/>
    <x v="2"/>
    <n v="1"/>
    <n v="2"/>
    <n v="0.5"/>
    <n v="0"/>
    <n v="0"/>
    <n v="0"/>
    <n v="2"/>
    <n v="0"/>
    <n v="0"/>
    <x v="2"/>
  </r>
  <r>
    <x v="4"/>
    <x v="67"/>
    <x v="1"/>
    <x v="1"/>
    <x v="74"/>
    <x v="60"/>
    <n v="0"/>
    <n v="0"/>
    <n v="1"/>
    <n v="1"/>
    <x v="57"/>
    <x v="20"/>
    <x v="12"/>
    <n v="7.6923076923076802E-2"/>
    <n v="1"/>
    <x v="8"/>
    <n v="6"/>
    <n v="15"/>
    <n v="0.4"/>
    <n v="1"/>
    <n v="0"/>
    <n v="1"/>
    <n v="10"/>
    <n v="0"/>
    <n v="0.6"/>
    <x v="27"/>
    <x v="2"/>
    <n v="1"/>
    <n v="2"/>
    <n v="0.5"/>
    <n v="0"/>
    <n v="0"/>
    <n v="0"/>
    <n v="2"/>
    <n v="0"/>
    <n v="0"/>
    <x v="2"/>
  </r>
  <r>
    <x v="4"/>
    <x v="67"/>
    <x v="1"/>
    <x v="1"/>
    <x v="75"/>
    <x v="60"/>
    <n v="0"/>
    <n v="0"/>
    <n v="1"/>
    <n v="1"/>
    <x v="58"/>
    <x v="21"/>
    <x v="13"/>
    <n v="0.05"/>
    <n v="1"/>
    <x v="16"/>
    <n v="9"/>
    <n v="22"/>
    <n v="0.40909090909090901"/>
    <n v="1"/>
    <n v="1"/>
    <n v="0"/>
    <n v="10"/>
    <n v="0"/>
    <n v="0.6"/>
    <x v="29"/>
    <x v="2"/>
    <n v="1"/>
    <n v="2"/>
    <n v="0.5"/>
    <n v="0"/>
    <n v="0"/>
    <n v="0"/>
    <n v="2"/>
    <n v="0"/>
    <n v="0"/>
    <x v="2"/>
  </r>
  <r>
    <x v="4"/>
    <x v="68"/>
    <x v="1"/>
    <x v="3"/>
    <x v="76"/>
    <x v="61"/>
    <n v="0"/>
    <n v="0"/>
    <n v="1"/>
    <n v="1"/>
    <x v="59"/>
    <x v="12"/>
    <x v="4"/>
    <n v="0.33333333333333298"/>
    <n v="1"/>
    <x v="1"/>
    <n v="1"/>
    <n v="3"/>
    <n v="0.33333333333333298"/>
    <n v="0"/>
    <n v="0"/>
    <n v="1"/>
    <n v="4"/>
    <n v="0"/>
    <n v="0.4"/>
    <x v="30"/>
    <x v="3"/>
    <n v="1"/>
    <n v="3"/>
    <n v="0.33333333333333298"/>
    <n v="0"/>
    <n v="0"/>
    <n v="1"/>
    <n v="3"/>
    <n v="0"/>
    <n v="0.2"/>
    <x v="16"/>
  </r>
  <r>
    <x v="4"/>
    <x v="68"/>
    <x v="1"/>
    <x v="3"/>
    <x v="77"/>
    <x v="61"/>
    <n v="0"/>
    <n v="0"/>
    <n v="1"/>
    <n v="1"/>
    <x v="60"/>
    <x v="22"/>
    <x v="14"/>
    <n v="0.5"/>
    <n v="1"/>
    <x v="7"/>
    <n v="1"/>
    <n v="5"/>
    <n v="0.2"/>
    <n v="0"/>
    <n v="0"/>
    <n v="1"/>
    <n v="5"/>
    <n v="0"/>
    <n v="0.4"/>
    <x v="9"/>
    <x v="3"/>
    <n v="1"/>
    <n v="3"/>
    <n v="0.33333333333333298"/>
    <n v="0"/>
    <n v="0"/>
    <n v="1"/>
    <n v="3"/>
    <n v="0"/>
    <n v="0.2"/>
    <x v="16"/>
  </r>
  <r>
    <x v="4"/>
    <x v="69"/>
    <x v="1"/>
    <x v="1"/>
    <x v="78"/>
    <x v="62"/>
    <n v="0"/>
    <n v="0"/>
    <n v="1"/>
    <n v="1"/>
    <x v="61"/>
    <x v="23"/>
    <x v="15"/>
    <n v="0"/>
    <n v="0.25"/>
    <x v="12"/>
    <n v="0"/>
    <n v="4"/>
    <n v="0"/>
    <n v="0"/>
    <n v="0"/>
    <n v="1"/>
    <n v="5"/>
    <n v="0"/>
    <n v="0.4"/>
    <x v="31"/>
    <x v="4"/>
    <n v="2"/>
    <n v="5"/>
    <n v="0.4"/>
    <n v="0"/>
    <n v="0"/>
    <n v="1"/>
    <n v="3"/>
    <n v="0"/>
    <n v="0.2"/>
    <x v="28"/>
  </r>
  <r>
    <x v="4"/>
    <x v="70"/>
    <x v="1"/>
    <x v="1"/>
    <x v="79"/>
    <x v="63"/>
    <n v="0"/>
    <n v="0"/>
    <n v="1"/>
    <n v="1"/>
    <x v="0"/>
    <x v="0"/>
    <x v="0"/>
    <n v="0"/>
    <n v="0"/>
    <x v="7"/>
    <n v="2"/>
    <n v="5"/>
    <n v="0.4"/>
    <n v="1"/>
    <n v="1"/>
    <n v="1"/>
    <n v="5"/>
    <n v="0"/>
    <n v="0.8"/>
    <x v="12"/>
    <x v="0"/>
    <n v="0"/>
    <n v="1"/>
    <n v="0"/>
    <n v="0"/>
    <n v="0"/>
    <n v="0"/>
    <n v="1"/>
    <n v="0"/>
    <n v="0"/>
    <x v="7"/>
  </r>
  <r>
    <x v="4"/>
    <x v="70"/>
    <x v="1"/>
    <x v="1"/>
    <x v="80"/>
    <x v="63"/>
    <n v="0"/>
    <n v="0"/>
    <n v="1"/>
    <n v="1"/>
    <x v="0"/>
    <x v="0"/>
    <x v="0"/>
    <n v="1"/>
    <n v="0"/>
    <x v="0"/>
    <n v="0"/>
    <n v="1"/>
    <n v="0"/>
    <n v="0"/>
    <n v="0"/>
    <n v="0"/>
    <n v="1"/>
    <n v="0"/>
    <n v="0"/>
    <x v="4"/>
    <x v="0"/>
    <n v="0"/>
    <n v="1"/>
    <n v="0"/>
    <n v="0"/>
    <n v="0"/>
    <n v="0"/>
    <n v="1"/>
    <n v="0"/>
    <n v="0"/>
    <x v="7"/>
  </r>
  <r>
    <x v="4"/>
    <x v="71"/>
    <x v="1"/>
    <x v="3"/>
    <x v="81"/>
    <x v="64"/>
    <n v="0"/>
    <n v="0"/>
    <n v="1"/>
    <n v="1"/>
    <x v="16"/>
    <x v="24"/>
    <x v="16"/>
    <n v="4.1666666666666602E-2"/>
    <n v="0.375"/>
    <x v="17"/>
    <n v="9"/>
    <n v="20"/>
    <n v="0.45"/>
    <n v="1"/>
    <n v="1"/>
    <n v="1"/>
    <n v="5"/>
    <n v="0"/>
    <n v="0.8"/>
    <x v="13"/>
    <x v="10"/>
    <n v="3"/>
    <n v="8"/>
    <n v="0.375"/>
    <n v="0"/>
    <n v="0"/>
    <n v="1"/>
    <n v="3"/>
    <n v="0"/>
    <n v="0.2"/>
    <x v="29"/>
  </r>
  <r>
    <x v="4"/>
    <x v="71"/>
    <x v="1"/>
    <x v="3"/>
    <x v="82"/>
    <x v="64"/>
    <n v="0"/>
    <n v="0"/>
    <n v="1"/>
    <n v="1"/>
    <x v="62"/>
    <x v="25"/>
    <x v="16"/>
    <n v="4.1666666666666602E-2"/>
    <n v="0.375"/>
    <x v="11"/>
    <n v="9"/>
    <n v="20"/>
    <n v="0.45"/>
    <n v="1"/>
    <n v="1"/>
    <n v="0"/>
    <n v="6"/>
    <n v="0"/>
    <n v="0.6"/>
    <x v="32"/>
    <x v="10"/>
    <n v="3"/>
    <n v="8"/>
    <n v="0.375"/>
    <n v="0"/>
    <n v="0"/>
    <n v="1"/>
    <n v="3"/>
    <n v="0"/>
    <n v="0.2"/>
    <x v="29"/>
  </r>
  <r>
    <x v="4"/>
    <x v="72"/>
    <x v="1"/>
    <x v="2"/>
    <x v="83"/>
    <x v="65"/>
    <n v="0"/>
    <n v="0"/>
    <n v="1"/>
    <n v="1"/>
    <x v="63"/>
    <x v="26"/>
    <x v="17"/>
    <n v="0.5"/>
    <n v="1"/>
    <x v="13"/>
    <n v="7"/>
    <n v="16"/>
    <n v="0.4375"/>
    <n v="1"/>
    <n v="1"/>
    <n v="1"/>
    <n v="10"/>
    <n v="0"/>
    <n v="0.8"/>
    <x v="33"/>
    <x v="10"/>
    <n v="4"/>
    <n v="8"/>
    <n v="0.5"/>
    <n v="1"/>
    <n v="1"/>
    <n v="1"/>
    <n v="6"/>
    <n v="0"/>
    <n v="0.8"/>
    <x v="30"/>
  </r>
  <r>
    <x v="4"/>
    <x v="72"/>
    <x v="1"/>
    <x v="2"/>
    <x v="84"/>
    <x v="65"/>
    <n v="0"/>
    <n v="0"/>
    <n v="1"/>
    <n v="1"/>
    <x v="64"/>
    <x v="26"/>
    <x v="18"/>
    <n v="0.42857142857142799"/>
    <n v="1"/>
    <x v="13"/>
    <n v="7"/>
    <n v="15"/>
    <n v="0.46666666666666601"/>
    <n v="1"/>
    <n v="1"/>
    <n v="1"/>
    <n v="10"/>
    <n v="0"/>
    <n v="0.8"/>
    <x v="34"/>
    <x v="10"/>
    <n v="4"/>
    <n v="8"/>
    <n v="0.5"/>
    <n v="1"/>
    <n v="1"/>
    <n v="1"/>
    <n v="6"/>
    <n v="0"/>
    <n v="0.8"/>
    <x v="30"/>
  </r>
  <r>
    <x v="4"/>
    <x v="73"/>
    <x v="0"/>
    <x v="0"/>
    <x v="1"/>
    <x v="66"/>
    <n v="1"/>
    <n v="0"/>
    <n v="1"/>
    <n v="0"/>
    <x v="65"/>
    <x v="0"/>
    <x v="0"/>
    <n v="0"/>
    <n v="0"/>
    <x v="0"/>
    <n v="1"/>
    <n v="1"/>
    <n v="1"/>
    <n v="0"/>
    <n v="0"/>
    <n v="0"/>
    <n v="1"/>
    <n v="0"/>
    <n v="0"/>
    <x v="0"/>
    <x v="12"/>
    <n v="10"/>
    <n v="22"/>
    <n v="0.45454545454545398"/>
    <n v="1"/>
    <n v="1"/>
    <n v="0"/>
    <n v="8"/>
    <n v="0"/>
    <n v="0.6"/>
    <x v="31"/>
  </r>
  <r>
    <x v="4"/>
    <x v="73"/>
    <x v="0"/>
    <x v="0"/>
    <x v="14"/>
    <x v="66"/>
    <n v="1"/>
    <n v="0"/>
    <n v="1"/>
    <n v="0"/>
    <x v="66"/>
    <x v="0"/>
    <x v="0"/>
    <n v="0"/>
    <n v="0"/>
    <x v="4"/>
    <n v="1"/>
    <n v="1"/>
    <n v="1"/>
    <n v="0"/>
    <n v="0"/>
    <n v="0"/>
    <n v="2"/>
    <n v="0"/>
    <n v="0"/>
    <x v="0"/>
    <x v="12"/>
    <n v="10"/>
    <n v="22"/>
    <n v="0.45454545454545398"/>
    <n v="1"/>
    <n v="1"/>
    <n v="0"/>
    <n v="8"/>
    <n v="0"/>
    <n v="0.6"/>
    <x v="3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
  <r>
    <x v="0"/>
    <x v="0"/>
    <x v="0"/>
    <x v="0"/>
    <x v="0"/>
    <x v="0"/>
    <n v="1"/>
    <n v="1"/>
    <n v="1"/>
    <n v="1"/>
    <x v="0"/>
    <x v="0"/>
    <x v="0"/>
    <n v="1"/>
    <n v="0"/>
    <x v="0"/>
    <n v="1"/>
    <n v="1"/>
    <n v="1"/>
    <n v="0"/>
    <n v="0"/>
    <n v="0"/>
    <n v="1"/>
    <n v="0"/>
    <n v="0"/>
    <x v="0"/>
    <x v="0"/>
    <n v="1"/>
    <n v="1"/>
    <n v="1"/>
    <n v="1"/>
    <n v="0"/>
    <n v="0"/>
    <n v="1"/>
    <n v="1"/>
    <n v="0.4"/>
    <x v="0"/>
  </r>
  <r>
    <x v="0"/>
    <x v="0"/>
    <x v="0"/>
    <x v="0"/>
    <x v="0"/>
    <x v="0"/>
    <n v="1"/>
    <n v="1"/>
    <n v="1"/>
    <n v="1"/>
    <x v="0"/>
    <x v="0"/>
    <x v="0"/>
    <n v="1"/>
    <n v="0"/>
    <x v="0"/>
    <n v="1"/>
    <n v="1"/>
    <n v="1"/>
    <n v="0"/>
    <n v="0"/>
    <n v="0"/>
    <n v="1"/>
    <n v="0"/>
    <n v="0"/>
    <x v="0"/>
    <x v="0"/>
    <n v="1"/>
    <n v="1"/>
    <n v="1"/>
    <n v="1"/>
    <n v="0"/>
    <n v="0"/>
    <n v="1"/>
    <n v="1"/>
    <n v="0.4"/>
    <x v="0"/>
  </r>
  <r>
    <x v="0"/>
    <x v="1"/>
    <x v="0"/>
    <x v="0"/>
    <x v="1"/>
    <x v="1"/>
    <n v="1"/>
    <n v="0"/>
    <n v="1"/>
    <n v="0"/>
    <x v="1"/>
    <x v="0"/>
    <x v="0"/>
    <n v="0"/>
    <n v="0"/>
    <x v="0"/>
    <n v="1"/>
    <n v="1"/>
    <n v="1"/>
    <n v="0"/>
    <n v="0"/>
    <n v="0"/>
    <n v="1"/>
    <n v="0"/>
    <n v="0"/>
    <x v="0"/>
    <x v="1"/>
    <n v="40"/>
    <n v="131"/>
    <n v="0.30534351145038102"/>
    <n v="1"/>
    <n v="1"/>
    <n v="0"/>
    <n v="16"/>
    <n v="0"/>
    <n v="0.6"/>
    <x v="1"/>
  </r>
  <r>
    <x v="0"/>
    <x v="1"/>
    <x v="0"/>
    <x v="0"/>
    <x v="1"/>
    <x v="1"/>
    <n v="1"/>
    <n v="0"/>
    <n v="1"/>
    <n v="0"/>
    <x v="1"/>
    <x v="0"/>
    <x v="0"/>
    <n v="0"/>
    <n v="0"/>
    <x v="0"/>
    <n v="1"/>
    <n v="1"/>
    <n v="1"/>
    <n v="0"/>
    <n v="0"/>
    <n v="0"/>
    <n v="1"/>
    <n v="0"/>
    <n v="0"/>
    <x v="0"/>
    <x v="1"/>
    <n v="40"/>
    <n v="131"/>
    <n v="0.30534351145038102"/>
    <n v="1"/>
    <n v="1"/>
    <n v="0"/>
    <n v="16"/>
    <n v="0"/>
    <n v="0.6"/>
    <x v="1"/>
  </r>
  <r>
    <x v="0"/>
    <x v="2"/>
    <x v="0"/>
    <x v="0"/>
    <x v="0"/>
    <x v="2"/>
    <n v="1"/>
    <n v="0"/>
    <n v="1"/>
    <n v="0"/>
    <x v="2"/>
    <x v="0"/>
    <x v="0"/>
    <n v="0"/>
    <n v="0"/>
    <x v="0"/>
    <n v="1"/>
    <n v="1"/>
    <n v="1"/>
    <n v="0"/>
    <n v="0"/>
    <n v="0"/>
    <n v="1"/>
    <n v="0"/>
    <n v="0"/>
    <x v="0"/>
    <x v="2"/>
    <n v="21"/>
    <n v="107"/>
    <n v="0.19626168224299001"/>
    <n v="1"/>
    <n v="1"/>
    <n v="0"/>
    <n v="15"/>
    <n v="0"/>
    <n v="0.6"/>
    <x v="2"/>
  </r>
  <r>
    <x v="0"/>
    <x v="2"/>
    <x v="0"/>
    <x v="0"/>
    <x v="0"/>
    <x v="2"/>
    <n v="1"/>
    <n v="0"/>
    <n v="1"/>
    <n v="0"/>
    <x v="2"/>
    <x v="0"/>
    <x v="0"/>
    <n v="0"/>
    <n v="0"/>
    <x v="0"/>
    <n v="1"/>
    <n v="1"/>
    <n v="1"/>
    <n v="0"/>
    <n v="0"/>
    <n v="0"/>
    <n v="1"/>
    <n v="0"/>
    <n v="0"/>
    <x v="0"/>
    <x v="2"/>
    <n v="21"/>
    <n v="107"/>
    <n v="0.19626168224299001"/>
    <n v="1"/>
    <n v="1"/>
    <n v="0"/>
    <n v="15"/>
    <n v="0"/>
    <n v="0.6"/>
    <x v="2"/>
  </r>
  <r>
    <x v="0"/>
    <x v="3"/>
    <x v="1"/>
    <x v="1"/>
    <x v="2"/>
    <x v="3"/>
    <n v="0"/>
    <n v="0"/>
    <n v="1"/>
    <n v="1"/>
    <x v="3"/>
    <x v="1"/>
    <x v="1"/>
    <n v="8.3333333333333301E-2"/>
    <n v="1"/>
    <x v="1"/>
    <n v="0"/>
    <n v="4"/>
    <n v="0"/>
    <n v="0"/>
    <n v="0"/>
    <n v="1"/>
    <n v="3"/>
    <n v="0"/>
    <n v="0.2"/>
    <x v="1"/>
    <x v="3"/>
    <n v="1"/>
    <n v="12"/>
    <n v="8.3333333333333301E-2"/>
    <n v="1"/>
    <n v="1"/>
    <n v="1"/>
    <n v="6"/>
    <n v="0"/>
    <n v="0.8"/>
    <x v="3"/>
  </r>
  <r>
    <x v="0"/>
    <x v="3"/>
    <x v="1"/>
    <x v="1"/>
    <x v="3"/>
    <x v="3"/>
    <n v="0"/>
    <n v="0"/>
    <n v="1"/>
    <n v="1"/>
    <x v="4"/>
    <x v="2"/>
    <x v="2"/>
    <n v="0.45454545454545398"/>
    <n v="1"/>
    <x v="2"/>
    <n v="0"/>
    <n v="8"/>
    <n v="0"/>
    <n v="0"/>
    <n v="0"/>
    <n v="1"/>
    <n v="3"/>
    <n v="0"/>
    <n v="0.2"/>
    <x v="1"/>
    <x v="3"/>
    <n v="1"/>
    <n v="12"/>
    <n v="8.3333333333333301E-2"/>
    <n v="1"/>
    <n v="1"/>
    <n v="1"/>
    <n v="6"/>
    <n v="0"/>
    <n v="0.8"/>
    <x v="3"/>
  </r>
  <r>
    <x v="0"/>
    <x v="4"/>
    <x v="1"/>
    <x v="1"/>
    <x v="4"/>
    <x v="4"/>
    <n v="0"/>
    <n v="0"/>
    <n v="1"/>
    <n v="1"/>
    <x v="5"/>
    <x v="3"/>
    <x v="3"/>
    <n v="0"/>
    <n v="1"/>
    <x v="3"/>
    <n v="2"/>
    <n v="3"/>
    <n v="0.66666666666666596"/>
    <n v="0"/>
    <n v="0"/>
    <n v="1"/>
    <n v="2"/>
    <n v="0"/>
    <n v="0.2"/>
    <x v="2"/>
    <x v="4"/>
    <n v="3"/>
    <n v="6"/>
    <n v="0.5"/>
    <n v="1"/>
    <n v="1"/>
    <n v="1"/>
    <n v="6"/>
    <n v="0"/>
    <n v="0.8"/>
    <x v="4"/>
  </r>
  <r>
    <x v="0"/>
    <x v="4"/>
    <x v="1"/>
    <x v="1"/>
    <x v="4"/>
    <x v="4"/>
    <n v="0"/>
    <n v="0"/>
    <n v="1"/>
    <n v="1"/>
    <x v="6"/>
    <x v="4"/>
    <x v="3"/>
    <n v="0.16666666666666599"/>
    <n v="1"/>
    <x v="3"/>
    <n v="2"/>
    <n v="3"/>
    <n v="0.66666666666666596"/>
    <n v="0"/>
    <n v="0"/>
    <n v="1"/>
    <n v="2"/>
    <n v="0"/>
    <n v="0.2"/>
    <x v="2"/>
    <x v="4"/>
    <n v="3"/>
    <n v="6"/>
    <n v="0.5"/>
    <n v="1"/>
    <n v="1"/>
    <n v="1"/>
    <n v="6"/>
    <n v="0"/>
    <n v="0.8"/>
    <x v="4"/>
  </r>
  <r>
    <x v="0"/>
    <x v="5"/>
    <x v="1"/>
    <x v="2"/>
    <x v="5"/>
    <x v="5"/>
    <n v="0"/>
    <n v="0"/>
    <n v="1"/>
    <n v="1"/>
    <x v="6"/>
    <x v="0"/>
    <x v="4"/>
    <n v="0"/>
    <n v="0.5"/>
    <x v="4"/>
    <n v="1"/>
    <n v="2"/>
    <n v="0.5"/>
    <n v="0"/>
    <n v="0"/>
    <n v="0"/>
    <n v="2"/>
    <n v="0"/>
    <n v="0"/>
    <x v="3"/>
    <x v="5"/>
    <n v="1"/>
    <n v="2"/>
    <n v="0.5"/>
    <n v="0"/>
    <n v="0"/>
    <n v="0"/>
    <n v="2"/>
    <n v="0"/>
    <n v="0"/>
    <x v="5"/>
  </r>
  <r>
    <x v="0"/>
    <x v="5"/>
    <x v="1"/>
    <x v="2"/>
    <x v="6"/>
    <x v="5"/>
    <n v="0"/>
    <n v="0"/>
    <n v="1"/>
    <n v="1"/>
    <x v="7"/>
    <x v="0"/>
    <x v="0"/>
    <n v="0"/>
    <n v="0"/>
    <x v="0"/>
    <n v="0"/>
    <n v="1"/>
    <n v="0"/>
    <n v="0"/>
    <n v="0"/>
    <n v="0"/>
    <n v="1"/>
    <n v="0"/>
    <n v="0"/>
    <x v="4"/>
    <x v="5"/>
    <n v="1"/>
    <n v="2"/>
    <n v="0.5"/>
    <n v="0"/>
    <n v="0"/>
    <n v="0"/>
    <n v="2"/>
    <n v="0"/>
    <n v="0"/>
    <x v="5"/>
  </r>
  <r>
    <x v="0"/>
    <x v="6"/>
    <x v="1"/>
    <x v="1"/>
    <x v="7"/>
    <x v="6"/>
    <n v="0"/>
    <n v="0"/>
    <n v="1"/>
    <n v="1"/>
    <x v="8"/>
    <x v="5"/>
    <x v="5"/>
    <n v="0.22222222222222199"/>
    <n v="1"/>
    <x v="5"/>
    <n v="2"/>
    <n v="7"/>
    <n v="0.28571428571428498"/>
    <n v="1"/>
    <n v="1"/>
    <n v="1"/>
    <n v="7"/>
    <n v="0"/>
    <n v="0.8"/>
    <x v="5"/>
    <x v="6"/>
    <n v="5"/>
    <n v="18"/>
    <n v="0.27777777777777701"/>
    <n v="1"/>
    <n v="1"/>
    <n v="1"/>
    <n v="11"/>
    <n v="0"/>
    <n v="0.8"/>
    <x v="6"/>
  </r>
  <r>
    <x v="0"/>
    <x v="6"/>
    <x v="1"/>
    <x v="1"/>
    <x v="8"/>
    <x v="6"/>
    <n v="0"/>
    <n v="0"/>
    <n v="1"/>
    <n v="1"/>
    <x v="9"/>
    <x v="6"/>
    <x v="6"/>
    <n v="0.52631578947368396"/>
    <n v="1"/>
    <x v="6"/>
    <n v="3"/>
    <n v="14"/>
    <n v="0.214285714285714"/>
    <n v="1"/>
    <n v="1"/>
    <n v="1"/>
    <n v="9"/>
    <n v="0"/>
    <n v="0.8"/>
    <x v="6"/>
    <x v="6"/>
    <n v="5"/>
    <n v="18"/>
    <n v="0.27777777777777701"/>
    <n v="1"/>
    <n v="1"/>
    <n v="1"/>
    <n v="11"/>
    <n v="0"/>
    <n v="0.8"/>
    <x v="6"/>
  </r>
  <r>
    <x v="0"/>
    <x v="7"/>
    <x v="1"/>
    <x v="1"/>
    <x v="9"/>
    <x v="7"/>
    <n v="0"/>
    <n v="0"/>
    <n v="1"/>
    <n v="1"/>
    <x v="10"/>
    <x v="7"/>
    <x v="7"/>
    <n v="0.33333333333333298"/>
    <n v="1"/>
    <x v="5"/>
    <n v="0"/>
    <n v="7"/>
    <n v="0"/>
    <n v="0"/>
    <n v="0"/>
    <n v="1"/>
    <n v="3"/>
    <n v="0"/>
    <n v="0.2"/>
    <x v="1"/>
    <x v="7"/>
    <n v="0"/>
    <n v="3"/>
    <n v="0"/>
    <n v="0"/>
    <n v="0"/>
    <n v="1"/>
    <n v="1"/>
    <n v="0"/>
    <n v="0.2"/>
    <x v="7"/>
  </r>
  <r>
    <x v="0"/>
    <x v="7"/>
    <x v="1"/>
    <x v="1"/>
    <x v="10"/>
    <x v="7"/>
    <n v="0"/>
    <n v="0"/>
    <n v="1"/>
    <n v="1"/>
    <x v="11"/>
    <x v="8"/>
    <x v="8"/>
    <n v="1"/>
    <n v="1"/>
    <x v="3"/>
    <n v="0"/>
    <n v="3"/>
    <n v="0"/>
    <n v="0"/>
    <n v="0"/>
    <n v="1"/>
    <n v="1"/>
    <n v="0"/>
    <n v="0.2"/>
    <x v="1"/>
    <x v="7"/>
    <n v="0"/>
    <n v="3"/>
    <n v="0"/>
    <n v="0"/>
    <n v="0"/>
    <n v="1"/>
    <n v="1"/>
    <n v="0"/>
    <n v="0.2"/>
    <x v="7"/>
  </r>
  <r>
    <x v="0"/>
    <x v="8"/>
    <x v="1"/>
    <x v="3"/>
    <x v="11"/>
    <x v="8"/>
    <n v="0"/>
    <n v="0"/>
    <n v="1"/>
    <n v="1"/>
    <x v="12"/>
    <x v="9"/>
    <x v="9"/>
    <n v="0.15"/>
    <n v="1"/>
    <x v="7"/>
    <n v="3"/>
    <n v="5"/>
    <n v="0.6"/>
    <n v="1"/>
    <n v="0"/>
    <n v="1"/>
    <n v="4"/>
    <n v="0"/>
    <n v="0.6"/>
    <x v="7"/>
    <x v="8"/>
    <n v="10"/>
    <n v="20"/>
    <n v="0.5"/>
    <n v="1"/>
    <n v="1"/>
    <n v="0"/>
    <n v="10"/>
    <n v="0"/>
    <n v="0.6"/>
    <x v="8"/>
  </r>
  <r>
    <x v="0"/>
    <x v="8"/>
    <x v="1"/>
    <x v="3"/>
    <x v="12"/>
    <x v="8"/>
    <n v="0"/>
    <n v="0"/>
    <n v="1"/>
    <n v="1"/>
    <x v="13"/>
    <x v="10"/>
    <x v="10"/>
    <n v="0"/>
    <n v="0.16666666666666599"/>
    <x v="2"/>
    <n v="2"/>
    <n v="8"/>
    <n v="0.25"/>
    <n v="0"/>
    <n v="0"/>
    <n v="1"/>
    <n v="5"/>
    <n v="0"/>
    <n v="0.4"/>
    <x v="8"/>
    <x v="8"/>
    <n v="10"/>
    <n v="20"/>
    <n v="0.5"/>
    <n v="1"/>
    <n v="1"/>
    <n v="0"/>
    <n v="10"/>
    <n v="0"/>
    <n v="0.6"/>
    <x v="8"/>
  </r>
  <r>
    <x v="0"/>
    <x v="9"/>
    <x v="0"/>
    <x v="0"/>
    <x v="13"/>
    <x v="9"/>
    <n v="1"/>
    <n v="1"/>
    <n v="1"/>
    <n v="1"/>
    <x v="10"/>
    <x v="11"/>
    <x v="8"/>
    <n v="1"/>
    <n v="1"/>
    <x v="4"/>
    <n v="1"/>
    <n v="1"/>
    <n v="1"/>
    <n v="0"/>
    <n v="0"/>
    <n v="0"/>
    <n v="2"/>
    <n v="0"/>
    <n v="0"/>
    <x v="0"/>
    <x v="0"/>
    <n v="1"/>
    <n v="1"/>
    <n v="1"/>
    <n v="0"/>
    <n v="0"/>
    <n v="0"/>
    <n v="1"/>
    <n v="0"/>
    <n v="0"/>
    <x v="9"/>
  </r>
  <r>
    <x v="0"/>
    <x v="9"/>
    <x v="0"/>
    <x v="0"/>
    <x v="13"/>
    <x v="9"/>
    <n v="1"/>
    <n v="1"/>
    <n v="1"/>
    <n v="1"/>
    <x v="10"/>
    <x v="11"/>
    <x v="8"/>
    <n v="1"/>
    <n v="1"/>
    <x v="4"/>
    <n v="1"/>
    <n v="1"/>
    <n v="1"/>
    <n v="0"/>
    <n v="0"/>
    <n v="0"/>
    <n v="2"/>
    <n v="0"/>
    <n v="0"/>
    <x v="0"/>
    <x v="0"/>
    <n v="1"/>
    <n v="1"/>
    <n v="1"/>
    <n v="0"/>
    <n v="0"/>
    <n v="0"/>
    <n v="1"/>
    <n v="0"/>
    <n v="0"/>
    <x v="9"/>
  </r>
  <r>
    <x v="0"/>
    <x v="10"/>
    <x v="0"/>
    <x v="0"/>
    <x v="14"/>
    <x v="0"/>
    <n v="1"/>
    <n v="1"/>
    <n v="1"/>
    <n v="1"/>
    <x v="0"/>
    <x v="0"/>
    <x v="0"/>
    <n v="1"/>
    <n v="0"/>
    <x v="4"/>
    <n v="1"/>
    <n v="1"/>
    <n v="1"/>
    <n v="0"/>
    <n v="0"/>
    <n v="0"/>
    <n v="2"/>
    <n v="0"/>
    <n v="0"/>
    <x v="0"/>
    <x v="0"/>
    <n v="1"/>
    <n v="1"/>
    <n v="1"/>
    <n v="1"/>
    <n v="0"/>
    <n v="0"/>
    <n v="1"/>
    <n v="1"/>
    <n v="0.4"/>
    <x v="0"/>
  </r>
  <r>
    <x v="0"/>
    <x v="10"/>
    <x v="0"/>
    <x v="0"/>
    <x v="14"/>
    <x v="0"/>
    <n v="1"/>
    <n v="1"/>
    <n v="1"/>
    <n v="1"/>
    <x v="0"/>
    <x v="0"/>
    <x v="0"/>
    <n v="1"/>
    <n v="0"/>
    <x v="4"/>
    <n v="1"/>
    <n v="1"/>
    <n v="1"/>
    <n v="0"/>
    <n v="0"/>
    <n v="0"/>
    <n v="2"/>
    <n v="0"/>
    <n v="0"/>
    <x v="0"/>
    <x v="0"/>
    <n v="1"/>
    <n v="1"/>
    <n v="1"/>
    <n v="1"/>
    <n v="0"/>
    <n v="0"/>
    <n v="1"/>
    <n v="1"/>
    <n v="0.4"/>
    <x v="0"/>
  </r>
  <r>
    <x v="0"/>
    <x v="11"/>
    <x v="0"/>
    <x v="0"/>
    <x v="14"/>
    <x v="10"/>
    <n v="1"/>
    <n v="0"/>
    <n v="1"/>
    <n v="0"/>
    <x v="14"/>
    <x v="12"/>
    <x v="0"/>
    <n v="0"/>
    <n v="0"/>
    <x v="4"/>
    <n v="1"/>
    <n v="1"/>
    <n v="1"/>
    <n v="0"/>
    <n v="0"/>
    <n v="0"/>
    <n v="2"/>
    <n v="0"/>
    <n v="0"/>
    <x v="0"/>
    <x v="9"/>
    <n v="27"/>
    <n v="147"/>
    <n v="0.183673469387755"/>
    <n v="1"/>
    <n v="1"/>
    <n v="0"/>
    <n v="15"/>
    <n v="0"/>
    <n v="0.6"/>
    <x v="10"/>
  </r>
  <r>
    <x v="0"/>
    <x v="11"/>
    <x v="0"/>
    <x v="0"/>
    <x v="14"/>
    <x v="10"/>
    <n v="1"/>
    <n v="0"/>
    <n v="1"/>
    <n v="0"/>
    <x v="14"/>
    <x v="12"/>
    <x v="0"/>
    <n v="0"/>
    <n v="0"/>
    <x v="4"/>
    <n v="1"/>
    <n v="1"/>
    <n v="1"/>
    <n v="0"/>
    <n v="0"/>
    <n v="0"/>
    <n v="2"/>
    <n v="0"/>
    <n v="0"/>
    <x v="0"/>
    <x v="9"/>
    <n v="27"/>
    <n v="147"/>
    <n v="0.183673469387755"/>
    <n v="1"/>
    <n v="1"/>
    <n v="0"/>
    <n v="15"/>
    <n v="0"/>
    <n v="0.6"/>
    <x v="10"/>
  </r>
  <r>
    <x v="0"/>
    <x v="12"/>
    <x v="1"/>
    <x v="3"/>
    <x v="14"/>
    <x v="11"/>
    <n v="1"/>
    <n v="0"/>
    <n v="0"/>
    <n v="1"/>
    <x v="0"/>
    <x v="0"/>
    <x v="0"/>
    <n v="1"/>
    <n v="0"/>
    <x v="4"/>
    <n v="1"/>
    <n v="1"/>
    <n v="1"/>
    <n v="0"/>
    <n v="0"/>
    <n v="0"/>
    <n v="2"/>
    <n v="0"/>
    <n v="0"/>
    <x v="3"/>
    <x v="0"/>
    <n v="0"/>
    <n v="1"/>
    <n v="0"/>
    <n v="0"/>
    <n v="0"/>
    <n v="0"/>
    <n v="1"/>
    <n v="0"/>
    <n v="0"/>
    <x v="11"/>
  </r>
  <r>
    <x v="0"/>
    <x v="12"/>
    <x v="1"/>
    <x v="3"/>
    <x v="15"/>
    <x v="11"/>
    <n v="0"/>
    <n v="0"/>
    <n v="1"/>
    <n v="1"/>
    <x v="15"/>
    <x v="0"/>
    <x v="0"/>
    <n v="1"/>
    <n v="0"/>
    <x v="0"/>
    <n v="0"/>
    <n v="1"/>
    <n v="0"/>
    <n v="0"/>
    <n v="0"/>
    <n v="0"/>
    <n v="1"/>
    <n v="0"/>
    <n v="0"/>
    <x v="4"/>
    <x v="0"/>
    <n v="0"/>
    <n v="1"/>
    <n v="0"/>
    <n v="0"/>
    <n v="0"/>
    <n v="0"/>
    <n v="1"/>
    <n v="0"/>
    <n v="0"/>
    <x v="11"/>
  </r>
  <r>
    <x v="0"/>
    <x v="13"/>
    <x v="1"/>
    <x v="3"/>
    <x v="16"/>
    <x v="12"/>
    <n v="0"/>
    <n v="0"/>
    <n v="1"/>
    <n v="1"/>
    <x v="16"/>
    <x v="13"/>
    <x v="4"/>
    <n v="0"/>
    <n v="1"/>
    <x v="3"/>
    <n v="0"/>
    <n v="3"/>
    <n v="0"/>
    <n v="0"/>
    <n v="0"/>
    <n v="1"/>
    <n v="2"/>
    <n v="0"/>
    <n v="0.2"/>
    <x v="1"/>
    <x v="0"/>
    <n v="0"/>
    <n v="1"/>
    <n v="0"/>
    <n v="0"/>
    <n v="0"/>
    <n v="0"/>
    <n v="1"/>
    <n v="0"/>
    <n v="0"/>
    <x v="11"/>
  </r>
  <r>
    <x v="0"/>
    <x v="13"/>
    <x v="1"/>
    <x v="3"/>
    <x v="17"/>
    <x v="12"/>
    <n v="0"/>
    <n v="0"/>
    <n v="1"/>
    <n v="1"/>
    <x v="11"/>
    <x v="14"/>
    <x v="8"/>
    <n v="1"/>
    <n v="1"/>
    <x v="0"/>
    <n v="0"/>
    <n v="1"/>
    <n v="0"/>
    <n v="0"/>
    <n v="0"/>
    <n v="0"/>
    <n v="1"/>
    <n v="0"/>
    <n v="0"/>
    <x v="4"/>
    <x v="0"/>
    <n v="0"/>
    <n v="1"/>
    <n v="0"/>
    <n v="0"/>
    <n v="0"/>
    <n v="0"/>
    <n v="1"/>
    <n v="0"/>
    <n v="0"/>
    <x v="11"/>
  </r>
  <r>
    <x v="0"/>
    <x v="14"/>
    <x v="1"/>
    <x v="4"/>
    <x v="18"/>
    <x v="13"/>
    <n v="0"/>
    <n v="0"/>
    <n v="1"/>
    <n v="1"/>
    <x v="17"/>
    <x v="15"/>
    <x v="11"/>
    <n v="0"/>
    <n v="1"/>
    <x v="7"/>
    <n v="1"/>
    <n v="5"/>
    <n v="0.2"/>
    <n v="0"/>
    <n v="0"/>
    <n v="1"/>
    <n v="4"/>
    <n v="0"/>
    <n v="0.4"/>
    <x v="9"/>
    <x v="0"/>
    <n v="0"/>
    <n v="1"/>
    <n v="0"/>
    <n v="0"/>
    <n v="0"/>
    <n v="0"/>
    <n v="1"/>
    <n v="0"/>
    <n v="0"/>
    <x v="11"/>
  </r>
  <r>
    <x v="0"/>
    <x v="15"/>
    <x v="1"/>
    <x v="1"/>
    <x v="19"/>
    <x v="14"/>
    <n v="0"/>
    <n v="0"/>
    <n v="1"/>
    <n v="1"/>
    <x v="18"/>
    <x v="16"/>
    <x v="12"/>
    <n v="0.93333333333333302"/>
    <n v="1"/>
    <x v="8"/>
    <n v="1"/>
    <n v="15"/>
    <n v="6.6666666666666596E-2"/>
    <n v="1"/>
    <n v="1"/>
    <n v="1"/>
    <n v="7"/>
    <n v="0"/>
    <n v="0.8"/>
    <x v="10"/>
    <x v="10"/>
    <n v="1"/>
    <n v="16"/>
    <n v="6.25E-2"/>
    <n v="1"/>
    <n v="1"/>
    <n v="1"/>
    <n v="7"/>
    <n v="0"/>
    <n v="0.8"/>
    <x v="12"/>
  </r>
  <r>
    <x v="0"/>
    <x v="15"/>
    <x v="1"/>
    <x v="1"/>
    <x v="20"/>
    <x v="14"/>
    <n v="0"/>
    <n v="0"/>
    <n v="1"/>
    <n v="1"/>
    <x v="19"/>
    <x v="17"/>
    <x v="1"/>
    <n v="0.33333333333333298"/>
    <n v="1"/>
    <x v="5"/>
    <n v="0"/>
    <n v="6"/>
    <n v="0"/>
    <n v="0"/>
    <n v="0"/>
    <n v="1"/>
    <n v="3"/>
    <n v="0"/>
    <n v="0.2"/>
    <x v="1"/>
    <x v="10"/>
    <n v="1"/>
    <n v="16"/>
    <n v="6.25E-2"/>
    <n v="1"/>
    <n v="1"/>
    <n v="1"/>
    <n v="7"/>
    <n v="0"/>
    <n v="0.8"/>
    <x v="12"/>
  </r>
  <r>
    <x v="0"/>
    <x v="16"/>
    <x v="1"/>
    <x v="2"/>
    <x v="21"/>
    <x v="15"/>
    <n v="0"/>
    <n v="0"/>
    <n v="1"/>
    <n v="1"/>
    <x v="11"/>
    <x v="14"/>
    <x v="8"/>
    <n v="1"/>
    <n v="1"/>
    <x v="0"/>
    <n v="0"/>
    <n v="1"/>
    <n v="0"/>
    <n v="0"/>
    <n v="0"/>
    <n v="0"/>
    <n v="1"/>
    <n v="0"/>
    <n v="0"/>
    <x v="4"/>
    <x v="0"/>
    <n v="0"/>
    <n v="1"/>
    <n v="0"/>
    <n v="0"/>
    <n v="0"/>
    <n v="0"/>
    <n v="1"/>
    <n v="0"/>
    <n v="0"/>
    <x v="11"/>
  </r>
  <r>
    <x v="0"/>
    <x v="16"/>
    <x v="1"/>
    <x v="2"/>
    <x v="22"/>
    <x v="15"/>
    <n v="0"/>
    <n v="0"/>
    <n v="1"/>
    <n v="1"/>
    <x v="0"/>
    <x v="0"/>
    <x v="0"/>
    <n v="1"/>
    <n v="0"/>
    <x v="4"/>
    <n v="0"/>
    <n v="1"/>
    <n v="0"/>
    <n v="0"/>
    <n v="0"/>
    <n v="0"/>
    <n v="2"/>
    <n v="0"/>
    <n v="0"/>
    <x v="4"/>
    <x v="0"/>
    <n v="0"/>
    <n v="1"/>
    <n v="0"/>
    <n v="0"/>
    <n v="0"/>
    <n v="0"/>
    <n v="1"/>
    <n v="0"/>
    <n v="0"/>
    <x v="11"/>
  </r>
  <r>
    <x v="1"/>
    <x v="17"/>
    <x v="0"/>
    <x v="0"/>
    <x v="1"/>
    <x v="16"/>
    <n v="1"/>
    <n v="1"/>
    <n v="1"/>
    <n v="1"/>
    <x v="20"/>
    <x v="0"/>
    <x v="8"/>
    <n v="1"/>
    <n v="1"/>
    <x v="0"/>
    <n v="1"/>
    <n v="1"/>
    <n v="1"/>
    <n v="0"/>
    <n v="0"/>
    <n v="0"/>
    <n v="1"/>
    <n v="0"/>
    <n v="0"/>
    <x v="0"/>
    <x v="0"/>
    <n v="1"/>
    <n v="1"/>
    <n v="1"/>
    <n v="0"/>
    <n v="0"/>
    <n v="0"/>
    <n v="1"/>
    <n v="0"/>
    <n v="0"/>
    <x v="9"/>
  </r>
  <r>
    <x v="1"/>
    <x v="18"/>
    <x v="0"/>
    <x v="0"/>
    <x v="1"/>
    <x v="16"/>
    <n v="1"/>
    <n v="1"/>
    <n v="1"/>
    <n v="1"/>
    <x v="20"/>
    <x v="0"/>
    <x v="8"/>
    <n v="1"/>
    <n v="1"/>
    <x v="0"/>
    <n v="1"/>
    <n v="1"/>
    <n v="1"/>
    <n v="0"/>
    <n v="0"/>
    <n v="0"/>
    <n v="1"/>
    <n v="0"/>
    <n v="0"/>
    <x v="0"/>
    <x v="0"/>
    <n v="1"/>
    <n v="1"/>
    <n v="1"/>
    <n v="0"/>
    <n v="0"/>
    <n v="0"/>
    <n v="1"/>
    <n v="0"/>
    <n v="0"/>
    <x v="9"/>
  </r>
  <r>
    <x v="1"/>
    <x v="19"/>
    <x v="0"/>
    <x v="0"/>
    <x v="1"/>
    <x v="16"/>
    <n v="1"/>
    <n v="1"/>
    <n v="1"/>
    <n v="1"/>
    <x v="20"/>
    <x v="0"/>
    <x v="8"/>
    <n v="1"/>
    <n v="1"/>
    <x v="0"/>
    <n v="1"/>
    <n v="1"/>
    <n v="1"/>
    <n v="0"/>
    <n v="0"/>
    <n v="0"/>
    <n v="1"/>
    <n v="0"/>
    <n v="0"/>
    <x v="0"/>
    <x v="0"/>
    <n v="1"/>
    <n v="1"/>
    <n v="1"/>
    <n v="0"/>
    <n v="0"/>
    <n v="0"/>
    <n v="1"/>
    <n v="0"/>
    <n v="0"/>
    <x v="9"/>
  </r>
  <r>
    <x v="1"/>
    <x v="20"/>
    <x v="1"/>
    <x v="3"/>
    <x v="23"/>
    <x v="17"/>
    <n v="0"/>
    <n v="0"/>
    <n v="1"/>
    <n v="1"/>
    <x v="21"/>
    <x v="18"/>
    <x v="13"/>
    <n v="0"/>
    <n v="1"/>
    <x v="0"/>
    <n v="0"/>
    <n v="1"/>
    <n v="0"/>
    <n v="0"/>
    <n v="0"/>
    <n v="0"/>
    <n v="1"/>
    <n v="0"/>
    <n v="0"/>
    <x v="4"/>
    <x v="11"/>
    <n v="1"/>
    <n v="11"/>
    <n v="9.0909090909090898E-2"/>
    <n v="1"/>
    <n v="1"/>
    <n v="1"/>
    <n v="6"/>
    <n v="0"/>
    <n v="0.8"/>
    <x v="13"/>
  </r>
  <r>
    <x v="1"/>
    <x v="21"/>
    <x v="1"/>
    <x v="3"/>
    <x v="24"/>
    <x v="18"/>
    <n v="0"/>
    <n v="0"/>
    <n v="1"/>
    <n v="1"/>
    <x v="22"/>
    <x v="19"/>
    <x v="14"/>
    <n v="0.5"/>
    <n v="1"/>
    <x v="3"/>
    <n v="1"/>
    <n v="3"/>
    <n v="0.33333333333333298"/>
    <n v="0"/>
    <n v="0"/>
    <n v="1"/>
    <n v="3"/>
    <n v="0"/>
    <n v="0.2"/>
    <x v="11"/>
    <x v="5"/>
    <n v="1"/>
    <n v="2"/>
    <n v="0.5"/>
    <n v="0"/>
    <n v="0"/>
    <n v="0"/>
    <n v="2"/>
    <n v="0"/>
    <n v="0"/>
    <x v="5"/>
  </r>
  <r>
    <x v="1"/>
    <x v="22"/>
    <x v="1"/>
    <x v="4"/>
    <x v="25"/>
    <x v="19"/>
    <n v="0"/>
    <n v="0"/>
    <n v="1"/>
    <n v="1"/>
    <x v="22"/>
    <x v="0"/>
    <x v="0"/>
    <n v="1"/>
    <n v="0"/>
    <x v="0"/>
    <n v="1"/>
    <n v="1"/>
    <n v="1"/>
    <n v="1"/>
    <n v="0"/>
    <n v="0"/>
    <n v="1"/>
    <n v="1"/>
    <n v="0.4"/>
    <x v="12"/>
    <x v="0"/>
    <n v="0"/>
    <n v="1"/>
    <n v="0"/>
    <n v="0"/>
    <n v="0"/>
    <n v="0"/>
    <n v="1"/>
    <n v="0"/>
    <n v="0"/>
    <x v="11"/>
  </r>
  <r>
    <x v="1"/>
    <x v="23"/>
    <x v="1"/>
    <x v="3"/>
    <x v="26"/>
    <x v="20"/>
    <n v="0"/>
    <n v="0"/>
    <n v="1"/>
    <n v="1"/>
    <x v="20"/>
    <x v="0"/>
    <x v="0"/>
    <n v="1"/>
    <n v="0"/>
    <x v="0"/>
    <n v="0"/>
    <n v="1"/>
    <n v="0"/>
    <n v="0"/>
    <n v="0"/>
    <n v="0"/>
    <n v="1"/>
    <n v="0"/>
    <n v="0"/>
    <x v="4"/>
    <x v="0"/>
    <n v="0"/>
    <n v="1"/>
    <n v="0"/>
    <n v="0"/>
    <n v="0"/>
    <n v="0"/>
    <n v="1"/>
    <n v="0"/>
    <n v="0"/>
    <x v="11"/>
  </r>
  <r>
    <x v="1"/>
    <x v="24"/>
    <x v="1"/>
    <x v="1"/>
    <x v="27"/>
    <x v="21"/>
    <n v="0"/>
    <n v="0"/>
    <n v="1"/>
    <n v="1"/>
    <x v="23"/>
    <x v="20"/>
    <x v="15"/>
    <n v="0"/>
    <n v="0.25"/>
    <x v="1"/>
    <n v="3"/>
    <n v="4"/>
    <n v="0.75"/>
    <n v="1"/>
    <n v="0"/>
    <n v="1"/>
    <n v="3"/>
    <n v="1"/>
    <n v="0.6"/>
    <x v="13"/>
    <x v="12"/>
    <n v="31"/>
    <n v="65"/>
    <n v="0.47692307692307601"/>
    <n v="1"/>
    <n v="1"/>
    <n v="0"/>
    <n v="11"/>
    <n v="0"/>
    <n v="0.6"/>
    <x v="14"/>
  </r>
  <r>
    <x v="1"/>
    <x v="25"/>
    <x v="1"/>
    <x v="5"/>
    <x v="28"/>
    <x v="22"/>
    <n v="0"/>
    <n v="0"/>
    <n v="1"/>
    <n v="1"/>
    <x v="0"/>
    <x v="0"/>
    <x v="0"/>
    <n v="0"/>
    <n v="0"/>
    <x v="0"/>
    <n v="0"/>
    <n v="1"/>
    <n v="0"/>
    <n v="0"/>
    <n v="0"/>
    <n v="0"/>
    <n v="1"/>
    <n v="0"/>
    <n v="0"/>
    <x v="4"/>
    <x v="5"/>
    <n v="1"/>
    <n v="2"/>
    <n v="0.5"/>
    <n v="0"/>
    <n v="0"/>
    <n v="0"/>
    <n v="2"/>
    <n v="0"/>
    <n v="0"/>
    <x v="5"/>
  </r>
  <r>
    <x v="2"/>
    <x v="26"/>
    <x v="0"/>
    <x v="0"/>
    <x v="1"/>
    <x v="16"/>
    <n v="1"/>
    <n v="1"/>
    <n v="1"/>
    <n v="1"/>
    <x v="20"/>
    <x v="0"/>
    <x v="8"/>
    <n v="1"/>
    <n v="1"/>
    <x v="0"/>
    <n v="1"/>
    <n v="1"/>
    <n v="1"/>
    <n v="0"/>
    <n v="0"/>
    <n v="0"/>
    <n v="1"/>
    <n v="0"/>
    <n v="0"/>
    <x v="0"/>
    <x v="0"/>
    <n v="1"/>
    <n v="1"/>
    <n v="1"/>
    <n v="0"/>
    <n v="0"/>
    <n v="0"/>
    <n v="1"/>
    <n v="0"/>
    <n v="0"/>
    <x v="9"/>
  </r>
  <r>
    <x v="2"/>
    <x v="26"/>
    <x v="0"/>
    <x v="0"/>
    <x v="29"/>
    <x v="16"/>
    <n v="1"/>
    <n v="1"/>
    <n v="1"/>
    <n v="1"/>
    <x v="15"/>
    <x v="11"/>
    <x v="8"/>
    <n v="1"/>
    <n v="1"/>
    <x v="4"/>
    <n v="1"/>
    <n v="1"/>
    <n v="1"/>
    <n v="0"/>
    <n v="0"/>
    <n v="0"/>
    <n v="2"/>
    <n v="0"/>
    <n v="0"/>
    <x v="0"/>
    <x v="0"/>
    <n v="1"/>
    <n v="1"/>
    <n v="1"/>
    <n v="0"/>
    <n v="0"/>
    <n v="0"/>
    <n v="1"/>
    <n v="0"/>
    <n v="0"/>
    <x v="9"/>
  </r>
  <r>
    <x v="2"/>
    <x v="27"/>
    <x v="0"/>
    <x v="0"/>
    <x v="1"/>
    <x v="16"/>
    <n v="1"/>
    <n v="1"/>
    <n v="1"/>
    <n v="1"/>
    <x v="20"/>
    <x v="0"/>
    <x v="8"/>
    <n v="1"/>
    <n v="1"/>
    <x v="0"/>
    <n v="1"/>
    <n v="1"/>
    <n v="1"/>
    <n v="0"/>
    <n v="0"/>
    <n v="0"/>
    <n v="1"/>
    <n v="0"/>
    <n v="0"/>
    <x v="0"/>
    <x v="0"/>
    <n v="1"/>
    <n v="1"/>
    <n v="1"/>
    <n v="0"/>
    <n v="0"/>
    <n v="0"/>
    <n v="1"/>
    <n v="0"/>
    <n v="0"/>
    <x v="9"/>
  </r>
  <r>
    <x v="2"/>
    <x v="27"/>
    <x v="0"/>
    <x v="0"/>
    <x v="14"/>
    <x v="16"/>
    <n v="1"/>
    <n v="1"/>
    <n v="1"/>
    <n v="1"/>
    <x v="15"/>
    <x v="11"/>
    <x v="8"/>
    <n v="1"/>
    <n v="1"/>
    <x v="4"/>
    <n v="1"/>
    <n v="1"/>
    <n v="1"/>
    <n v="0"/>
    <n v="0"/>
    <n v="0"/>
    <n v="2"/>
    <n v="0"/>
    <n v="0"/>
    <x v="0"/>
    <x v="0"/>
    <n v="1"/>
    <n v="1"/>
    <n v="1"/>
    <n v="0"/>
    <n v="0"/>
    <n v="0"/>
    <n v="1"/>
    <n v="0"/>
    <n v="0"/>
    <x v="9"/>
  </r>
  <r>
    <x v="2"/>
    <x v="28"/>
    <x v="0"/>
    <x v="0"/>
    <x v="1"/>
    <x v="16"/>
    <n v="1"/>
    <n v="1"/>
    <n v="1"/>
    <n v="1"/>
    <x v="20"/>
    <x v="0"/>
    <x v="8"/>
    <n v="1"/>
    <n v="1"/>
    <x v="0"/>
    <n v="1"/>
    <n v="1"/>
    <n v="1"/>
    <n v="0"/>
    <n v="0"/>
    <n v="0"/>
    <n v="1"/>
    <n v="0"/>
    <n v="0"/>
    <x v="0"/>
    <x v="0"/>
    <n v="1"/>
    <n v="1"/>
    <n v="1"/>
    <n v="0"/>
    <n v="0"/>
    <n v="0"/>
    <n v="1"/>
    <n v="0"/>
    <n v="0"/>
    <x v="9"/>
  </r>
  <r>
    <x v="2"/>
    <x v="28"/>
    <x v="0"/>
    <x v="0"/>
    <x v="14"/>
    <x v="16"/>
    <n v="1"/>
    <n v="1"/>
    <n v="1"/>
    <n v="1"/>
    <x v="15"/>
    <x v="11"/>
    <x v="8"/>
    <n v="1"/>
    <n v="1"/>
    <x v="4"/>
    <n v="1"/>
    <n v="1"/>
    <n v="1"/>
    <n v="0"/>
    <n v="0"/>
    <n v="0"/>
    <n v="2"/>
    <n v="0"/>
    <n v="0"/>
    <x v="0"/>
    <x v="0"/>
    <n v="1"/>
    <n v="1"/>
    <n v="1"/>
    <n v="0"/>
    <n v="0"/>
    <n v="0"/>
    <n v="1"/>
    <n v="0"/>
    <n v="0"/>
    <x v="9"/>
  </r>
  <r>
    <x v="2"/>
    <x v="29"/>
    <x v="1"/>
    <x v="1"/>
    <x v="30"/>
    <x v="23"/>
    <n v="0"/>
    <n v="0"/>
    <n v="1"/>
    <n v="1"/>
    <x v="11"/>
    <x v="14"/>
    <x v="8"/>
    <n v="1"/>
    <n v="1"/>
    <x v="0"/>
    <n v="0"/>
    <n v="1"/>
    <n v="0"/>
    <n v="0"/>
    <n v="0"/>
    <n v="0"/>
    <n v="1"/>
    <n v="0"/>
    <n v="0"/>
    <x v="4"/>
    <x v="0"/>
    <n v="0"/>
    <n v="1"/>
    <n v="0"/>
    <n v="0"/>
    <n v="0"/>
    <n v="0"/>
    <n v="1"/>
    <n v="0"/>
    <n v="0"/>
    <x v="11"/>
  </r>
  <r>
    <x v="2"/>
    <x v="29"/>
    <x v="1"/>
    <x v="1"/>
    <x v="31"/>
    <x v="23"/>
    <n v="0"/>
    <n v="0"/>
    <n v="1"/>
    <n v="1"/>
    <x v="24"/>
    <x v="21"/>
    <x v="16"/>
    <n v="0"/>
    <n v="1"/>
    <x v="5"/>
    <n v="1"/>
    <n v="6"/>
    <n v="0.16666666666666599"/>
    <n v="0"/>
    <n v="1"/>
    <n v="1"/>
    <n v="6"/>
    <n v="0"/>
    <n v="0.6"/>
    <x v="14"/>
    <x v="0"/>
    <n v="0"/>
    <n v="1"/>
    <n v="0"/>
    <n v="0"/>
    <n v="0"/>
    <n v="0"/>
    <n v="1"/>
    <n v="0"/>
    <n v="0"/>
    <x v="11"/>
  </r>
  <r>
    <x v="2"/>
    <x v="30"/>
    <x v="1"/>
    <x v="1"/>
    <x v="32"/>
    <x v="24"/>
    <n v="0"/>
    <n v="0"/>
    <n v="1"/>
    <n v="1"/>
    <x v="20"/>
    <x v="9"/>
    <x v="17"/>
    <n v="0.19999999999999901"/>
    <n v="1"/>
    <x v="1"/>
    <n v="0"/>
    <n v="4"/>
    <n v="0"/>
    <n v="0"/>
    <n v="0"/>
    <n v="1"/>
    <n v="1"/>
    <n v="0"/>
    <n v="0.2"/>
    <x v="1"/>
    <x v="8"/>
    <n v="1"/>
    <n v="16"/>
    <n v="6.25E-2"/>
    <n v="0"/>
    <n v="1"/>
    <n v="0"/>
    <n v="7"/>
    <n v="0"/>
    <n v="0.4"/>
    <x v="15"/>
  </r>
  <r>
    <x v="2"/>
    <x v="30"/>
    <x v="1"/>
    <x v="1"/>
    <x v="33"/>
    <x v="24"/>
    <n v="0"/>
    <n v="0"/>
    <n v="1"/>
    <n v="1"/>
    <x v="25"/>
    <x v="22"/>
    <x v="18"/>
    <n v="0"/>
    <n v="1"/>
    <x v="3"/>
    <n v="0"/>
    <n v="2"/>
    <n v="0"/>
    <n v="0"/>
    <n v="0"/>
    <n v="1"/>
    <n v="2"/>
    <n v="0"/>
    <n v="0.2"/>
    <x v="1"/>
    <x v="8"/>
    <n v="1"/>
    <n v="16"/>
    <n v="6.25E-2"/>
    <n v="0"/>
    <n v="1"/>
    <n v="0"/>
    <n v="7"/>
    <n v="0"/>
    <n v="0.4"/>
    <x v="15"/>
  </r>
  <r>
    <x v="2"/>
    <x v="31"/>
    <x v="1"/>
    <x v="2"/>
    <x v="34"/>
    <x v="25"/>
    <n v="0"/>
    <n v="0"/>
    <n v="1"/>
    <n v="1"/>
    <x v="26"/>
    <x v="23"/>
    <x v="19"/>
    <n v="8.6956521739130405E-2"/>
    <n v="0.5"/>
    <x v="2"/>
    <n v="3"/>
    <n v="8"/>
    <n v="0.375"/>
    <n v="1"/>
    <n v="1"/>
    <n v="1"/>
    <n v="7"/>
    <n v="0"/>
    <n v="0.8"/>
    <x v="15"/>
    <x v="13"/>
    <n v="7"/>
    <n v="19"/>
    <n v="0.36842105263157798"/>
    <n v="1"/>
    <n v="1"/>
    <n v="0"/>
    <n v="10"/>
    <n v="0"/>
    <n v="0.6"/>
    <x v="16"/>
  </r>
  <r>
    <x v="2"/>
    <x v="31"/>
    <x v="1"/>
    <x v="2"/>
    <x v="35"/>
    <x v="25"/>
    <n v="0"/>
    <n v="0"/>
    <n v="1"/>
    <n v="1"/>
    <x v="27"/>
    <x v="24"/>
    <x v="4"/>
    <n v="0.15"/>
    <n v="1"/>
    <x v="5"/>
    <n v="1"/>
    <n v="6"/>
    <n v="0.16666666666666599"/>
    <n v="0"/>
    <n v="1"/>
    <n v="1"/>
    <n v="6"/>
    <n v="0"/>
    <n v="0.6"/>
    <x v="14"/>
    <x v="13"/>
    <n v="7"/>
    <n v="19"/>
    <n v="0.36842105263157798"/>
    <n v="1"/>
    <n v="1"/>
    <n v="0"/>
    <n v="10"/>
    <n v="0"/>
    <n v="0.6"/>
    <x v="16"/>
  </r>
  <r>
    <x v="2"/>
    <x v="32"/>
    <x v="1"/>
    <x v="1"/>
    <x v="36"/>
    <x v="26"/>
    <n v="0"/>
    <n v="0"/>
    <n v="1"/>
    <n v="1"/>
    <x v="8"/>
    <x v="25"/>
    <x v="16"/>
    <n v="0.101694915254237"/>
    <n v="0.77777777777777701"/>
    <x v="9"/>
    <n v="3"/>
    <n v="10"/>
    <n v="0.3"/>
    <n v="1"/>
    <n v="1"/>
    <n v="1"/>
    <n v="7"/>
    <n v="0"/>
    <n v="0.8"/>
    <x v="7"/>
    <x v="14"/>
    <n v="16"/>
    <n v="60"/>
    <n v="0.266666666666666"/>
    <n v="1"/>
    <n v="1"/>
    <n v="0"/>
    <n v="13"/>
    <n v="0"/>
    <n v="0.6"/>
    <x v="17"/>
  </r>
  <r>
    <x v="2"/>
    <x v="33"/>
    <x v="1"/>
    <x v="2"/>
    <x v="37"/>
    <x v="27"/>
    <n v="0"/>
    <n v="0"/>
    <n v="1"/>
    <n v="1"/>
    <x v="24"/>
    <x v="26"/>
    <x v="20"/>
    <n v="0"/>
    <n v="1"/>
    <x v="0"/>
    <n v="1"/>
    <n v="1"/>
    <n v="1"/>
    <n v="0"/>
    <n v="0"/>
    <n v="0"/>
    <n v="1"/>
    <n v="0"/>
    <n v="0"/>
    <x v="16"/>
    <x v="15"/>
    <n v="22"/>
    <n v="52"/>
    <n v="0.42307692307692302"/>
    <n v="1"/>
    <n v="1"/>
    <n v="0"/>
    <n v="12"/>
    <n v="0"/>
    <n v="0.6"/>
    <x v="18"/>
  </r>
  <r>
    <x v="2"/>
    <x v="33"/>
    <x v="1"/>
    <x v="2"/>
    <x v="38"/>
    <x v="27"/>
    <n v="0"/>
    <n v="0"/>
    <n v="1"/>
    <n v="1"/>
    <x v="20"/>
    <x v="27"/>
    <x v="21"/>
    <n v="0"/>
    <n v="1"/>
    <x v="3"/>
    <n v="1"/>
    <n v="2"/>
    <n v="0.5"/>
    <n v="0"/>
    <n v="0"/>
    <n v="1"/>
    <n v="3"/>
    <n v="0"/>
    <n v="0.2"/>
    <x v="9"/>
    <x v="15"/>
    <n v="22"/>
    <n v="52"/>
    <n v="0.42307692307692302"/>
    <n v="1"/>
    <n v="1"/>
    <n v="0"/>
    <n v="12"/>
    <n v="0"/>
    <n v="0.6"/>
    <x v="18"/>
  </r>
  <r>
    <x v="2"/>
    <x v="34"/>
    <x v="1"/>
    <x v="3"/>
    <x v="39"/>
    <x v="28"/>
    <n v="0"/>
    <n v="0"/>
    <n v="1"/>
    <n v="1"/>
    <x v="28"/>
    <x v="28"/>
    <x v="22"/>
    <n v="2.70270270270269E-2"/>
    <n v="0.45454545454545398"/>
    <x v="10"/>
    <n v="4"/>
    <n v="11"/>
    <n v="0.36363636363636298"/>
    <n v="1"/>
    <n v="1"/>
    <n v="1"/>
    <n v="9"/>
    <n v="0"/>
    <n v="0.8"/>
    <x v="17"/>
    <x v="16"/>
    <n v="12"/>
    <n v="30"/>
    <n v="0.4"/>
    <n v="1"/>
    <n v="1"/>
    <n v="0"/>
    <n v="13"/>
    <n v="0"/>
    <n v="0.6"/>
    <x v="19"/>
  </r>
  <r>
    <x v="2"/>
    <x v="34"/>
    <x v="1"/>
    <x v="3"/>
    <x v="40"/>
    <x v="28"/>
    <n v="0"/>
    <n v="0"/>
    <n v="1"/>
    <n v="1"/>
    <x v="29"/>
    <x v="29"/>
    <x v="23"/>
    <n v="4.54545454545454E-2"/>
    <n v="0.41176470588235198"/>
    <x v="11"/>
    <n v="7"/>
    <n v="19"/>
    <n v="0.36842105263157798"/>
    <n v="1"/>
    <n v="1"/>
    <n v="0"/>
    <n v="10"/>
    <n v="0"/>
    <n v="0.6"/>
    <x v="18"/>
    <x v="16"/>
    <n v="12"/>
    <n v="30"/>
    <n v="0.4"/>
    <n v="1"/>
    <n v="1"/>
    <n v="0"/>
    <n v="13"/>
    <n v="0"/>
    <n v="0.6"/>
    <x v="19"/>
  </r>
  <r>
    <x v="2"/>
    <x v="35"/>
    <x v="0"/>
    <x v="0"/>
    <x v="1"/>
    <x v="29"/>
    <n v="1"/>
    <n v="0"/>
    <n v="1"/>
    <n v="0"/>
    <x v="30"/>
    <x v="0"/>
    <x v="0"/>
    <n v="0"/>
    <n v="0"/>
    <x v="0"/>
    <n v="1"/>
    <n v="1"/>
    <n v="1"/>
    <n v="0"/>
    <n v="0"/>
    <n v="0"/>
    <n v="1"/>
    <n v="0"/>
    <n v="0"/>
    <x v="0"/>
    <x v="7"/>
    <n v="0"/>
    <n v="3"/>
    <n v="0"/>
    <n v="0"/>
    <n v="0"/>
    <n v="1"/>
    <n v="1"/>
    <n v="0"/>
    <n v="0.2"/>
    <x v="20"/>
  </r>
  <r>
    <x v="2"/>
    <x v="36"/>
    <x v="0"/>
    <x v="0"/>
    <x v="1"/>
    <x v="16"/>
    <n v="1"/>
    <n v="1"/>
    <n v="1"/>
    <n v="1"/>
    <x v="20"/>
    <x v="0"/>
    <x v="8"/>
    <n v="1"/>
    <n v="1"/>
    <x v="0"/>
    <n v="1"/>
    <n v="1"/>
    <n v="1"/>
    <n v="0"/>
    <n v="0"/>
    <n v="0"/>
    <n v="1"/>
    <n v="0"/>
    <n v="0"/>
    <x v="0"/>
    <x v="0"/>
    <n v="1"/>
    <n v="1"/>
    <n v="1"/>
    <n v="0"/>
    <n v="0"/>
    <n v="0"/>
    <n v="1"/>
    <n v="0"/>
    <n v="0"/>
    <x v="9"/>
  </r>
  <r>
    <x v="2"/>
    <x v="36"/>
    <x v="0"/>
    <x v="0"/>
    <x v="1"/>
    <x v="16"/>
    <n v="1"/>
    <n v="1"/>
    <n v="1"/>
    <n v="1"/>
    <x v="11"/>
    <x v="14"/>
    <x v="8"/>
    <n v="1"/>
    <n v="1"/>
    <x v="0"/>
    <n v="1"/>
    <n v="1"/>
    <n v="1"/>
    <n v="0"/>
    <n v="0"/>
    <n v="0"/>
    <n v="1"/>
    <n v="0"/>
    <n v="0"/>
    <x v="0"/>
    <x v="0"/>
    <n v="1"/>
    <n v="1"/>
    <n v="1"/>
    <n v="0"/>
    <n v="0"/>
    <n v="0"/>
    <n v="1"/>
    <n v="0"/>
    <n v="0"/>
    <x v="9"/>
  </r>
  <r>
    <x v="2"/>
    <x v="37"/>
    <x v="0"/>
    <x v="0"/>
    <x v="1"/>
    <x v="16"/>
    <n v="1"/>
    <n v="1"/>
    <n v="1"/>
    <n v="1"/>
    <x v="20"/>
    <x v="0"/>
    <x v="8"/>
    <n v="1"/>
    <n v="1"/>
    <x v="0"/>
    <n v="1"/>
    <n v="1"/>
    <n v="1"/>
    <n v="0"/>
    <n v="0"/>
    <n v="0"/>
    <n v="1"/>
    <n v="0"/>
    <n v="0"/>
    <x v="0"/>
    <x v="0"/>
    <n v="1"/>
    <n v="1"/>
    <n v="1"/>
    <n v="0"/>
    <n v="0"/>
    <n v="0"/>
    <n v="1"/>
    <n v="0"/>
    <n v="0"/>
    <x v="9"/>
  </r>
  <r>
    <x v="2"/>
    <x v="37"/>
    <x v="0"/>
    <x v="0"/>
    <x v="1"/>
    <x v="16"/>
    <n v="1"/>
    <n v="1"/>
    <n v="1"/>
    <n v="1"/>
    <x v="11"/>
    <x v="14"/>
    <x v="8"/>
    <n v="1"/>
    <n v="1"/>
    <x v="0"/>
    <n v="1"/>
    <n v="1"/>
    <n v="1"/>
    <n v="0"/>
    <n v="0"/>
    <n v="0"/>
    <n v="1"/>
    <n v="0"/>
    <n v="0"/>
    <x v="0"/>
    <x v="0"/>
    <n v="1"/>
    <n v="1"/>
    <n v="1"/>
    <n v="0"/>
    <n v="0"/>
    <n v="0"/>
    <n v="1"/>
    <n v="0"/>
    <n v="0"/>
    <x v="9"/>
  </r>
  <r>
    <x v="2"/>
    <x v="38"/>
    <x v="1"/>
    <x v="1"/>
    <x v="41"/>
    <x v="30"/>
    <n v="1"/>
    <n v="0"/>
    <n v="0"/>
    <n v="1"/>
    <x v="20"/>
    <x v="0"/>
    <x v="0"/>
    <n v="0"/>
    <n v="0"/>
    <x v="1"/>
    <n v="1"/>
    <n v="4"/>
    <n v="0.25"/>
    <n v="0"/>
    <n v="0"/>
    <n v="1"/>
    <n v="3"/>
    <n v="0"/>
    <n v="0.2"/>
    <x v="19"/>
    <x v="17"/>
    <n v="1"/>
    <n v="5"/>
    <n v="0.2"/>
    <n v="1"/>
    <n v="1"/>
    <n v="1"/>
    <n v="5"/>
    <n v="0"/>
    <n v="0.8"/>
    <x v="8"/>
  </r>
  <r>
    <x v="2"/>
    <x v="38"/>
    <x v="1"/>
    <x v="1"/>
    <x v="42"/>
    <x v="30"/>
    <n v="0"/>
    <n v="0"/>
    <n v="1"/>
    <n v="1"/>
    <x v="31"/>
    <x v="0"/>
    <x v="0"/>
    <n v="0"/>
    <n v="0"/>
    <x v="12"/>
    <n v="1"/>
    <n v="6"/>
    <n v="0.16666666666666599"/>
    <n v="0"/>
    <n v="0"/>
    <n v="1"/>
    <n v="5"/>
    <n v="0"/>
    <n v="0.4"/>
    <x v="20"/>
    <x v="17"/>
    <n v="1"/>
    <n v="5"/>
    <n v="0.2"/>
    <n v="1"/>
    <n v="1"/>
    <n v="1"/>
    <n v="5"/>
    <n v="0"/>
    <n v="0.8"/>
    <x v="8"/>
  </r>
  <r>
    <x v="2"/>
    <x v="39"/>
    <x v="1"/>
    <x v="1"/>
    <x v="43"/>
    <x v="31"/>
    <n v="0"/>
    <n v="0"/>
    <n v="1"/>
    <n v="1"/>
    <x v="25"/>
    <x v="0"/>
    <x v="0"/>
    <n v="0"/>
    <n v="0"/>
    <x v="1"/>
    <n v="0"/>
    <n v="4"/>
    <n v="0"/>
    <n v="0"/>
    <n v="0"/>
    <n v="1"/>
    <n v="1"/>
    <n v="0"/>
    <n v="0.2"/>
    <x v="1"/>
    <x v="13"/>
    <n v="3"/>
    <n v="18"/>
    <n v="0.16666666666666599"/>
    <n v="1"/>
    <n v="1"/>
    <n v="0"/>
    <n v="10"/>
    <n v="0"/>
    <n v="0.6"/>
    <x v="21"/>
  </r>
  <r>
    <x v="2"/>
    <x v="39"/>
    <x v="1"/>
    <x v="1"/>
    <x v="44"/>
    <x v="31"/>
    <n v="0"/>
    <n v="0"/>
    <n v="1"/>
    <n v="1"/>
    <x v="32"/>
    <x v="0"/>
    <x v="0"/>
    <n v="0"/>
    <n v="0"/>
    <x v="12"/>
    <n v="0"/>
    <n v="6"/>
    <n v="0"/>
    <n v="0"/>
    <n v="0"/>
    <n v="1"/>
    <n v="2"/>
    <n v="0"/>
    <n v="0.2"/>
    <x v="1"/>
    <x v="13"/>
    <n v="3"/>
    <n v="18"/>
    <n v="0.16666666666666599"/>
    <n v="1"/>
    <n v="1"/>
    <n v="0"/>
    <n v="10"/>
    <n v="0"/>
    <n v="0.6"/>
    <x v="21"/>
  </r>
  <r>
    <x v="2"/>
    <x v="40"/>
    <x v="0"/>
    <x v="0"/>
    <x v="0"/>
    <x v="9"/>
    <n v="1"/>
    <n v="1"/>
    <n v="1"/>
    <n v="1"/>
    <x v="25"/>
    <x v="0"/>
    <x v="8"/>
    <n v="1"/>
    <n v="1"/>
    <x v="0"/>
    <n v="1"/>
    <n v="1"/>
    <n v="1"/>
    <n v="0"/>
    <n v="0"/>
    <n v="0"/>
    <n v="1"/>
    <n v="0"/>
    <n v="0"/>
    <x v="0"/>
    <x v="0"/>
    <n v="1"/>
    <n v="1"/>
    <n v="1"/>
    <n v="0"/>
    <n v="0"/>
    <n v="0"/>
    <n v="1"/>
    <n v="0"/>
    <n v="0"/>
    <x v="9"/>
  </r>
  <r>
    <x v="2"/>
    <x v="40"/>
    <x v="0"/>
    <x v="0"/>
    <x v="0"/>
    <x v="9"/>
    <n v="1"/>
    <n v="1"/>
    <n v="1"/>
    <n v="1"/>
    <x v="11"/>
    <x v="14"/>
    <x v="8"/>
    <n v="1"/>
    <n v="1"/>
    <x v="0"/>
    <n v="1"/>
    <n v="1"/>
    <n v="1"/>
    <n v="0"/>
    <n v="0"/>
    <n v="0"/>
    <n v="1"/>
    <n v="0"/>
    <n v="0"/>
    <x v="0"/>
    <x v="0"/>
    <n v="1"/>
    <n v="1"/>
    <n v="1"/>
    <n v="0"/>
    <n v="0"/>
    <n v="0"/>
    <n v="1"/>
    <n v="0"/>
    <n v="0"/>
    <x v="9"/>
  </r>
  <r>
    <x v="2"/>
    <x v="41"/>
    <x v="1"/>
    <x v="1"/>
    <x v="45"/>
    <x v="32"/>
    <n v="0"/>
    <n v="0"/>
    <n v="1"/>
    <n v="1"/>
    <x v="28"/>
    <x v="30"/>
    <x v="24"/>
    <n v="2.94117647058823E-2"/>
    <n v="0.25"/>
    <x v="13"/>
    <n v="5"/>
    <n v="14"/>
    <n v="0.35714285714285698"/>
    <n v="1"/>
    <n v="1"/>
    <n v="1"/>
    <n v="9"/>
    <n v="0"/>
    <n v="0.8"/>
    <x v="21"/>
    <x v="18"/>
    <n v="9"/>
    <n v="24"/>
    <n v="0.375"/>
    <n v="1"/>
    <n v="1"/>
    <n v="0"/>
    <n v="13"/>
    <n v="0"/>
    <n v="0.6"/>
    <x v="22"/>
  </r>
  <r>
    <x v="2"/>
    <x v="41"/>
    <x v="1"/>
    <x v="1"/>
    <x v="46"/>
    <x v="32"/>
    <n v="0"/>
    <n v="0"/>
    <n v="1"/>
    <n v="1"/>
    <x v="20"/>
    <x v="31"/>
    <x v="25"/>
    <n v="0"/>
    <n v="0.33333333333333298"/>
    <x v="9"/>
    <n v="5"/>
    <n v="12"/>
    <n v="0.41666666666666602"/>
    <n v="1"/>
    <n v="1"/>
    <n v="1"/>
    <n v="8"/>
    <n v="0"/>
    <n v="0.8"/>
    <x v="22"/>
    <x v="18"/>
    <n v="9"/>
    <n v="24"/>
    <n v="0.375"/>
    <n v="1"/>
    <n v="1"/>
    <n v="0"/>
    <n v="13"/>
    <n v="0"/>
    <n v="0.6"/>
    <x v="22"/>
  </r>
  <r>
    <x v="2"/>
    <x v="42"/>
    <x v="0"/>
    <x v="0"/>
    <x v="1"/>
    <x v="16"/>
    <n v="1"/>
    <n v="1"/>
    <n v="1"/>
    <n v="1"/>
    <x v="20"/>
    <x v="0"/>
    <x v="8"/>
    <n v="1"/>
    <n v="1"/>
    <x v="0"/>
    <n v="1"/>
    <n v="1"/>
    <n v="1"/>
    <n v="0"/>
    <n v="0"/>
    <n v="0"/>
    <n v="1"/>
    <n v="0"/>
    <n v="0"/>
    <x v="0"/>
    <x v="0"/>
    <n v="1"/>
    <n v="1"/>
    <n v="1"/>
    <n v="0"/>
    <n v="0"/>
    <n v="0"/>
    <n v="1"/>
    <n v="0"/>
    <n v="0"/>
    <x v="9"/>
  </r>
  <r>
    <x v="2"/>
    <x v="42"/>
    <x v="0"/>
    <x v="0"/>
    <x v="1"/>
    <x v="16"/>
    <n v="1"/>
    <n v="1"/>
    <n v="1"/>
    <n v="1"/>
    <x v="11"/>
    <x v="14"/>
    <x v="8"/>
    <n v="1"/>
    <n v="1"/>
    <x v="0"/>
    <n v="1"/>
    <n v="1"/>
    <n v="1"/>
    <n v="0"/>
    <n v="0"/>
    <n v="0"/>
    <n v="1"/>
    <n v="0"/>
    <n v="0"/>
    <x v="0"/>
    <x v="0"/>
    <n v="1"/>
    <n v="1"/>
    <n v="1"/>
    <n v="0"/>
    <n v="0"/>
    <n v="0"/>
    <n v="1"/>
    <n v="0"/>
    <n v="0"/>
    <x v="9"/>
  </r>
  <r>
    <x v="3"/>
    <x v="43"/>
    <x v="0"/>
    <x v="0"/>
    <x v="1"/>
    <x v="33"/>
    <n v="1"/>
    <n v="1"/>
    <n v="1"/>
    <n v="1"/>
    <x v="0"/>
    <x v="0"/>
    <x v="0"/>
    <n v="1"/>
    <n v="0"/>
    <x v="0"/>
    <n v="1"/>
    <n v="1"/>
    <n v="1"/>
    <n v="0"/>
    <n v="0"/>
    <n v="0"/>
    <n v="1"/>
    <n v="0"/>
    <n v="0"/>
    <x v="0"/>
    <x v="5"/>
    <n v="1"/>
    <n v="1"/>
    <n v="1"/>
    <n v="0"/>
    <n v="0"/>
    <n v="0"/>
    <n v="2"/>
    <n v="0"/>
    <n v="0"/>
    <x v="9"/>
  </r>
  <r>
    <x v="3"/>
    <x v="43"/>
    <x v="0"/>
    <x v="0"/>
    <x v="1"/>
    <x v="33"/>
    <n v="1"/>
    <n v="1"/>
    <n v="1"/>
    <n v="1"/>
    <x v="0"/>
    <x v="0"/>
    <x v="0"/>
    <n v="1"/>
    <n v="0"/>
    <x v="0"/>
    <n v="1"/>
    <n v="1"/>
    <n v="1"/>
    <n v="0"/>
    <n v="0"/>
    <n v="0"/>
    <n v="1"/>
    <n v="0"/>
    <n v="0"/>
    <x v="0"/>
    <x v="5"/>
    <n v="1"/>
    <n v="1"/>
    <n v="1"/>
    <n v="0"/>
    <n v="0"/>
    <n v="0"/>
    <n v="2"/>
    <n v="0"/>
    <n v="0"/>
    <x v="9"/>
  </r>
  <r>
    <x v="3"/>
    <x v="44"/>
    <x v="0"/>
    <x v="0"/>
    <x v="0"/>
    <x v="9"/>
    <n v="1"/>
    <n v="1"/>
    <n v="1"/>
    <n v="1"/>
    <x v="25"/>
    <x v="0"/>
    <x v="8"/>
    <n v="1"/>
    <n v="1"/>
    <x v="0"/>
    <n v="1"/>
    <n v="1"/>
    <n v="1"/>
    <n v="0"/>
    <n v="0"/>
    <n v="0"/>
    <n v="1"/>
    <n v="0"/>
    <n v="0"/>
    <x v="0"/>
    <x v="0"/>
    <n v="1"/>
    <n v="1"/>
    <n v="1"/>
    <n v="0"/>
    <n v="0"/>
    <n v="0"/>
    <n v="1"/>
    <n v="0"/>
    <n v="0"/>
    <x v="9"/>
  </r>
  <r>
    <x v="3"/>
    <x v="44"/>
    <x v="0"/>
    <x v="0"/>
    <x v="0"/>
    <x v="9"/>
    <n v="1"/>
    <n v="1"/>
    <n v="1"/>
    <n v="1"/>
    <x v="11"/>
    <x v="14"/>
    <x v="8"/>
    <n v="1"/>
    <n v="1"/>
    <x v="0"/>
    <n v="1"/>
    <n v="1"/>
    <n v="1"/>
    <n v="0"/>
    <n v="0"/>
    <n v="0"/>
    <n v="1"/>
    <n v="0"/>
    <n v="0"/>
    <x v="0"/>
    <x v="0"/>
    <n v="1"/>
    <n v="1"/>
    <n v="1"/>
    <n v="0"/>
    <n v="0"/>
    <n v="0"/>
    <n v="1"/>
    <n v="0"/>
    <n v="0"/>
    <x v="9"/>
  </r>
  <r>
    <x v="3"/>
    <x v="45"/>
    <x v="0"/>
    <x v="0"/>
    <x v="1"/>
    <x v="16"/>
    <n v="1"/>
    <n v="1"/>
    <n v="1"/>
    <n v="1"/>
    <x v="20"/>
    <x v="0"/>
    <x v="8"/>
    <n v="1"/>
    <n v="1"/>
    <x v="0"/>
    <n v="1"/>
    <n v="1"/>
    <n v="1"/>
    <n v="0"/>
    <n v="0"/>
    <n v="0"/>
    <n v="1"/>
    <n v="0"/>
    <n v="0"/>
    <x v="0"/>
    <x v="0"/>
    <n v="1"/>
    <n v="1"/>
    <n v="1"/>
    <n v="0"/>
    <n v="0"/>
    <n v="0"/>
    <n v="1"/>
    <n v="0"/>
    <n v="0"/>
    <x v="9"/>
  </r>
  <r>
    <x v="3"/>
    <x v="45"/>
    <x v="0"/>
    <x v="0"/>
    <x v="1"/>
    <x v="16"/>
    <n v="1"/>
    <n v="1"/>
    <n v="1"/>
    <n v="1"/>
    <x v="11"/>
    <x v="14"/>
    <x v="8"/>
    <n v="1"/>
    <n v="1"/>
    <x v="0"/>
    <n v="1"/>
    <n v="1"/>
    <n v="1"/>
    <n v="0"/>
    <n v="0"/>
    <n v="0"/>
    <n v="1"/>
    <n v="0"/>
    <n v="0"/>
    <x v="0"/>
    <x v="0"/>
    <n v="1"/>
    <n v="1"/>
    <n v="1"/>
    <n v="0"/>
    <n v="0"/>
    <n v="0"/>
    <n v="1"/>
    <n v="0"/>
    <n v="0"/>
    <x v="9"/>
  </r>
  <r>
    <x v="3"/>
    <x v="46"/>
    <x v="1"/>
    <x v="1"/>
    <x v="47"/>
    <x v="34"/>
    <n v="0"/>
    <n v="0"/>
    <n v="1"/>
    <n v="1"/>
    <x v="15"/>
    <x v="32"/>
    <x v="26"/>
    <n v="0.23076923076923"/>
    <n v="0.875"/>
    <x v="10"/>
    <n v="4"/>
    <n v="8"/>
    <n v="0.5"/>
    <n v="1"/>
    <n v="0"/>
    <n v="1"/>
    <n v="6"/>
    <n v="0"/>
    <n v="0.6"/>
    <x v="23"/>
    <x v="19"/>
    <n v="11"/>
    <n v="26"/>
    <n v="0.42307692307692302"/>
    <n v="1"/>
    <n v="1"/>
    <n v="0"/>
    <n v="10"/>
    <n v="0"/>
    <n v="0.6"/>
    <x v="18"/>
  </r>
  <r>
    <x v="3"/>
    <x v="46"/>
    <x v="1"/>
    <x v="1"/>
    <x v="48"/>
    <x v="34"/>
    <n v="0"/>
    <n v="0"/>
    <n v="1"/>
    <n v="1"/>
    <x v="33"/>
    <x v="33"/>
    <x v="27"/>
    <n v="0.115384615384615"/>
    <n v="1"/>
    <x v="7"/>
    <n v="2"/>
    <n v="5"/>
    <n v="0.4"/>
    <n v="0"/>
    <n v="0"/>
    <n v="1"/>
    <n v="3"/>
    <n v="0"/>
    <n v="0.2"/>
    <x v="24"/>
    <x v="19"/>
    <n v="11"/>
    <n v="26"/>
    <n v="0.42307692307692302"/>
    <n v="1"/>
    <n v="1"/>
    <n v="0"/>
    <n v="10"/>
    <n v="0"/>
    <n v="0.6"/>
    <x v="18"/>
  </r>
  <r>
    <x v="3"/>
    <x v="47"/>
    <x v="1"/>
    <x v="1"/>
    <x v="49"/>
    <x v="35"/>
    <n v="0"/>
    <n v="0"/>
    <n v="1"/>
    <n v="1"/>
    <x v="34"/>
    <x v="34"/>
    <x v="28"/>
    <n v="9.9999999999999895E-2"/>
    <n v="1"/>
    <x v="2"/>
    <n v="2"/>
    <n v="7"/>
    <n v="0.28571428571428498"/>
    <n v="0"/>
    <n v="0"/>
    <n v="1"/>
    <n v="6"/>
    <n v="0"/>
    <n v="0.4"/>
    <x v="25"/>
    <x v="4"/>
    <n v="2"/>
    <n v="6"/>
    <n v="0.33333333333333298"/>
    <n v="0"/>
    <n v="0"/>
    <n v="1"/>
    <n v="5"/>
    <n v="0"/>
    <n v="0.4"/>
    <x v="23"/>
  </r>
  <r>
    <x v="3"/>
    <x v="47"/>
    <x v="1"/>
    <x v="1"/>
    <x v="50"/>
    <x v="35"/>
    <n v="0"/>
    <n v="0"/>
    <n v="1"/>
    <n v="1"/>
    <x v="35"/>
    <x v="35"/>
    <x v="1"/>
    <n v="0"/>
    <n v="1"/>
    <x v="4"/>
    <n v="0"/>
    <n v="2"/>
    <n v="0"/>
    <n v="0"/>
    <n v="0"/>
    <n v="0"/>
    <n v="2"/>
    <n v="0"/>
    <n v="0"/>
    <x v="4"/>
    <x v="4"/>
    <n v="2"/>
    <n v="6"/>
    <n v="0.33333333333333298"/>
    <n v="0"/>
    <n v="0"/>
    <n v="1"/>
    <n v="5"/>
    <n v="0"/>
    <n v="0.4"/>
    <x v="23"/>
  </r>
  <r>
    <x v="3"/>
    <x v="48"/>
    <x v="1"/>
    <x v="2"/>
    <x v="51"/>
    <x v="36"/>
    <n v="0"/>
    <n v="0"/>
    <n v="1"/>
    <n v="1"/>
    <x v="36"/>
    <x v="36"/>
    <x v="16"/>
    <n v="0"/>
    <n v="1"/>
    <x v="0"/>
    <n v="0"/>
    <n v="1"/>
    <n v="0"/>
    <n v="0"/>
    <n v="0"/>
    <n v="0"/>
    <n v="1"/>
    <n v="0"/>
    <n v="0"/>
    <x v="4"/>
    <x v="4"/>
    <n v="3"/>
    <n v="6"/>
    <n v="0.5"/>
    <n v="1"/>
    <n v="1"/>
    <n v="1"/>
    <n v="6"/>
    <n v="0"/>
    <n v="0.8"/>
    <x v="4"/>
  </r>
  <r>
    <x v="3"/>
    <x v="48"/>
    <x v="1"/>
    <x v="2"/>
    <x v="52"/>
    <x v="36"/>
    <n v="0"/>
    <n v="0"/>
    <n v="1"/>
    <n v="1"/>
    <x v="0"/>
    <x v="0"/>
    <x v="0"/>
    <n v="0"/>
    <n v="0"/>
    <x v="0"/>
    <n v="0"/>
    <n v="1"/>
    <n v="0"/>
    <n v="0"/>
    <n v="0"/>
    <n v="0"/>
    <n v="1"/>
    <n v="0"/>
    <n v="0"/>
    <x v="4"/>
    <x v="4"/>
    <n v="3"/>
    <n v="6"/>
    <n v="0.5"/>
    <n v="1"/>
    <n v="1"/>
    <n v="1"/>
    <n v="6"/>
    <n v="0"/>
    <n v="0.8"/>
    <x v="4"/>
  </r>
  <r>
    <x v="3"/>
    <x v="49"/>
    <x v="1"/>
    <x v="1"/>
    <x v="53"/>
    <x v="37"/>
    <n v="0"/>
    <n v="0"/>
    <n v="1"/>
    <n v="1"/>
    <x v="37"/>
    <x v="9"/>
    <x v="29"/>
    <n v="0.105263157894736"/>
    <n v="1"/>
    <x v="1"/>
    <n v="2"/>
    <n v="4"/>
    <n v="0.5"/>
    <n v="0"/>
    <n v="0"/>
    <n v="1"/>
    <n v="3"/>
    <n v="0"/>
    <n v="0.2"/>
    <x v="9"/>
    <x v="8"/>
    <n v="8"/>
    <n v="19"/>
    <n v="0.42105263157894701"/>
    <n v="1"/>
    <n v="1"/>
    <n v="0"/>
    <n v="9"/>
    <n v="0"/>
    <n v="0.6"/>
    <x v="24"/>
  </r>
  <r>
    <x v="3"/>
    <x v="49"/>
    <x v="1"/>
    <x v="1"/>
    <x v="54"/>
    <x v="37"/>
    <n v="0"/>
    <n v="0"/>
    <n v="1"/>
    <n v="1"/>
    <x v="4"/>
    <x v="37"/>
    <x v="10"/>
    <n v="0"/>
    <n v="0.25"/>
    <x v="12"/>
    <n v="3"/>
    <n v="4"/>
    <n v="0.75"/>
    <n v="0"/>
    <n v="0"/>
    <n v="1"/>
    <n v="3"/>
    <n v="0"/>
    <n v="0.2"/>
    <x v="26"/>
    <x v="8"/>
    <n v="8"/>
    <n v="19"/>
    <n v="0.42105263157894701"/>
    <n v="1"/>
    <n v="1"/>
    <n v="0"/>
    <n v="9"/>
    <n v="0"/>
    <n v="0.6"/>
    <x v="24"/>
  </r>
  <r>
    <x v="3"/>
    <x v="50"/>
    <x v="1"/>
    <x v="2"/>
    <x v="55"/>
    <x v="38"/>
    <n v="0"/>
    <n v="0"/>
    <n v="1"/>
    <n v="1"/>
    <x v="16"/>
    <x v="38"/>
    <x v="30"/>
    <n v="0"/>
    <n v="0.33333333333333298"/>
    <x v="3"/>
    <n v="1"/>
    <n v="3"/>
    <n v="0.33333333333333298"/>
    <n v="0"/>
    <n v="0"/>
    <n v="1"/>
    <n v="3"/>
    <n v="0"/>
    <n v="0.2"/>
    <x v="11"/>
    <x v="20"/>
    <n v="3"/>
    <n v="10"/>
    <n v="0.3"/>
    <n v="0"/>
    <n v="1"/>
    <n v="1"/>
    <n v="7"/>
    <n v="0"/>
    <n v="0.6"/>
    <x v="25"/>
  </r>
  <r>
    <x v="3"/>
    <x v="50"/>
    <x v="1"/>
    <x v="2"/>
    <x v="56"/>
    <x v="38"/>
    <n v="0"/>
    <n v="0"/>
    <n v="1"/>
    <n v="1"/>
    <x v="38"/>
    <x v="38"/>
    <x v="24"/>
    <n v="0"/>
    <n v="0.5"/>
    <x v="4"/>
    <n v="0"/>
    <n v="2"/>
    <n v="0"/>
    <n v="0"/>
    <n v="0"/>
    <n v="0"/>
    <n v="2"/>
    <n v="0"/>
    <n v="0"/>
    <x v="4"/>
    <x v="20"/>
    <n v="3"/>
    <n v="10"/>
    <n v="0.3"/>
    <n v="0"/>
    <n v="1"/>
    <n v="1"/>
    <n v="7"/>
    <n v="0"/>
    <n v="0.6"/>
    <x v="25"/>
  </r>
  <r>
    <x v="3"/>
    <x v="51"/>
    <x v="1"/>
    <x v="4"/>
    <x v="57"/>
    <x v="39"/>
    <n v="0"/>
    <n v="0"/>
    <n v="1"/>
    <n v="1"/>
    <x v="39"/>
    <x v="0"/>
    <x v="0"/>
    <n v="0"/>
    <n v="0"/>
    <x v="1"/>
    <n v="0"/>
    <n v="4"/>
    <n v="0"/>
    <n v="0"/>
    <n v="0"/>
    <n v="1"/>
    <n v="2"/>
    <n v="0"/>
    <n v="0.2"/>
    <x v="1"/>
    <x v="18"/>
    <n v="8"/>
    <n v="25"/>
    <n v="0.32"/>
    <n v="1"/>
    <n v="1"/>
    <n v="0"/>
    <n v="10"/>
    <n v="0"/>
    <n v="0.6"/>
    <x v="26"/>
  </r>
  <r>
    <x v="3"/>
    <x v="51"/>
    <x v="1"/>
    <x v="4"/>
    <x v="57"/>
    <x v="39"/>
    <n v="0"/>
    <n v="0"/>
    <n v="1"/>
    <n v="1"/>
    <x v="39"/>
    <x v="0"/>
    <x v="0"/>
    <n v="0"/>
    <n v="0"/>
    <x v="1"/>
    <n v="0"/>
    <n v="4"/>
    <n v="0"/>
    <n v="0"/>
    <n v="0"/>
    <n v="1"/>
    <n v="2"/>
    <n v="0"/>
    <n v="0.2"/>
    <x v="1"/>
    <x v="18"/>
    <n v="8"/>
    <n v="25"/>
    <n v="0.32"/>
    <n v="1"/>
    <n v="1"/>
    <n v="0"/>
    <n v="10"/>
    <n v="0"/>
    <n v="0.6"/>
    <x v="26"/>
  </r>
  <r>
    <x v="3"/>
    <x v="52"/>
    <x v="0"/>
    <x v="0"/>
    <x v="1"/>
    <x v="16"/>
    <n v="1"/>
    <n v="1"/>
    <n v="1"/>
    <n v="1"/>
    <x v="11"/>
    <x v="14"/>
    <x v="8"/>
    <n v="1"/>
    <n v="1"/>
    <x v="0"/>
    <n v="1"/>
    <n v="1"/>
    <n v="1"/>
    <n v="0"/>
    <n v="0"/>
    <n v="0"/>
    <n v="1"/>
    <n v="0"/>
    <n v="0"/>
    <x v="0"/>
    <x v="0"/>
    <n v="1"/>
    <n v="1"/>
    <n v="1"/>
    <n v="0"/>
    <n v="0"/>
    <n v="0"/>
    <n v="1"/>
    <n v="0"/>
    <n v="0"/>
    <x v="9"/>
  </r>
  <r>
    <x v="3"/>
    <x v="52"/>
    <x v="0"/>
    <x v="0"/>
    <x v="1"/>
    <x v="16"/>
    <n v="1"/>
    <n v="1"/>
    <n v="1"/>
    <n v="1"/>
    <x v="11"/>
    <x v="14"/>
    <x v="8"/>
    <n v="1"/>
    <n v="1"/>
    <x v="0"/>
    <n v="1"/>
    <n v="1"/>
    <n v="1"/>
    <n v="0"/>
    <n v="0"/>
    <n v="0"/>
    <n v="1"/>
    <n v="0"/>
    <n v="0"/>
    <x v="0"/>
    <x v="0"/>
    <n v="1"/>
    <n v="1"/>
    <n v="1"/>
    <n v="0"/>
    <n v="0"/>
    <n v="0"/>
    <n v="1"/>
    <n v="0"/>
    <n v="0"/>
    <x v="9"/>
  </r>
  <r>
    <x v="3"/>
    <x v="53"/>
    <x v="0"/>
    <x v="0"/>
    <x v="1"/>
    <x v="16"/>
    <n v="1"/>
    <n v="1"/>
    <n v="1"/>
    <n v="1"/>
    <x v="11"/>
    <x v="14"/>
    <x v="8"/>
    <n v="1"/>
    <n v="1"/>
    <x v="0"/>
    <n v="1"/>
    <n v="1"/>
    <n v="1"/>
    <n v="0"/>
    <n v="0"/>
    <n v="0"/>
    <n v="1"/>
    <n v="0"/>
    <n v="0"/>
    <x v="0"/>
    <x v="0"/>
    <n v="1"/>
    <n v="1"/>
    <n v="1"/>
    <n v="0"/>
    <n v="0"/>
    <n v="0"/>
    <n v="1"/>
    <n v="0"/>
    <n v="0"/>
    <x v="9"/>
  </r>
  <r>
    <x v="3"/>
    <x v="53"/>
    <x v="0"/>
    <x v="0"/>
    <x v="14"/>
    <x v="16"/>
    <n v="1"/>
    <n v="1"/>
    <n v="1"/>
    <n v="1"/>
    <x v="15"/>
    <x v="11"/>
    <x v="8"/>
    <n v="1"/>
    <n v="1"/>
    <x v="4"/>
    <n v="1"/>
    <n v="1"/>
    <n v="1"/>
    <n v="0"/>
    <n v="0"/>
    <n v="0"/>
    <n v="2"/>
    <n v="0"/>
    <n v="0"/>
    <x v="0"/>
    <x v="0"/>
    <n v="1"/>
    <n v="1"/>
    <n v="1"/>
    <n v="0"/>
    <n v="0"/>
    <n v="0"/>
    <n v="1"/>
    <n v="0"/>
    <n v="0"/>
    <x v="9"/>
  </r>
  <r>
    <x v="3"/>
    <x v="54"/>
    <x v="0"/>
    <x v="0"/>
    <x v="1"/>
    <x v="16"/>
    <n v="1"/>
    <n v="1"/>
    <n v="1"/>
    <n v="1"/>
    <x v="11"/>
    <x v="14"/>
    <x v="8"/>
    <n v="1"/>
    <n v="1"/>
    <x v="0"/>
    <n v="1"/>
    <n v="1"/>
    <n v="1"/>
    <n v="0"/>
    <n v="0"/>
    <n v="0"/>
    <n v="1"/>
    <n v="0"/>
    <n v="0"/>
    <x v="0"/>
    <x v="0"/>
    <n v="1"/>
    <n v="1"/>
    <n v="1"/>
    <n v="0"/>
    <n v="0"/>
    <n v="0"/>
    <n v="1"/>
    <n v="0"/>
    <n v="0"/>
    <x v="9"/>
  </r>
  <r>
    <x v="3"/>
    <x v="54"/>
    <x v="0"/>
    <x v="0"/>
    <x v="14"/>
    <x v="16"/>
    <n v="1"/>
    <n v="1"/>
    <n v="1"/>
    <n v="1"/>
    <x v="15"/>
    <x v="11"/>
    <x v="8"/>
    <n v="1"/>
    <n v="1"/>
    <x v="4"/>
    <n v="1"/>
    <n v="1"/>
    <n v="1"/>
    <n v="0"/>
    <n v="0"/>
    <n v="0"/>
    <n v="2"/>
    <n v="0"/>
    <n v="0"/>
    <x v="0"/>
    <x v="0"/>
    <n v="1"/>
    <n v="1"/>
    <n v="1"/>
    <n v="0"/>
    <n v="0"/>
    <n v="0"/>
    <n v="1"/>
    <n v="0"/>
    <n v="0"/>
    <x v="9"/>
  </r>
  <r>
    <x v="3"/>
    <x v="55"/>
    <x v="1"/>
    <x v="1"/>
    <x v="58"/>
    <x v="40"/>
    <n v="0"/>
    <n v="0"/>
    <n v="1"/>
    <n v="1"/>
    <x v="40"/>
    <x v="39"/>
    <x v="4"/>
    <n v="0"/>
    <n v="1"/>
    <x v="4"/>
    <n v="0"/>
    <n v="2"/>
    <n v="0"/>
    <n v="0"/>
    <n v="0"/>
    <n v="0"/>
    <n v="1"/>
    <n v="0"/>
    <n v="0"/>
    <x v="4"/>
    <x v="21"/>
    <n v="4"/>
    <n v="6"/>
    <n v="0.66666666666666596"/>
    <n v="1"/>
    <n v="0"/>
    <n v="1"/>
    <n v="5"/>
    <n v="0"/>
    <n v="0.6"/>
    <x v="27"/>
  </r>
  <r>
    <x v="3"/>
    <x v="55"/>
    <x v="1"/>
    <x v="1"/>
    <x v="59"/>
    <x v="40"/>
    <n v="0"/>
    <n v="0"/>
    <n v="1"/>
    <n v="1"/>
    <x v="41"/>
    <x v="40"/>
    <x v="4"/>
    <n v="0"/>
    <n v="1"/>
    <x v="3"/>
    <n v="2"/>
    <n v="2"/>
    <n v="1"/>
    <n v="0"/>
    <n v="0"/>
    <n v="1"/>
    <n v="2"/>
    <n v="0"/>
    <n v="0.2"/>
    <x v="27"/>
    <x v="21"/>
    <n v="4"/>
    <n v="6"/>
    <n v="0.66666666666666596"/>
    <n v="1"/>
    <n v="0"/>
    <n v="1"/>
    <n v="5"/>
    <n v="0"/>
    <n v="0.6"/>
    <x v="27"/>
  </r>
  <r>
    <x v="3"/>
    <x v="56"/>
    <x v="1"/>
    <x v="1"/>
    <x v="60"/>
    <x v="41"/>
    <n v="0"/>
    <n v="0"/>
    <n v="1"/>
    <n v="1"/>
    <x v="20"/>
    <x v="0"/>
    <x v="3"/>
    <n v="0"/>
    <n v="1"/>
    <x v="0"/>
    <n v="1"/>
    <n v="1"/>
    <n v="1"/>
    <n v="0"/>
    <n v="0"/>
    <n v="0"/>
    <n v="1"/>
    <n v="0"/>
    <n v="0"/>
    <x v="16"/>
    <x v="5"/>
    <n v="1"/>
    <n v="2"/>
    <n v="0.5"/>
    <n v="0"/>
    <n v="0"/>
    <n v="0"/>
    <n v="2"/>
    <n v="0"/>
    <n v="0"/>
    <x v="5"/>
  </r>
  <r>
    <x v="3"/>
    <x v="56"/>
    <x v="1"/>
    <x v="1"/>
    <x v="61"/>
    <x v="41"/>
    <n v="0"/>
    <n v="0"/>
    <n v="1"/>
    <n v="1"/>
    <x v="42"/>
    <x v="19"/>
    <x v="8"/>
    <n v="0"/>
    <n v="1"/>
    <x v="3"/>
    <n v="1"/>
    <n v="2"/>
    <n v="0.5"/>
    <n v="0"/>
    <n v="0"/>
    <n v="1"/>
    <n v="3"/>
    <n v="0"/>
    <n v="0.2"/>
    <x v="9"/>
    <x v="5"/>
    <n v="1"/>
    <n v="2"/>
    <n v="0.5"/>
    <n v="0"/>
    <n v="0"/>
    <n v="0"/>
    <n v="2"/>
    <n v="0"/>
    <n v="0"/>
    <x v="5"/>
  </r>
  <r>
    <x v="3"/>
    <x v="57"/>
    <x v="1"/>
    <x v="1"/>
    <x v="62"/>
    <x v="42"/>
    <n v="0"/>
    <n v="0"/>
    <n v="1"/>
    <n v="1"/>
    <x v="43"/>
    <x v="0"/>
    <x v="0"/>
    <n v="0"/>
    <n v="0"/>
    <x v="4"/>
    <n v="0"/>
    <n v="2"/>
    <n v="0"/>
    <n v="0"/>
    <n v="0"/>
    <n v="0"/>
    <n v="2"/>
    <n v="0"/>
    <n v="0"/>
    <x v="4"/>
    <x v="22"/>
    <n v="1"/>
    <n v="2"/>
    <n v="0.5"/>
    <n v="0"/>
    <n v="0"/>
    <n v="1"/>
    <n v="3"/>
    <n v="0"/>
    <n v="0.2"/>
    <x v="28"/>
  </r>
  <r>
    <x v="3"/>
    <x v="57"/>
    <x v="1"/>
    <x v="1"/>
    <x v="63"/>
    <x v="42"/>
    <n v="0"/>
    <n v="0"/>
    <n v="1"/>
    <n v="1"/>
    <x v="43"/>
    <x v="41"/>
    <x v="0"/>
    <n v="0"/>
    <n v="0"/>
    <x v="3"/>
    <n v="1"/>
    <n v="2"/>
    <n v="0.5"/>
    <n v="0"/>
    <n v="0"/>
    <n v="1"/>
    <n v="3"/>
    <n v="0"/>
    <n v="0.2"/>
    <x v="9"/>
    <x v="22"/>
    <n v="1"/>
    <n v="2"/>
    <n v="0.5"/>
    <n v="0"/>
    <n v="0"/>
    <n v="1"/>
    <n v="3"/>
    <n v="0"/>
    <n v="0.2"/>
    <x v="28"/>
  </r>
  <r>
    <x v="3"/>
    <x v="58"/>
    <x v="1"/>
    <x v="1"/>
    <x v="64"/>
    <x v="43"/>
    <n v="0"/>
    <n v="0"/>
    <n v="1"/>
    <n v="1"/>
    <x v="44"/>
    <x v="0"/>
    <x v="16"/>
    <n v="0"/>
    <n v="1"/>
    <x v="0"/>
    <n v="0"/>
    <n v="1"/>
    <n v="0"/>
    <n v="0"/>
    <n v="0"/>
    <n v="0"/>
    <n v="1"/>
    <n v="0"/>
    <n v="0"/>
    <x v="4"/>
    <x v="23"/>
    <n v="2"/>
    <n v="7"/>
    <n v="0.28571428571428498"/>
    <n v="0"/>
    <n v="0"/>
    <n v="1"/>
    <n v="6"/>
    <n v="0"/>
    <n v="0.4"/>
    <x v="29"/>
  </r>
  <r>
    <x v="3"/>
    <x v="58"/>
    <x v="1"/>
    <x v="1"/>
    <x v="65"/>
    <x v="43"/>
    <n v="0"/>
    <n v="0"/>
    <n v="1"/>
    <n v="1"/>
    <x v="11"/>
    <x v="42"/>
    <x v="8"/>
    <n v="1"/>
    <n v="1"/>
    <x v="14"/>
    <n v="2"/>
    <n v="7"/>
    <n v="0.28571428571428498"/>
    <n v="0"/>
    <n v="0"/>
    <n v="1"/>
    <n v="6"/>
    <n v="0"/>
    <n v="0.4"/>
    <x v="25"/>
    <x v="23"/>
    <n v="2"/>
    <n v="7"/>
    <n v="0.28571428571428498"/>
    <n v="0"/>
    <n v="0"/>
    <n v="1"/>
    <n v="6"/>
    <n v="0"/>
    <n v="0.4"/>
    <x v="29"/>
  </r>
  <r>
    <x v="3"/>
    <x v="59"/>
    <x v="1"/>
    <x v="1"/>
    <x v="66"/>
    <x v="43"/>
    <n v="0"/>
    <n v="0"/>
    <n v="1"/>
    <n v="1"/>
    <x v="45"/>
    <x v="0"/>
    <x v="0"/>
    <n v="0"/>
    <n v="0"/>
    <x v="0"/>
    <n v="1"/>
    <n v="1"/>
    <n v="1"/>
    <n v="0"/>
    <n v="0"/>
    <n v="0"/>
    <n v="1"/>
    <n v="0"/>
    <n v="0"/>
    <x v="16"/>
    <x v="23"/>
    <n v="2"/>
    <n v="7"/>
    <n v="0.28571428571428498"/>
    <n v="0"/>
    <n v="0"/>
    <n v="1"/>
    <n v="6"/>
    <n v="0"/>
    <n v="0.4"/>
    <x v="29"/>
  </r>
  <r>
    <x v="3"/>
    <x v="59"/>
    <x v="1"/>
    <x v="1"/>
    <x v="67"/>
    <x v="44"/>
    <n v="0"/>
    <n v="0"/>
    <n v="1"/>
    <n v="1"/>
    <x v="46"/>
    <x v="10"/>
    <x v="31"/>
    <n v="0"/>
    <n v="1"/>
    <x v="3"/>
    <n v="1"/>
    <n v="2"/>
    <n v="0.5"/>
    <n v="0"/>
    <n v="0"/>
    <n v="1"/>
    <n v="3"/>
    <n v="0"/>
    <n v="0.2"/>
    <x v="9"/>
    <x v="24"/>
    <n v="13"/>
    <n v="34"/>
    <n v="0.38235294117647001"/>
    <n v="1"/>
    <n v="1"/>
    <n v="0"/>
    <n v="11"/>
    <n v="0"/>
    <n v="0.6"/>
    <x v="30"/>
  </r>
  <r>
    <x v="3"/>
    <x v="60"/>
    <x v="0"/>
    <x v="0"/>
    <x v="1"/>
    <x v="9"/>
    <n v="1"/>
    <n v="1"/>
    <n v="1"/>
    <n v="1"/>
    <x v="0"/>
    <x v="0"/>
    <x v="0"/>
    <n v="1"/>
    <n v="0"/>
    <x v="0"/>
    <n v="1"/>
    <n v="1"/>
    <n v="1"/>
    <n v="0"/>
    <n v="0"/>
    <n v="0"/>
    <n v="1"/>
    <n v="0"/>
    <n v="0"/>
    <x v="0"/>
    <x v="0"/>
    <n v="1"/>
    <n v="1"/>
    <n v="1"/>
    <n v="0"/>
    <n v="0"/>
    <n v="0"/>
    <n v="1"/>
    <n v="0"/>
    <n v="0"/>
    <x v="9"/>
  </r>
  <r>
    <x v="4"/>
    <x v="61"/>
    <x v="0"/>
    <x v="0"/>
    <x v="14"/>
    <x v="0"/>
    <n v="1"/>
    <n v="1"/>
    <n v="1"/>
    <n v="1"/>
    <x v="0"/>
    <x v="0"/>
    <x v="0"/>
    <n v="1"/>
    <n v="0"/>
    <x v="4"/>
    <n v="1"/>
    <n v="1"/>
    <n v="1"/>
    <n v="0"/>
    <n v="0"/>
    <n v="0"/>
    <n v="2"/>
    <n v="0"/>
    <n v="0"/>
    <x v="0"/>
    <x v="0"/>
    <n v="1"/>
    <n v="1"/>
    <n v="1"/>
    <n v="1"/>
    <n v="0"/>
    <n v="0"/>
    <n v="1"/>
    <n v="1"/>
    <n v="0.4"/>
    <x v="0"/>
  </r>
  <r>
    <x v="4"/>
    <x v="61"/>
    <x v="0"/>
    <x v="0"/>
    <x v="1"/>
    <x v="0"/>
    <n v="1"/>
    <n v="1"/>
    <n v="1"/>
    <n v="1"/>
    <x v="0"/>
    <x v="0"/>
    <x v="0"/>
    <n v="1"/>
    <n v="0"/>
    <x v="0"/>
    <n v="1"/>
    <n v="1"/>
    <n v="1"/>
    <n v="0"/>
    <n v="0"/>
    <n v="0"/>
    <n v="1"/>
    <n v="0"/>
    <n v="0"/>
    <x v="0"/>
    <x v="0"/>
    <n v="1"/>
    <n v="1"/>
    <n v="1"/>
    <n v="1"/>
    <n v="0"/>
    <n v="0"/>
    <n v="1"/>
    <n v="1"/>
    <n v="0.4"/>
    <x v="0"/>
  </r>
  <r>
    <x v="4"/>
    <x v="62"/>
    <x v="0"/>
    <x v="5"/>
    <x v="14"/>
    <x v="16"/>
    <n v="1"/>
    <n v="1"/>
    <n v="1"/>
    <n v="1"/>
    <x v="15"/>
    <x v="11"/>
    <x v="8"/>
    <n v="1"/>
    <n v="1"/>
    <x v="4"/>
    <n v="1"/>
    <n v="1"/>
    <n v="1"/>
    <n v="0"/>
    <n v="0"/>
    <n v="0"/>
    <n v="2"/>
    <n v="0"/>
    <n v="0"/>
    <x v="0"/>
    <x v="0"/>
    <n v="1"/>
    <n v="1"/>
    <n v="1"/>
    <n v="0"/>
    <n v="0"/>
    <n v="0"/>
    <n v="1"/>
    <n v="0"/>
    <n v="0"/>
    <x v="9"/>
  </r>
  <r>
    <x v="4"/>
    <x v="62"/>
    <x v="0"/>
    <x v="5"/>
    <x v="1"/>
    <x v="16"/>
    <n v="1"/>
    <n v="1"/>
    <n v="1"/>
    <n v="1"/>
    <x v="11"/>
    <x v="14"/>
    <x v="8"/>
    <n v="1"/>
    <n v="1"/>
    <x v="0"/>
    <n v="1"/>
    <n v="1"/>
    <n v="1"/>
    <n v="0"/>
    <n v="0"/>
    <n v="0"/>
    <n v="1"/>
    <n v="0"/>
    <n v="0"/>
    <x v="0"/>
    <x v="0"/>
    <n v="1"/>
    <n v="1"/>
    <n v="1"/>
    <n v="0"/>
    <n v="0"/>
    <n v="0"/>
    <n v="1"/>
    <n v="0"/>
    <n v="0"/>
    <x v="9"/>
  </r>
  <r>
    <x v="4"/>
    <x v="63"/>
    <x v="0"/>
    <x v="0"/>
    <x v="14"/>
    <x v="16"/>
    <n v="1"/>
    <n v="1"/>
    <n v="1"/>
    <n v="1"/>
    <x v="15"/>
    <x v="11"/>
    <x v="8"/>
    <n v="1"/>
    <n v="1"/>
    <x v="4"/>
    <n v="1"/>
    <n v="1"/>
    <n v="1"/>
    <n v="0"/>
    <n v="0"/>
    <n v="0"/>
    <n v="2"/>
    <n v="0"/>
    <n v="0"/>
    <x v="0"/>
    <x v="0"/>
    <n v="1"/>
    <n v="1"/>
    <n v="1"/>
    <n v="0"/>
    <n v="0"/>
    <n v="0"/>
    <n v="1"/>
    <n v="0"/>
    <n v="0"/>
    <x v="9"/>
  </r>
  <r>
    <x v="4"/>
    <x v="63"/>
    <x v="0"/>
    <x v="0"/>
    <x v="1"/>
    <x v="16"/>
    <n v="1"/>
    <n v="1"/>
    <n v="1"/>
    <n v="1"/>
    <x v="11"/>
    <x v="14"/>
    <x v="8"/>
    <n v="1"/>
    <n v="1"/>
    <x v="0"/>
    <n v="1"/>
    <n v="1"/>
    <n v="1"/>
    <n v="0"/>
    <n v="0"/>
    <n v="0"/>
    <n v="1"/>
    <n v="0"/>
    <n v="0"/>
    <x v="0"/>
    <x v="0"/>
    <n v="1"/>
    <n v="1"/>
    <n v="1"/>
    <n v="0"/>
    <n v="0"/>
    <n v="0"/>
    <n v="1"/>
    <n v="0"/>
    <n v="0"/>
    <x v="9"/>
  </r>
  <r>
    <x v="4"/>
    <x v="64"/>
    <x v="1"/>
    <x v="1"/>
    <x v="68"/>
    <x v="45"/>
    <n v="0"/>
    <n v="0"/>
    <n v="1"/>
    <n v="1"/>
    <x v="47"/>
    <x v="43"/>
    <x v="32"/>
    <n v="0"/>
    <n v="0.4"/>
    <x v="15"/>
    <n v="4"/>
    <n v="8"/>
    <n v="0.5"/>
    <n v="0"/>
    <n v="0"/>
    <n v="1"/>
    <n v="4"/>
    <n v="0"/>
    <n v="0.4"/>
    <x v="28"/>
    <x v="21"/>
    <n v="4"/>
    <n v="5"/>
    <n v="0.8"/>
    <n v="0"/>
    <n v="0"/>
    <n v="1"/>
    <n v="3"/>
    <n v="0"/>
    <n v="0.2"/>
    <x v="31"/>
  </r>
  <r>
    <x v="4"/>
    <x v="64"/>
    <x v="1"/>
    <x v="1"/>
    <x v="69"/>
    <x v="45"/>
    <n v="0"/>
    <n v="0"/>
    <n v="1"/>
    <n v="1"/>
    <x v="48"/>
    <x v="44"/>
    <x v="32"/>
    <n v="0"/>
    <n v="0.4"/>
    <x v="15"/>
    <n v="4"/>
    <n v="8"/>
    <n v="0.5"/>
    <n v="0"/>
    <n v="0"/>
    <n v="1"/>
    <n v="4"/>
    <n v="0"/>
    <n v="0.4"/>
    <x v="28"/>
    <x v="21"/>
    <n v="4"/>
    <n v="5"/>
    <n v="0.8"/>
    <n v="0"/>
    <n v="0"/>
    <n v="1"/>
    <n v="3"/>
    <n v="0"/>
    <n v="0.2"/>
    <x v="31"/>
  </r>
  <r>
    <x v="4"/>
    <x v="65"/>
    <x v="1"/>
    <x v="3"/>
    <x v="70"/>
    <x v="46"/>
    <n v="0"/>
    <n v="0"/>
    <n v="1"/>
    <n v="1"/>
    <x v="15"/>
    <x v="11"/>
    <x v="8"/>
    <n v="1"/>
    <n v="1"/>
    <x v="4"/>
    <n v="0"/>
    <n v="1"/>
    <n v="0"/>
    <n v="0"/>
    <n v="0"/>
    <n v="0"/>
    <n v="2"/>
    <n v="0"/>
    <n v="0"/>
    <x v="4"/>
    <x v="0"/>
    <n v="0"/>
    <n v="1"/>
    <n v="0"/>
    <n v="0"/>
    <n v="0"/>
    <n v="0"/>
    <n v="1"/>
    <n v="0"/>
    <n v="0"/>
    <x v="11"/>
  </r>
  <r>
    <x v="4"/>
    <x v="65"/>
    <x v="1"/>
    <x v="3"/>
    <x v="71"/>
    <x v="46"/>
    <n v="0"/>
    <n v="0"/>
    <n v="1"/>
    <n v="1"/>
    <x v="20"/>
    <x v="11"/>
    <x v="3"/>
    <n v="0"/>
    <n v="1"/>
    <x v="4"/>
    <n v="0"/>
    <n v="2"/>
    <n v="0"/>
    <n v="0"/>
    <n v="0"/>
    <n v="0"/>
    <n v="2"/>
    <n v="0"/>
    <n v="0"/>
    <x v="4"/>
    <x v="0"/>
    <n v="0"/>
    <n v="1"/>
    <n v="0"/>
    <n v="0"/>
    <n v="0"/>
    <n v="0"/>
    <n v="1"/>
    <n v="0"/>
    <n v="0"/>
    <x v="11"/>
  </r>
  <r>
    <x v="4"/>
    <x v="66"/>
    <x v="1"/>
    <x v="3"/>
    <x v="72"/>
    <x v="47"/>
    <n v="0"/>
    <n v="0"/>
    <n v="1"/>
    <n v="1"/>
    <x v="49"/>
    <x v="19"/>
    <x v="8"/>
    <n v="0"/>
    <n v="1"/>
    <x v="3"/>
    <n v="1"/>
    <n v="2"/>
    <n v="0.5"/>
    <n v="0"/>
    <n v="0"/>
    <n v="1"/>
    <n v="3"/>
    <n v="0"/>
    <n v="0.2"/>
    <x v="9"/>
    <x v="5"/>
    <n v="1"/>
    <n v="2"/>
    <n v="0.5"/>
    <n v="0"/>
    <n v="0"/>
    <n v="0"/>
    <n v="2"/>
    <n v="0"/>
    <n v="0"/>
    <x v="5"/>
  </r>
  <r>
    <x v="4"/>
    <x v="66"/>
    <x v="1"/>
    <x v="3"/>
    <x v="73"/>
    <x v="47"/>
    <n v="0"/>
    <n v="0"/>
    <n v="1"/>
    <n v="1"/>
    <x v="49"/>
    <x v="45"/>
    <x v="3"/>
    <n v="0.33333333333333298"/>
    <n v="1"/>
    <x v="1"/>
    <n v="1"/>
    <n v="4"/>
    <n v="0.25"/>
    <n v="0"/>
    <n v="0"/>
    <n v="1"/>
    <n v="4"/>
    <n v="0"/>
    <n v="0.4"/>
    <x v="8"/>
    <x v="5"/>
    <n v="1"/>
    <n v="2"/>
    <n v="0.5"/>
    <n v="0"/>
    <n v="0"/>
    <n v="0"/>
    <n v="2"/>
    <n v="0"/>
    <n v="0"/>
    <x v="5"/>
  </r>
  <r>
    <x v="4"/>
    <x v="67"/>
    <x v="1"/>
    <x v="1"/>
    <x v="74"/>
    <x v="48"/>
    <n v="0"/>
    <n v="0"/>
    <n v="1"/>
    <n v="1"/>
    <x v="50"/>
    <x v="46"/>
    <x v="33"/>
    <n v="0.10256410256410201"/>
    <n v="0.58333333333333304"/>
    <x v="8"/>
    <n v="6"/>
    <n v="15"/>
    <n v="0.4"/>
    <n v="1"/>
    <n v="0"/>
    <n v="1"/>
    <n v="10"/>
    <n v="0"/>
    <n v="0.6"/>
    <x v="27"/>
    <x v="25"/>
    <n v="11"/>
    <n v="31"/>
    <n v="0.35483870967741898"/>
    <n v="1"/>
    <n v="1"/>
    <n v="0"/>
    <n v="13"/>
    <n v="0"/>
    <n v="0.6"/>
    <x v="32"/>
  </r>
  <r>
    <x v="4"/>
    <x v="67"/>
    <x v="1"/>
    <x v="1"/>
    <x v="75"/>
    <x v="48"/>
    <n v="0"/>
    <n v="0"/>
    <n v="1"/>
    <n v="1"/>
    <x v="51"/>
    <x v="47"/>
    <x v="34"/>
    <n v="0.16279069767441801"/>
    <n v="0.78947368421052599"/>
    <x v="16"/>
    <n v="9"/>
    <n v="22"/>
    <n v="0.40909090909090901"/>
    <n v="1"/>
    <n v="1"/>
    <n v="0"/>
    <n v="10"/>
    <n v="0"/>
    <n v="0.6"/>
    <x v="29"/>
    <x v="25"/>
    <n v="11"/>
    <n v="31"/>
    <n v="0.35483870967741898"/>
    <n v="1"/>
    <n v="1"/>
    <n v="0"/>
    <n v="13"/>
    <n v="0"/>
    <n v="0.6"/>
    <x v="32"/>
  </r>
  <r>
    <x v="4"/>
    <x v="68"/>
    <x v="1"/>
    <x v="3"/>
    <x v="76"/>
    <x v="49"/>
    <n v="0"/>
    <n v="0"/>
    <n v="1"/>
    <n v="1"/>
    <x v="52"/>
    <x v="48"/>
    <x v="35"/>
    <n v="0.14285714285714199"/>
    <n v="1"/>
    <x v="1"/>
    <n v="1"/>
    <n v="3"/>
    <n v="0.33333333333333298"/>
    <n v="0"/>
    <n v="0"/>
    <n v="1"/>
    <n v="4"/>
    <n v="0"/>
    <n v="0.4"/>
    <x v="30"/>
    <x v="26"/>
    <n v="5"/>
    <n v="15"/>
    <n v="0.33333333333333298"/>
    <n v="1"/>
    <n v="1"/>
    <n v="1"/>
    <n v="8"/>
    <n v="0"/>
    <n v="0.8"/>
    <x v="33"/>
  </r>
  <r>
    <x v="4"/>
    <x v="68"/>
    <x v="1"/>
    <x v="3"/>
    <x v="77"/>
    <x v="49"/>
    <n v="0"/>
    <n v="0"/>
    <n v="1"/>
    <n v="1"/>
    <x v="53"/>
    <x v="48"/>
    <x v="36"/>
    <n v="0.125"/>
    <n v="0.8"/>
    <x v="7"/>
    <n v="1"/>
    <n v="5"/>
    <n v="0.2"/>
    <n v="0"/>
    <n v="0"/>
    <n v="1"/>
    <n v="5"/>
    <n v="0"/>
    <n v="0.4"/>
    <x v="9"/>
    <x v="26"/>
    <n v="5"/>
    <n v="15"/>
    <n v="0.33333333333333298"/>
    <n v="1"/>
    <n v="1"/>
    <n v="1"/>
    <n v="8"/>
    <n v="0"/>
    <n v="0.8"/>
    <x v="33"/>
  </r>
  <r>
    <x v="4"/>
    <x v="69"/>
    <x v="1"/>
    <x v="1"/>
    <x v="78"/>
    <x v="50"/>
    <n v="0"/>
    <n v="0"/>
    <n v="1"/>
    <n v="1"/>
    <x v="54"/>
    <x v="49"/>
    <x v="37"/>
    <n v="0.16666666666666599"/>
    <n v="1"/>
    <x v="12"/>
    <n v="0"/>
    <n v="4"/>
    <n v="0"/>
    <n v="0"/>
    <n v="0"/>
    <n v="1"/>
    <n v="5"/>
    <n v="0"/>
    <n v="0.4"/>
    <x v="31"/>
    <x v="27"/>
    <n v="2"/>
    <n v="12"/>
    <n v="0.16666666666666599"/>
    <n v="1"/>
    <n v="0"/>
    <n v="1"/>
    <n v="8"/>
    <n v="0"/>
    <n v="0.6"/>
    <x v="21"/>
  </r>
  <r>
    <x v="4"/>
    <x v="70"/>
    <x v="1"/>
    <x v="1"/>
    <x v="79"/>
    <x v="51"/>
    <n v="0"/>
    <n v="0"/>
    <n v="1"/>
    <n v="1"/>
    <x v="55"/>
    <x v="0"/>
    <x v="0"/>
    <n v="0"/>
    <n v="0"/>
    <x v="7"/>
    <n v="2"/>
    <n v="5"/>
    <n v="0.4"/>
    <n v="1"/>
    <n v="1"/>
    <n v="1"/>
    <n v="5"/>
    <n v="0"/>
    <n v="0.8"/>
    <x v="12"/>
    <x v="28"/>
    <n v="6"/>
    <n v="26"/>
    <n v="0.23076923076923"/>
    <n v="1"/>
    <n v="1"/>
    <n v="0"/>
    <n v="8"/>
    <n v="0"/>
    <n v="0.6"/>
    <x v="34"/>
  </r>
  <r>
    <x v="4"/>
    <x v="70"/>
    <x v="1"/>
    <x v="1"/>
    <x v="80"/>
    <x v="51"/>
    <n v="0"/>
    <n v="0"/>
    <n v="1"/>
    <n v="1"/>
    <x v="56"/>
    <x v="0"/>
    <x v="10"/>
    <n v="0"/>
    <n v="1"/>
    <x v="0"/>
    <n v="0"/>
    <n v="1"/>
    <n v="0"/>
    <n v="0"/>
    <n v="0"/>
    <n v="0"/>
    <n v="1"/>
    <n v="0"/>
    <n v="0"/>
    <x v="4"/>
    <x v="28"/>
    <n v="6"/>
    <n v="26"/>
    <n v="0.23076923076923"/>
    <n v="1"/>
    <n v="1"/>
    <n v="0"/>
    <n v="8"/>
    <n v="0"/>
    <n v="0.6"/>
    <x v="34"/>
  </r>
  <r>
    <x v="4"/>
    <x v="71"/>
    <x v="1"/>
    <x v="3"/>
    <x v="81"/>
    <x v="52"/>
    <n v="0"/>
    <n v="0"/>
    <n v="1"/>
    <n v="1"/>
    <x v="57"/>
    <x v="50"/>
    <x v="38"/>
    <n v="0.73913043478260798"/>
    <n v="1"/>
    <x v="17"/>
    <n v="9"/>
    <n v="20"/>
    <n v="0.45"/>
    <n v="1"/>
    <n v="1"/>
    <n v="1"/>
    <n v="5"/>
    <n v="0"/>
    <n v="0.8"/>
    <x v="13"/>
    <x v="29"/>
    <n v="12"/>
    <n v="24"/>
    <n v="0.5"/>
    <n v="1"/>
    <n v="1"/>
    <n v="0"/>
    <n v="6"/>
    <n v="0"/>
    <n v="0.6"/>
    <x v="8"/>
  </r>
  <r>
    <x v="4"/>
    <x v="71"/>
    <x v="1"/>
    <x v="3"/>
    <x v="82"/>
    <x v="52"/>
    <n v="0"/>
    <n v="0"/>
    <n v="1"/>
    <n v="1"/>
    <x v="58"/>
    <x v="51"/>
    <x v="39"/>
    <n v="0.6"/>
    <n v="0.92857142857142805"/>
    <x v="11"/>
    <n v="9"/>
    <n v="20"/>
    <n v="0.45"/>
    <n v="1"/>
    <n v="1"/>
    <n v="0"/>
    <n v="6"/>
    <n v="0"/>
    <n v="0.6"/>
    <x v="32"/>
    <x v="29"/>
    <n v="12"/>
    <n v="24"/>
    <n v="0.5"/>
    <n v="1"/>
    <n v="1"/>
    <n v="0"/>
    <n v="6"/>
    <n v="0"/>
    <n v="0.6"/>
    <x v="8"/>
  </r>
  <r>
    <x v="4"/>
    <x v="72"/>
    <x v="1"/>
    <x v="2"/>
    <x v="83"/>
    <x v="53"/>
    <n v="0"/>
    <n v="0"/>
    <n v="1"/>
    <n v="1"/>
    <x v="59"/>
    <x v="52"/>
    <x v="40"/>
    <n v="0.3125"/>
    <n v="1"/>
    <x v="13"/>
    <n v="7"/>
    <n v="16"/>
    <n v="0.4375"/>
    <n v="1"/>
    <n v="1"/>
    <n v="1"/>
    <n v="10"/>
    <n v="0"/>
    <n v="0.8"/>
    <x v="33"/>
    <x v="23"/>
    <n v="4"/>
    <n v="8"/>
    <n v="0.5"/>
    <n v="1"/>
    <n v="1"/>
    <n v="1"/>
    <n v="7"/>
    <n v="0"/>
    <n v="0.8"/>
    <x v="4"/>
  </r>
  <r>
    <x v="4"/>
    <x v="72"/>
    <x v="1"/>
    <x v="2"/>
    <x v="84"/>
    <x v="53"/>
    <n v="0"/>
    <n v="0"/>
    <n v="1"/>
    <n v="1"/>
    <x v="60"/>
    <x v="53"/>
    <x v="41"/>
    <n v="0.42857142857142799"/>
    <n v="1"/>
    <x v="13"/>
    <n v="7"/>
    <n v="15"/>
    <n v="0.46666666666666601"/>
    <n v="1"/>
    <n v="1"/>
    <n v="1"/>
    <n v="10"/>
    <n v="0"/>
    <n v="0.8"/>
    <x v="34"/>
    <x v="23"/>
    <n v="4"/>
    <n v="8"/>
    <n v="0.5"/>
    <n v="1"/>
    <n v="1"/>
    <n v="1"/>
    <n v="7"/>
    <n v="0"/>
    <n v="0.8"/>
    <x v="4"/>
  </r>
  <r>
    <x v="4"/>
    <x v="73"/>
    <x v="0"/>
    <x v="0"/>
    <x v="1"/>
    <x v="0"/>
    <n v="1"/>
    <n v="1"/>
    <n v="1"/>
    <n v="1"/>
    <x v="0"/>
    <x v="0"/>
    <x v="0"/>
    <n v="1"/>
    <n v="0"/>
    <x v="0"/>
    <n v="1"/>
    <n v="1"/>
    <n v="1"/>
    <n v="0"/>
    <n v="0"/>
    <n v="0"/>
    <n v="1"/>
    <n v="0"/>
    <n v="0"/>
    <x v="0"/>
    <x v="0"/>
    <n v="1"/>
    <n v="1"/>
    <n v="1"/>
    <n v="1"/>
    <n v="0"/>
    <n v="0"/>
    <n v="1"/>
    <n v="1"/>
    <n v="0.4"/>
    <x v="0"/>
  </r>
  <r>
    <x v="4"/>
    <x v="73"/>
    <x v="0"/>
    <x v="0"/>
    <x v="14"/>
    <x v="0"/>
    <n v="1"/>
    <n v="1"/>
    <n v="1"/>
    <n v="1"/>
    <x v="0"/>
    <x v="0"/>
    <x v="0"/>
    <n v="1"/>
    <n v="0"/>
    <x v="4"/>
    <n v="1"/>
    <n v="1"/>
    <n v="1"/>
    <n v="0"/>
    <n v="0"/>
    <n v="0"/>
    <n v="2"/>
    <n v="0"/>
    <n v="0"/>
    <x v="0"/>
    <x v="0"/>
    <n v="1"/>
    <n v="1"/>
    <n v="1"/>
    <n v="1"/>
    <n v="0"/>
    <n v="0"/>
    <n v="1"/>
    <n v="1"/>
    <n v="0.4"/>
    <x v="0"/>
  </r>
  <r>
    <x v="4"/>
    <x v="74"/>
    <x v="1"/>
    <x v="1"/>
    <x v="85"/>
    <x v="54"/>
    <n v="0"/>
    <n v="0"/>
    <n v="1"/>
    <n v="1"/>
    <x v="61"/>
    <x v="0"/>
    <x v="0"/>
    <n v="0"/>
    <n v="0"/>
    <x v="0"/>
    <n v="0"/>
    <n v="1"/>
    <n v="0"/>
    <n v="0"/>
    <n v="0"/>
    <n v="0"/>
    <n v="1"/>
    <n v="0"/>
    <n v="0"/>
    <x v="4"/>
    <x v="29"/>
    <n v="6"/>
    <n v="24"/>
    <n v="0.25"/>
    <n v="1"/>
    <n v="1"/>
    <n v="0"/>
    <n v="12"/>
    <n v="0"/>
    <n v="0.6"/>
    <x v="35"/>
  </r>
  <r>
    <x v="4"/>
    <x v="74"/>
    <x v="1"/>
    <x v="1"/>
    <x v="86"/>
    <x v="54"/>
    <n v="0"/>
    <n v="0"/>
    <n v="1"/>
    <n v="1"/>
    <x v="32"/>
    <x v="54"/>
    <x v="0"/>
    <n v="0"/>
    <n v="0"/>
    <x v="7"/>
    <n v="1"/>
    <n v="4"/>
    <n v="0.25"/>
    <n v="0"/>
    <n v="0"/>
    <n v="1"/>
    <n v="5"/>
    <n v="0"/>
    <n v="0.4"/>
    <x v="8"/>
    <x v="29"/>
    <n v="6"/>
    <n v="24"/>
    <n v="0.25"/>
    <n v="1"/>
    <n v="1"/>
    <n v="0"/>
    <n v="12"/>
    <n v="0"/>
    <n v="0.6"/>
    <x v="35"/>
  </r>
  <r>
    <x v="4"/>
    <x v="75"/>
    <x v="0"/>
    <x v="0"/>
    <x v="0"/>
    <x v="33"/>
    <n v="1"/>
    <n v="1"/>
    <n v="1"/>
    <n v="1"/>
    <x v="24"/>
    <x v="0"/>
    <x v="8"/>
    <n v="1"/>
    <n v="1"/>
    <x v="0"/>
    <n v="1"/>
    <n v="1"/>
    <n v="1"/>
    <n v="0"/>
    <n v="0"/>
    <n v="0"/>
    <n v="1"/>
    <n v="0"/>
    <n v="0"/>
    <x v="0"/>
    <x v="5"/>
    <n v="1"/>
    <n v="1"/>
    <n v="1"/>
    <n v="0"/>
    <n v="0"/>
    <n v="0"/>
    <n v="2"/>
    <n v="0"/>
    <n v="0"/>
    <x v="9"/>
  </r>
  <r>
    <x v="4"/>
    <x v="75"/>
    <x v="0"/>
    <x v="0"/>
    <x v="14"/>
    <x v="33"/>
    <n v="1"/>
    <n v="1"/>
    <n v="1"/>
    <n v="1"/>
    <x v="17"/>
    <x v="55"/>
    <x v="0"/>
    <n v="1"/>
    <n v="0"/>
    <x v="4"/>
    <n v="1"/>
    <n v="1"/>
    <n v="1"/>
    <n v="0"/>
    <n v="0"/>
    <n v="0"/>
    <n v="2"/>
    <n v="0"/>
    <n v="0"/>
    <x v="0"/>
    <x v="5"/>
    <n v="1"/>
    <n v="1"/>
    <n v="1"/>
    <n v="0"/>
    <n v="0"/>
    <n v="0"/>
    <n v="2"/>
    <n v="0"/>
    <n v="0"/>
    <x v="9"/>
  </r>
  <r>
    <x v="4"/>
    <x v="76"/>
    <x v="1"/>
    <x v="3"/>
    <x v="83"/>
    <x v="55"/>
    <n v="0"/>
    <n v="0"/>
    <n v="1"/>
    <n v="1"/>
    <x v="62"/>
    <x v="39"/>
    <x v="13"/>
    <n v="0"/>
    <n v="0.46666666666666601"/>
    <x v="13"/>
    <n v="7"/>
    <n v="16"/>
    <n v="0.4375"/>
    <n v="1"/>
    <n v="1"/>
    <n v="1"/>
    <n v="10"/>
    <n v="0"/>
    <n v="0.8"/>
    <x v="33"/>
    <x v="30"/>
    <n v="22"/>
    <n v="66"/>
    <n v="0.33333333333333298"/>
    <n v="1"/>
    <n v="1"/>
    <n v="0"/>
    <n v="12"/>
    <n v="0"/>
    <n v="0.6"/>
    <x v="36"/>
  </r>
  <r>
    <x v="4"/>
    <x v="76"/>
    <x v="1"/>
    <x v="3"/>
    <x v="87"/>
    <x v="55"/>
    <n v="0"/>
    <n v="0"/>
    <n v="1"/>
    <n v="1"/>
    <x v="63"/>
    <x v="56"/>
    <x v="42"/>
    <n v="0"/>
    <n v="0.46153846153846101"/>
    <x v="13"/>
    <n v="4"/>
    <n v="15"/>
    <n v="0.266666666666666"/>
    <n v="0"/>
    <n v="1"/>
    <n v="1"/>
    <n v="9"/>
    <n v="0"/>
    <n v="0.6"/>
    <x v="35"/>
    <x v="30"/>
    <n v="22"/>
    <n v="66"/>
    <n v="0.33333333333333298"/>
    <n v="1"/>
    <n v="1"/>
    <n v="0"/>
    <n v="12"/>
    <n v="0"/>
    <n v="0.6"/>
    <x v="36"/>
  </r>
  <r>
    <x v="4"/>
    <x v="77"/>
    <x v="1"/>
    <x v="1"/>
    <x v="88"/>
    <x v="56"/>
    <n v="0"/>
    <n v="0"/>
    <n v="1"/>
    <n v="1"/>
    <x v="64"/>
    <x v="57"/>
    <x v="43"/>
    <n v="0"/>
    <n v="0.14285714285714199"/>
    <x v="9"/>
    <n v="0"/>
    <n v="10"/>
    <n v="0"/>
    <n v="0"/>
    <n v="0"/>
    <n v="1"/>
    <n v="5"/>
    <n v="0"/>
    <n v="0.4"/>
    <x v="31"/>
    <x v="10"/>
    <n v="8"/>
    <n v="13"/>
    <n v="0.61538461538461497"/>
    <n v="1"/>
    <n v="1"/>
    <n v="0"/>
    <n v="9"/>
    <n v="0"/>
    <n v="0.6"/>
    <x v="37"/>
  </r>
  <r>
    <x v="4"/>
    <x v="77"/>
    <x v="1"/>
    <x v="1"/>
    <x v="89"/>
    <x v="56"/>
    <n v="0"/>
    <n v="0"/>
    <n v="1"/>
    <n v="1"/>
    <x v="65"/>
    <x v="57"/>
    <x v="44"/>
    <n v="0"/>
    <n v="0.33333333333333298"/>
    <x v="5"/>
    <n v="0"/>
    <n v="6"/>
    <n v="0"/>
    <n v="0"/>
    <n v="0"/>
    <n v="1"/>
    <n v="4"/>
    <n v="0"/>
    <n v="0.4"/>
    <x v="31"/>
    <x v="10"/>
    <n v="8"/>
    <n v="13"/>
    <n v="0.61538461538461497"/>
    <n v="1"/>
    <n v="1"/>
    <n v="0"/>
    <n v="9"/>
    <n v="0"/>
    <n v="0.6"/>
    <x v="37"/>
  </r>
  <r>
    <x v="4"/>
    <x v="78"/>
    <x v="0"/>
    <x v="0"/>
    <x v="1"/>
    <x v="16"/>
    <n v="1"/>
    <n v="1"/>
    <n v="1"/>
    <n v="1"/>
    <x v="20"/>
    <x v="0"/>
    <x v="8"/>
    <n v="1"/>
    <n v="1"/>
    <x v="0"/>
    <n v="1"/>
    <n v="1"/>
    <n v="1"/>
    <n v="0"/>
    <n v="0"/>
    <n v="0"/>
    <n v="1"/>
    <n v="0"/>
    <n v="0"/>
    <x v="0"/>
    <x v="0"/>
    <n v="1"/>
    <n v="1"/>
    <n v="1"/>
    <n v="0"/>
    <n v="0"/>
    <n v="0"/>
    <n v="1"/>
    <n v="0"/>
    <n v="0"/>
    <x v="9"/>
  </r>
  <r>
    <x v="4"/>
    <x v="78"/>
    <x v="0"/>
    <x v="0"/>
    <x v="1"/>
    <x v="16"/>
    <n v="1"/>
    <n v="1"/>
    <n v="1"/>
    <n v="1"/>
    <x v="11"/>
    <x v="14"/>
    <x v="8"/>
    <n v="1"/>
    <n v="1"/>
    <x v="0"/>
    <n v="1"/>
    <n v="1"/>
    <n v="1"/>
    <n v="0"/>
    <n v="0"/>
    <n v="0"/>
    <n v="1"/>
    <n v="0"/>
    <n v="0"/>
    <x v="0"/>
    <x v="0"/>
    <n v="1"/>
    <n v="1"/>
    <n v="1"/>
    <n v="0"/>
    <n v="0"/>
    <n v="0"/>
    <n v="1"/>
    <n v="0"/>
    <n v="0"/>
    <x v="9"/>
  </r>
  <r>
    <x v="4"/>
    <x v="79"/>
    <x v="0"/>
    <x v="0"/>
    <x v="1"/>
    <x v="33"/>
    <n v="1"/>
    <n v="1"/>
    <n v="1"/>
    <n v="1"/>
    <x v="0"/>
    <x v="0"/>
    <x v="0"/>
    <n v="1"/>
    <n v="0"/>
    <x v="0"/>
    <n v="1"/>
    <n v="1"/>
    <n v="1"/>
    <n v="0"/>
    <n v="0"/>
    <n v="0"/>
    <n v="1"/>
    <n v="0"/>
    <n v="0"/>
    <x v="0"/>
    <x v="5"/>
    <n v="1"/>
    <n v="1"/>
    <n v="1"/>
    <n v="0"/>
    <n v="0"/>
    <n v="0"/>
    <n v="2"/>
    <n v="0"/>
    <n v="0"/>
    <x v="9"/>
  </r>
  <r>
    <x v="4"/>
    <x v="79"/>
    <x v="0"/>
    <x v="0"/>
    <x v="1"/>
    <x v="33"/>
    <n v="1"/>
    <n v="1"/>
    <n v="1"/>
    <n v="1"/>
    <x v="0"/>
    <x v="0"/>
    <x v="0"/>
    <n v="1"/>
    <n v="0"/>
    <x v="0"/>
    <n v="1"/>
    <n v="1"/>
    <n v="1"/>
    <n v="0"/>
    <n v="0"/>
    <n v="0"/>
    <n v="1"/>
    <n v="0"/>
    <n v="0"/>
    <x v="0"/>
    <x v="5"/>
    <n v="1"/>
    <n v="1"/>
    <n v="1"/>
    <n v="0"/>
    <n v="0"/>
    <n v="0"/>
    <n v="2"/>
    <n v="0"/>
    <n v="0"/>
    <x v="9"/>
  </r>
  <r>
    <x v="4"/>
    <x v="80"/>
    <x v="0"/>
    <x v="0"/>
    <x v="1"/>
    <x v="16"/>
    <n v="1"/>
    <n v="1"/>
    <n v="1"/>
    <n v="1"/>
    <x v="20"/>
    <x v="0"/>
    <x v="8"/>
    <n v="1"/>
    <n v="1"/>
    <x v="0"/>
    <n v="1"/>
    <n v="1"/>
    <n v="1"/>
    <n v="0"/>
    <n v="0"/>
    <n v="0"/>
    <n v="1"/>
    <n v="0"/>
    <n v="0"/>
    <x v="0"/>
    <x v="0"/>
    <n v="1"/>
    <n v="1"/>
    <n v="1"/>
    <n v="0"/>
    <n v="0"/>
    <n v="0"/>
    <n v="1"/>
    <n v="0"/>
    <n v="0"/>
    <x v="9"/>
  </r>
  <r>
    <x v="4"/>
    <x v="80"/>
    <x v="0"/>
    <x v="0"/>
    <x v="1"/>
    <x v="16"/>
    <n v="1"/>
    <n v="1"/>
    <n v="1"/>
    <n v="1"/>
    <x v="11"/>
    <x v="14"/>
    <x v="8"/>
    <n v="1"/>
    <n v="1"/>
    <x v="0"/>
    <n v="1"/>
    <n v="1"/>
    <n v="1"/>
    <n v="0"/>
    <n v="0"/>
    <n v="0"/>
    <n v="1"/>
    <n v="0"/>
    <n v="0"/>
    <x v="0"/>
    <x v="0"/>
    <n v="1"/>
    <n v="1"/>
    <n v="1"/>
    <n v="0"/>
    <n v="0"/>
    <n v="0"/>
    <n v="1"/>
    <n v="0"/>
    <n v="0"/>
    <x v="9"/>
  </r>
  <r>
    <x v="4"/>
    <x v="81"/>
    <x v="1"/>
    <x v="3"/>
    <x v="90"/>
    <x v="57"/>
    <n v="0"/>
    <n v="0"/>
    <n v="1"/>
    <n v="1"/>
    <x v="66"/>
    <x v="58"/>
    <x v="37"/>
    <n v="0.16666666666666599"/>
    <n v="1"/>
    <x v="1"/>
    <n v="1"/>
    <n v="4"/>
    <n v="0.25"/>
    <n v="0"/>
    <n v="0"/>
    <n v="1"/>
    <n v="4"/>
    <n v="0"/>
    <n v="0.4"/>
    <x v="8"/>
    <x v="3"/>
    <n v="4"/>
    <n v="12"/>
    <n v="0.33333333333333298"/>
    <n v="1"/>
    <n v="1"/>
    <n v="1"/>
    <n v="8"/>
    <n v="0"/>
    <n v="0.8"/>
    <x v="33"/>
  </r>
  <r>
    <x v="4"/>
    <x v="81"/>
    <x v="1"/>
    <x v="3"/>
    <x v="91"/>
    <x v="57"/>
    <n v="0"/>
    <n v="0"/>
    <n v="1"/>
    <n v="1"/>
    <x v="66"/>
    <x v="1"/>
    <x v="45"/>
    <n v="8.3333333333333301E-2"/>
    <n v="1"/>
    <x v="3"/>
    <n v="1"/>
    <n v="3"/>
    <n v="0.33333333333333298"/>
    <n v="0"/>
    <n v="0"/>
    <n v="1"/>
    <n v="3"/>
    <n v="0"/>
    <n v="0.2"/>
    <x v="11"/>
    <x v="3"/>
    <n v="4"/>
    <n v="12"/>
    <n v="0.33333333333333298"/>
    <n v="1"/>
    <n v="1"/>
    <n v="1"/>
    <n v="8"/>
    <n v="0"/>
    <n v="0.8"/>
    <x v="33"/>
  </r>
  <r>
    <x v="4"/>
    <x v="82"/>
    <x v="1"/>
    <x v="3"/>
    <x v="92"/>
    <x v="58"/>
    <n v="0"/>
    <n v="0"/>
    <n v="1"/>
    <n v="1"/>
    <x v="3"/>
    <x v="59"/>
    <x v="24"/>
    <n v="0"/>
    <n v="0.5"/>
    <x v="4"/>
    <n v="1"/>
    <n v="1"/>
    <n v="1"/>
    <n v="0"/>
    <n v="0"/>
    <n v="1"/>
    <n v="4"/>
    <n v="0"/>
    <n v="0.4"/>
    <x v="12"/>
    <x v="3"/>
    <n v="7"/>
    <n v="12"/>
    <n v="0.58333333333333304"/>
    <n v="1"/>
    <n v="1"/>
    <n v="1"/>
    <n v="6"/>
    <n v="0"/>
    <n v="0.8"/>
    <x v="3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F0A4FA8-C88F-4362-BA4D-936F0C170D39}" name="PivotTable2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J10:AM12" firstHeaderRow="1" firstDataRow="2" firstDataCol="1"/>
  <pivotFields count="17">
    <pivotField showAll="0"/>
    <pivotField axis="axisCol" showAll="0">
      <items count="3">
        <item x="0"/>
        <item x="1"/>
        <item t="default"/>
      </items>
    </pivotField>
    <pivotField showAll="0"/>
    <pivotField showAll="0"/>
    <pivotField showAll="0">
      <items count="8">
        <item x="5"/>
        <item x="2"/>
        <item x="4"/>
        <item x="1"/>
        <item x="3"/>
        <item x="0"/>
        <item m="1" x="6"/>
        <item t="default"/>
      </items>
    </pivotField>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dataField="1" showAll="0">
      <items count="8">
        <item x="0"/>
        <item x="1"/>
        <item x="2"/>
        <item x="3"/>
        <item x="4"/>
        <item x="5"/>
        <item x="6"/>
        <item t="default"/>
      </items>
    </pivotField>
    <pivotField showAll="0">
      <items count="8">
        <item x="0"/>
        <item x="1"/>
        <item x="2"/>
        <item x="3"/>
        <item x="4"/>
        <item x="5"/>
        <item x="6"/>
        <item t="default"/>
      </items>
    </pivotField>
    <pivotField showAll="0">
      <items count="5">
        <item n="Other Types" x="3"/>
        <item x="1"/>
        <item x="2"/>
        <item x="0"/>
        <item t="default"/>
      </items>
    </pivotField>
  </pivotFields>
  <rowItems count="1">
    <i/>
  </rowItems>
  <colFields count="1">
    <field x="1"/>
  </colFields>
  <colItems count="3">
    <i>
      <x/>
    </i>
    <i>
      <x v="1"/>
    </i>
    <i t="grand">
      <x/>
    </i>
  </colItems>
  <dataFields count="1">
    <dataField name="Average of fluency_score" fld="14" subtotal="average" baseField="1"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EDF436-376B-4867-87A5-203D4BFAC7F5}"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Y2:AB18" firstHeaderRow="1" firstDataRow="2" firstDataCol="1"/>
  <pivotFields count="17">
    <pivotField showAll="0"/>
    <pivotField axis="axisCol" dataField="1" showAll="0">
      <items count="3">
        <item x="0"/>
        <item x="1"/>
        <item t="default"/>
      </items>
    </pivotField>
    <pivotField showAll="0"/>
    <pivotField showAll="0"/>
    <pivotField showAll="0" sortType="descending">
      <items count="8">
        <item x="5"/>
        <item x="2"/>
        <item x="4"/>
        <item x="1"/>
        <item x="3"/>
        <item x="0"/>
        <item m="1" x="6"/>
        <item t="default"/>
      </items>
      <autoSortScope>
        <pivotArea dataOnly="0" outline="0" fieldPosition="0">
          <references count="1">
            <reference field="4294967294" count="1" selected="0">
              <x v="0"/>
            </reference>
          </references>
        </pivotArea>
      </autoSortScope>
    </pivotField>
    <pivotField showAll="0">
      <items count="15">
        <item x="12"/>
        <item x="6"/>
        <item x="1"/>
        <item x="8"/>
        <item x="0"/>
        <item x="10"/>
        <item x="9"/>
        <item x="5"/>
        <item x="7"/>
        <item x="4"/>
        <item x="3"/>
        <item x="2"/>
        <item x="11"/>
        <item x="13"/>
        <item t="default"/>
      </items>
    </pivotField>
    <pivotField showAll="0"/>
    <pivotField axis="axisRow" showAll="0">
      <items count="15">
        <item x="10"/>
        <item x="5"/>
        <item x="1"/>
        <item x="7"/>
        <item x="0"/>
        <item x="8"/>
        <item x="4"/>
        <item x="6"/>
        <item x="12"/>
        <item x="3"/>
        <item x="2"/>
        <item x="13"/>
        <item x="9"/>
        <item x="11"/>
        <item t="default"/>
      </items>
    </pivotField>
    <pivotField showAll="0">
      <items count="8">
        <item x="0"/>
        <item x="1"/>
        <item x="2"/>
        <item x="3"/>
        <item x="4"/>
        <item x="5"/>
        <item x="6"/>
        <item t="default"/>
      </items>
    </pivotField>
    <pivotField showAll="0"/>
    <pivotField showAll="0"/>
    <pivotField showAll="0"/>
    <pivotField showAll="0"/>
    <pivotField showAll="0"/>
    <pivotField showAll="0">
      <items count="8">
        <item x="0"/>
        <item x="1"/>
        <item x="2"/>
        <item x="3"/>
        <item x="4"/>
        <item x="5"/>
        <item x="6"/>
        <item t="default"/>
      </items>
    </pivotField>
    <pivotField showAll="0">
      <items count="8">
        <item x="0"/>
        <item x="1"/>
        <item x="2"/>
        <item x="3"/>
        <item x="4"/>
        <item x="5"/>
        <item x="6"/>
        <item t="default"/>
      </items>
    </pivotField>
    <pivotField showAll="0" sortType="descending">
      <items count="5">
        <item n="Other Types" x="3"/>
        <item x="1"/>
        <item x="2"/>
        <item x="0"/>
        <item t="default"/>
      </items>
      <autoSortScope>
        <pivotArea dataOnly="0" outline="0" fieldPosition="0">
          <references count="1">
            <reference field="4294967294" count="1" selected="0">
              <x v="0"/>
            </reference>
          </references>
        </pivotArea>
      </autoSortScope>
    </pivotField>
  </pivotFields>
  <rowFields count="1">
    <field x="7"/>
  </rowFields>
  <rowItems count="15">
    <i>
      <x/>
    </i>
    <i>
      <x v="1"/>
    </i>
    <i>
      <x v="2"/>
    </i>
    <i>
      <x v="3"/>
    </i>
    <i>
      <x v="4"/>
    </i>
    <i>
      <x v="5"/>
    </i>
    <i>
      <x v="6"/>
    </i>
    <i>
      <x v="7"/>
    </i>
    <i>
      <x v="8"/>
    </i>
    <i>
      <x v="9"/>
    </i>
    <i>
      <x v="10"/>
    </i>
    <i>
      <x v="11"/>
    </i>
    <i>
      <x v="12"/>
    </i>
    <i>
      <x v="13"/>
    </i>
    <i t="grand">
      <x/>
    </i>
  </rowItems>
  <colFields count="1">
    <field x="1"/>
  </colFields>
  <colItems count="3">
    <i>
      <x/>
    </i>
    <i>
      <x v="1"/>
    </i>
    <i t="grand">
      <x/>
    </i>
  </colItems>
  <dataFields count="1">
    <dataField name="Count of human/machine" fld="1" subtotal="count" showDataAs="percentOfCol" baseField="4" baseItem="2" numFmtId="10"/>
  </dataFields>
  <chartFormats count="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072C4B-FD98-4505-BFDF-79AC2EDBFEDE}" name="PivotTable2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O13:AR15" firstHeaderRow="1" firstDataRow="2" firstDataCol="1"/>
  <pivotFields count="17">
    <pivotField showAll="0"/>
    <pivotField axis="axisCol" showAll="0">
      <items count="3">
        <item x="0"/>
        <item x="1"/>
        <item t="default"/>
      </items>
    </pivotField>
    <pivotField showAll="0"/>
    <pivotField showAll="0"/>
    <pivotField showAll="0">
      <items count="8">
        <item x="5"/>
        <item x="2"/>
        <item x="4"/>
        <item x="1"/>
        <item x="3"/>
        <item x="0"/>
        <item m="1" x="6"/>
        <item t="default"/>
      </items>
    </pivotField>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8">
        <item x="0"/>
        <item x="1"/>
        <item x="2"/>
        <item x="3"/>
        <item x="4"/>
        <item x="5"/>
        <item x="6"/>
        <item t="default"/>
      </items>
    </pivotField>
    <pivotField dataField="1" showAll="0">
      <items count="8">
        <item x="0"/>
        <item x="1"/>
        <item x="2"/>
        <item x="3"/>
        <item x="4"/>
        <item x="5"/>
        <item x="6"/>
        <item t="default"/>
      </items>
    </pivotField>
    <pivotField showAll="0">
      <items count="5">
        <item n="Other Types" x="3"/>
        <item x="1"/>
        <item x="2"/>
        <item x="0"/>
        <item t="default"/>
      </items>
    </pivotField>
  </pivotFields>
  <rowItems count="1">
    <i/>
  </rowItems>
  <colFields count="1">
    <field x="1"/>
  </colFields>
  <colItems count="3">
    <i>
      <x/>
    </i>
    <i>
      <x v="1"/>
    </i>
    <i t="grand">
      <x/>
    </i>
  </colItems>
  <dataFields count="1">
    <dataField name="Average of syntactic_score_for_questions" fld="15"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EE73D2-EED6-4E3A-B13E-B894C2E9F0A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E2:AH9" firstHeaderRow="1" firstDataRow="2" firstDataCol="1"/>
  <pivotFields count="17">
    <pivotField showAll="0"/>
    <pivotField axis="axisCol" dataField="1" showAll="0">
      <items count="3">
        <item x="0"/>
        <item x="1"/>
        <item t="default"/>
      </items>
    </pivotField>
    <pivotField showAll="0"/>
    <pivotField showAll="0"/>
    <pivotField showAll="0" sortType="descending">
      <items count="8">
        <item x="5"/>
        <item x="2"/>
        <item x="4"/>
        <item x="1"/>
        <item x="3"/>
        <item x="0"/>
        <item m="1" x="6"/>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Row" showAll="0">
      <items count="8">
        <item x="0"/>
        <item x="1"/>
        <item x="2"/>
        <item x="3"/>
        <item x="4"/>
        <item x="5"/>
        <item x="6"/>
        <item t="default"/>
      </items>
    </pivotField>
    <pivotField showAll="0">
      <items count="3">
        <item x="1"/>
        <item x="0"/>
        <item t="default"/>
      </items>
    </pivotField>
    <pivotField showAll="0"/>
    <pivotField showAll="0"/>
    <pivotField showAll="0"/>
    <pivotField showAll="0"/>
    <pivotField showAll="0">
      <items count="8">
        <item x="0"/>
        <item x="1"/>
        <item x="2"/>
        <item x="3"/>
        <item x="4"/>
        <item x="5"/>
        <item x="6"/>
        <item t="default"/>
      </items>
    </pivotField>
    <pivotField showAll="0">
      <items count="8">
        <item x="0"/>
        <item x="1"/>
        <item x="2"/>
        <item x="3"/>
        <item x="4"/>
        <item x="5"/>
        <item x="6"/>
        <item t="default"/>
      </items>
    </pivotField>
    <pivotField showAll="0" sortType="descending">
      <items count="5">
        <item n="Other Types" x="3"/>
        <item x="1"/>
        <item x="2"/>
        <item x="0"/>
        <item t="default"/>
      </items>
      <autoSortScope>
        <pivotArea dataOnly="0" outline="0" fieldPosition="0">
          <references count="1">
            <reference field="4294967294" count="1" selected="0">
              <x v="0"/>
            </reference>
          </references>
        </pivotArea>
      </autoSortScope>
    </pivotField>
  </pivotFields>
  <rowFields count="1">
    <field x="8"/>
  </rowFields>
  <rowItems count="6">
    <i>
      <x v="1"/>
    </i>
    <i>
      <x v="2"/>
    </i>
    <i>
      <x v="3"/>
    </i>
    <i>
      <x v="4"/>
    </i>
    <i>
      <x v="5"/>
    </i>
    <i t="grand">
      <x/>
    </i>
  </rowItems>
  <colFields count="1">
    <field x="1"/>
  </colFields>
  <colItems count="3">
    <i>
      <x/>
    </i>
    <i>
      <x v="1"/>
    </i>
    <i t="grand">
      <x/>
    </i>
  </colItems>
  <dataFields count="1">
    <dataField name="Count of human/machine" fld="1" subtotal="count" showDataAs="percentOfCol" baseField="4" baseItem="2" numFmtId="10"/>
  </dataFields>
  <chartFormats count="4">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2848B8-9C3F-4906-A7C8-BB86CEC38063}"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O2:AR8" firstHeaderRow="1" firstDataRow="2" firstDataCol="1"/>
  <pivotFields count="17">
    <pivotField showAll="0"/>
    <pivotField axis="axisCol" dataField="1" showAll="0">
      <items count="3">
        <item x="0"/>
        <item x="1"/>
        <item t="default"/>
      </items>
    </pivotField>
    <pivotField showAll="0"/>
    <pivotField showAll="0"/>
    <pivotField showAll="0" sortType="descending">
      <items count="8">
        <item x="5"/>
        <item x="2"/>
        <item x="4"/>
        <item x="1"/>
        <item x="3"/>
        <item x="0"/>
        <item m="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8">
        <item x="0"/>
        <item x="1"/>
        <item x="2"/>
        <item x="3"/>
        <item x="4"/>
        <item x="5"/>
        <item x="6"/>
        <item t="default"/>
      </items>
    </pivotField>
    <pivotField axis="axisRow" showAll="0">
      <items count="8">
        <item x="0"/>
        <item x="1"/>
        <item x="2"/>
        <item x="3"/>
        <item x="4"/>
        <item x="5"/>
        <item x="6"/>
        <item t="default"/>
      </items>
    </pivotField>
    <pivotField showAll="0" sortType="descending">
      <items count="5">
        <item n="Other Types" x="3"/>
        <item x="1"/>
        <item x="2"/>
        <item x="0"/>
        <item t="default"/>
      </items>
      <autoSortScope>
        <pivotArea dataOnly="0" outline="0" fieldPosition="0">
          <references count="1">
            <reference field="4294967294" count="1" selected="0">
              <x v="0"/>
            </reference>
          </references>
        </pivotArea>
      </autoSortScope>
    </pivotField>
  </pivotFields>
  <rowFields count="1">
    <field x="15"/>
  </rowFields>
  <rowItems count="5">
    <i>
      <x v="2"/>
    </i>
    <i>
      <x v="3"/>
    </i>
    <i>
      <x v="4"/>
    </i>
    <i>
      <x v="5"/>
    </i>
    <i t="grand">
      <x/>
    </i>
  </rowItems>
  <colFields count="1">
    <field x="1"/>
  </colFields>
  <colItems count="3">
    <i>
      <x/>
    </i>
    <i>
      <x v="1"/>
    </i>
    <i t="grand">
      <x/>
    </i>
  </colItems>
  <dataFields count="1">
    <dataField name="Count of human/machine" fld="1" subtotal="count" showDataAs="percentOfCol" baseField="4" baseItem="2" numFmtId="10"/>
  </dataFields>
  <chartFormats count="10">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 chart="7" format="0" series="1">
      <pivotArea type="data" outline="0" fieldPosition="0">
        <references count="2">
          <reference field="4294967294" count="1" selected="0">
            <x v="0"/>
          </reference>
          <reference field="1" count="1" selected="0">
            <x v="0"/>
          </reference>
        </references>
      </pivotArea>
    </chartFormat>
    <chartFormat chart="7" format="1" series="1">
      <pivotArea type="data" outline="0" fieldPosition="0">
        <references count="2">
          <reference field="4294967294" count="1" selected="0">
            <x v="0"/>
          </reference>
          <reference field="1" count="1" selected="0">
            <x v="1"/>
          </reference>
        </references>
      </pivotArea>
    </chartFormat>
    <chartFormat chart="9" format="0" series="1">
      <pivotArea type="data" outline="0" fieldPosition="0">
        <references count="2">
          <reference field="4294967294" count="1" selected="0">
            <x v="0"/>
          </reference>
          <reference field="1" count="1" selected="0">
            <x v="0"/>
          </reference>
        </references>
      </pivotArea>
    </chartFormat>
    <chartFormat chart="9"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DD0EF04-FB67-4FA4-A29E-582C21F524C5}" name="PivotTable23"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2">
  <location ref="AV5:BB44" firstHeaderRow="1" firstDataRow="2" firstDataCol="3" rowPageCount="1" colPageCount="1"/>
  <pivotFields count="17">
    <pivotField compact="0" outline="0" showAll="0"/>
    <pivotField axis="axisRow" compact="0" outline="0" showAll="0" defaultSubtotal="0">
      <items count="2">
        <item x="0"/>
        <item x="1"/>
      </items>
    </pivotField>
    <pivotField axis="axisRow" compact="0" outline="0" showAll="0" defaultSubtotal="0">
      <items count="136">
        <item x="29"/>
        <item x="102"/>
        <item x="28"/>
        <item x="75"/>
        <item x="73"/>
        <item x="74"/>
        <item x="114"/>
        <item x="35"/>
        <item x="119"/>
        <item x="2"/>
        <item x="1"/>
        <item x="62"/>
        <item x="60"/>
        <item x="112"/>
        <item x="82"/>
        <item x="27"/>
        <item x="117"/>
        <item x="111"/>
        <item x="124"/>
        <item x="53"/>
        <item x="51"/>
        <item x="45"/>
        <item x="80"/>
        <item x="16"/>
        <item x="122"/>
        <item x="37"/>
        <item x="41"/>
        <item x="78"/>
        <item x="91"/>
        <item x="5"/>
        <item x="32"/>
        <item x="23"/>
        <item x="10"/>
        <item x="101"/>
        <item x="56"/>
        <item x="48"/>
        <item x="100"/>
        <item x="57"/>
        <item x="55"/>
        <item x="90"/>
        <item x="84"/>
        <item x="83"/>
        <item x="46"/>
        <item x="47"/>
        <item x="0"/>
        <item x="11"/>
        <item x="9"/>
        <item x="118"/>
        <item x="106"/>
        <item x="116"/>
        <item x="79"/>
        <item x="43"/>
        <item x="42"/>
        <item x="61"/>
        <item x="4"/>
        <item x="6"/>
        <item x="24"/>
        <item x="20"/>
        <item x="103"/>
        <item x="89"/>
        <item x="108"/>
        <item x="99"/>
        <item x="87"/>
        <item x="88"/>
        <item x="86"/>
        <item x="36"/>
        <item x="128"/>
        <item x="63"/>
        <item x="96"/>
        <item x="93"/>
        <item x="39"/>
        <item x="77"/>
        <item x="49"/>
        <item x="109"/>
        <item x="125"/>
        <item x="66"/>
        <item x="65"/>
        <item x="126"/>
        <item x="38"/>
        <item x="67"/>
        <item x="50"/>
        <item x="64"/>
        <item x="69"/>
        <item x="40"/>
        <item x="92"/>
        <item x="123"/>
        <item x="97"/>
        <item x="127"/>
        <item x="22"/>
        <item x="71"/>
        <item x="85"/>
        <item x="44"/>
        <item x="81"/>
        <item x="30"/>
        <item x="121"/>
        <item x="25"/>
        <item x="13"/>
        <item x="72"/>
        <item x="105"/>
        <item x="94"/>
        <item x="134"/>
        <item x="33"/>
        <item x="110"/>
        <item x="104"/>
        <item x="12"/>
        <item x="31"/>
        <item x="70"/>
        <item x="129"/>
        <item x="131"/>
        <item x="68"/>
        <item x="107"/>
        <item x="120"/>
        <item x="26"/>
        <item x="133"/>
        <item x="34"/>
        <item x="52"/>
        <item x="76"/>
        <item x="130"/>
        <item x="58"/>
        <item x="3"/>
        <item x="132"/>
        <item x="113"/>
        <item x="95"/>
        <item x="14"/>
        <item x="59"/>
        <item x="7"/>
        <item x="135"/>
        <item x="98"/>
        <item x="21"/>
        <item x="18"/>
        <item x="19"/>
        <item x="17"/>
        <item x="15"/>
        <item x="8"/>
        <item x="54"/>
        <item x="115"/>
      </items>
    </pivotField>
    <pivotField compact="0" outline="0" showAll="0"/>
    <pivotField axis="axisRow" compact="0" outline="0" showAll="0" sortType="descending">
      <items count="8">
        <item x="5"/>
        <item x="2"/>
        <item x="4"/>
        <item x="1"/>
        <item x="3"/>
        <item x="0"/>
        <item m="1" x="6"/>
        <item t="default"/>
      </items>
      <autoSortScope>
        <pivotArea dataOnly="0" outline="0" fieldPosition="0">
          <references count="1">
            <reference field="4294967294" count="1" selected="0">
              <x v="3"/>
            </reference>
          </references>
        </pivotArea>
      </autoSortScope>
    </pivotField>
    <pivotField compact="0" outline="0" showAll="0"/>
    <pivotField compact="0" outline="0" showAll="0"/>
    <pivotField dataField="1" compact="0" outline="0" showAll="0"/>
    <pivotField dataField="1" compact="0" outline="0" showAll="0">
      <items count="8">
        <item x="0"/>
        <item x="1"/>
        <item x="2"/>
        <item x="3"/>
        <item x="4"/>
        <item x="5"/>
        <item x="6"/>
        <item t="default"/>
      </items>
    </pivotField>
    <pivotField compact="0" outline="0" showAll="0"/>
    <pivotField compact="0" outline="0" showAll="0"/>
    <pivotField compact="0" outline="0" showAll="0"/>
    <pivotField compact="0" outline="0" showAll="0"/>
    <pivotField compact="0" outline="0" showAll="0"/>
    <pivotField dataField="1" compact="0" outline="0" showAll="0">
      <items count="8">
        <item x="0"/>
        <item x="1"/>
        <item x="2"/>
        <item x="3"/>
        <item x="4"/>
        <item x="5"/>
        <item x="6"/>
        <item t="default"/>
      </items>
    </pivotField>
    <pivotField axis="axisPage" dataField="1" compact="0" outline="0" multipleItemSelectionAllowed="1" showAll="0">
      <items count="8">
        <item h="1" x="0"/>
        <item h="1" x="1"/>
        <item h="1" x="2"/>
        <item h="1" x="3"/>
        <item x="4"/>
        <item x="5"/>
        <item h="1" x="6"/>
        <item t="default"/>
      </items>
    </pivotField>
    <pivotField compact="0" outline="0" showAll="0">
      <items count="5">
        <item n="Other Types" x="3"/>
        <item x="1"/>
        <item x="2"/>
        <item x="0"/>
        <item t="default"/>
      </items>
    </pivotField>
  </pivotFields>
  <rowFields count="3">
    <field x="1"/>
    <field x="2"/>
    <field x="4"/>
  </rowFields>
  <rowItems count="38">
    <i>
      <x/>
      <x/>
      <x v="5"/>
    </i>
    <i r="1">
      <x v="3"/>
      <x v="5"/>
    </i>
    <i r="1">
      <x v="5"/>
      <x v="5"/>
    </i>
    <i r="1">
      <x v="8"/>
      <x v="5"/>
    </i>
    <i r="1">
      <x v="9"/>
      <x v="5"/>
    </i>
    <i r="1">
      <x v="12"/>
      <x v="5"/>
    </i>
    <i r="1">
      <x v="13"/>
      <x v="5"/>
    </i>
    <i r="1">
      <x v="14"/>
      <x v="5"/>
    </i>
    <i r="1">
      <x v="15"/>
      <x v="5"/>
    </i>
    <i r="1">
      <x v="18"/>
      <x v="1"/>
    </i>
    <i r="1">
      <x v="19"/>
      <x v="1"/>
    </i>
    <i r="1">
      <x v="22"/>
      <x v="1"/>
    </i>
    <i r="1">
      <x v="33"/>
      <x/>
    </i>
    <i r="1">
      <x v="39"/>
      <x v="5"/>
    </i>
    <i r="1">
      <x v="40"/>
      <x v="5"/>
    </i>
    <i r="1">
      <x v="41"/>
      <x v="5"/>
    </i>
    <i r="1">
      <x v="42"/>
      <x v="5"/>
    </i>
    <i r="1">
      <x v="47"/>
      <x v="5"/>
    </i>
    <i r="1">
      <x v="50"/>
      <x v="3"/>
    </i>
    <i r="1">
      <x v="58"/>
      <x v="3"/>
    </i>
    <i r="1">
      <x v="60"/>
      <x v="3"/>
    </i>
    <i r="1">
      <x v="62"/>
      <x v="3"/>
    </i>
    <i r="1">
      <x v="63"/>
      <x v="3"/>
    </i>
    <i r="1">
      <x v="71"/>
      <x v="3"/>
    </i>
    <i r="1">
      <x v="94"/>
      <x v="4"/>
    </i>
    <i r="1">
      <x v="103"/>
      <x v="4"/>
    </i>
    <i r="1">
      <x v="116"/>
      <x v="3"/>
    </i>
    <i r="1">
      <x v="133"/>
      <x v="4"/>
    </i>
    <i>
      <x v="1"/>
      <x v="26"/>
      <x v="1"/>
    </i>
    <i r="1">
      <x v="28"/>
      <x v="1"/>
    </i>
    <i r="1">
      <x v="61"/>
      <x v="3"/>
    </i>
    <i r="1">
      <x v="62"/>
      <x v="3"/>
    </i>
    <i r="1">
      <x v="86"/>
      <x v="3"/>
    </i>
    <i r="1">
      <x v="95"/>
      <x v="4"/>
    </i>
    <i r="1">
      <x v="106"/>
      <x v="4"/>
    </i>
    <i r="1">
      <x v="107"/>
      <x v="4"/>
    </i>
    <i r="1">
      <x v="127"/>
      <x v="3"/>
    </i>
    <i t="grand">
      <x/>
    </i>
  </rowItems>
  <colFields count="1">
    <field x="-2"/>
  </colFields>
  <colItems count="4">
    <i>
      <x/>
    </i>
    <i i="1">
      <x v="1"/>
    </i>
    <i i="2">
      <x v="2"/>
    </i>
    <i i="3">
      <x v="3"/>
    </i>
  </colItems>
  <pageFields count="1">
    <pageField fld="15" hier="-1"/>
  </pageFields>
  <dataFields count="4">
    <dataField name="Average of n_relevant_words" fld="7" subtotal="average" baseField="4" baseItem="5"/>
    <dataField name="Average of conciseness_score" fld="8" subtotal="average" baseField="4" baseItem="5"/>
    <dataField name="Average of fluency_score" fld="14" subtotal="average" baseField="4" baseItem="5"/>
    <dataField name="Average of syntactic_score_for_questions" fld="15" subtotal="average" baseField="2" baseItem="8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2E9ADD1-508E-401D-8C8C-B015A13A3FB7}" name="PivotTable1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Y21:AB23" firstHeaderRow="1" firstDataRow="2" firstDataCol="1"/>
  <pivotFields count="17">
    <pivotField showAll="0"/>
    <pivotField axis="axisCol" showAll="0">
      <items count="3">
        <item x="0"/>
        <item x="1"/>
        <item t="default"/>
      </items>
    </pivotField>
    <pivotField showAll="0"/>
    <pivotField showAll="0"/>
    <pivotField showAll="0">
      <items count="8">
        <item x="5"/>
        <item x="2"/>
        <item x="4"/>
        <item x="1"/>
        <item x="3"/>
        <item x="0"/>
        <item m="1" x="6"/>
        <item t="default"/>
      </items>
    </pivotField>
    <pivotField showAll="0">
      <items count="15">
        <item x="12"/>
        <item x="6"/>
        <item x="1"/>
        <item x="8"/>
        <item x="0"/>
        <item x="10"/>
        <item x="9"/>
        <item x="5"/>
        <item x="7"/>
        <item x="4"/>
        <item x="3"/>
        <item x="2"/>
        <item x="11"/>
        <item x="13"/>
        <item t="default"/>
      </items>
    </pivotField>
    <pivotField showAll="0"/>
    <pivotField dataField="1" showAll="0"/>
    <pivotField showAll="0">
      <items count="8">
        <item x="0"/>
        <item x="1"/>
        <item x="2"/>
        <item x="3"/>
        <item x="4"/>
        <item x="5"/>
        <item x="6"/>
        <item t="default"/>
      </items>
    </pivotField>
    <pivotField showAll="0"/>
    <pivotField showAll="0"/>
    <pivotField showAll="0"/>
    <pivotField showAll="0"/>
    <pivotField showAll="0"/>
    <pivotField showAll="0">
      <items count="8">
        <item x="0"/>
        <item x="1"/>
        <item x="2"/>
        <item x="3"/>
        <item x="4"/>
        <item x="5"/>
        <item x="6"/>
        <item t="default"/>
      </items>
    </pivotField>
    <pivotField showAll="0">
      <items count="8">
        <item x="0"/>
        <item x="1"/>
        <item x="2"/>
        <item x="3"/>
        <item x="4"/>
        <item x="5"/>
        <item x="6"/>
        <item t="default"/>
      </items>
    </pivotField>
    <pivotField showAll="0">
      <items count="5">
        <item n="Other Types" x="3"/>
        <item x="1"/>
        <item x="2"/>
        <item x="0"/>
        <item t="default"/>
      </items>
    </pivotField>
  </pivotFields>
  <rowItems count="1">
    <i/>
  </rowItems>
  <colFields count="1">
    <field x="1"/>
  </colFields>
  <colItems count="3">
    <i>
      <x/>
    </i>
    <i>
      <x v="1"/>
    </i>
    <i t="grand">
      <x/>
    </i>
  </colItems>
  <dataFields count="1">
    <dataField name="Average of n_relevant_words" fld="7"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D38E025-FB2D-47E5-B1DF-A591BC798953}"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J2:AM7" firstHeaderRow="1" firstDataRow="2" firstDataCol="1"/>
  <pivotFields count="17">
    <pivotField showAll="0"/>
    <pivotField axis="axisCol" dataField="1" showAll="0">
      <items count="3">
        <item x="0"/>
        <item x="1"/>
        <item t="default"/>
      </items>
    </pivotField>
    <pivotField showAll="0"/>
    <pivotField showAll="0"/>
    <pivotField showAll="0" sortType="descending">
      <items count="8">
        <item x="5"/>
        <item x="2"/>
        <item x="4"/>
        <item x="1"/>
        <item x="3"/>
        <item x="0"/>
        <item m="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axis="axisRow" showAll="0">
      <items count="8">
        <item x="0"/>
        <item x="1"/>
        <item x="2"/>
        <item x="3"/>
        <item x="4"/>
        <item x="5"/>
        <item x="6"/>
        <item t="default"/>
      </items>
    </pivotField>
    <pivotField showAll="0">
      <items count="8">
        <item x="0"/>
        <item x="1"/>
        <item x="2"/>
        <item x="3"/>
        <item x="4"/>
        <item x="5"/>
        <item x="6"/>
        <item t="default"/>
      </items>
    </pivotField>
    <pivotField showAll="0" sortType="descending">
      <items count="5">
        <item n="Other Types" x="3"/>
        <item x="1"/>
        <item x="2"/>
        <item x="0"/>
        <item t="default"/>
      </items>
      <autoSortScope>
        <pivotArea dataOnly="0" outline="0" fieldPosition="0">
          <references count="1">
            <reference field="4294967294" count="1" selected="0">
              <x v="0"/>
            </reference>
          </references>
        </pivotArea>
      </autoSortScope>
    </pivotField>
  </pivotFields>
  <rowFields count="1">
    <field x="14"/>
  </rowFields>
  <rowItems count="4">
    <i>
      <x v="3"/>
    </i>
    <i>
      <x v="4"/>
    </i>
    <i>
      <x v="5"/>
    </i>
    <i t="grand">
      <x/>
    </i>
  </rowItems>
  <colFields count="1">
    <field x="1"/>
  </colFields>
  <colItems count="3">
    <i>
      <x/>
    </i>
    <i>
      <x v="1"/>
    </i>
    <i t="grand">
      <x/>
    </i>
  </colItems>
  <dataFields count="1">
    <dataField name="Count of human/machine" fld="1" subtotal="count" showDataAs="percentOfCol" baseField="4" baseItem="2" numFmtId="10"/>
  </dataFields>
  <chartFormats count="8">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 chart="7" format="0" series="1">
      <pivotArea type="data" outline="0" fieldPosition="0">
        <references count="2">
          <reference field="4294967294" count="1" selected="0">
            <x v="0"/>
          </reference>
          <reference field="1" count="1" selected="0">
            <x v="0"/>
          </reference>
        </references>
      </pivotArea>
    </chartFormat>
    <chartFormat chart="7"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FA06DE1-5229-4462-AC86-BBE6D5DAAC08}" name="PivotTable24"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2">
  <location ref="BL5:BR27" firstHeaderRow="1" firstDataRow="2" firstDataCol="3" rowPageCount="1" colPageCount="1"/>
  <pivotFields count="17">
    <pivotField compact="0" outline="0" showAll="0"/>
    <pivotField axis="axisRow" compact="0" outline="0" showAll="0" defaultSubtotal="0">
      <items count="2">
        <item x="0"/>
        <item x="1"/>
      </items>
    </pivotField>
    <pivotField axis="axisRow" compact="0" outline="0" showAll="0" defaultSubtotal="0">
      <items count="136">
        <item x="29"/>
        <item x="102"/>
        <item x="28"/>
        <item x="75"/>
        <item x="73"/>
        <item x="74"/>
        <item x="114"/>
        <item x="35"/>
        <item x="119"/>
        <item x="2"/>
        <item x="1"/>
        <item x="62"/>
        <item x="60"/>
        <item x="112"/>
        <item x="82"/>
        <item x="27"/>
        <item x="117"/>
        <item x="111"/>
        <item x="124"/>
        <item x="53"/>
        <item x="51"/>
        <item x="45"/>
        <item x="80"/>
        <item x="16"/>
        <item x="122"/>
        <item x="37"/>
        <item x="41"/>
        <item x="78"/>
        <item x="91"/>
        <item x="5"/>
        <item x="32"/>
        <item x="23"/>
        <item x="10"/>
        <item x="101"/>
        <item x="56"/>
        <item x="48"/>
        <item x="100"/>
        <item x="57"/>
        <item x="55"/>
        <item x="90"/>
        <item x="84"/>
        <item x="83"/>
        <item x="46"/>
        <item x="47"/>
        <item x="0"/>
        <item x="11"/>
        <item x="9"/>
        <item x="118"/>
        <item x="106"/>
        <item x="116"/>
        <item x="79"/>
        <item x="43"/>
        <item x="42"/>
        <item x="61"/>
        <item x="4"/>
        <item x="6"/>
        <item x="24"/>
        <item x="20"/>
        <item x="103"/>
        <item x="89"/>
        <item x="108"/>
        <item x="99"/>
        <item x="87"/>
        <item x="88"/>
        <item x="86"/>
        <item x="36"/>
        <item x="128"/>
        <item x="63"/>
        <item x="96"/>
        <item x="93"/>
        <item x="39"/>
        <item x="77"/>
        <item x="49"/>
        <item x="109"/>
        <item x="125"/>
        <item x="66"/>
        <item x="65"/>
        <item x="126"/>
        <item x="38"/>
        <item x="67"/>
        <item x="50"/>
        <item x="64"/>
        <item x="69"/>
        <item x="40"/>
        <item x="92"/>
        <item x="123"/>
        <item x="97"/>
        <item x="127"/>
        <item x="22"/>
        <item x="71"/>
        <item x="85"/>
        <item x="44"/>
        <item x="81"/>
        <item x="30"/>
        <item x="121"/>
        <item x="25"/>
        <item x="13"/>
        <item x="72"/>
        <item x="105"/>
        <item x="94"/>
        <item x="134"/>
        <item x="33"/>
        <item x="110"/>
        <item x="104"/>
        <item x="12"/>
        <item x="31"/>
        <item x="70"/>
        <item x="129"/>
        <item x="131"/>
        <item x="68"/>
        <item x="107"/>
        <item x="120"/>
        <item x="26"/>
        <item x="133"/>
        <item x="34"/>
        <item x="52"/>
        <item x="76"/>
        <item x="130"/>
        <item x="58"/>
        <item x="3"/>
        <item x="132"/>
        <item x="113"/>
        <item x="95"/>
        <item x="14"/>
        <item x="59"/>
        <item x="7"/>
        <item x="135"/>
        <item x="98"/>
        <item x="21"/>
        <item x="18"/>
        <item x="19"/>
        <item x="17"/>
        <item x="15"/>
        <item x="8"/>
        <item x="54"/>
        <item x="115"/>
      </items>
    </pivotField>
    <pivotField compact="0" outline="0" showAll="0"/>
    <pivotField axis="axisRow" compact="0" outline="0" showAll="0" sortType="ascending">
      <items count="8">
        <item x="5"/>
        <item x="2"/>
        <item x="4"/>
        <item x="1"/>
        <item x="3"/>
        <item x="0"/>
        <item m="1" x="6"/>
        <item t="default"/>
      </items>
      <autoSortScope>
        <pivotArea dataOnly="0" outline="0" fieldPosition="0">
          <references count="1">
            <reference field="4294967294" count="1" selected="0">
              <x v="3"/>
            </reference>
          </references>
        </pivotArea>
      </autoSortScope>
    </pivotField>
    <pivotField compact="0" outline="0" showAll="0"/>
    <pivotField compact="0" outline="0" showAll="0"/>
    <pivotField dataField="1" compact="0" outline="0" showAll="0"/>
    <pivotField dataField="1" compact="0" outline="0" showAll="0">
      <items count="8">
        <item x="0"/>
        <item x="1"/>
        <item x="2"/>
        <item x="3"/>
        <item x="4"/>
        <item x="5"/>
        <item x="6"/>
        <item t="default"/>
      </items>
    </pivotField>
    <pivotField compact="0" outline="0" showAll="0"/>
    <pivotField compact="0" outline="0" showAll="0"/>
    <pivotField compact="0" outline="0" showAll="0"/>
    <pivotField compact="0" outline="0" showAll="0"/>
    <pivotField compact="0" outline="0" showAll="0"/>
    <pivotField dataField="1" compact="0" outline="0" showAll="0">
      <items count="8">
        <item x="0"/>
        <item x="1"/>
        <item x="2"/>
        <item x="3"/>
        <item x="4"/>
        <item x="5"/>
        <item x="6"/>
        <item t="default"/>
      </items>
    </pivotField>
    <pivotField axis="axisPage" dataField="1" compact="0" outline="0" multipleItemSelectionAllowed="1" showAll="0">
      <items count="8">
        <item x="0"/>
        <item x="1"/>
        <item x="2"/>
        <item h="1" x="3"/>
        <item h="1" x="4"/>
        <item h="1" x="5"/>
        <item h="1" x="6"/>
        <item t="default"/>
      </items>
    </pivotField>
    <pivotField compact="0" outline="0" showAll="0">
      <items count="5">
        <item n="Other Types" x="3"/>
        <item x="1"/>
        <item x="2"/>
        <item x="0"/>
        <item t="default"/>
      </items>
    </pivotField>
  </pivotFields>
  <rowFields count="3">
    <field x="1"/>
    <field x="2"/>
    <field x="4"/>
  </rowFields>
  <rowItems count="21">
    <i>
      <x/>
      <x v="7"/>
      <x/>
    </i>
    <i r="1">
      <x v="43"/>
      <x v="5"/>
    </i>
    <i r="1">
      <x v="72"/>
      <x v="3"/>
    </i>
    <i r="1">
      <x v="73"/>
      <x v="3"/>
    </i>
    <i r="1">
      <x v="80"/>
      <x v="3"/>
    </i>
    <i r="1">
      <x v="132"/>
      <x v="3"/>
    </i>
    <i>
      <x v="1"/>
      <x v="52"/>
      <x v="3"/>
    </i>
    <i r="1">
      <x v="57"/>
      <x v="3"/>
    </i>
    <i r="1">
      <x v="65"/>
      <x v="3"/>
    </i>
    <i r="1">
      <x v="67"/>
      <x v="3"/>
    </i>
    <i r="1">
      <x v="68"/>
      <x v="3"/>
    </i>
    <i r="1">
      <x v="70"/>
      <x v="3"/>
    </i>
    <i r="1">
      <x v="75"/>
      <x v="3"/>
    </i>
    <i r="1">
      <x v="81"/>
      <x v="3"/>
    </i>
    <i r="1">
      <x v="83"/>
      <x v="3"/>
    </i>
    <i r="1">
      <x v="88"/>
      <x v="3"/>
    </i>
    <i r="1">
      <x v="89"/>
      <x v="3"/>
    </i>
    <i r="1">
      <x v="91"/>
      <x v="3"/>
    </i>
    <i r="1">
      <x v="128"/>
      <x v="3"/>
    </i>
    <i r="1">
      <x v="130"/>
      <x v="3"/>
    </i>
    <i t="grand">
      <x/>
    </i>
  </rowItems>
  <colFields count="1">
    <field x="-2"/>
  </colFields>
  <colItems count="4">
    <i>
      <x/>
    </i>
    <i i="1">
      <x v="1"/>
    </i>
    <i i="2">
      <x v="2"/>
    </i>
    <i i="3">
      <x v="3"/>
    </i>
  </colItems>
  <pageFields count="1">
    <pageField fld="15" hier="-1"/>
  </pageFields>
  <dataFields count="4">
    <dataField name="Average of n_relevant_words" fld="7" subtotal="average" baseField="4" baseItem="5"/>
    <dataField name="Average of conciseness_score" fld="8" subtotal="average" baseField="4" baseItem="5"/>
    <dataField name="Average of fluency_score" fld="14" subtotal="average" baseField="4" baseItem="5"/>
    <dataField name="Average of syntactic_score_for_questions" fld="15" subtotal="average" baseField="2" baseItem="8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5179626-30B8-4709-A0FF-259DABF3D603}" name="PivotTable25"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2">
  <location ref="BD5:BJ87" firstHeaderRow="1" firstDataRow="2" firstDataCol="3" rowPageCount="1" colPageCount="1"/>
  <pivotFields count="17">
    <pivotField compact="0" outline="0" showAll="0"/>
    <pivotField axis="axisRow" compact="0" outline="0" showAll="0" defaultSubtotal="0">
      <items count="2">
        <item x="0"/>
        <item x="1"/>
      </items>
    </pivotField>
    <pivotField axis="axisRow" compact="0" outline="0" showAll="0" defaultSubtotal="0">
      <items count="136">
        <item x="29"/>
        <item x="102"/>
        <item x="28"/>
        <item x="75"/>
        <item x="73"/>
        <item x="74"/>
        <item x="114"/>
        <item x="35"/>
        <item x="119"/>
        <item x="2"/>
        <item x="1"/>
        <item x="62"/>
        <item x="60"/>
        <item x="112"/>
        <item x="82"/>
        <item x="27"/>
        <item x="117"/>
        <item x="111"/>
        <item x="124"/>
        <item x="53"/>
        <item x="51"/>
        <item x="45"/>
        <item x="80"/>
        <item x="16"/>
        <item x="122"/>
        <item x="37"/>
        <item x="41"/>
        <item x="78"/>
        <item x="91"/>
        <item x="5"/>
        <item x="32"/>
        <item x="23"/>
        <item x="10"/>
        <item x="101"/>
        <item x="56"/>
        <item x="48"/>
        <item x="100"/>
        <item x="57"/>
        <item x="55"/>
        <item x="90"/>
        <item x="84"/>
        <item x="83"/>
        <item x="46"/>
        <item x="47"/>
        <item x="0"/>
        <item x="11"/>
        <item x="9"/>
        <item x="118"/>
        <item x="106"/>
        <item x="116"/>
        <item x="79"/>
        <item x="43"/>
        <item x="42"/>
        <item x="61"/>
        <item x="4"/>
        <item x="6"/>
        <item x="24"/>
        <item x="20"/>
        <item x="103"/>
        <item x="89"/>
        <item x="108"/>
        <item x="99"/>
        <item x="87"/>
        <item x="88"/>
        <item x="86"/>
        <item x="36"/>
        <item x="128"/>
        <item x="63"/>
        <item x="96"/>
        <item x="93"/>
        <item x="39"/>
        <item x="77"/>
        <item x="49"/>
        <item x="109"/>
        <item x="125"/>
        <item x="66"/>
        <item x="65"/>
        <item x="126"/>
        <item x="38"/>
        <item x="67"/>
        <item x="50"/>
        <item x="64"/>
        <item x="69"/>
        <item x="40"/>
        <item x="92"/>
        <item x="123"/>
        <item x="97"/>
        <item x="127"/>
        <item x="22"/>
        <item x="71"/>
        <item x="85"/>
        <item x="44"/>
        <item x="81"/>
        <item x="30"/>
        <item x="121"/>
        <item x="25"/>
        <item x="13"/>
        <item x="72"/>
        <item x="105"/>
        <item x="94"/>
        <item x="134"/>
        <item x="33"/>
        <item x="110"/>
        <item x="104"/>
        <item x="12"/>
        <item x="31"/>
        <item x="70"/>
        <item x="129"/>
        <item x="131"/>
        <item x="68"/>
        <item x="107"/>
        <item x="120"/>
        <item x="26"/>
        <item x="133"/>
        <item x="34"/>
        <item x="52"/>
        <item x="76"/>
        <item x="130"/>
        <item x="58"/>
        <item x="3"/>
        <item x="132"/>
        <item x="113"/>
        <item x="95"/>
        <item x="14"/>
        <item x="59"/>
        <item x="7"/>
        <item x="135"/>
        <item x="98"/>
        <item x="21"/>
        <item x="18"/>
        <item x="19"/>
        <item x="17"/>
        <item x="15"/>
        <item x="8"/>
        <item x="54"/>
        <item x="115"/>
      </items>
    </pivotField>
    <pivotField compact="0" outline="0" showAll="0"/>
    <pivotField axis="axisRow" compact="0" outline="0" showAll="0" sortType="descending">
      <items count="8">
        <item x="5"/>
        <item x="2"/>
        <item x="4"/>
        <item x="1"/>
        <item x="3"/>
        <item x="0"/>
        <item m="1" x="6"/>
        <item t="default"/>
      </items>
      <autoSortScope>
        <pivotArea dataOnly="0" outline="0" fieldPosition="0">
          <references count="1">
            <reference field="4294967294" count="1" selected="0">
              <x v="3"/>
            </reference>
          </references>
        </pivotArea>
      </autoSortScope>
    </pivotField>
    <pivotField compact="0" outline="0" showAll="0"/>
    <pivotField compact="0" outline="0" showAll="0"/>
    <pivotField dataField="1" compact="0" outline="0" showAll="0"/>
    <pivotField dataField="1" compact="0" outline="0" showAll="0">
      <items count="8">
        <item x="0"/>
        <item x="1"/>
        <item x="2"/>
        <item x="3"/>
        <item x="4"/>
        <item x="5"/>
        <item x="6"/>
        <item t="default"/>
      </items>
    </pivotField>
    <pivotField compact="0" outline="0" showAll="0"/>
    <pivotField compact="0" outline="0" showAll="0"/>
    <pivotField compact="0" outline="0" showAll="0"/>
    <pivotField compact="0" outline="0" showAll="0"/>
    <pivotField compact="0" outline="0" showAll="0"/>
    <pivotField dataField="1" compact="0" outline="0" showAll="0">
      <items count="8">
        <item x="0"/>
        <item x="1"/>
        <item x="2"/>
        <item x="3"/>
        <item x="4"/>
        <item x="5"/>
        <item x="6"/>
        <item t="default"/>
      </items>
    </pivotField>
    <pivotField axis="axisPage" dataField="1" compact="0" outline="0" multipleItemSelectionAllowed="1" showAll="0">
      <items count="8">
        <item h="1" x="0"/>
        <item h="1" x="1"/>
        <item h="1" x="2"/>
        <item x="3"/>
        <item h="1" x="4"/>
        <item h="1" x="5"/>
        <item h="1" x="6"/>
        <item t="default"/>
      </items>
    </pivotField>
    <pivotField compact="0" outline="0" showAll="0">
      <items count="5">
        <item n="Other Types" x="3"/>
        <item x="1"/>
        <item x="2"/>
        <item x="0"/>
        <item t="default"/>
      </items>
    </pivotField>
  </pivotFields>
  <rowFields count="3">
    <field x="1"/>
    <field x="2"/>
    <field x="4"/>
  </rowFields>
  <rowItems count="81">
    <i>
      <x/>
      <x v="1"/>
      <x v="5"/>
    </i>
    <i r="1">
      <x v="2"/>
      <x v="5"/>
    </i>
    <i r="1">
      <x v="4"/>
      <x v="5"/>
    </i>
    <i r="1">
      <x v="6"/>
      <x v="5"/>
    </i>
    <i r="1">
      <x v="10"/>
      <x v="5"/>
    </i>
    <i r="1">
      <x v="11"/>
      <x v="5"/>
    </i>
    <i r="1">
      <x v="16"/>
      <x v="5"/>
    </i>
    <i r="1">
      <x v="17"/>
      <x v="1"/>
    </i>
    <i r="1">
      <x v="20"/>
      <x v="1"/>
    </i>
    <i r="1">
      <x v="23"/>
      <x v="1"/>
    </i>
    <i r="1">
      <x v="24"/>
      <x v="1"/>
    </i>
    <i r="1">
      <x v="27"/>
      <x v="1"/>
    </i>
    <i r="1">
      <x v="29"/>
      <x v="1"/>
    </i>
    <i r="1">
      <x v="30"/>
      <x v="2"/>
    </i>
    <i r="1">
      <x v="32"/>
      <x v="5"/>
    </i>
    <i r="1">
      <x v="34"/>
      <x v="5"/>
    </i>
    <i r="1">
      <x v="35"/>
      <x v="5"/>
    </i>
    <i r="1">
      <x v="36"/>
      <x v="5"/>
    </i>
    <i r="1">
      <x v="37"/>
      <x v="5"/>
    </i>
    <i r="1">
      <x v="38"/>
      <x v="5"/>
    </i>
    <i r="1">
      <x v="44"/>
      <x v="5"/>
    </i>
    <i r="1">
      <x v="45"/>
      <x v="5"/>
    </i>
    <i r="1">
      <x v="46"/>
      <x v="5"/>
    </i>
    <i r="1">
      <x v="48"/>
      <x v="3"/>
    </i>
    <i r="1">
      <x v="49"/>
      <x v="3"/>
    </i>
    <i r="1">
      <x v="53"/>
      <x v="3"/>
    </i>
    <i r="1">
      <x v="54"/>
      <x v="3"/>
    </i>
    <i r="1">
      <x v="55"/>
      <x v="3"/>
    </i>
    <i r="1">
      <x v="59"/>
      <x v="3"/>
    </i>
    <i r="1">
      <x v="64"/>
      <x v="3"/>
    </i>
    <i r="1">
      <x v="74"/>
      <x v="3"/>
    </i>
    <i r="1">
      <x v="85"/>
      <x v="3"/>
    </i>
    <i r="1">
      <x v="90"/>
      <x v="3"/>
    </i>
    <i r="1">
      <x v="92"/>
      <x v="2"/>
    </i>
    <i r="1">
      <x v="93"/>
      <x v="4"/>
    </i>
    <i r="1">
      <x v="96"/>
      <x v="4"/>
    </i>
    <i r="1">
      <x v="98"/>
      <x v="4"/>
    </i>
    <i r="1">
      <x v="101"/>
      <x v="4"/>
    </i>
    <i r="1">
      <x v="102"/>
      <x v="4"/>
    </i>
    <i r="1">
      <x v="104"/>
      <x v="4"/>
    </i>
    <i r="1">
      <x v="105"/>
      <x v="4"/>
    </i>
    <i r="1">
      <x v="110"/>
      <x v="4"/>
    </i>
    <i r="1">
      <x v="111"/>
      <x v="4"/>
    </i>
    <i r="1">
      <x v="114"/>
      <x v="3"/>
    </i>
    <i r="1">
      <x v="115"/>
      <x v="3"/>
    </i>
    <i r="1">
      <x v="118"/>
      <x v="3"/>
    </i>
    <i r="1">
      <x v="119"/>
      <x v="3"/>
    </i>
    <i r="1">
      <x v="121"/>
      <x v="3"/>
    </i>
    <i r="1">
      <x v="123"/>
      <x v="2"/>
    </i>
    <i r="1">
      <x v="124"/>
      <x v="3"/>
    </i>
    <i r="1">
      <x v="125"/>
      <x v="3"/>
    </i>
    <i r="1">
      <x v="134"/>
      <x v="4"/>
    </i>
    <i r="1">
      <x v="135"/>
      <x v="4"/>
    </i>
    <i>
      <x v="1"/>
      <x v="21"/>
      <x v="1"/>
    </i>
    <i r="1">
      <x v="25"/>
      <x v="1"/>
    </i>
    <i r="1">
      <x v="31"/>
      <x v="2"/>
    </i>
    <i r="1">
      <x v="51"/>
      <x v="3"/>
    </i>
    <i r="1">
      <x v="56"/>
      <x v="3"/>
    </i>
    <i r="1">
      <x v="66"/>
      <x v="3"/>
    </i>
    <i r="1">
      <x v="69"/>
      <x v="3"/>
    </i>
    <i r="1">
      <x v="76"/>
      <x v="3"/>
    </i>
    <i r="1">
      <x v="77"/>
      <x v="3"/>
    </i>
    <i r="1">
      <x v="78"/>
      <x v="3"/>
    </i>
    <i r="1">
      <x v="79"/>
      <x v="3"/>
    </i>
    <i r="1">
      <x v="82"/>
      <x v="3"/>
    </i>
    <i r="1">
      <x v="84"/>
      <x v="3"/>
    </i>
    <i r="1">
      <x v="87"/>
      <x v="3"/>
    </i>
    <i r="1">
      <x v="97"/>
      <x v="4"/>
    </i>
    <i r="1">
      <x v="99"/>
      <x v="4"/>
    </i>
    <i r="1">
      <x v="100"/>
      <x v="4"/>
    </i>
    <i r="1">
      <x v="108"/>
      <x v="4"/>
    </i>
    <i r="1">
      <x v="109"/>
      <x v="4"/>
    </i>
    <i r="1">
      <x v="112"/>
      <x v="3"/>
    </i>
    <i r="1">
      <x v="113"/>
      <x v="3"/>
    </i>
    <i r="1">
      <x v="117"/>
      <x v="3"/>
    </i>
    <i r="1">
      <x v="120"/>
      <x v="3"/>
    </i>
    <i r="1">
      <x v="122"/>
      <x v="3"/>
    </i>
    <i r="1">
      <x v="126"/>
      <x v="3"/>
    </i>
    <i r="1">
      <x v="129"/>
      <x v="3"/>
    </i>
    <i r="1">
      <x v="131"/>
      <x v="3"/>
    </i>
    <i t="grand">
      <x/>
    </i>
  </rowItems>
  <colFields count="1">
    <field x="-2"/>
  </colFields>
  <colItems count="4">
    <i>
      <x/>
    </i>
    <i i="1">
      <x v="1"/>
    </i>
    <i i="2">
      <x v="2"/>
    </i>
    <i i="3">
      <x v="3"/>
    </i>
  </colItems>
  <pageFields count="1">
    <pageField fld="15" hier="-1"/>
  </pageFields>
  <dataFields count="4">
    <dataField name="Average of n_relevant_words" fld="7" subtotal="average" baseField="4" baseItem="5"/>
    <dataField name="Average of conciseness_score" fld="8" subtotal="average" baseField="4" baseItem="5"/>
    <dataField name="Average of fluency_score" fld="14" subtotal="average" baseField="4" baseItem="5"/>
    <dataField name="Average of syntactic_score_for_questions" fld="15" subtotal="average" baseField="2" baseItem="8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2F4C948-A4DF-4AC2-B074-77970A9E1E0B}" name="PivotTable2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E14:AH16" firstHeaderRow="1" firstDataRow="2" firstDataCol="1"/>
  <pivotFields count="17">
    <pivotField showAll="0"/>
    <pivotField axis="axisCol" showAll="0">
      <items count="3">
        <item x="0"/>
        <item x="1"/>
        <item t="default"/>
      </items>
    </pivotField>
    <pivotField showAll="0"/>
    <pivotField showAll="0"/>
    <pivotField showAll="0">
      <items count="8">
        <item x="5"/>
        <item x="2"/>
        <item x="4"/>
        <item x="1"/>
        <item x="3"/>
        <item x="0"/>
        <item m="1" x="6"/>
        <item t="default"/>
      </items>
    </pivotField>
    <pivotField showAll="0"/>
    <pivotField showAll="0"/>
    <pivotField showAll="0"/>
    <pivotField dataField="1" showAll="0">
      <items count="8">
        <item x="0"/>
        <item x="1"/>
        <item x="2"/>
        <item x="3"/>
        <item x="4"/>
        <item x="5"/>
        <item x="6"/>
        <item t="default"/>
      </items>
    </pivotField>
    <pivotField showAll="0">
      <items count="3">
        <item x="1"/>
        <item x="0"/>
        <item t="default"/>
      </items>
    </pivotField>
    <pivotField showAll="0"/>
    <pivotField showAll="0"/>
    <pivotField showAll="0"/>
    <pivotField showAll="0"/>
    <pivotField showAll="0">
      <items count="8">
        <item x="0"/>
        <item x="1"/>
        <item x="2"/>
        <item x="3"/>
        <item x="4"/>
        <item x="5"/>
        <item x="6"/>
        <item t="default"/>
      </items>
    </pivotField>
    <pivotField showAll="0">
      <items count="8">
        <item x="0"/>
        <item x="1"/>
        <item x="2"/>
        <item x="3"/>
        <item x="4"/>
        <item x="5"/>
        <item x="6"/>
        <item t="default"/>
      </items>
    </pivotField>
    <pivotField showAll="0">
      <items count="5">
        <item n="Other Types" x="3"/>
        <item x="1"/>
        <item x="2"/>
        <item x="0"/>
        <item t="default"/>
      </items>
    </pivotField>
  </pivotFields>
  <rowItems count="1">
    <i/>
  </rowItems>
  <colFields count="1">
    <field x="1"/>
  </colFields>
  <colItems count="3">
    <i>
      <x/>
    </i>
    <i>
      <x v="1"/>
    </i>
    <i t="grand">
      <x/>
    </i>
  </colItems>
  <dataFields count="1">
    <dataField name="Average of conciseness_score" fld="8"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C019193-EAF4-44B1-AAE0-AF526E1AD225}"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S2:V8" firstHeaderRow="1" firstDataRow="2" firstDataCol="1"/>
  <pivotFields count="17">
    <pivotField showAll="0"/>
    <pivotField axis="axisCol" dataField="1" showAll="0">
      <items count="3">
        <item x="0"/>
        <item x="1"/>
        <item t="default"/>
      </items>
    </pivotField>
    <pivotField showAll="0"/>
    <pivotField showAll="0"/>
    <pivotField showAll="0" sortType="descending">
      <items count="8">
        <item x="5"/>
        <item x="2"/>
        <item x="4"/>
        <item x="1"/>
        <item x="3"/>
        <item x="0"/>
        <item m="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8">
        <item x="0"/>
        <item x="1"/>
        <item x="2"/>
        <item x="3"/>
        <item x="4"/>
        <item x="5"/>
        <item x="6"/>
        <item t="default"/>
      </items>
    </pivotField>
    <pivotField showAll="0">
      <items count="8">
        <item x="0"/>
        <item x="1"/>
        <item x="2"/>
        <item x="3"/>
        <item x="4"/>
        <item x="5"/>
        <item x="6"/>
        <item t="default"/>
      </items>
    </pivotField>
    <pivotField axis="axisRow" showAll="0" sortType="descending">
      <items count="5">
        <item n="Other Types" x="3"/>
        <item x="1"/>
        <item x="2"/>
        <item x="0"/>
        <item t="default"/>
      </items>
      <autoSortScope>
        <pivotArea dataOnly="0" outline="0" fieldPosition="0">
          <references count="1">
            <reference field="4294967294" count="1" selected="0">
              <x v="0"/>
            </reference>
          </references>
        </pivotArea>
      </autoSortScope>
    </pivotField>
  </pivotFields>
  <rowFields count="1">
    <field x="16"/>
  </rowFields>
  <rowItems count="5">
    <i>
      <x v="1"/>
    </i>
    <i>
      <x v="3"/>
    </i>
    <i>
      <x v="2"/>
    </i>
    <i>
      <x/>
    </i>
    <i t="grand">
      <x/>
    </i>
  </rowItems>
  <colFields count="1">
    <field x="1"/>
  </colFields>
  <colItems count="3">
    <i>
      <x/>
    </i>
    <i>
      <x v="1"/>
    </i>
    <i t="grand">
      <x/>
    </i>
  </colItems>
  <dataFields count="1">
    <dataField name="Count of human/machine" fld="1" subtotal="count" showDataAs="percentOfCol" baseField="4" baseItem="2"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61EE1B8-05FB-43FD-A996-B03EB33D6AE9}" name="PivotTable26" cacheId="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4">
  <location ref="CU5:DB39" firstHeaderRow="1" firstDataRow="2" firstDataCol="4" rowPageCount="1" colPageCount="1"/>
  <pivotFields count="40">
    <pivotField compact="0" outline="0" showAll="0"/>
    <pivotField axis="axisRow" compact="0" outline="0" showAll="0" defaultSubtotal="0">
      <items count="74">
        <item x="19"/>
        <item x="63"/>
        <item x="18"/>
        <item x="45"/>
        <item x="43"/>
        <item x="44"/>
        <item x="25"/>
        <item x="2"/>
        <item x="1"/>
        <item x="42"/>
        <item x="40"/>
        <item x="73"/>
        <item x="52"/>
        <item x="17"/>
        <item x="72"/>
        <item x="33"/>
        <item x="31"/>
        <item x="50"/>
        <item x="16"/>
        <item x="48"/>
        <item x="5"/>
        <item x="22"/>
        <item x="10"/>
        <item x="62"/>
        <item x="36"/>
        <item x="28"/>
        <item x="61"/>
        <item x="37"/>
        <item x="35"/>
        <item x="60"/>
        <item x="54"/>
        <item x="53"/>
        <item x="26"/>
        <item x="27"/>
        <item x="0"/>
        <item x="11"/>
        <item x="9"/>
        <item x="67"/>
        <item x="49"/>
        <item x="41"/>
        <item x="4"/>
        <item x="6"/>
        <item x="64"/>
        <item x="59"/>
        <item x="69"/>
        <item x="57"/>
        <item x="58"/>
        <item x="56"/>
        <item x="47"/>
        <item x="29"/>
        <item x="70"/>
        <item x="30"/>
        <item x="55"/>
        <item x="51"/>
        <item x="20"/>
        <item x="13"/>
        <item x="66"/>
        <item x="23"/>
        <item x="71"/>
        <item x="65"/>
        <item x="12"/>
        <item x="21"/>
        <item x="68"/>
        <item x="24"/>
        <item x="32"/>
        <item x="46"/>
        <item x="38"/>
        <item x="3"/>
        <item x="14"/>
        <item x="39"/>
        <item x="7"/>
        <item x="15"/>
        <item x="8"/>
        <item x="34"/>
      </items>
    </pivotField>
    <pivotField compact="0" outline="0" showAll="0"/>
    <pivotField compact="0" outline="0" showAll="0" defaultSubtotal="0">
      <items count="6">
        <item x="5"/>
        <item x="2"/>
        <item x="4"/>
        <item x="1"/>
        <item x="3"/>
        <item x="0"/>
      </items>
    </pivotField>
    <pivotField axis="axisRow" compact="0" outline="0" showAll="0" defaultSubtotal="0">
      <items count="85">
        <item x="52"/>
        <item x="21"/>
        <item x="28"/>
        <item x="15"/>
        <item x="17"/>
        <item x="26"/>
        <item x="70"/>
        <item x="23"/>
        <item x="72"/>
        <item x="18"/>
        <item x="76"/>
        <item x="78"/>
        <item x="61"/>
        <item x="68"/>
        <item x="69"/>
        <item x="84"/>
        <item x="83"/>
        <item x="4"/>
        <item x="50"/>
        <item x="49"/>
        <item x="65"/>
        <item x="74"/>
        <item x="75"/>
        <item x="77"/>
        <item x="39"/>
        <item x="12"/>
        <item sd="0" x="25"/>
        <item x="80"/>
        <item x="19"/>
        <item x="32"/>
        <item x="33"/>
        <item x="53"/>
        <item x="44"/>
        <item x="37"/>
        <item x="60"/>
        <item x="9"/>
        <item x="51"/>
        <item x="57"/>
        <item x="43"/>
        <item x="71"/>
        <item x="24"/>
        <item x="73"/>
        <item x="3"/>
        <item x="2"/>
        <item x="79"/>
        <item x="46"/>
        <item x="67"/>
        <item x="30"/>
        <item x="34"/>
        <item x="45"/>
        <item x="10"/>
        <item x="16"/>
        <item x="64"/>
        <item x="54"/>
        <item x="0"/>
        <item x="13"/>
        <item x="41"/>
        <item x="42"/>
        <item x="6"/>
        <item x="5"/>
        <item x="20"/>
        <item x="66"/>
        <item x="58"/>
        <item x="59"/>
        <item x="56"/>
        <item x="55"/>
        <item x="22"/>
        <item x="62"/>
        <item x="63"/>
        <item x="27"/>
        <item x="7"/>
        <item x="8"/>
        <item x="31"/>
        <item x="35"/>
        <item x="40"/>
        <item x="48"/>
        <item x="47"/>
        <item x="36"/>
        <item x="38"/>
        <item x="11"/>
        <item x="81"/>
        <item x="82"/>
        <item x="1"/>
        <item x="29"/>
        <item x="14"/>
      </items>
    </pivotField>
    <pivotField axis="axisRow" compact="0" outline="0" showAll="0">
      <items count="68">
        <item x="22"/>
        <item x="63"/>
        <item x="10"/>
        <item x="12"/>
        <item x="11"/>
        <item x="58"/>
        <item x="18"/>
        <item x="59"/>
        <item x="0"/>
        <item x="45"/>
        <item x="19"/>
        <item x="61"/>
        <item x="57"/>
        <item x="8"/>
        <item x="15"/>
        <item x="20"/>
        <item x="65"/>
        <item x="1"/>
        <item x="31"/>
        <item x="23"/>
        <item x="50"/>
        <item x="6"/>
        <item x="55"/>
        <item x="43"/>
        <item x="64"/>
        <item x="44"/>
        <item x="4"/>
        <item x="36"/>
        <item x="62"/>
        <item x="28"/>
        <item x="48"/>
        <item x="52"/>
        <item x="33"/>
        <item x="32"/>
        <item x="5"/>
        <item x="30"/>
        <item x="42"/>
        <item x="41"/>
        <item x="53"/>
        <item x="14"/>
        <item x="3"/>
        <item x="35"/>
        <item x="25"/>
        <item x="66"/>
        <item x="2"/>
        <item x="27"/>
        <item x="13"/>
        <item x="49"/>
        <item x="46"/>
        <item x="37"/>
        <item x="51"/>
        <item x="29"/>
        <item x="47"/>
        <item x="21"/>
        <item x="54"/>
        <item x="16"/>
        <item x="38"/>
        <item x="34"/>
        <item x="9"/>
        <item x="39"/>
        <item x="24"/>
        <item x="17"/>
        <item x="7"/>
        <item x="60"/>
        <item x="56"/>
        <item x="40"/>
        <item x="26"/>
        <item t="default"/>
      </items>
    </pivotField>
    <pivotField compact="0" outline="0" showAll="0"/>
    <pivotField compact="0" outline="0" showAll="0"/>
    <pivotField compact="0" outline="0" showAll="0"/>
    <pivotField dataField="1" compact="0" outline="0" showAll="0"/>
    <pivotField axis="axisPage" dataField="1" compact="0" outline="0" multipleItemSelectionAllowed="1" showAll="0">
      <items count="8">
        <item h="1" x="0"/>
        <item h="1" x="1"/>
        <item h="1" x="2"/>
        <item h="1" x="3"/>
        <item h="1" x="4"/>
        <item x="5"/>
        <item x="6"/>
        <item t="default"/>
      </items>
    </pivotField>
    <pivotField compact="0" outline="0" showAll="0">
      <items count="13">
        <item x="0"/>
        <item x="1"/>
        <item x="2"/>
        <item x="3"/>
        <item x="4"/>
        <item x="5"/>
        <item x="6"/>
        <item x="7"/>
        <item x="8"/>
        <item x="9"/>
        <item x="10"/>
        <item x="11"/>
        <item t="default"/>
      </items>
    </pivotField>
    <pivotField compact="0" outline="0" showAll="0"/>
    <pivotField compact="0" outline="0" showAll="0"/>
    <pivotField compact="0" outline="0" showAll="0"/>
    <pivotField compact="0" outline="0" showAll="0">
      <items count="19">
        <item x="0"/>
        <item x="4"/>
        <item x="3"/>
        <item x="1"/>
        <item x="7"/>
        <item x="12"/>
        <item x="5"/>
        <item x="2"/>
        <item x="14"/>
        <item x="15"/>
        <item x="10"/>
        <item x="9"/>
        <item x="6"/>
        <item x="13"/>
        <item x="8"/>
        <item x="17"/>
        <item x="11"/>
        <item x="1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14">
        <item x="0"/>
        <item x="2"/>
        <item x="3"/>
        <item x="1"/>
        <item x="4"/>
        <item x="11"/>
        <item x="8"/>
        <item x="10"/>
        <item x="5"/>
        <item x="6"/>
        <item x="9"/>
        <item x="7"/>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11">
        <item x="0"/>
        <item x="4"/>
        <item x="3"/>
        <item x="1"/>
        <item x="6"/>
        <item x="7"/>
        <item x="5"/>
        <item x="2"/>
        <item x="8"/>
        <item n="&gt;=10" x="9"/>
        <item t="default"/>
      </items>
    </pivotField>
    <pivotField compact="0" outline="0" showAll="0">
      <items count="11">
        <item x="0"/>
        <item x="2"/>
        <item x="3"/>
        <item x="1"/>
        <item x="4"/>
        <item x="8"/>
        <item x="6"/>
        <item x="7"/>
        <item x="5"/>
        <item n="&gt;=10" x="9"/>
        <item t="default"/>
      </items>
    </pivotField>
    <pivotField axis="axisRow" compact="0" outline="0" showAll="0" defaultSubtotal="0">
      <items count="5">
        <item n="Other Types" x="4"/>
        <item x="2"/>
        <item x="1"/>
        <item x="3"/>
        <item x="0"/>
      </items>
    </pivotField>
  </pivotFields>
  <rowFields count="4">
    <field x="1"/>
    <field x="39"/>
    <field x="4"/>
    <field x="5"/>
  </rowFields>
  <rowItems count="33">
    <i>
      <x v="6"/>
      <x/>
      <x v="2"/>
      <x/>
    </i>
    <i>
      <x v="14"/>
      <x v="1"/>
      <x v="15"/>
      <x v="16"/>
    </i>
    <i r="2">
      <x v="16"/>
      <x v="16"/>
    </i>
    <i>
      <x v="19"/>
      <x v="1"/>
      <x v="36"/>
      <x v="23"/>
    </i>
    <i>
      <x v="21"/>
      <x/>
      <x v="26"/>
    </i>
    <i>
      <x v="40"/>
      <x v="2"/>
      <x v="17"/>
      <x v="26"/>
    </i>
    <i>
      <x v="43"/>
      <x v="2"/>
      <x v="46"/>
      <x v="31"/>
    </i>
    <i>
      <x v="45"/>
      <x v="2"/>
      <x v="67"/>
      <x v="50"/>
    </i>
    <i r="2">
      <x v="68"/>
      <x v="50"/>
    </i>
    <i>
      <x v="46"/>
      <x v="2"/>
      <x v="52"/>
      <x v="36"/>
    </i>
    <i>
      <x v="47"/>
      <x v="2"/>
      <x v="34"/>
      <x v="20"/>
    </i>
    <i>
      <x v="48"/>
      <x v="2"/>
      <x v="18"/>
      <x v="36"/>
    </i>
    <i>
      <x v="52"/>
      <x v="2"/>
      <x v="63"/>
      <x v="47"/>
    </i>
    <i>
      <x v="54"/>
      <x v="3"/>
      <x v="7"/>
      <x v="6"/>
    </i>
    <i>
      <x v="55"/>
      <x v="3"/>
      <x v="4"/>
      <x v="4"/>
    </i>
    <i>
      <x v="56"/>
      <x v="3"/>
      <x v="8"/>
      <x v="7"/>
    </i>
    <i r="2">
      <x v="41"/>
      <x v="7"/>
    </i>
    <i>
      <x v="58"/>
      <x v="3"/>
      <x v="80"/>
      <x v="24"/>
    </i>
    <i>
      <x v="59"/>
      <x v="3"/>
      <x v="6"/>
      <x v="5"/>
    </i>
    <i>
      <x v="60"/>
      <x v="3"/>
      <x v="3"/>
      <x v="2"/>
    </i>
    <i>
      <x v="61"/>
      <x v="3"/>
      <x v="40"/>
      <x v="10"/>
    </i>
    <i>
      <x v="62"/>
      <x v="3"/>
      <x v="10"/>
      <x v="11"/>
    </i>
    <i r="2">
      <x v="23"/>
      <x v="11"/>
    </i>
    <i>
      <x v="63"/>
      <x v="2"/>
      <x v="69"/>
      <x v="53"/>
    </i>
    <i>
      <x v="65"/>
      <x v="2"/>
      <x v="75"/>
      <x v="37"/>
    </i>
    <i r="2">
      <x v="76"/>
      <x v="37"/>
    </i>
    <i>
      <x v="66"/>
      <x v="2"/>
      <x v="56"/>
      <x v="41"/>
    </i>
    <i r="2">
      <x v="57"/>
      <x v="41"/>
    </i>
    <i>
      <x v="69"/>
      <x v="2"/>
      <x v="38"/>
      <x v="27"/>
    </i>
    <i>
      <x v="71"/>
      <x v="2"/>
      <x v="60"/>
      <x v="46"/>
    </i>
    <i>
      <x v="72"/>
      <x v="3"/>
      <x v="25"/>
      <x v="21"/>
    </i>
    <i r="2">
      <x v="79"/>
      <x v="21"/>
    </i>
    <i t="grand">
      <x/>
    </i>
  </rowItems>
  <colFields count="1">
    <field x="-2"/>
  </colFields>
  <colItems count="4">
    <i>
      <x/>
    </i>
    <i i="1">
      <x v="1"/>
    </i>
    <i i="2">
      <x v="2"/>
    </i>
    <i i="3">
      <x v="3"/>
    </i>
  </colItems>
  <pageFields count="1">
    <pageField fld="10" hier="-1"/>
  </pageFields>
  <dataFields count="4">
    <dataField name="Average of is_coherent_type_machine_answer" fld="9" subtotal="average" baseField="5" baseItem="36"/>
    <dataField name="Average of f1_char_score" fld="10" subtotal="average" baseField="5" baseItem="59"/>
    <dataField name="Average of syntactic_score_for_answers_human" fld="25" subtotal="average" baseField="5" baseItem="43"/>
    <dataField name="Average of syntactic_score_for_answers_machine" fld="36" subtotal="average" baseField="5" baseItem="5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B26767D-D58D-4FC9-B964-FF521E2C46CA}" name="PivotTable13"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L3:BO12" firstHeaderRow="1" firstDataRow="2" firstDataCol="1"/>
  <pivotFields count="40">
    <pivotField dataField="1"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items count="8">
        <item x="0"/>
        <item x="1"/>
        <item x="2"/>
        <item x="3"/>
        <item x="4"/>
        <item x="5"/>
        <item x="6"/>
        <item t="default"/>
      </items>
    </pivotField>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14">
        <item x="0"/>
        <item x="2"/>
        <item x="3"/>
        <item x="1"/>
        <item x="4"/>
        <item x="11"/>
        <item x="8"/>
        <item x="10"/>
        <item x="5"/>
        <item x="6"/>
        <item x="9"/>
        <item x="7"/>
        <item x="12"/>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x="9"/>
        <item t="default"/>
      </items>
    </pivotField>
    <pivotField showAll="0">
      <items count="11">
        <item x="0"/>
        <item x="2"/>
        <item x="3"/>
        <item x="1"/>
        <item x="4"/>
        <item x="8"/>
        <item x="6"/>
        <item x="7"/>
        <item x="5"/>
        <item x="9"/>
        <item t="default"/>
      </items>
    </pivotField>
    <pivotField showAll="0">
      <items count="6">
        <item x="4"/>
        <item x="2"/>
        <item x="1"/>
        <item x="3"/>
        <item x="0"/>
        <item t="default"/>
      </items>
    </pivotField>
  </pivotFields>
  <rowFields count="1">
    <field x="11"/>
  </rowFields>
  <rowItems count="8">
    <i>
      <x v="1"/>
    </i>
    <i>
      <x v="2"/>
    </i>
    <i>
      <x v="4"/>
    </i>
    <i>
      <x v="6"/>
    </i>
    <i>
      <x v="7"/>
    </i>
    <i>
      <x v="8"/>
    </i>
    <i>
      <x v="10"/>
    </i>
    <i t="grand">
      <x/>
    </i>
  </rowItems>
  <colFields count="1">
    <field x="2"/>
  </colFields>
  <colItems count="3">
    <i>
      <x/>
    </i>
    <i>
      <x v="1"/>
    </i>
    <i t="grand">
      <x/>
    </i>
  </colItems>
  <dataFields count="1">
    <dataField name="Count of article_name" fld="0" subtotal="count" showDataAs="percentOfTotal" baseField="11" baseItem="4" numFmtId="10"/>
  </dataFields>
  <chartFormats count="2">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40997A-8A34-4F0C-9107-19A856B50F15}" name="PivotTable15"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U3:BX15" firstHeaderRow="1" firstDataRow="2" firstDataCol="1"/>
  <pivotFields count="40">
    <pivotField dataField="1"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14">
        <item x="0"/>
        <item x="2"/>
        <item x="3"/>
        <item x="1"/>
        <item x="4"/>
        <item x="11"/>
        <item x="8"/>
        <item x="10"/>
        <item x="5"/>
        <item x="6"/>
        <item x="9"/>
        <item x="7"/>
        <item x="12"/>
        <item t="default"/>
      </items>
    </pivotField>
    <pivotField showAll="0"/>
    <pivotField showAll="0"/>
    <pivotField showAll="0"/>
    <pivotField showAll="0"/>
    <pivotField showAll="0"/>
    <pivotField showAll="0"/>
    <pivotField showAll="0"/>
    <pivotField showAll="0"/>
    <pivotField showAll="0"/>
    <pivotField showAll="0"/>
    <pivotField axis="axisRow" showAll="0">
      <items count="11">
        <item x="0"/>
        <item x="4"/>
        <item x="3"/>
        <item x="1"/>
        <item x="6"/>
        <item x="7"/>
        <item x="5"/>
        <item x="2"/>
        <item x="8"/>
        <item n="&gt;=10" x="9"/>
        <item t="default"/>
      </items>
    </pivotField>
    <pivotField showAll="0">
      <items count="11">
        <item x="0"/>
        <item x="2"/>
        <item x="3"/>
        <item x="1"/>
        <item x="4"/>
        <item x="8"/>
        <item x="6"/>
        <item x="7"/>
        <item x="5"/>
        <item x="9"/>
        <item t="default"/>
      </items>
    </pivotField>
    <pivotField showAll="0">
      <items count="6">
        <item x="4"/>
        <item x="2"/>
        <item x="1"/>
        <item x="3"/>
        <item x="0"/>
        <item t="default"/>
      </items>
    </pivotField>
  </pivotFields>
  <rowFields count="1">
    <field x="37"/>
  </rowFields>
  <rowItems count="11">
    <i>
      <x/>
    </i>
    <i>
      <x v="1"/>
    </i>
    <i>
      <x v="2"/>
    </i>
    <i>
      <x v="3"/>
    </i>
    <i>
      <x v="4"/>
    </i>
    <i>
      <x v="5"/>
    </i>
    <i>
      <x v="6"/>
    </i>
    <i>
      <x v="7"/>
    </i>
    <i>
      <x v="8"/>
    </i>
    <i>
      <x v="9"/>
    </i>
    <i t="grand">
      <x/>
    </i>
  </rowItems>
  <colFields count="1">
    <field x="2"/>
  </colFields>
  <colItems count="3">
    <i>
      <x/>
    </i>
    <i>
      <x v="1"/>
    </i>
    <i t="grand">
      <x/>
    </i>
  </colItems>
  <dataFields count="1">
    <dataField name="Count of article_name" fld="0" subtotal="count" showDataAs="percentOfTotal" baseField="36" baseItem="1" numFmtId="1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07B7C21-6F17-4727-A620-4DD534633AA1}" name="PivotTable27" cacheId="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4">
  <location ref="DE5:DL36" firstHeaderRow="1" firstDataRow="2" firstDataCol="4" rowPageCount="1" colPageCount="1"/>
  <pivotFields count="40">
    <pivotField compact="0" outline="0" showAll="0"/>
    <pivotField axis="axisRow" compact="0" outline="0" showAll="0" defaultSubtotal="0">
      <items count="74">
        <item x="19"/>
        <item x="63"/>
        <item x="18"/>
        <item x="45"/>
        <item x="43"/>
        <item x="44"/>
        <item x="25"/>
        <item x="2"/>
        <item x="1"/>
        <item x="42"/>
        <item x="40"/>
        <item x="73"/>
        <item x="52"/>
        <item x="17"/>
        <item x="72"/>
        <item x="33"/>
        <item x="31"/>
        <item x="50"/>
        <item x="16"/>
        <item x="48"/>
        <item x="5"/>
        <item x="22"/>
        <item x="10"/>
        <item x="62"/>
        <item x="36"/>
        <item x="28"/>
        <item x="61"/>
        <item x="37"/>
        <item x="35"/>
        <item x="60"/>
        <item x="54"/>
        <item x="53"/>
        <item x="26"/>
        <item x="27"/>
        <item x="0"/>
        <item x="11"/>
        <item x="9"/>
        <item x="67"/>
        <item x="49"/>
        <item x="41"/>
        <item x="4"/>
        <item x="6"/>
        <item x="64"/>
        <item x="59"/>
        <item x="69"/>
        <item x="57"/>
        <item x="58"/>
        <item x="56"/>
        <item x="47"/>
        <item x="29"/>
        <item x="70"/>
        <item x="30"/>
        <item x="55"/>
        <item x="51"/>
        <item x="20"/>
        <item x="13"/>
        <item x="66"/>
        <item x="23"/>
        <item x="71"/>
        <item x="65"/>
        <item x="12"/>
        <item x="21"/>
        <item x="68"/>
        <item x="24"/>
        <item x="32"/>
        <item x="46"/>
        <item x="38"/>
        <item x="3"/>
        <item x="14"/>
        <item x="39"/>
        <item x="7"/>
        <item x="15"/>
        <item x="8"/>
        <item x="34"/>
      </items>
    </pivotField>
    <pivotField compact="0" outline="0" showAll="0"/>
    <pivotField compact="0" outline="0" showAll="0" defaultSubtotal="0">
      <items count="6">
        <item x="5"/>
        <item x="2"/>
        <item x="4"/>
        <item x="1"/>
        <item x="3"/>
        <item x="0"/>
      </items>
    </pivotField>
    <pivotField axis="axisRow" compact="0" outline="0" showAll="0" defaultSubtotal="0">
      <items count="85">
        <item x="52"/>
        <item x="21"/>
        <item x="28"/>
        <item x="15"/>
        <item x="17"/>
        <item x="26"/>
        <item x="70"/>
        <item x="23"/>
        <item x="72"/>
        <item x="18"/>
        <item x="76"/>
        <item x="78"/>
        <item x="61"/>
        <item x="68"/>
        <item x="69"/>
        <item x="84"/>
        <item x="83"/>
        <item x="4"/>
        <item x="50"/>
        <item x="49"/>
        <item x="65"/>
        <item x="74"/>
        <item x="75"/>
        <item x="77"/>
        <item x="39"/>
        <item x="12"/>
        <item x="25"/>
        <item x="80"/>
        <item x="19"/>
        <item x="32"/>
        <item x="33"/>
        <item x="53"/>
        <item x="44"/>
        <item x="37"/>
        <item x="60"/>
        <item x="9"/>
        <item x="51"/>
        <item x="57"/>
        <item x="43"/>
        <item x="71"/>
        <item x="24"/>
        <item x="73"/>
        <item x="3"/>
        <item x="2"/>
        <item x="79"/>
        <item x="46"/>
        <item x="67"/>
        <item x="30"/>
        <item x="34"/>
        <item x="45"/>
        <item x="10"/>
        <item x="16"/>
        <item x="64"/>
        <item x="54"/>
        <item x="0"/>
        <item x="13"/>
        <item x="41"/>
        <item x="42"/>
        <item x="6"/>
        <item x="5"/>
        <item x="20"/>
        <item x="66"/>
        <item x="58"/>
        <item x="59"/>
        <item x="56"/>
        <item x="55"/>
        <item x="22"/>
        <item x="62"/>
        <item x="63"/>
        <item x="27"/>
        <item x="7"/>
        <item x="8"/>
        <item x="31"/>
        <item x="35"/>
        <item x="40"/>
        <item x="48"/>
        <item x="47"/>
        <item x="36"/>
        <item x="38"/>
        <item x="11"/>
        <item x="81"/>
        <item x="82"/>
        <item x="1"/>
        <item x="29"/>
        <item x="14"/>
      </items>
    </pivotField>
    <pivotField axis="axisRow" compact="0" outline="0" showAll="0">
      <items count="68">
        <item x="22"/>
        <item x="63"/>
        <item x="10"/>
        <item x="12"/>
        <item x="11"/>
        <item x="58"/>
        <item x="18"/>
        <item x="59"/>
        <item x="0"/>
        <item x="45"/>
        <item x="19"/>
        <item x="61"/>
        <item x="57"/>
        <item x="8"/>
        <item x="15"/>
        <item x="20"/>
        <item x="65"/>
        <item x="1"/>
        <item x="31"/>
        <item x="23"/>
        <item x="50"/>
        <item x="6"/>
        <item x="55"/>
        <item x="43"/>
        <item x="64"/>
        <item x="44"/>
        <item x="4"/>
        <item x="36"/>
        <item x="62"/>
        <item x="28"/>
        <item x="48"/>
        <item x="52"/>
        <item x="33"/>
        <item x="32"/>
        <item x="5"/>
        <item x="30"/>
        <item x="42"/>
        <item x="41"/>
        <item x="53"/>
        <item x="14"/>
        <item x="3"/>
        <item x="35"/>
        <item x="25"/>
        <item x="66"/>
        <item x="2"/>
        <item x="27"/>
        <item x="13"/>
        <item x="49"/>
        <item x="46"/>
        <item x="37"/>
        <item x="51"/>
        <item x="29"/>
        <item x="47"/>
        <item x="21"/>
        <item x="54"/>
        <item x="16"/>
        <item x="38"/>
        <item x="34"/>
        <item x="9"/>
        <item x="39"/>
        <item x="24"/>
        <item x="17"/>
        <item x="7"/>
        <item x="60"/>
        <item x="56"/>
        <item x="40"/>
        <item x="26"/>
        <item t="default"/>
      </items>
    </pivotField>
    <pivotField compact="0" outline="0" showAll="0"/>
    <pivotField compact="0" outline="0" showAll="0"/>
    <pivotField compact="0" outline="0" showAll="0"/>
    <pivotField dataField="1" compact="0" outline="0" showAll="0"/>
    <pivotField axis="axisPage" dataField="1" compact="0" outline="0" multipleItemSelectionAllowed="1" showAll="0">
      <items count="8">
        <item h="1" x="0"/>
        <item h="1" x="1"/>
        <item h="1" x="2"/>
        <item x="3"/>
        <item x="4"/>
        <item h="1" x="5"/>
        <item h="1" x="6"/>
        <item t="default"/>
      </items>
    </pivotField>
    <pivotField compact="0" outline="0" showAll="0">
      <items count="13">
        <item x="0"/>
        <item x="1"/>
        <item x="2"/>
        <item x="3"/>
        <item x="4"/>
        <item x="5"/>
        <item x="6"/>
        <item x="7"/>
        <item x="8"/>
        <item x="9"/>
        <item x="10"/>
        <item x="11"/>
        <item t="default"/>
      </items>
    </pivotField>
    <pivotField compact="0" outline="0" showAll="0"/>
    <pivotField compact="0" outline="0" showAll="0"/>
    <pivotField compact="0" outline="0" showAll="0"/>
    <pivotField compact="0" outline="0" showAll="0">
      <items count="19">
        <item x="0"/>
        <item x="4"/>
        <item x="3"/>
        <item x="1"/>
        <item x="7"/>
        <item x="12"/>
        <item x="5"/>
        <item x="2"/>
        <item x="14"/>
        <item x="15"/>
        <item x="10"/>
        <item x="9"/>
        <item x="6"/>
        <item x="13"/>
        <item x="8"/>
        <item x="17"/>
        <item x="11"/>
        <item x="1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14">
        <item x="0"/>
        <item x="2"/>
        <item x="3"/>
        <item x="1"/>
        <item x="4"/>
        <item x="11"/>
        <item x="8"/>
        <item x="10"/>
        <item x="5"/>
        <item x="6"/>
        <item x="9"/>
        <item x="7"/>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11">
        <item x="0"/>
        <item x="4"/>
        <item x="3"/>
        <item x="1"/>
        <item x="6"/>
        <item x="7"/>
        <item x="5"/>
        <item x="2"/>
        <item x="8"/>
        <item n="&gt;=10" x="9"/>
        <item t="default"/>
      </items>
    </pivotField>
    <pivotField compact="0" outline="0" showAll="0">
      <items count="11">
        <item x="0"/>
        <item x="2"/>
        <item x="3"/>
        <item x="1"/>
        <item x="4"/>
        <item x="8"/>
        <item x="6"/>
        <item x="7"/>
        <item x="5"/>
        <item n="&gt;=10" x="9"/>
        <item t="default"/>
      </items>
    </pivotField>
    <pivotField axis="axisRow" compact="0" outline="0" showAll="0" defaultSubtotal="0">
      <items count="5">
        <item x="4"/>
        <item x="2"/>
        <item x="1"/>
        <item x="3"/>
        <item x="0"/>
      </items>
    </pivotField>
  </pivotFields>
  <rowFields count="4">
    <field x="1"/>
    <field x="39"/>
    <field x="4"/>
    <field x="5"/>
  </rowFields>
  <rowItems count="30">
    <i>
      <x v="7"/>
      <x v="4"/>
      <x v="54"/>
      <x v="44"/>
    </i>
    <i>
      <x v="15"/>
      <x v="1"/>
      <x v="33"/>
      <x v="35"/>
    </i>
    <i r="2">
      <x v="78"/>
      <x v="35"/>
    </i>
    <i>
      <x v="16"/>
      <x v="1"/>
      <x v="48"/>
      <x v="29"/>
    </i>
    <i r="2">
      <x v="73"/>
      <x v="29"/>
    </i>
    <i>
      <x v="37"/>
      <x v="2"/>
      <x v="21"/>
      <x v="63"/>
    </i>
    <i r="2">
      <x v="22"/>
      <x v="63"/>
    </i>
    <i>
      <x v="39"/>
      <x v="2"/>
      <x v="45"/>
      <x v="18"/>
    </i>
    <i r="2">
      <x v="49"/>
      <x v="18"/>
    </i>
    <i>
      <x v="42"/>
      <x v="2"/>
      <x v="13"/>
      <x v="12"/>
    </i>
    <i r="2">
      <x v="14"/>
      <x v="12"/>
    </i>
    <i>
      <x v="43"/>
      <x v="2"/>
      <x v="61"/>
      <x v="31"/>
    </i>
    <i>
      <x v="44"/>
      <x v="2"/>
      <x v="11"/>
      <x v="28"/>
    </i>
    <i>
      <x v="46"/>
      <x v="2"/>
      <x v="20"/>
      <x v="36"/>
    </i>
    <i>
      <x v="47"/>
      <x v="2"/>
      <x v="12"/>
      <x v="20"/>
    </i>
    <i>
      <x v="48"/>
      <x v="2"/>
      <x v="19"/>
      <x v="36"/>
    </i>
    <i>
      <x v="49"/>
      <x v="2"/>
      <x v="47"/>
      <x v="66"/>
    </i>
    <i>
      <x v="51"/>
      <x v="2"/>
      <x v="29"/>
      <x v="45"/>
    </i>
    <i r="2">
      <x v="30"/>
      <x v="45"/>
    </i>
    <i>
      <x v="52"/>
      <x v="2"/>
      <x v="62"/>
      <x v="47"/>
    </i>
    <i>
      <x v="55"/>
      <x v="3"/>
      <x v="51"/>
      <x v="4"/>
    </i>
    <i>
      <x v="58"/>
      <x v="3"/>
      <x v="81"/>
      <x v="24"/>
    </i>
    <i>
      <x v="59"/>
      <x v="3"/>
      <x v="39"/>
      <x v="5"/>
    </i>
    <i>
      <x v="69"/>
      <x v="2"/>
      <x v="32"/>
      <x v="27"/>
    </i>
    <i>
      <x v="70"/>
      <x v="2"/>
      <x v="35"/>
      <x v="34"/>
    </i>
    <i r="2">
      <x v="50"/>
      <x v="34"/>
    </i>
    <i>
      <x v="71"/>
      <x v="2"/>
      <x v="28"/>
      <x v="46"/>
    </i>
    <i>
      <x v="73"/>
      <x v="3"/>
      <x v="24"/>
      <x v="18"/>
    </i>
    <i r="2">
      <x v="74"/>
      <x v="18"/>
    </i>
    <i t="grand">
      <x/>
    </i>
  </rowItems>
  <colFields count="1">
    <field x="-2"/>
  </colFields>
  <colItems count="4">
    <i>
      <x/>
    </i>
    <i i="1">
      <x v="1"/>
    </i>
    <i i="2">
      <x v="2"/>
    </i>
    <i i="3">
      <x v="3"/>
    </i>
  </colItems>
  <pageFields count="1">
    <pageField fld="10" hier="-1"/>
  </pageFields>
  <dataFields count="4">
    <dataField name="Average of is_coherent_type_machine_answer" fld="9" subtotal="average" baseField="5" baseItem="29"/>
    <dataField name="Average of f1_char_score" fld="10" subtotal="average" baseField="5" baseItem="59"/>
    <dataField name="Average of syntactic_score_for_answers_human" fld="25" subtotal="average" baseField="5" baseItem="43"/>
    <dataField name="Average of syntactic_score_for_answers_machine" fld="36" subtotal="average" baseField="5" baseItem="5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5B45B74-C55F-460D-94F8-AA61B82EECA0}" name="PivotTable16"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Z3:CC15" firstHeaderRow="1" firstDataRow="2" firstDataCol="1"/>
  <pivotFields count="40">
    <pivotField dataField="1"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14">
        <item x="0"/>
        <item x="2"/>
        <item x="3"/>
        <item x="1"/>
        <item x="4"/>
        <item x="11"/>
        <item x="8"/>
        <item x="10"/>
        <item x="5"/>
        <item x="6"/>
        <item x="9"/>
        <item x="7"/>
        <item x="12"/>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n="&gt;=10" x="9"/>
        <item t="default"/>
      </items>
    </pivotField>
    <pivotField axis="axisRow" showAll="0">
      <items count="11">
        <item x="0"/>
        <item x="2"/>
        <item x="3"/>
        <item x="1"/>
        <item x="4"/>
        <item x="8"/>
        <item x="6"/>
        <item x="7"/>
        <item x="5"/>
        <item n="&gt;=10" x="9"/>
        <item t="default"/>
      </items>
    </pivotField>
    <pivotField showAll="0">
      <items count="6">
        <item x="4"/>
        <item x="2"/>
        <item x="1"/>
        <item x="3"/>
        <item x="0"/>
        <item t="default"/>
      </items>
    </pivotField>
  </pivotFields>
  <rowFields count="1">
    <field x="38"/>
  </rowFields>
  <rowItems count="11">
    <i>
      <x/>
    </i>
    <i>
      <x v="1"/>
    </i>
    <i>
      <x v="2"/>
    </i>
    <i>
      <x v="3"/>
    </i>
    <i>
      <x v="4"/>
    </i>
    <i>
      <x v="5"/>
    </i>
    <i>
      <x v="6"/>
    </i>
    <i>
      <x v="7"/>
    </i>
    <i>
      <x v="8"/>
    </i>
    <i>
      <x v="9"/>
    </i>
    <i t="grand">
      <x/>
    </i>
  </rowItems>
  <colFields count="1">
    <field x="2"/>
  </colFields>
  <colItems count="3">
    <i>
      <x/>
    </i>
    <i>
      <x v="1"/>
    </i>
    <i t="grand">
      <x/>
    </i>
  </colItems>
  <dataFields count="1">
    <dataField name="Count of article_name" fld="0" subtotal="count" showDataAs="percentOfTotal" baseField="37" baseItem="2" numFmtId="1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61D9037-DDEA-47B9-8007-E128B1793DD5}" name="PivotTable9"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M3:AN9" firstHeaderRow="1" firstDataRow="1" firstDataCol="1"/>
  <pivotFields count="40">
    <pivotField axis="axisRow" dataField="1" showAll="0">
      <items count="6">
        <item x="1"/>
        <item x="4"/>
        <item x="0"/>
        <item x="2"/>
        <item x="3"/>
        <item t="default"/>
      </items>
    </pivotField>
    <pivotField showAll="0"/>
    <pivotField showAll="0"/>
    <pivotField showAll="0">
      <items count="7">
        <item x="5"/>
        <item x="2"/>
        <item x="4"/>
        <item x="1"/>
        <item x="3"/>
        <item x="0"/>
        <item t="default"/>
      </items>
    </pivotField>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14">
        <item x="0"/>
        <item x="2"/>
        <item x="3"/>
        <item x="1"/>
        <item x="4"/>
        <item x="11"/>
        <item x="8"/>
        <item x="10"/>
        <item x="5"/>
        <item x="6"/>
        <item x="9"/>
        <item x="7"/>
        <item x="12"/>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x="9"/>
        <item t="default"/>
      </items>
    </pivotField>
    <pivotField showAll="0">
      <items count="11">
        <item x="0"/>
        <item x="2"/>
        <item x="3"/>
        <item x="1"/>
        <item x="4"/>
        <item x="8"/>
        <item x="6"/>
        <item x="7"/>
        <item x="5"/>
        <item x="9"/>
        <item t="default"/>
      </items>
    </pivotField>
    <pivotField showAll="0">
      <items count="6">
        <item x="4"/>
        <item x="2"/>
        <item x="1"/>
        <item x="3"/>
        <item x="0"/>
        <item t="default"/>
      </items>
    </pivotField>
  </pivotFields>
  <rowFields count="1">
    <field x="0"/>
  </rowFields>
  <rowItems count="6">
    <i>
      <x/>
    </i>
    <i>
      <x v="1"/>
    </i>
    <i>
      <x v="2"/>
    </i>
    <i>
      <x v="3"/>
    </i>
    <i>
      <x v="4"/>
    </i>
    <i t="grand">
      <x/>
    </i>
  </rowItems>
  <colItems count="1">
    <i/>
  </colItems>
  <dataFields count="1">
    <dataField name="Count of article_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778450C-4ED2-4484-A410-84F7A3A22FA2}" name="PivotTable28" cacheId="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4">
  <location ref="DO5:DV65" firstHeaderRow="1" firstDataRow="2" firstDataCol="4" rowPageCount="1" colPageCount="1"/>
  <pivotFields count="40">
    <pivotField compact="0" outline="0" showAll="0"/>
    <pivotField axis="axisRow" compact="0" outline="0" showAll="0" defaultSubtotal="0">
      <items count="74">
        <item x="19"/>
        <item x="63"/>
        <item x="18"/>
        <item x="45"/>
        <item x="43"/>
        <item x="44"/>
        <item x="25"/>
        <item x="2"/>
        <item x="1"/>
        <item x="42"/>
        <item x="40"/>
        <item x="73"/>
        <item x="52"/>
        <item x="17"/>
        <item x="72"/>
        <item x="33"/>
        <item x="31"/>
        <item x="50"/>
        <item x="16"/>
        <item x="48"/>
        <item x="5"/>
        <item x="22"/>
        <item x="10"/>
        <item x="62"/>
        <item x="36"/>
        <item x="28"/>
        <item x="61"/>
        <item x="37"/>
        <item x="35"/>
        <item x="60"/>
        <item x="54"/>
        <item x="53"/>
        <item x="26"/>
        <item x="27"/>
        <item x="0"/>
        <item x="11"/>
        <item x="9"/>
        <item x="67"/>
        <item x="49"/>
        <item x="41"/>
        <item x="4"/>
        <item x="6"/>
        <item x="64"/>
        <item x="59"/>
        <item x="69"/>
        <item x="57"/>
        <item x="58"/>
        <item x="56"/>
        <item x="47"/>
        <item x="29"/>
        <item x="70"/>
        <item x="30"/>
        <item x="55"/>
        <item x="51"/>
        <item x="20"/>
        <item x="13"/>
        <item x="66"/>
        <item x="23"/>
        <item x="71"/>
        <item x="65"/>
        <item x="12"/>
        <item x="21"/>
        <item x="68"/>
        <item x="24"/>
        <item x="32"/>
        <item x="46"/>
        <item x="38"/>
        <item x="3"/>
        <item x="14"/>
        <item x="39"/>
        <item x="7"/>
        <item x="15"/>
        <item x="8"/>
        <item x="34"/>
      </items>
    </pivotField>
    <pivotField compact="0" outline="0" showAll="0"/>
    <pivotField compact="0" outline="0" showAll="0" defaultSubtotal="0">
      <items count="6">
        <item x="5"/>
        <item x="2"/>
        <item x="4"/>
        <item x="1"/>
        <item x="3"/>
        <item x="0"/>
      </items>
    </pivotField>
    <pivotField axis="axisRow" compact="0" outline="0" showAll="0" defaultSubtotal="0">
      <items count="85">
        <item x="52"/>
        <item x="21"/>
        <item x="28"/>
        <item x="15"/>
        <item x="17"/>
        <item x="26"/>
        <item x="70"/>
        <item x="23"/>
        <item x="72"/>
        <item x="18"/>
        <item x="76"/>
        <item x="78"/>
        <item x="61"/>
        <item x="68"/>
        <item x="69"/>
        <item x="84"/>
        <item x="83"/>
        <item x="4"/>
        <item x="50"/>
        <item x="49"/>
        <item x="65"/>
        <item x="74"/>
        <item x="75"/>
        <item x="77"/>
        <item x="39"/>
        <item x="12"/>
        <item x="25"/>
        <item x="80"/>
        <item x="19"/>
        <item x="32"/>
        <item x="33"/>
        <item x="53"/>
        <item x="44"/>
        <item x="37"/>
        <item x="60"/>
        <item x="9"/>
        <item x="51"/>
        <item x="57"/>
        <item x="43"/>
        <item x="71"/>
        <item x="24"/>
        <item x="73"/>
        <item x="3"/>
        <item x="2"/>
        <item x="79"/>
        <item x="46"/>
        <item x="67"/>
        <item x="30"/>
        <item x="34"/>
        <item x="45"/>
        <item x="10"/>
        <item x="16"/>
        <item x="64"/>
        <item x="54"/>
        <item x="0"/>
        <item x="13"/>
        <item x="41"/>
        <item x="42"/>
        <item x="6"/>
        <item x="5"/>
        <item x="20"/>
        <item x="66"/>
        <item x="58"/>
        <item x="59"/>
        <item x="56"/>
        <item x="55"/>
        <item x="22"/>
        <item x="62"/>
        <item x="63"/>
        <item x="27"/>
        <item x="7"/>
        <item x="8"/>
        <item x="31"/>
        <item x="35"/>
        <item x="40"/>
        <item x="48"/>
        <item x="47"/>
        <item x="36"/>
        <item x="38"/>
        <item x="11"/>
        <item x="81"/>
        <item x="82"/>
        <item x="1"/>
        <item x="29"/>
        <item x="14"/>
      </items>
    </pivotField>
    <pivotField axis="axisRow" compact="0" outline="0" showAll="0">
      <items count="68">
        <item x="22"/>
        <item x="63"/>
        <item x="10"/>
        <item x="12"/>
        <item x="11"/>
        <item x="58"/>
        <item x="18"/>
        <item x="59"/>
        <item x="0"/>
        <item x="45"/>
        <item x="19"/>
        <item x="61"/>
        <item x="57"/>
        <item x="8"/>
        <item x="15"/>
        <item x="20"/>
        <item x="65"/>
        <item x="1"/>
        <item x="31"/>
        <item x="23"/>
        <item x="50"/>
        <item x="6"/>
        <item x="55"/>
        <item x="43"/>
        <item x="64"/>
        <item x="44"/>
        <item x="4"/>
        <item x="36"/>
        <item x="62"/>
        <item x="28"/>
        <item x="48"/>
        <item x="52"/>
        <item x="33"/>
        <item x="32"/>
        <item x="5"/>
        <item x="30"/>
        <item x="42"/>
        <item x="41"/>
        <item x="53"/>
        <item x="14"/>
        <item x="3"/>
        <item x="35"/>
        <item x="25"/>
        <item x="66"/>
        <item x="2"/>
        <item x="27"/>
        <item x="13"/>
        <item x="49"/>
        <item x="46"/>
        <item x="37"/>
        <item x="51"/>
        <item x="29"/>
        <item x="47"/>
        <item x="21"/>
        <item x="54"/>
        <item x="16"/>
        <item x="38"/>
        <item x="34"/>
        <item x="9"/>
        <item x="39"/>
        <item x="24"/>
        <item x="17"/>
        <item x="7"/>
        <item x="60"/>
        <item x="56"/>
        <item x="40"/>
        <item x="26"/>
        <item t="default"/>
      </items>
    </pivotField>
    <pivotField compact="0" outline="0" showAll="0"/>
    <pivotField compact="0" outline="0" showAll="0"/>
    <pivotField compact="0" outline="0" showAll="0"/>
    <pivotField dataField="1" compact="0" outline="0" showAll="0"/>
    <pivotField axis="axisPage" dataField="1" compact="0" outline="0" multipleItemSelectionAllowed="1" showAll="0">
      <items count="8">
        <item x="0"/>
        <item x="1"/>
        <item x="2"/>
        <item h="1" x="3"/>
        <item h="1" x="4"/>
        <item h="1" x="5"/>
        <item h="1" x="6"/>
        <item t="default"/>
      </items>
    </pivotField>
    <pivotField compact="0" outline="0" showAll="0">
      <items count="13">
        <item x="0"/>
        <item x="1"/>
        <item x="2"/>
        <item x="3"/>
        <item x="4"/>
        <item x="5"/>
        <item x="6"/>
        <item x="7"/>
        <item x="8"/>
        <item x="9"/>
        <item x="10"/>
        <item x="11"/>
        <item t="default"/>
      </items>
    </pivotField>
    <pivotField compact="0" outline="0" showAll="0"/>
    <pivotField compact="0" outline="0" showAll="0"/>
    <pivotField compact="0" outline="0" showAll="0"/>
    <pivotField compact="0" outline="0" showAll="0">
      <items count="19">
        <item x="0"/>
        <item x="4"/>
        <item x="3"/>
        <item x="1"/>
        <item x="7"/>
        <item x="12"/>
        <item x="5"/>
        <item x="2"/>
        <item x="14"/>
        <item x="15"/>
        <item x="10"/>
        <item x="9"/>
        <item x="6"/>
        <item x="13"/>
        <item x="8"/>
        <item x="17"/>
        <item x="11"/>
        <item x="1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14">
        <item x="0"/>
        <item x="2"/>
        <item x="3"/>
        <item x="1"/>
        <item x="4"/>
        <item x="11"/>
        <item x="8"/>
        <item x="10"/>
        <item x="5"/>
        <item x="6"/>
        <item x="9"/>
        <item x="7"/>
        <item x="1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11">
        <item x="0"/>
        <item x="4"/>
        <item x="3"/>
        <item x="1"/>
        <item x="6"/>
        <item x="7"/>
        <item x="5"/>
        <item x="2"/>
        <item x="8"/>
        <item n="&gt;=10" x="9"/>
        <item t="default"/>
      </items>
    </pivotField>
    <pivotField compact="0" outline="0" showAll="0">
      <items count="11">
        <item x="0"/>
        <item x="2"/>
        <item x="3"/>
        <item x="1"/>
        <item x="4"/>
        <item x="8"/>
        <item x="6"/>
        <item x="7"/>
        <item x="5"/>
        <item n="&gt;=10" x="9"/>
        <item t="default"/>
      </items>
    </pivotField>
    <pivotField axis="axisRow" compact="0" outline="0" showAll="0" defaultSubtotal="0">
      <items count="5">
        <item n="Other Types" x="4"/>
        <item x="2"/>
        <item x="1"/>
        <item x="3"/>
        <item x="0"/>
      </items>
    </pivotField>
  </pivotFields>
  <rowFields count="4">
    <field x="1"/>
    <field x="39"/>
    <field x="4"/>
    <field x="5"/>
  </rowFields>
  <rowItems count="59">
    <i>
      <x/>
      <x v="4"/>
      <x v="82"/>
      <x v="61"/>
    </i>
    <i>
      <x v="1"/>
      <x v="4"/>
      <x v="82"/>
      <x v="64"/>
    </i>
    <i r="2">
      <x v="84"/>
      <x v="64"/>
    </i>
    <i>
      <x v="2"/>
      <x v="4"/>
      <x v="82"/>
      <x v="55"/>
    </i>
    <i>
      <x v="3"/>
      <x v="4"/>
      <x v="82"/>
      <x v="59"/>
    </i>
    <i>
      <x v="4"/>
      <x v="4"/>
      <x v="82"/>
      <x v="59"/>
    </i>
    <i>
      <x v="5"/>
      <x v="4"/>
      <x v="54"/>
      <x v="65"/>
    </i>
    <i>
      <x v="7"/>
      <x v="4"/>
      <x v="54"/>
      <x v="44"/>
    </i>
    <i>
      <x v="8"/>
      <x v="4"/>
      <x v="82"/>
      <x v="17"/>
    </i>
    <i>
      <x v="9"/>
      <x v="4"/>
      <x v="82"/>
      <x v="56"/>
    </i>
    <i>
      <x v="10"/>
      <x v="4"/>
      <x v="54"/>
      <x v="49"/>
    </i>
    <i>
      <x v="11"/>
      <x v="4"/>
      <x v="82"/>
      <x v="43"/>
    </i>
    <i r="2">
      <x v="84"/>
      <x v="43"/>
    </i>
    <i>
      <x v="12"/>
      <x v="4"/>
      <x v="82"/>
      <x v="48"/>
    </i>
    <i>
      <x v="13"/>
      <x v="4"/>
      <x v="82"/>
      <x v="14"/>
    </i>
    <i>
      <x v="17"/>
      <x v="1"/>
      <x v="64"/>
      <x v="25"/>
    </i>
    <i r="2">
      <x v="65"/>
      <x v="25"/>
    </i>
    <i>
      <x v="18"/>
      <x v="1"/>
      <x v="1"/>
      <x v="39"/>
    </i>
    <i r="2">
      <x v="66"/>
      <x v="39"/>
    </i>
    <i>
      <x v="19"/>
      <x v="1"/>
      <x/>
      <x v="23"/>
    </i>
    <i>
      <x v="20"/>
      <x v="1"/>
      <x v="58"/>
      <x v="40"/>
    </i>
    <i r="2">
      <x v="59"/>
      <x v="40"/>
    </i>
    <i>
      <x v="22"/>
      <x v="4"/>
      <x v="84"/>
      <x v="13"/>
    </i>
    <i>
      <x v="23"/>
      <x/>
      <x v="82"/>
      <x v="22"/>
    </i>
    <i r="2">
      <x v="84"/>
      <x v="22"/>
    </i>
    <i>
      <x v="24"/>
      <x v="4"/>
      <x v="82"/>
      <x v="32"/>
    </i>
    <i>
      <x v="25"/>
      <x v="4"/>
      <x v="82"/>
      <x v="42"/>
    </i>
    <i r="2">
      <x v="84"/>
      <x v="42"/>
    </i>
    <i>
      <x v="26"/>
      <x v="4"/>
      <x v="82"/>
      <x v="54"/>
    </i>
    <i r="2">
      <x v="84"/>
      <x v="54"/>
    </i>
    <i>
      <x v="27"/>
      <x v="4"/>
      <x v="82"/>
      <x v="57"/>
    </i>
    <i>
      <x v="28"/>
      <x v="4"/>
      <x v="82"/>
      <x v="33"/>
    </i>
    <i>
      <x v="29"/>
      <x v="4"/>
      <x v="82"/>
      <x v="38"/>
    </i>
    <i>
      <x v="30"/>
      <x v="4"/>
      <x v="82"/>
      <x v="30"/>
    </i>
    <i r="2">
      <x v="84"/>
      <x v="30"/>
    </i>
    <i>
      <x v="31"/>
      <x v="4"/>
      <x v="82"/>
      <x v="52"/>
    </i>
    <i r="2">
      <x v="84"/>
      <x v="52"/>
    </i>
    <i>
      <x v="32"/>
      <x v="4"/>
      <x v="82"/>
      <x v="19"/>
    </i>
    <i r="2">
      <x v="83"/>
      <x v="19"/>
    </i>
    <i>
      <x v="33"/>
      <x v="4"/>
      <x v="82"/>
      <x v="60"/>
    </i>
    <i r="2">
      <x v="84"/>
      <x v="60"/>
    </i>
    <i>
      <x v="34"/>
      <x v="4"/>
      <x v="54"/>
      <x v="8"/>
    </i>
    <i>
      <x v="35"/>
      <x v="4"/>
      <x v="84"/>
      <x v="58"/>
    </i>
    <i>
      <x v="36"/>
      <x v="4"/>
      <x v="55"/>
      <x v="62"/>
    </i>
    <i>
      <x v="38"/>
      <x v="2"/>
      <x v="31"/>
      <x v="40"/>
    </i>
    <i r="2">
      <x v="53"/>
      <x v="40"/>
    </i>
    <i>
      <x v="41"/>
      <x v="2"/>
      <x v="70"/>
      <x v="40"/>
    </i>
    <i r="2">
      <x v="71"/>
      <x v="40"/>
    </i>
    <i>
      <x v="49"/>
      <x v="2"/>
      <x v="72"/>
      <x v="66"/>
    </i>
    <i>
      <x v="50"/>
      <x v="2"/>
      <x v="27"/>
      <x v="1"/>
    </i>
    <i r="2">
      <x v="44"/>
      <x v="1"/>
    </i>
    <i>
      <x v="53"/>
      <x/>
      <x v="37"/>
      <x v="9"/>
    </i>
    <i>
      <x v="57"/>
      <x v="3"/>
      <x v="5"/>
      <x v="40"/>
    </i>
    <i>
      <x v="60"/>
      <x v="3"/>
      <x v="84"/>
      <x v="2"/>
    </i>
    <i>
      <x v="64"/>
      <x v="2"/>
      <x v="77"/>
      <x v="51"/>
    </i>
    <i>
      <x v="67"/>
      <x v="2"/>
      <x v="42"/>
      <x v="40"/>
    </i>
    <i r="2">
      <x v="43"/>
      <x v="40"/>
    </i>
    <i>
      <x v="68"/>
      <x/>
      <x v="9"/>
      <x v="3"/>
    </i>
    <i t="grand">
      <x/>
    </i>
  </rowItems>
  <colFields count="1">
    <field x="-2"/>
  </colFields>
  <colItems count="4">
    <i>
      <x/>
    </i>
    <i i="1">
      <x v="1"/>
    </i>
    <i i="2">
      <x v="2"/>
    </i>
    <i i="3">
      <x v="3"/>
    </i>
  </colItems>
  <pageFields count="1">
    <pageField fld="10" hier="-1"/>
  </pageFields>
  <dataFields count="4">
    <dataField name="Average of is_coherent_type_machine_answer" fld="9" subtotal="average" baseField="5" baseItem="64"/>
    <dataField name="Average of f1_char_score" fld="10" subtotal="average" baseField="5" baseItem="59"/>
    <dataField name="Average of syntactic_score_for_answers_human" fld="25" subtotal="average" baseField="5" baseItem="43"/>
    <dataField name="Average of syntactic_score_for_answers_machine" fld="36" subtotal="average" baseField="5" baseItem="5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5AA0767-05FD-458A-92BE-A1254A60FFDD}" name="PivotTable29"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U3:AW9" firstHeaderRow="0" firstDataRow="1" firstDataCol="1"/>
  <pivotFields count="40">
    <pivotField dataField="1" showAll="0"/>
    <pivotField showAll="0"/>
    <pivotField showAll="0"/>
    <pivotField showAll="0">
      <items count="7">
        <item x="5"/>
        <item x="2"/>
        <item x="4"/>
        <item x="1"/>
        <item x="3"/>
        <item x="0"/>
        <item t="default"/>
      </items>
    </pivotField>
    <pivotField showAll="0"/>
    <pivotField showAll="0"/>
    <pivotField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14">
        <item x="0"/>
        <item x="2"/>
        <item x="3"/>
        <item x="1"/>
        <item x="4"/>
        <item x="11"/>
        <item x="8"/>
        <item x="10"/>
        <item x="5"/>
        <item x="6"/>
        <item x="9"/>
        <item x="7"/>
        <item x="12"/>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x="9"/>
        <item t="default"/>
      </items>
    </pivotField>
    <pivotField showAll="0">
      <items count="11">
        <item x="0"/>
        <item x="2"/>
        <item x="3"/>
        <item x="1"/>
        <item x="4"/>
        <item x="8"/>
        <item x="6"/>
        <item x="7"/>
        <item x="5"/>
        <item x="9"/>
        <item t="default"/>
      </items>
    </pivotField>
    <pivotField axis="axisRow" showAll="0" sortType="descending">
      <items count="6">
        <item n="Other Types" x="4"/>
        <item x="2"/>
        <item x="1"/>
        <item x="3"/>
        <item x="0"/>
        <item t="default"/>
      </items>
      <autoSortScope>
        <pivotArea dataOnly="0" outline="0" fieldPosition="0">
          <references count="1">
            <reference field="4294967294" count="1" selected="0">
              <x v="1"/>
            </reference>
          </references>
        </pivotArea>
      </autoSortScope>
    </pivotField>
  </pivotFields>
  <rowFields count="1">
    <field x="39"/>
  </rowFields>
  <rowItems count="6">
    <i>
      <x v="4"/>
    </i>
    <i>
      <x v="2"/>
    </i>
    <i>
      <x v="3"/>
    </i>
    <i>
      <x v="1"/>
    </i>
    <i>
      <x/>
    </i>
    <i t="grand">
      <x/>
    </i>
  </rowItems>
  <colFields count="1">
    <field x="-2"/>
  </colFields>
  <colItems count="2">
    <i>
      <x/>
    </i>
    <i i="1">
      <x v="1"/>
    </i>
  </colItems>
  <dataFields count="2">
    <dataField name="Average of is_coherent_type_machine_answer" fld="9" subtotal="average" baseField="3" baseItem="2"/>
    <dataField name="Count of article_name" fld="0" subtotal="count" showDataAs="percentOfTotal" baseField="38" baseItem="3" numFmtId="10"/>
  </dataFields>
  <formats count="4">
    <format dxfId="0">
      <pivotArea outline="0" collapsedLevelsAreSubtotals="1" fieldPosition="0"/>
    </format>
    <format dxfId="1">
      <pivotArea outline="0" collapsedLevelsAreSubtotals="1" fieldPosition="0">
        <references count="1">
          <reference field="4294967294" count="1" selected="0">
            <x v="1"/>
          </reference>
        </references>
      </pivotArea>
    </format>
    <format dxfId="2">
      <pivotArea dataOnly="0" labelOnly="1" outline="0" fieldPosition="0">
        <references count="1">
          <reference field="4294967294" count="1">
            <x v="1"/>
          </reference>
        </references>
      </pivotArea>
    </format>
    <format dxfId="3">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E6EDFB2C-FCCE-47F7-8F49-26E75830D0D8}" name="PivotTable17"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H3:CK10" firstHeaderRow="1" firstDataRow="2" firstDataCol="1"/>
  <pivotFields count="40">
    <pivotField dataField="1"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showAll="0">
      <items count="14">
        <item x="0"/>
        <item x="2"/>
        <item x="3"/>
        <item x="1"/>
        <item x="4"/>
        <item x="11"/>
        <item x="8"/>
        <item x="10"/>
        <item x="5"/>
        <item x="6"/>
        <item x="9"/>
        <item x="7"/>
        <item x="12"/>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n="&gt;=10" x="9"/>
        <item t="default"/>
      </items>
    </pivotField>
    <pivotField showAll="0">
      <items count="11">
        <item x="0"/>
        <item x="2"/>
        <item x="3"/>
        <item x="1"/>
        <item x="4"/>
        <item x="8"/>
        <item x="6"/>
        <item x="7"/>
        <item x="5"/>
        <item n="&gt;=10" x="9"/>
        <item t="default"/>
      </items>
    </pivotField>
    <pivotField showAll="0">
      <items count="6">
        <item x="4"/>
        <item x="2"/>
        <item x="1"/>
        <item x="3"/>
        <item x="0"/>
        <item t="default"/>
      </items>
    </pivotField>
  </pivotFields>
  <rowFields count="1">
    <field x="25"/>
  </rowFields>
  <rowItems count="6">
    <i>
      <x v="1"/>
    </i>
    <i>
      <x v="2"/>
    </i>
    <i>
      <x v="3"/>
    </i>
    <i>
      <x v="4"/>
    </i>
    <i>
      <x v="5"/>
    </i>
    <i t="grand">
      <x/>
    </i>
  </rowItems>
  <colFields count="1">
    <field x="2"/>
  </colFields>
  <colItems count="3">
    <i>
      <x/>
    </i>
    <i>
      <x v="1"/>
    </i>
    <i t="grand">
      <x/>
    </i>
  </colItems>
  <dataFields count="1">
    <dataField name="Count of article_name" fld="0" subtotal="count" showDataAs="percentOfTotal" baseField="24" baseItem="5" numFmtId="1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45AFFB7-6F6C-444B-B897-670EFA64E0BF}" name="PivotTable10"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Q3:AS9" firstHeaderRow="0" firstDataRow="1" firstDataCol="1"/>
  <pivotFields count="40">
    <pivotField dataField="1" showAll="0"/>
    <pivotField showAll="0"/>
    <pivotField showAll="0"/>
    <pivotField showAll="0">
      <items count="7">
        <item x="5"/>
        <item x="2"/>
        <item x="4"/>
        <item x="1"/>
        <item x="3"/>
        <item x="0"/>
        <item t="default"/>
      </items>
    </pivotField>
    <pivotField showAll="0"/>
    <pivotField showAll="0"/>
    <pivotField showAll="0"/>
    <pivotField showAll="0"/>
    <pivotField dataField="1"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14">
        <item x="0"/>
        <item x="2"/>
        <item x="3"/>
        <item x="1"/>
        <item x="4"/>
        <item x="11"/>
        <item x="8"/>
        <item x="10"/>
        <item x="5"/>
        <item x="6"/>
        <item x="9"/>
        <item x="7"/>
        <item x="12"/>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x="9"/>
        <item t="default"/>
      </items>
    </pivotField>
    <pivotField showAll="0">
      <items count="11">
        <item x="0"/>
        <item x="2"/>
        <item x="3"/>
        <item x="1"/>
        <item x="4"/>
        <item x="8"/>
        <item x="6"/>
        <item x="7"/>
        <item x="5"/>
        <item x="9"/>
        <item t="default"/>
      </items>
    </pivotField>
    <pivotField axis="axisRow" showAll="0" sortType="descending">
      <items count="6">
        <item n="Other Types" x="4"/>
        <item x="2"/>
        <item x="1"/>
        <item x="3"/>
        <item x="0"/>
        <item t="default"/>
      </items>
      <autoSortScope>
        <pivotArea dataOnly="0" outline="0" fieldPosition="0">
          <references count="1">
            <reference field="4294967294" count="1" selected="0">
              <x v="1"/>
            </reference>
          </references>
        </pivotArea>
      </autoSortScope>
    </pivotField>
  </pivotFields>
  <rowFields count="1">
    <field x="39"/>
  </rowFields>
  <rowItems count="6">
    <i>
      <x v="4"/>
    </i>
    <i>
      <x v="2"/>
    </i>
    <i>
      <x v="3"/>
    </i>
    <i>
      <x v="1"/>
    </i>
    <i>
      <x/>
    </i>
    <i t="grand">
      <x/>
    </i>
  </rowItems>
  <colFields count="1">
    <field x="-2"/>
  </colFields>
  <colItems count="2">
    <i>
      <x/>
    </i>
    <i i="1">
      <x v="1"/>
    </i>
  </colItems>
  <dataFields count="2">
    <dataField name="Average of is_coherent_type_human_answer" fld="8" subtotal="average" baseField="3" baseItem="4" numFmtId="9"/>
    <dataField name="Count of article_name" fld="0" subtotal="count" showDataAs="percentOfTotal" baseField="38" baseItem="2" numFmtId="10"/>
  </dataFields>
  <formats count="2">
    <format dxfId="4">
      <pivotArea outline="0" collapsedLevelsAreSubtotals="1" fieldPosition="0"/>
    </format>
    <format dxfId="5">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1CCD50E-84BF-4BDE-BC37-6686E56CC5DF}" name="PivotTable18"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M3:CP9" firstHeaderRow="1" firstDataRow="2" firstDataCol="1"/>
  <pivotFields count="40">
    <pivotField dataField="1"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14">
        <item x="0"/>
        <item x="2"/>
        <item x="3"/>
        <item x="1"/>
        <item x="4"/>
        <item x="11"/>
        <item x="8"/>
        <item x="10"/>
        <item x="5"/>
        <item x="6"/>
        <item x="9"/>
        <item x="7"/>
        <item x="12"/>
        <item t="default"/>
      </items>
    </pivotField>
    <pivotField showAll="0"/>
    <pivotField showAll="0"/>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showAll="0">
      <items count="11">
        <item x="0"/>
        <item x="4"/>
        <item x="3"/>
        <item x="1"/>
        <item x="6"/>
        <item x="7"/>
        <item x="5"/>
        <item x="2"/>
        <item x="8"/>
        <item n="&gt;=10" x="9"/>
        <item t="default"/>
      </items>
    </pivotField>
    <pivotField showAll="0">
      <items count="11">
        <item x="0"/>
        <item x="2"/>
        <item x="3"/>
        <item x="1"/>
        <item x="4"/>
        <item x="8"/>
        <item x="6"/>
        <item x="7"/>
        <item x="5"/>
        <item n="&gt;=10" x="9"/>
        <item t="default"/>
      </items>
    </pivotField>
    <pivotField showAll="0">
      <items count="6">
        <item x="4"/>
        <item x="2"/>
        <item x="1"/>
        <item x="3"/>
        <item x="0"/>
        <item t="default"/>
      </items>
    </pivotField>
  </pivotFields>
  <rowFields count="1">
    <field x="36"/>
  </rowFields>
  <rowItems count="5">
    <i>
      <x v="1"/>
    </i>
    <i>
      <x v="2"/>
    </i>
    <i>
      <x v="3"/>
    </i>
    <i>
      <x v="4"/>
    </i>
    <i t="grand">
      <x/>
    </i>
  </rowItems>
  <colFields count="1">
    <field x="2"/>
  </colFields>
  <colItems count="3">
    <i>
      <x/>
    </i>
    <i>
      <x v="1"/>
    </i>
    <i t="grand">
      <x/>
    </i>
  </colItems>
  <dataFields count="1">
    <dataField name="Count of article_name" fld="0" subtotal="count" showDataAs="percentOfTotal" baseField="35" baseItem="4" numFmtId="1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0F3049D-7F95-4DE9-9ABE-D2FA461148DB}" name="PivotTable12"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D3:BG10" firstHeaderRow="1" firstDataRow="2" firstDataCol="1"/>
  <pivotFields count="40">
    <pivotField dataField="1"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axis="axisRow" showAll="0">
      <items count="8">
        <item x="0"/>
        <item x="1"/>
        <item x="2"/>
        <item x="3"/>
        <item x="4"/>
        <item x="5"/>
        <item x="6"/>
        <item t="default"/>
      </items>
    </pivotField>
    <pivotField showAll="0">
      <items count="13">
        <item x="0"/>
        <item x="1"/>
        <item x="2"/>
        <item x="3"/>
        <item x="4"/>
        <item x="5"/>
        <item x="6"/>
        <item x="7"/>
        <item x="8"/>
        <item x="9"/>
        <item x="10"/>
        <item x="11"/>
        <item t="default"/>
      </items>
    </pivotField>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14">
        <item x="0"/>
        <item x="2"/>
        <item x="3"/>
        <item x="1"/>
        <item x="4"/>
        <item x="11"/>
        <item x="8"/>
        <item x="10"/>
        <item x="5"/>
        <item x="6"/>
        <item x="9"/>
        <item x="7"/>
        <item x="12"/>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x="9"/>
        <item t="default"/>
      </items>
    </pivotField>
    <pivotField showAll="0">
      <items count="11">
        <item x="0"/>
        <item x="2"/>
        <item x="3"/>
        <item x="1"/>
        <item x="4"/>
        <item x="8"/>
        <item x="6"/>
        <item x="7"/>
        <item x="5"/>
        <item x="9"/>
        <item t="default"/>
      </items>
    </pivotField>
    <pivotField showAll="0">
      <items count="6">
        <item x="4"/>
        <item x="2"/>
        <item x="1"/>
        <item x="3"/>
        <item x="0"/>
        <item t="default"/>
      </items>
    </pivotField>
  </pivotFields>
  <rowFields count="1">
    <field x="10"/>
  </rowFields>
  <rowItems count="6">
    <i>
      <x v="1"/>
    </i>
    <i>
      <x v="2"/>
    </i>
    <i>
      <x v="3"/>
    </i>
    <i>
      <x v="4"/>
    </i>
    <i>
      <x v="5"/>
    </i>
    <i t="grand">
      <x/>
    </i>
  </rowItems>
  <colFields count="1">
    <field x="2"/>
  </colFields>
  <colItems count="3">
    <i>
      <x/>
    </i>
    <i>
      <x v="1"/>
    </i>
    <i t="grand">
      <x/>
    </i>
  </colItems>
  <dataFields count="1">
    <dataField name="Count of article_name" fld="0" subtotal="count" showDataAs="percentOfTotal" baseField="10" baseItem="5"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3D10916-B2CD-44FB-B26C-3B9A1D1C55E3}" name="PivotTable1"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D12:BG14" firstHeaderRow="1" firstDataRow="2" firstDataCol="1"/>
  <pivotFields count="40">
    <pivotField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dataField="1" showAll="0">
      <items count="8">
        <item x="0"/>
        <item x="1"/>
        <item x="2"/>
        <item x="3"/>
        <item x="4"/>
        <item x="5"/>
        <item x="6"/>
        <item t="default"/>
      </items>
    </pivotField>
    <pivotField showAll="0">
      <items count="13">
        <item x="0"/>
        <item x="1"/>
        <item x="2"/>
        <item x="3"/>
        <item x="4"/>
        <item x="5"/>
        <item x="6"/>
        <item x="7"/>
        <item x="8"/>
        <item x="9"/>
        <item x="10"/>
        <item x="11"/>
        <item t="default"/>
      </items>
    </pivotField>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14">
        <item x="0"/>
        <item x="2"/>
        <item x="3"/>
        <item x="1"/>
        <item x="4"/>
        <item x="11"/>
        <item x="8"/>
        <item x="10"/>
        <item x="5"/>
        <item x="6"/>
        <item x="9"/>
        <item x="7"/>
        <item x="12"/>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x="9"/>
        <item t="default"/>
      </items>
    </pivotField>
    <pivotField showAll="0">
      <items count="11">
        <item x="0"/>
        <item x="2"/>
        <item x="3"/>
        <item x="1"/>
        <item x="4"/>
        <item x="8"/>
        <item x="6"/>
        <item x="7"/>
        <item x="5"/>
        <item x="9"/>
        <item t="default"/>
      </items>
    </pivotField>
    <pivotField showAll="0">
      <items count="6">
        <item x="4"/>
        <item x="2"/>
        <item x="1"/>
        <item x="3"/>
        <item x="0"/>
        <item t="default"/>
      </items>
    </pivotField>
  </pivotFields>
  <rowItems count="1">
    <i/>
  </rowItems>
  <colFields count="1">
    <field x="2"/>
  </colFields>
  <colItems count="3">
    <i>
      <x/>
    </i>
    <i>
      <x v="1"/>
    </i>
    <i t="grand">
      <x/>
    </i>
  </colItems>
  <dataFields count="1">
    <dataField name="Average of f1_char_score" fld="10"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2467E65F-D8B2-4D0D-A4ED-79170E9B7B6C}" name="PivotTable2"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H12:CK14" firstHeaderRow="1" firstDataRow="2" firstDataCol="1"/>
  <pivotFields count="40">
    <pivotField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dataField="1" showAll="0">
      <items count="8">
        <item x="0"/>
        <item x="1"/>
        <item x="2"/>
        <item x="3"/>
        <item x="4"/>
        <item x="5"/>
        <item x="6"/>
        <item t="default"/>
      </items>
    </pivotField>
    <pivotField showAll="0">
      <items count="14">
        <item x="0"/>
        <item x="2"/>
        <item x="3"/>
        <item x="1"/>
        <item x="4"/>
        <item x="11"/>
        <item x="8"/>
        <item x="10"/>
        <item x="5"/>
        <item x="6"/>
        <item x="9"/>
        <item x="7"/>
        <item x="12"/>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n="&gt;=10" x="9"/>
        <item t="default"/>
      </items>
    </pivotField>
    <pivotField showAll="0">
      <items count="11">
        <item x="0"/>
        <item x="2"/>
        <item x="3"/>
        <item x="1"/>
        <item x="4"/>
        <item x="8"/>
        <item x="6"/>
        <item x="7"/>
        <item x="5"/>
        <item n="&gt;=10" x="9"/>
        <item t="default"/>
      </items>
    </pivotField>
    <pivotField showAll="0">
      <items count="6">
        <item x="4"/>
        <item x="2"/>
        <item x="1"/>
        <item x="3"/>
        <item x="0"/>
        <item t="default"/>
      </items>
    </pivotField>
  </pivotFields>
  <rowItems count="1">
    <i/>
  </rowItems>
  <colFields count="1">
    <field x="2"/>
  </colFields>
  <colItems count="3">
    <i>
      <x/>
    </i>
    <i>
      <x v="1"/>
    </i>
    <i t="grand">
      <x/>
    </i>
  </colItems>
  <dataFields count="1">
    <dataField name="Average of syntactic_score_for_answers_human" fld="25"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2C15524A-D27F-4BF1-9B5E-35F48D0EFCC8}" name="PivotTable3" cacheId="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M12:CP14" firstHeaderRow="1" firstDataRow="2" firstDataCol="1"/>
  <pivotFields count="40">
    <pivotField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14">
        <item x="0"/>
        <item x="2"/>
        <item x="3"/>
        <item x="1"/>
        <item x="4"/>
        <item x="11"/>
        <item x="8"/>
        <item x="10"/>
        <item x="5"/>
        <item x="6"/>
        <item x="9"/>
        <item x="7"/>
        <item x="12"/>
        <item t="default"/>
      </items>
    </pivotField>
    <pivotField showAll="0"/>
    <pivotField showAll="0"/>
    <pivotField showAll="0"/>
    <pivotField showAll="0"/>
    <pivotField showAll="0"/>
    <pivotField showAll="0"/>
    <pivotField showAll="0"/>
    <pivotField showAll="0"/>
    <pivotField showAll="0"/>
    <pivotField dataField="1" showAll="0">
      <items count="8">
        <item x="0"/>
        <item x="1"/>
        <item x="2"/>
        <item x="3"/>
        <item x="4"/>
        <item x="5"/>
        <item x="6"/>
        <item t="default"/>
      </items>
    </pivotField>
    <pivotField showAll="0">
      <items count="11">
        <item x="0"/>
        <item x="4"/>
        <item x="3"/>
        <item x="1"/>
        <item x="6"/>
        <item x="7"/>
        <item x="5"/>
        <item x="2"/>
        <item x="8"/>
        <item n="&gt;=10" x="9"/>
        <item t="default"/>
      </items>
    </pivotField>
    <pivotField showAll="0">
      <items count="11">
        <item x="0"/>
        <item x="2"/>
        <item x="3"/>
        <item x="1"/>
        <item x="4"/>
        <item x="8"/>
        <item x="6"/>
        <item x="7"/>
        <item x="5"/>
        <item n="&gt;=10" x="9"/>
        <item t="default"/>
      </items>
    </pivotField>
    <pivotField showAll="0">
      <items count="6">
        <item x="4"/>
        <item x="2"/>
        <item x="1"/>
        <item x="3"/>
        <item x="0"/>
        <item t="default"/>
      </items>
    </pivotField>
  </pivotFields>
  <rowItems count="1">
    <i/>
  </rowItems>
  <colFields count="1">
    <field x="2"/>
  </colFields>
  <colItems count="3">
    <i>
      <x/>
    </i>
    <i>
      <x v="1"/>
    </i>
    <i t="grand">
      <x/>
    </i>
  </colItems>
  <dataFields count="1">
    <dataField name="Average of syntactic_score_for_answers_machine" fld="36"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FA3884D-C6E6-4D88-8C28-C6E0CBF3CF2C}"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S2:V8" firstHeaderRow="1" firstDataRow="2" firstDataCol="1"/>
  <pivotFields count="17">
    <pivotField showAll="0"/>
    <pivotField axis="axisCol" dataField="1" showAll="0">
      <items count="3">
        <item x="0"/>
        <item x="1"/>
        <item t="default"/>
      </items>
    </pivotField>
    <pivotField showAll="0"/>
    <pivotField showAll="0"/>
    <pivotField showAll="0" sortType="descending">
      <items count="8">
        <item x="5"/>
        <item x="2"/>
        <item x="4"/>
        <item x="1"/>
        <item x="3"/>
        <item x="0"/>
        <item m="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8">
        <item x="0"/>
        <item x="1"/>
        <item x="2"/>
        <item x="3"/>
        <item x="4"/>
        <item x="5"/>
        <item x="6"/>
        <item t="default"/>
      </items>
    </pivotField>
    <pivotField showAll="0">
      <items count="8">
        <item x="0"/>
        <item x="1"/>
        <item x="2"/>
        <item x="3"/>
        <item x="4"/>
        <item x="5"/>
        <item x="6"/>
        <item t="default"/>
      </items>
    </pivotField>
    <pivotField axis="axisRow" showAll="0" sortType="descending">
      <items count="5">
        <item n="Other Types" x="3"/>
        <item x="1"/>
        <item x="2"/>
        <item x="0"/>
        <item t="default"/>
      </items>
      <autoSortScope>
        <pivotArea dataOnly="0" outline="0" fieldPosition="0">
          <references count="1">
            <reference field="4294967294" count="1" selected="0">
              <x v="0"/>
            </reference>
          </references>
        </pivotArea>
      </autoSortScope>
    </pivotField>
  </pivotFields>
  <rowFields count="1">
    <field x="16"/>
  </rowFields>
  <rowItems count="5">
    <i>
      <x v="1"/>
    </i>
    <i>
      <x v="3"/>
    </i>
    <i>
      <x v="2"/>
    </i>
    <i>
      <x/>
    </i>
    <i t="grand">
      <x/>
    </i>
  </rowItems>
  <colFields count="1">
    <field x="1"/>
  </colFields>
  <colItems count="3">
    <i>
      <x/>
    </i>
    <i>
      <x v="1"/>
    </i>
    <i t="grand">
      <x/>
    </i>
  </colItems>
  <dataFields count="1">
    <dataField name="Count of human/machine" fld="1" subtotal="count" showDataAs="percentOfCol" baseField="4" baseItem="2"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F41D0D-4135-43D0-A557-5B897947F4C5}" name="PivotTable20"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E14:AH16" firstHeaderRow="1" firstDataRow="2" firstDataCol="1"/>
  <pivotFields count="17">
    <pivotField showAll="0"/>
    <pivotField axis="axisCol" showAll="0">
      <items count="3">
        <item x="0"/>
        <item x="1"/>
        <item t="default"/>
      </items>
    </pivotField>
    <pivotField showAll="0"/>
    <pivotField showAll="0"/>
    <pivotField showAll="0">
      <items count="8">
        <item x="5"/>
        <item x="2"/>
        <item x="4"/>
        <item x="1"/>
        <item x="3"/>
        <item x="0"/>
        <item m="1" x="6"/>
        <item t="default"/>
      </items>
    </pivotField>
    <pivotField showAll="0"/>
    <pivotField showAll="0"/>
    <pivotField showAll="0"/>
    <pivotField dataField="1" showAll="0">
      <items count="8">
        <item x="0"/>
        <item x="1"/>
        <item x="2"/>
        <item x="3"/>
        <item x="4"/>
        <item x="5"/>
        <item x="6"/>
        <item t="default"/>
      </items>
    </pivotField>
    <pivotField showAll="0">
      <items count="3">
        <item x="1"/>
        <item x="0"/>
        <item t="default"/>
      </items>
    </pivotField>
    <pivotField showAll="0"/>
    <pivotField showAll="0"/>
    <pivotField showAll="0"/>
    <pivotField showAll="0"/>
    <pivotField showAll="0">
      <items count="8">
        <item x="0"/>
        <item x="1"/>
        <item x="2"/>
        <item x="3"/>
        <item x="4"/>
        <item x="5"/>
        <item x="6"/>
        <item t="default"/>
      </items>
    </pivotField>
    <pivotField showAll="0">
      <items count="8">
        <item x="0"/>
        <item x="1"/>
        <item x="2"/>
        <item x="3"/>
        <item x="4"/>
        <item x="5"/>
        <item x="6"/>
        <item t="default"/>
      </items>
    </pivotField>
    <pivotField showAll="0">
      <items count="5">
        <item n="Other Types" x="3"/>
        <item x="1"/>
        <item x="2"/>
        <item x="0"/>
        <item t="default"/>
      </items>
    </pivotField>
  </pivotFields>
  <rowItems count="1">
    <i/>
  </rowItems>
  <colFields count="1">
    <field x="1"/>
  </colFields>
  <colItems count="3">
    <i>
      <x/>
    </i>
    <i>
      <x v="1"/>
    </i>
    <i t="grand">
      <x/>
    </i>
  </colItems>
  <dataFields count="1">
    <dataField name="Average of conciseness_score" fld="8"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26F2331F-A4E5-4FB1-9050-ECC251815AA2}" name="PivotTable25"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2">
  <location ref="BD5:BJ87" firstHeaderRow="1" firstDataRow="2" firstDataCol="3" rowPageCount="1" colPageCount="1"/>
  <pivotFields count="17">
    <pivotField compact="0" outline="0" showAll="0"/>
    <pivotField axis="axisRow" compact="0" outline="0" showAll="0" defaultSubtotal="0">
      <items count="2">
        <item x="0"/>
        <item x="1"/>
      </items>
    </pivotField>
    <pivotField axis="axisRow" compact="0" outline="0" showAll="0" defaultSubtotal="0">
      <items count="136">
        <item x="29"/>
        <item x="102"/>
        <item x="28"/>
        <item x="75"/>
        <item x="73"/>
        <item x="74"/>
        <item x="114"/>
        <item x="35"/>
        <item x="119"/>
        <item x="2"/>
        <item x="1"/>
        <item x="62"/>
        <item x="60"/>
        <item x="112"/>
        <item x="82"/>
        <item x="27"/>
        <item x="117"/>
        <item x="111"/>
        <item x="124"/>
        <item x="53"/>
        <item x="51"/>
        <item x="45"/>
        <item x="80"/>
        <item x="16"/>
        <item x="122"/>
        <item x="37"/>
        <item x="41"/>
        <item x="78"/>
        <item x="91"/>
        <item x="5"/>
        <item x="32"/>
        <item x="23"/>
        <item x="10"/>
        <item x="101"/>
        <item x="56"/>
        <item x="48"/>
        <item x="100"/>
        <item x="57"/>
        <item x="55"/>
        <item x="90"/>
        <item x="84"/>
        <item x="83"/>
        <item x="46"/>
        <item x="47"/>
        <item x="0"/>
        <item x="11"/>
        <item x="9"/>
        <item x="118"/>
        <item x="106"/>
        <item x="116"/>
        <item x="79"/>
        <item x="43"/>
        <item x="42"/>
        <item x="61"/>
        <item x="4"/>
        <item x="6"/>
        <item x="24"/>
        <item x="20"/>
        <item x="103"/>
        <item x="89"/>
        <item x="108"/>
        <item x="99"/>
        <item x="87"/>
        <item x="88"/>
        <item x="86"/>
        <item x="36"/>
        <item x="128"/>
        <item x="63"/>
        <item x="96"/>
        <item x="93"/>
        <item x="39"/>
        <item x="77"/>
        <item x="49"/>
        <item x="109"/>
        <item x="125"/>
        <item x="66"/>
        <item x="65"/>
        <item x="126"/>
        <item x="38"/>
        <item x="67"/>
        <item x="50"/>
        <item x="64"/>
        <item x="69"/>
        <item x="40"/>
        <item x="92"/>
        <item x="123"/>
        <item x="97"/>
        <item x="127"/>
        <item x="22"/>
        <item x="71"/>
        <item x="85"/>
        <item x="44"/>
        <item x="81"/>
        <item x="30"/>
        <item x="121"/>
        <item x="25"/>
        <item x="13"/>
        <item x="72"/>
        <item x="105"/>
        <item x="94"/>
        <item x="134"/>
        <item x="33"/>
        <item x="110"/>
        <item x="104"/>
        <item x="12"/>
        <item x="31"/>
        <item x="70"/>
        <item x="129"/>
        <item x="131"/>
        <item x="68"/>
        <item x="107"/>
        <item x="120"/>
        <item x="26"/>
        <item x="133"/>
        <item x="34"/>
        <item x="52"/>
        <item x="76"/>
        <item x="130"/>
        <item x="58"/>
        <item x="3"/>
        <item x="132"/>
        <item x="113"/>
        <item x="95"/>
        <item x="14"/>
        <item x="59"/>
        <item x="7"/>
        <item x="135"/>
        <item x="98"/>
        <item x="21"/>
        <item x="18"/>
        <item x="19"/>
        <item x="17"/>
        <item x="15"/>
        <item x="8"/>
        <item x="54"/>
        <item x="115"/>
      </items>
    </pivotField>
    <pivotField compact="0" outline="0" showAll="0"/>
    <pivotField axis="axisRow" compact="0" outline="0" showAll="0" sortType="descending">
      <items count="8">
        <item x="5"/>
        <item x="2"/>
        <item x="4"/>
        <item x="1"/>
        <item x="3"/>
        <item x="0"/>
        <item m="1" x="6"/>
        <item t="default"/>
      </items>
      <autoSortScope>
        <pivotArea dataOnly="0" outline="0" fieldPosition="0">
          <references count="1">
            <reference field="4294967294" count="1" selected="0">
              <x v="3"/>
            </reference>
          </references>
        </pivotArea>
      </autoSortScope>
    </pivotField>
    <pivotField compact="0" outline="0" showAll="0"/>
    <pivotField compact="0" outline="0" showAll="0"/>
    <pivotField dataField="1" compact="0" outline="0" showAll="0"/>
    <pivotField dataField="1" compact="0" outline="0" showAll="0">
      <items count="8">
        <item x="0"/>
        <item x="1"/>
        <item x="2"/>
        <item x="3"/>
        <item x="4"/>
        <item x="5"/>
        <item x="6"/>
        <item t="default"/>
      </items>
    </pivotField>
    <pivotField compact="0" outline="0" showAll="0"/>
    <pivotField compact="0" outline="0" showAll="0"/>
    <pivotField compact="0" outline="0" showAll="0"/>
    <pivotField compact="0" outline="0" showAll="0"/>
    <pivotField compact="0" outline="0" showAll="0"/>
    <pivotField dataField="1" compact="0" outline="0" showAll="0">
      <items count="8">
        <item x="0"/>
        <item x="1"/>
        <item x="2"/>
        <item x="3"/>
        <item x="4"/>
        <item x="5"/>
        <item x="6"/>
        <item t="default"/>
      </items>
    </pivotField>
    <pivotField axis="axisPage" dataField="1" compact="0" outline="0" multipleItemSelectionAllowed="1" showAll="0">
      <items count="8">
        <item h="1" x="0"/>
        <item h="1" x="1"/>
        <item h="1" x="2"/>
        <item x="3"/>
        <item h="1" x="4"/>
        <item h="1" x="5"/>
        <item h="1" x="6"/>
        <item t="default"/>
      </items>
    </pivotField>
    <pivotField compact="0" outline="0" showAll="0">
      <items count="5">
        <item n="Other Types" x="3"/>
        <item x="1"/>
        <item x="2"/>
        <item x="0"/>
        <item t="default"/>
      </items>
    </pivotField>
  </pivotFields>
  <rowFields count="3">
    <field x="1"/>
    <field x="2"/>
    <field x="4"/>
  </rowFields>
  <rowItems count="81">
    <i>
      <x/>
      <x v="1"/>
      <x v="5"/>
    </i>
    <i r="1">
      <x v="2"/>
      <x v="5"/>
    </i>
    <i r="1">
      <x v="4"/>
      <x v="5"/>
    </i>
    <i r="1">
      <x v="6"/>
      <x v="5"/>
    </i>
    <i r="1">
      <x v="10"/>
      <x v="5"/>
    </i>
    <i r="1">
      <x v="11"/>
      <x v="5"/>
    </i>
    <i r="1">
      <x v="16"/>
      <x v="5"/>
    </i>
    <i r="1">
      <x v="17"/>
      <x v="1"/>
    </i>
    <i r="1">
      <x v="20"/>
      <x v="1"/>
    </i>
    <i r="1">
      <x v="23"/>
      <x v="1"/>
    </i>
    <i r="1">
      <x v="24"/>
      <x v="1"/>
    </i>
    <i r="1">
      <x v="27"/>
      <x v="1"/>
    </i>
    <i r="1">
      <x v="29"/>
      <x v="1"/>
    </i>
    <i r="1">
      <x v="30"/>
      <x v="2"/>
    </i>
    <i r="1">
      <x v="32"/>
      <x v="5"/>
    </i>
    <i r="1">
      <x v="34"/>
      <x v="5"/>
    </i>
    <i r="1">
      <x v="35"/>
      <x v="5"/>
    </i>
    <i r="1">
      <x v="36"/>
      <x v="5"/>
    </i>
    <i r="1">
      <x v="37"/>
      <x v="5"/>
    </i>
    <i r="1">
      <x v="38"/>
      <x v="5"/>
    </i>
    <i r="1">
      <x v="44"/>
      <x v="5"/>
    </i>
    <i r="1">
      <x v="45"/>
      <x v="5"/>
    </i>
    <i r="1">
      <x v="46"/>
      <x v="5"/>
    </i>
    <i r="1">
      <x v="48"/>
      <x v="3"/>
    </i>
    <i r="1">
      <x v="49"/>
      <x v="3"/>
    </i>
    <i r="1">
      <x v="53"/>
      <x v="3"/>
    </i>
    <i r="1">
      <x v="54"/>
      <x v="3"/>
    </i>
    <i r="1">
      <x v="55"/>
      <x v="3"/>
    </i>
    <i r="1">
      <x v="59"/>
      <x v="3"/>
    </i>
    <i r="1">
      <x v="64"/>
      <x v="3"/>
    </i>
    <i r="1">
      <x v="74"/>
      <x v="3"/>
    </i>
    <i r="1">
      <x v="85"/>
      <x v="3"/>
    </i>
    <i r="1">
      <x v="90"/>
      <x v="3"/>
    </i>
    <i r="1">
      <x v="92"/>
      <x v="2"/>
    </i>
    <i r="1">
      <x v="93"/>
      <x v="4"/>
    </i>
    <i r="1">
      <x v="96"/>
      <x v="4"/>
    </i>
    <i r="1">
      <x v="98"/>
      <x v="4"/>
    </i>
    <i r="1">
      <x v="101"/>
      <x v="4"/>
    </i>
    <i r="1">
      <x v="102"/>
      <x v="4"/>
    </i>
    <i r="1">
      <x v="104"/>
      <x v="4"/>
    </i>
    <i r="1">
      <x v="105"/>
      <x v="4"/>
    </i>
    <i r="1">
      <x v="110"/>
      <x v="4"/>
    </i>
    <i r="1">
      <x v="111"/>
      <x v="4"/>
    </i>
    <i r="1">
      <x v="114"/>
      <x v="3"/>
    </i>
    <i r="1">
      <x v="115"/>
      <x v="3"/>
    </i>
    <i r="1">
      <x v="118"/>
      <x v="3"/>
    </i>
    <i r="1">
      <x v="119"/>
      <x v="3"/>
    </i>
    <i r="1">
      <x v="121"/>
      <x v="3"/>
    </i>
    <i r="1">
      <x v="123"/>
      <x v="2"/>
    </i>
    <i r="1">
      <x v="124"/>
      <x v="3"/>
    </i>
    <i r="1">
      <x v="125"/>
      <x v="3"/>
    </i>
    <i r="1">
      <x v="134"/>
      <x v="4"/>
    </i>
    <i r="1">
      <x v="135"/>
      <x v="4"/>
    </i>
    <i>
      <x v="1"/>
      <x v="21"/>
      <x v="1"/>
    </i>
    <i r="1">
      <x v="25"/>
      <x v="1"/>
    </i>
    <i r="1">
      <x v="31"/>
      <x v="2"/>
    </i>
    <i r="1">
      <x v="51"/>
      <x v="3"/>
    </i>
    <i r="1">
      <x v="56"/>
      <x v="3"/>
    </i>
    <i r="1">
      <x v="66"/>
      <x v="3"/>
    </i>
    <i r="1">
      <x v="69"/>
      <x v="3"/>
    </i>
    <i r="1">
      <x v="76"/>
      <x v="3"/>
    </i>
    <i r="1">
      <x v="77"/>
      <x v="3"/>
    </i>
    <i r="1">
      <x v="78"/>
      <x v="3"/>
    </i>
    <i r="1">
      <x v="79"/>
      <x v="3"/>
    </i>
    <i r="1">
      <x v="82"/>
      <x v="3"/>
    </i>
    <i r="1">
      <x v="84"/>
      <x v="3"/>
    </i>
    <i r="1">
      <x v="87"/>
      <x v="3"/>
    </i>
    <i r="1">
      <x v="97"/>
      <x v="4"/>
    </i>
    <i r="1">
      <x v="99"/>
      <x v="4"/>
    </i>
    <i r="1">
      <x v="100"/>
      <x v="4"/>
    </i>
    <i r="1">
      <x v="108"/>
      <x v="4"/>
    </i>
    <i r="1">
      <x v="109"/>
      <x v="4"/>
    </i>
    <i r="1">
      <x v="112"/>
      <x v="3"/>
    </i>
    <i r="1">
      <x v="113"/>
      <x v="3"/>
    </i>
    <i r="1">
      <x v="117"/>
      <x v="3"/>
    </i>
    <i r="1">
      <x v="120"/>
      <x v="3"/>
    </i>
    <i r="1">
      <x v="122"/>
      <x v="3"/>
    </i>
    <i r="1">
      <x v="126"/>
      <x v="3"/>
    </i>
    <i r="1">
      <x v="129"/>
      <x v="3"/>
    </i>
    <i r="1">
      <x v="131"/>
      <x v="3"/>
    </i>
    <i t="grand">
      <x/>
    </i>
  </rowItems>
  <colFields count="1">
    <field x="-2"/>
  </colFields>
  <colItems count="4">
    <i>
      <x/>
    </i>
    <i i="1">
      <x v="1"/>
    </i>
    <i i="2">
      <x v="2"/>
    </i>
    <i i="3">
      <x v="3"/>
    </i>
  </colItems>
  <pageFields count="1">
    <pageField fld="15" hier="-1"/>
  </pageFields>
  <dataFields count="4">
    <dataField name="Average of n_relevant_words" fld="7" subtotal="average" baseField="4" baseItem="5"/>
    <dataField name="Average of conciseness_score" fld="8" subtotal="average" baseField="4" baseItem="5"/>
    <dataField name="Average of fluency_score" fld="14" subtotal="average" baseField="4" baseItem="5"/>
    <dataField name="Average of syntactic_score_for_questions" fld="15" subtotal="average" baseField="2" baseItem="8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7124B0D-0BA8-4028-AF37-06148E08174B}" name="PivotTable24"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2">
  <location ref="BL5:BR27" firstHeaderRow="1" firstDataRow="2" firstDataCol="3" rowPageCount="1" colPageCount="1"/>
  <pivotFields count="17">
    <pivotField compact="0" outline="0" showAll="0"/>
    <pivotField axis="axisRow" compact="0" outline="0" showAll="0" defaultSubtotal="0">
      <items count="2">
        <item x="0"/>
        <item x="1"/>
      </items>
    </pivotField>
    <pivotField axis="axisRow" compact="0" outline="0" showAll="0" defaultSubtotal="0">
      <items count="136">
        <item x="29"/>
        <item x="102"/>
        <item x="28"/>
        <item x="75"/>
        <item x="73"/>
        <item x="74"/>
        <item x="114"/>
        <item x="35"/>
        <item x="119"/>
        <item x="2"/>
        <item x="1"/>
        <item x="62"/>
        <item x="60"/>
        <item x="112"/>
        <item x="82"/>
        <item x="27"/>
        <item x="117"/>
        <item x="111"/>
        <item x="124"/>
        <item x="53"/>
        <item x="51"/>
        <item x="45"/>
        <item x="80"/>
        <item x="16"/>
        <item x="122"/>
        <item x="37"/>
        <item x="41"/>
        <item x="78"/>
        <item x="91"/>
        <item x="5"/>
        <item x="32"/>
        <item x="23"/>
        <item x="10"/>
        <item x="101"/>
        <item x="56"/>
        <item x="48"/>
        <item x="100"/>
        <item x="57"/>
        <item x="55"/>
        <item x="90"/>
        <item x="84"/>
        <item x="83"/>
        <item x="46"/>
        <item x="47"/>
        <item x="0"/>
        <item x="11"/>
        <item x="9"/>
        <item x="118"/>
        <item x="106"/>
        <item x="116"/>
        <item x="79"/>
        <item x="43"/>
        <item x="42"/>
        <item x="61"/>
        <item x="4"/>
        <item x="6"/>
        <item x="24"/>
        <item x="20"/>
        <item x="103"/>
        <item x="89"/>
        <item x="108"/>
        <item x="99"/>
        <item x="87"/>
        <item x="88"/>
        <item x="86"/>
        <item x="36"/>
        <item x="128"/>
        <item x="63"/>
        <item x="96"/>
        <item x="93"/>
        <item x="39"/>
        <item x="77"/>
        <item x="49"/>
        <item x="109"/>
        <item x="125"/>
        <item x="66"/>
        <item x="65"/>
        <item x="126"/>
        <item x="38"/>
        <item x="67"/>
        <item x="50"/>
        <item x="64"/>
        <item x="69"/>
        <item x="40"/>
        <item x="92"/>
        <item x="123"/>
        <item x="97"/>
        <item x="127"/>
        <item x="22"/>
        <item x="71"/>
        <item x="85"/>
        <item x="44"/>
        <item x="81"/>
        <item x="30"/>
        <item x="121"/>
        <item x="25"/>
        <item x="13"/>
        <item x="72"/>
        <item x="105"/>
        <item x="94"/>
        <item x="134"/>
        <item x="33"/>
        <item x="110"/>
        <item x="104"/>
        <item x="12"/>
        <item x="31"/>
        <item x="70"/>
        <item x="129"/>
        <item x="131"/>
        <item x="68"/>
        <item x="107"/>
        <item x="120"/>
        <item x="26"/>
        <item x="133"/>
        <item x="34"/>
        <item x="52"/>
        <item x="76"/>
        <item x="130"/>
        <item x="58"/>
        <item x="3"/>
        <item x="132"/>
        <item x="113"/>
        <item x="95"/>
        <item x="14"/>
        <item x="59"/>
        <item x="7"/>
        <item x="135"/>
        <item x="98"/>
        <item x="21"/>
        <item x="18"/>
        <item x="19"/>
        <item x="17"/>
        <item x="15"/>
        <item x="8"/>
        <item x="54"/>
        <item x="115"/>
      </items>
    </pivotField>
    <pivotField compact="0" outline="0" showAll="0"/>
    <pivotField axis="axisRow" compact="0" outline="0" showAll="0" sortType="ascending">
      <items count="8">
        <item x="5"/>
        <item x="2"/>
        <item x="4"/>
        <item x="1"/>
        <item x="3"/>
        <item x="0"/>
        <item m="1" x="6"/>
        <item t="default"/>
      </items>
      <autoSortScope>
        <pivotArea dataOnly="0" outline="0" fieldPosition="0">
          <references count="1">
            <reference field="4294967294" count="1" selected="0">
              <x v="3"/>
            </reference>
          </references>
        </pivotArea>
      </autoSortScope>
    </pivotField>
    <pivotField compact="0" outline="0" showAll="0"/>
    <pivotField compact="0" outline="0" showAll="0"/>
    <pivotField dataField="1" compact="0" outline="0" showAll="0"/>
    <pivotField dataField="1" compact="0" outline="0" showAll="0">
      <items count="8">
        <item x="0"/>
        <item x="1"/>
        <item x="2"/>
        <item x="3"/>
        <item x="4"/>
        <item x="5"/>
        <item x="6"/>
        <item t="default"/>
      </items>
    </pivotField>
    <pivotField compact="0" outline="0" showAll="0"/>
    <pivotField compact="0" outline="0" showAll="0"/>
    <pivotField compact="0" outline="0" showAll="0"/>
    <pivotField compact="0" outline="0" showAll="0"/>
    <pivotField compact="0" outline="0" showAll="0"/>
    <pivotField dataField="1" compact="0" outline="0" showAll="0">
      <items count="8">
        <item x="0"/>
        <item x="1"/>
        <item x="2"/>
        <item x="3"/>
        <item x="4"/>
        <item x="5"/>
        <item x="6"/>
        <item t="default"/>
      </items>
    </pivotField>
    <pivotField axis="axisPage" dataField="1" compact="0" outline="0" multipleItemSelectionAllowed="1" showAll="0">
      <items count="8">
        <item x="0"/>
        <item x="1"/>
        <item x="2"/>
        <item h="1" x="3"/>
        <item h="1" x="4"/>
        <item h="1" x="5"/>
        <item h="1" x="6"/>
        <item t="default"/>
      </items>
    </pivotField>
    <pivotField compact="0" outline="0" showAll="0">
      <items count="5">
        <item n="Other Types" x="3"/>
        <item x="1"/>
        <item x="2"/>
        <item x="0"/>
        <item t="default"/>
      </items>
    </pivotField>
  </pivotFields>
  <rowFields count="3">
    <field x="1"/>
    <field x="2"/>
    <field x="4"/>
  </rowFields>
  <rowItems count="21">
    <i>
      <x/>
      <x v="7"/>
      <x/>
    </i>
    <i r="1">
      <x v="43"/>
      <x v="5"/>
    </i>
    <i r="1">
      <x v="72"/>
      <x v="3"/>
    </i>
    <i r="1">
      <x v="73"/>
      <x v="3"/>
    </i>
    <i r="1">
      <x v="80"/>
      <x v="3"/>
    </i>
    <i r="1">
      <x v="132"/>
      <x v="3"/>
    </i>
    <i>
      <x v="1"/>
      <x v="52"/>
      <x v="3"/>
    </i>
    <i r="1">
      <x v="57"/>
      <x v="3"/>
    </i>
    <i r="1">
      <x v="65"/>
      <x v="3"/>
    </i>
    <i r="1">
      <x v="67"/>
      <x v="3"/>
    </i>
    <i r="1">
      <x v="68"/>
      <x v="3"/>
    </i>
    <i r="1">
      <x v="70"/>
      <x v="3"/>
    </i>
    <i r="1">
      <x v="75"/>
      <x v="3"/>
    </i>
    <i r="1">
      <x v="81"/>
      <x v="3"/>
    </i>
    <i r="1">
      <x v="83"/>
      <x v="3"/>
    </i>
    <i r="1">
      <x v="88"/>
      <x v="3"/>
    </i>
    <i r="1">
      <x v="89"/>
      <x v="3"/>
    </i>
    <i r="1">
      <x v="91"/>
      <x v="3"/>
    </i>
    <i r="1">
      <x v="128"/>
      <x v="3"/>
    </i>
    <i r="1">
      <x v="130"/>
      <x v="3"/>
    </i>
    <i t="grand">
      <x/>
    </i>
  </rowItems>
  <colFields count="1">
    <field x="-2"/>
  </colFields>
  <colItems count="4">
    <i>
      <x/>
    </i>
    <i i="1">
      <x v="1"/>
    </i>
    <i i="2">
      <x v="2"/>
    </i>
    <i i="3">
      <x v="3"/>
    </i>
  </colItems>
  <pageFields count="1">
    <pageField fld="15" hier="-1"/>
  </pageFields>
  <dataFields count="4">
    <dataField name="Average of n_relevant_words" fld="7" subtotal="average" baseField="4" baseItem="5"/>
    <dataField name="Average of conciseness_score" fld="8" subtotal="average" baseField="4" baseItem="5"/>
    <dataField name="Average of fluency_score" fld="14" subtotal="average" baseField="4" baseItem="5"/>
    <dataField name="Average of syntactic_score_for_questions" fld="15" subtotal="average" baseField="2" baseItem="8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81A5D5A-7DAA-4CCD-B12B-F687F1E1AABC}" name="PivotTable5"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J2:AM7" firstHeaderRow="1" firstDataRow="2" firstDataCol="1"/>
  <pivotFields count="17">
    <pivotField showAll="0"/>
    <pivotField axis="axisCol" dataField="1" showAll="0">
      <items count="3">
        <item x="0"/>
        <item x="1"/>
        <item t="default"/>
      </items>
    </pivotField>
    <pivotField showAll="0"/>
    <pivotField showAll="0"/>
    <pivotField showAll="0" sortType="descending">
      <items count="8">
        <item x="5"/>
        <item x="2"/>
        <item x="4"/>
        <item x="1"/>
        <item x="3"/>
        <item x="0"/>
        <item m="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axis="axisRow" showAll="0">
      <items count="8">
        <item x="0"/>
        <item x="1"/>
        <item x="2"/>
        <item x="3"/>
        <item x="4"/>
        <item x="5"/>
        <item x="6"/>
        <item t="default"/>
      </items>
    </pivotField>
    <pivotField showAll="0">
      <items count="8">
        <item x="0"/>
        <item x="1"/>
        <item x="2"/>
        <item x="3"/>
        <item x="4"/>
        <item x="5"/>
        <item x="6"/>
        <item t="default"/>
      </items>
    </pivotField>
    <pivotField showAll="0" sortType="descending">
      <items count="5">
        <item n="Other Types" x="3"/>
        <item x="1"/>
        <item x="2"/>
        <item x="0"/>
        <item t="default"/>
      </items>
      <autoSortScope>
        <pivotArea dataOnly="0" outline="0" fieldPosition="0">
          <references count="1">
            <reference field="4294967294" count="1" selected="0">
              <x v="0"/>
            </reference>
          </references>
        </pivotArea>
      </autoSortScope>
    </pivotField>
  </pivotFields>
  <rowFields count="1">
    <field x="14"/>
  </rowFields>
  <rowItems count="4">
    <i>
      <x v="3"/>
    </i>
    <i>
      <x v="4"/>
    </i>
    <i>
      <x v="5"/>
    </i>
    <i t="grand">
      <x/>
    </i>
  </rowItems>
  <colFields count="1">
    <field x="1"/>
  </colFields>
  <colItems count="3">
    <i>
      <x/>
    </i>
    <i>
      <x v="1"/>
    </i>
    <i t="grand">
      <x/>
    </i>
  </colItems>
  <dataFields count="1">
    <dataField name="Count of human/machine" fld="1" subtotal="count" showDataAs="percentOfCol" baseField="4" baseItem="2" numFmtId="10"/>
  </dataFields>
  <chartFormats count="8">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 chart="7" format="0" series="1">
      <pivotArea type="data" outline="0" fieldPosition="0">
        <references count="2">
          <reference field="4294967294" count="1" selected="0">
            <x v="0"/>
          </reference>
          <reference field="1" count="1" selected="0">
            <x v="0"/>
          </reference>
        </references>
      </pivotArea>
    </chartFormat>
    <chartFormat chart="7"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AEF53F2-1960-4009-AD9E-BF227135C52F}" name="PivotTable19"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Y21:AB23" firstHeaderRow="1" firstDataRow="2" firstDataCol="1"/>
  <pivotFields count="17">
    <pivotField showAll="0"/>
    <pivotField axis="axisCol" showAll="0">
      <items count="3">
        <item x="0"/>
        <item x="1"/>
        <item t="default"/>
      </items>
    </pivotField>
    <pivotField showAll="0"/>
    <pivotField showAll="0"/>
    <pivotField showAll="0">
      <items count="8">
        <item x="5"/>
        <item x="2"/>
        <item x="4"/>
        <item x="1"/>
        <item x="3"/>
        <item x="0"/>
        <item m="1" x="6"/>
        <item t="default"/>
      </items>
    </pivotField>
    <pivotField showAll="0">
      <items count="15">
        <item x="12"/>
        <item x="6"/>
        <item x="1"/>
        <item x="8"/>
        <item x="0"/>
        <item x="10"/>
        <item x="9"/>
        <item x="5"/>
        <item x="7"/>
        <item x="4"/>
        <item x="3"/>
        <item x="2"/>
        <item x="11"/>
        <item x="13"/>
        <item t="default"/>
      </items>
    </pivotField>
    <pivotField showAll="0"/>
    <pivotField dataField="1" showAll="0"/>
    <pivotField showAll="0">
      <items count="8">
        <item x="0"/>
        <item x="1"/>
        <item x="2"/>
        <item x="3"/>
        <item x="4"/>
        <item x="5"/>
        <item x="6"/>
        <item t="default"/>
      </items>
    </pivotField>
    <pivotField showAll="0"/>
    <pivotField showAll="0"/>
    <pivotField showAll="0"/>
    <pivotField showAll="0"/>
    <pivotField showAll="0"/>
    <pivotField showAll="0">
      <items count="8">
        <item x="0"/>
        <item x="1"/>
        <item x="2"/>
        <item x="3"/>
        <item x="4"/>
        <item x="5"/>
        <item x="6"/>
        <item t="default"/>
      </items>
    </pivotField>
    <pivotField showAll="0">
      <items count="8">
        <item x="0"/>
        <item x="1"/>
        <item x="2"/>
        <item x="3"/>
        <item x="4"/>
        <item x="5"/>
        <item x="6"/>
        <item t="default"/>
      </items>
    </pivotField>
    <pivotField showAll="0">
      <items count="5">
        <item n="Other Types" x="3"/>
        <item x="1"/>
        <item x="2"/>
        <item x="0"/>
        <item t="default"/>
      </items>
    </pivotField>
  </pivotFields>
  <rowItems count="1">
    <i/>
  </rowItems>
  <colFields count="1">
    <field x="1"/>
  </colFields>
  <colItems count="3">
    <i>
      <x/>
    </i>
    <i>
      <x v="1"/>
    </i>
    <i t="grand">
      <x/>
    </i>
  </colItems>
  <dataFields count="1">
    <dataField name="Average of n_relevant_words" fld="7"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359AA1-55CD-4B9C-9AE8-1E04BF74203D}" name="PivotTable23"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2">
  <location ref="AV5:BB44" firstHeaderRow="1" firstDataRow="2" firstDataCol="3" rowPageCount="1" colPageCount="1"/>
  <pivotFields count="17">
    <pivotField compact="0" outline="0" showAll="0"/>
    <pivotField axis="axisRow" compact="0" outline="0" showAll="0" defaultSubtotal="0">
      <items count="2">
        <item x="0"/>
        <item x="1"/>
      </items>
    </pivotField>
    <pivotField axis="axisRow" compact="0" outline="0" showAll="0" defaultSubtotal="0">
      <items count="136">
        <item x="29"/>
        <item x="102"/>
        <item x="28"/>
        <item x="75"/>
        <item x="73"/>
        <item x="74"/>
        <item x="114"/>
        <item x="35"/>
        <item x="119"/>
        <item x="2"/>
        <item x="1"/>
        <item x="62"/>
        <item x="60"/>
        <item x="112"/>
        <item x="82"/>
        <item x="27"/>
        <item x="117"/>
        <item x="111"/>
        <item x="124"/>
        <item x="53"/>
        <item x="51"/>
        <item x="45"/>
        <item x="80"/>
        <item x="16"/>
        <item x="122"/>
        <item x="37"/>
        <item x="41"/>
        <item x="78"/>
        <item x="91"/>
        <item x="5"/>
        <item x="32"/>
        <item x="23"/>
        <item x="10"/>
        <item x="101"/>
        <item x="56"/>
        <item x="48"/>
        <item x="100"/>
        <item x="57"/>
        <item x="55"/>
        <item x="90"/>
        <item x="84"/>
        <item x="83"/>
        <item x="46"/>
        <item x="47"/>
        <item x="0"/>
        <item x="11"/>
        <item x="9"/>
        <item x="118"/>
        <item x="106"/>
        <item x="116"/>
        <item x="79"/>
        <item x="43"/>
        <item x="42"/>
        <item x="61"/>
        <item x="4"/>
        <item x="6"/>
        <item x="24"/>
        <item x="20"/>
        <item x="103"/>
        <item x="89"/>
        <item x="108"/>
        <item x="99"/>
        <item x="87"/>
        <item x="88"/>
        <item x="86"/>
        <item x="36"/>
        <item x="128"/>
        <item x="63"/>
        <item x="96"/>
        <item x="93"/>
        <item x="39"/>
        <item x="77"/>
        <item x="49"/>
        <item x="109"/>
        <item x="125"/>
        <item x="66"/>
        <item x="65"/>
        <item x="126"/>
        <item x="38"/>
        <item x="67"/>
        <item x="50"/>
        <item x="64"/>
        <item x="69"/>
        <item x="40"/>
        <item x="92"/>
        <item x="123"/>
        <item x="97"/>
        <item x="127"/>
        <item x="22"/>
        <item x="71"/>
        <item x="85"/>
        <item x="44"/>
        <item x="81"/>
        <item x="30"/>
        <item x="121"/>
        <item x="25"/>
        <item x="13"/>
        <item x="72"/>
        <item x="105"/>
        <item x="94"/>
        <item x="134"/>
        <item x="33"/>
        <item x="110"/>
        <item x="104"/>
        <item x="12"/>
        <item x="31"/>
        <item x="70"/>
        <item x="129"/>
        <item x="131"/>
        <item x="68"/>
        <item x="107"/>
        <item x="120"/>
        <item x="26"/>
        <item x="133"/>
        <item x="34"/>
        <item x="52"/>
        <item x="76"/>
        <item x="130"/>
        <item x="58"/>
        <item x="3"/>
        <item x="132"/>
        <item x="113"/>
        <item x="95"/>
        <item x="14"/>
        <item x="59"/>
        <item x="7"/>
        <item x="135"/>
        <item x="98"/>
        <item x="21"/>
        <item x="18"/>
        <item x="19"/>
        <item x="17"/>
        <item x="15"/>
        <item x="8"/>
        <item x="54"/>
        <item x="115"/>
      </items>
    </pivotField>
    <pivotField compact="0" outline="0" showAll="0"/>
    <pivotField axis="axisRow" compact="0" outline="0" showAll="0" sortType="descending">
      <items count="8">
        <item x="5"/>
        <item x="2"/>
        <item x="4"/>
        <item x="1"/>
        <item x="3"/>
        <item x="0"/>
        <item m="1" x="6"/>
        <item t="default"/>
      </items>
      <autoSortScope>
        <pivotArea dataOnly="0" outline="0" fieldPosition="0">
          <references count="1">
            <reference field="4294967294" count="1" selected="0">
              <x v="3"/>
            </reference>
          </references>
        </pivotArea>
      </autoSortScope>
    </pivotField>
    <pivotField compact="0" outline="0" showAll="0"/>
    <pivotField compact="0" outline="0" showAll="0"/>
    <pivotField dataField="1" compact="0" outline="0" showAll="0"/>
    <pivotField dataField="1" compact="0" outline="0" showAll="0">
      <items count="8">
        <item x="0"/>
        <item x="1"/>
        <item x="2"/>
        <item x="3"/>
        <item x="4"/>
        <item x="5"/>
        <item x="6"/>
        <item t="default"/>
      </items>
    </pivotField>
    <pivotField compact="0" outline="0" showAll="0"/>
    <pivotField compact="0" outline="0" showAll="0"/>
    <pivotField compact="0" outline="0" showAll="0"/>
    <pivotField compact="0" outline="0" showAll="0"/>
    <pivotField compact="0" outline="0" showAll="0"/>
    <pivotField dataField="1" compact="0" outline="0" showAll="0">
      <items count="8">
        <item x="0"/>
        <item x="1"/>
        <item x="2"/>
        <item x="3"/>
        <item x="4"/>
        <item x="5"/>
        <item x="6"/>
        <item t="default"/>
      </items>
    </pivotField>
    <pivotField axis="axisPage" dataField="1" compact="0" outline="0" multipleItemSelectionAllowed="1" showAll="0">
      <items count="8">
        <item h="1" x="0"/>
        <item h="1" x="1"/>
        <item h="1" x="2"/>
        <item h="1" x="3"/>
        <item x="4"/>
        <item x="5"/>
        <item h="1" x="6"/>
        <item t="default"/>
      </items>
    </pivotField>
    <pivotField compact="0" outline="0" showAll="0">
      <items count="5">
        <item n="Other Types" x="3"/>
        <item x="1"/>
        <item x="2"/>
        <item x="0"/>
        <item t="default"/>
      </items>
    </pivotField>
  </pivotFields>
  <rowFields count="3">
    <field x="1"/>
    <field x="2"/>
    <field x="4"/>
  </rowFields>
  <rowItems count="38">
    <i>
      <x/>
      <x/>
      <x v="5"/>
    </i>
    <i r="1">
      <x v="3"/>
      <x v="5"/>
    </i>
    <i r="1">
      <x v="5"/>
      <x v="5"/>
    </i>
    <i r="1">
      <x v="8"/>
      <x v="5"/>
    </i>
    <i r="1">
      <x v="9"/>
      <x v="5"/>
    </i>
    <i r="1">
      <x v="12"/>
      <x v="5"/>
    </i>
    <i r="1">
      <x v="13"/>
      <x v="5"/>
    </i>
    <i r="1">
      <x v="14"/>
      <x v="5"/>
    </i>
    <i r="1">
      <x v="15"/>
      <x v="5"/>
    </i>
    <i r="1">
      <x v="18"/>
      <x v="1"/>
    </i>
    <i r="1">
      <x v="19"/>
      <x v="1"/>
    </i>
    <i r="1">
      <x v="22"/>
      <x v="1"/>
    </i>
    <i r="1">
      <x v="33"/>
      <x/>
    </i>
    <i r="1">
      <x v="39"/>
      <x v="5"/>
    </i>
    <i r="1">
      <x v="40"/>
      <x v="5"/>
    </i>
    <i r="1">
      <x v="41"/>
      <x v="5"/>
    </i>
    <i r="1">
      <x v="42"/>
      <x v="5"/>
    </i>
    <i r="1">
      <x v="47"/>
      <x v="5"/>
    </i>
    <i r="1">
      <x v="50"/>
      <x v="3"/>
    </i>
    <i r="1">
      <x v="58"/>
      <x v="3"/>
    </i>
    <i r="1">
      <x v="60"/>
      <x v="3"/>
    </i>
    <i r="1">
      <x v="62"/>
      <x v="3"/>
    </i>
    <i r="1">
      <x v="63"/>
      <x v="3"/>
    </i>
    <i r="1">
      <x v="71"/>
      <x v="3"/>
    </i>
    <i r="1">
      <x v="94"/>
      <x v="4"/>
    </i>
    <i r="1">
      <x v="103"/>
      <x v="4"/>
    </i>
    <i r="1">
      <x v="116"/>
      <x v="3"/>
    </i>
    <i r="1">
      <x v="133"/>
      <x v="4"/>
    </i>
    <i>
      <x v="1"/>
      <x v="26"/>
      <x v="1"/>
    </i>
    <i r="1">
      <x v="28"/>
      <x v="1"/>
    </i>
    <i r="1">
      <x v="61"/>
      <x v="3"/>
    </i>
    <i r="1">
      <x v="62"/>
      <x v="3"/>
    </i>
    <i r="1">
      <x v="86"/>
      <x v="3"/>
    </i>
    <i r="1">
      <x v="95"/>
      <x v="4"/>
    </i>
    <i r="1">
      <x v="106"/>
      <x v="4"/>
    </i>
    <i r="1">
      <x v="107"/>
      <x v="4"/>
    </i>
    <i r="1">
      <x v="127"/>
      <x v="3"/>
    </i>
    <i t="grand">
      <x/>
    </i>
  </rowItems>
  <colFields count="1">
    <field x="-2"/>
  </colFields>
  <colItems count="4">
    <i>
      <x/>
    </i>
    <i i="1">
      <x v="1"/>
    </i>
    <i i="2">
      <x v="2"/>
    </i>
    <i i="3">
      <x v="3"/>
    </i>
  </colItems>
  <pageFields count="1">
    <pageField fld="15" hier="-1"/>
  </pageFields>
  <dataFields count="4">
    <dataField name="Average of n_relevant_words" fld="7" subtotal="average" baseField="4" baseItem="5"/>
    <dataField name="Average of conciseness_score" fld="8" subtotal="average" baseField="4" baseItem="5"/>
    <dataField name="Average of fluency_score" fld="14" subtotal="average" baseField="4" baseItem="5"/>
    <dataField name="Average of syntactic_score_for_questions" fld="15" subtotal="average" baseField="2" baseItem="8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7DD471D-8E43-48FB-9ABC-541E14B16B2E}"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O2:AR8" firstHeaderRow="1" firstDataRow="2" firstDataCol="1"/>
  <pivotFields count="17">
    <pivotField showAll="0"/>
    <pivotField axis="axisCol" dataField="1" showAll="0">
      <items count="3">
        <item x="0"/>
        <item x="1"/>
        <item t="default"/>
      </items>
    </pivotField>
    <pivotField showAll="0"/>
    <pivotField showAll="0"/>
    <pivotField showAll="0" sortType="descending">
      <items count="8">
        <item x="5"/>
        <item x="2"/>
        <item x="4"/>
        <item x="1"/>
        <item x="3"/>
        <item x="0"/>
        <item m="1"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8">
        <item x="0"/>
        <item x="1"/>
        <item x="2"/>
        <item x="3"/>
        <item x="4"/>
        <item x="5"/>
        <item x="6"/>
        <item t="default"/>
      </items>
    </pivotField>
    <pivotField axis="axisRow" showAll="0">
      <items count="8">
        <item x="0"/>
        <item x="1"/>
        <item x="2"/>
        <item x="3"/>
        <item x="4"/>
        <item x="5"/>
        <item x="6"/>
        <item t="default"/>
      </items>
    </pivotField>
    <pivotField showAll="0" sortType="descending">
      <items count="5">
        <item n="Other Types" x="3"/>
        <item x="1"/>
        <item x="2"/>
        <item x="0"/>
        <item t="default"/>
      </items>
      <autoSortScope>
        <pivotArea dataOnly="0" outline="0" fieldPosition="0">
          <references count="1">
            <reference field="4294967294" count="1" selected="0">
              <x v="0"/>
            </reference>
          </references>
        </pivotArea>
      </autoSortScope>
    </pivotField>
  </pivotFields>
  <rowFields count="1">
    <field x="15"/>
  </rowFields>
  <rowItems count="5">
    <i>
      <x v="2"/>
    </i>
    <i>
      <x v="3"/>
    </i>
    <i>
      <x v="4"/>
    </i>
    <i>
      <x v="5"/>
    </i>
    <i t="grand">
      <x/>
    </i>
  </rowItems>
  <colFields count="1">
    <field x="1"/>
  </colFields>
  <colItems count="3">
    <i>
      <x/>
    </i>
    <i>
      <x v="1"/>
    </i>
    <i t="grand">
      <x/>
    </i>
  </colItems>
  <dataFields count="1">
    <dataField name="Count of human/machine" fld="1" subtotal="count" showDataAs="percentOfCol" baseField="4" baseItem="2" numFmtId="10"/>
  </dataFields>
  <chartFormats count="10">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 chart="5" format="0" series="1">
      <pivotArea type="data" outline="0" fieldPosition="0">
        <references count="2">
          <reference field="4294967294" count="1" selected="0">
            <x v="0"/>
          </reference>
          <reference field="1" count="1" selected="0">
            <x v="0"/>
          </reference>
        </references>
      </pivotArea>
    </chartFormat>
    <chartFormat chart="5" format="1" series="1">
      <pivotArea type="data" outline="0" fieldPosition="0">
        <references count="2">
          <reference field="4294967294" count="1" selected="0">
            <x v="0"/>
          </reference>
          <reference field="1" count="1" selected="0">
            <x v="1"/>
          </reference>
        </references>
      </pivotArea>
    </chartFormat>
    <chartFormat chart="7" format="0" series="1">
      <pivotArea type="data" outline="0" fieldPosition="0">
        <references count="2">
          <reference field="4294967294" count="1" selected="0">
            <x v="0"/>
          </reference>
          <reference field="1" count="1" selected="0">
            <x v="0"/>
          </reference>
        </references>
      </pivotArea>
    </chartFormat>
    <chartFormat chart="7" format="1" series="1">
      <pivotArea type="data" outline="0" fieldPosition="0">
        <references count="2">
          <reference field="4294967294" count="1" selected="0">
            <x v="0"/>
          </reference>
          <reference field="1" count="1" selected="0">
            <x v="1"/>
          </reference>
        </references>
      </pivotArea>
    </chartFormat>
    <chartFormat chart="9" format="0" series="1">
      <pivotArea type="data" outline="0" fieldPosition="0">
        <references count="2">
          <reference field="4294967294" count="1" selected="0">
            <x v="0"/>
          </reference>
          <reference field="1" count="1" selected="0">
            <x v="0"/>
          </reference>
        </references>
      </pivotArea>
    </chartFormat>
    <chartFormat chart="9"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2305DBC-F63C-4681-8F7A-4F1B7BFC4F86}"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E2:AH9" firstHeaderRow="1" firstDataRow="2" firstDataCol="1"/>
  <pivotFields count="17">
    <pivotField showAll="0"/>
    <pivotField axis="axisCol" dataField="1" showAll="0">
      <items count="3">
        <item x="0"/>
        <item x="1"/>
        <item t="default"/>
      </items>
    </pivotField>
    <pivotField showAll="0"/>
    <pivotField showAll="0"/>
    <pivotField showAll="0" sortType="descending">
      <items count="8">
        <item x="5"/>
        <item x="2"/>
        <item x="4"/>
        <item x="1"/>
        <item x="3"/>
        <item x="0"/>
        <item m="1" x="6"/>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Row" showAll="0">
      <items count="8">
        <item x="0"/>
        <item x="1"/>
        <item x="2"/>
        <item x="3"/>
        <item x="4"/>
        <item x="5"/>
        <item x="6"/>
        <item t="default"/>
      </items>
    </pivotField>
    <pivotField showAll="0">
      <items count="3">
        <item x="1"/>
        <item x="0"/>
        <item t="default"/>
      </items>
    </pivotField>
    <pivotField showAll="0"/>
    <pivotField showAll="0"/>
    <pivotField showAll="0"/>
    <pivotField showAll="0"/>
    <pivotField showAll="0">
      <items count="8">
        <item x="0"/>
        <item x="1"/>
        <item x="2"/>
        <item x="3"/>
        <item x="4"/>
        <item x="5"/>
        <item x="6"/>
        <item t="default"/>
      </items>
    </pivotField>
    <pivotField showAll="0">
      <items count="8">
        <item x="0"/>
        <item x="1"/>
        <item x="2"/>
        <item x="3"/>
        <item x="4"/>
        <item x="5"/>
        <item x="6"/>
        <item t="default"/>
      </items>
    </pivotField>
    <pivotField showAll="0" sortType="descending">
      <items count="5">
        <item n="Other Types" x="3"/>
        <item x="1"/>
        <item x="2"/>
        <item x="0"/>
        <item t="default"/>
      </items>
      <autoSortScope>
        <pivotArea dataOnly="0" outline="0" fieldPosition="0">
          <references count="1">
            <reference field="4294967294" count="1" selected="0">
              <x v="0"/>
            </reference>
          </references>
        </pivotArea>
      </autoSortScope>
    </pivotField>
  </pivotFields>
  <rowFields count="1">
    <field x="8"/>
  </rowFields>
  <rowItems count="6">
    <i>
      <x v="1"/>
    </i>
    <i>
      <x v="2"/>
    </i>
    <i>
      <x v="3"/>
    </i>
    <i>
      <x v="4"/>
    </i>
    <i>
      <x v="5"/>
    </i>
    <i t="grand">
      <x/>
    </i>
  </rowItems>
  <colFields count="1">
    <field x="1"/>
  </colFields>
  <colItems count="3">
    <i>
      <x/>
    </i>
    <i>
      <x v="1"/>
    </i>
    <i t="grand">
      <x/>
    </i>
  </colItems>
  <dataFields count="1">
    <dataField name="Count of human/machine" fld="1" subtotal="count" showDataAs="percentOfCol" baseField="4" baseItem="2" numFmtId="10"/>
  </dataFields>
  <chartFormats count="4">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3" format="0" series="1">
      <pivotArea type="data" outline="0" fieldPosition="0">
        <references count="2">
          <reference field="4294967294" count="1" selected="0">
            <x v="0"/>
          </reference>
          <reference field="1" count="1" selected="0">
            <x v="0"/>
          </reference>
        </references>
      </pivotArea>
    </chartFormat>
    <chartFormat chart="3"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9755118-0BE5-4F26-A382-7747A1D91E84}" name="PivotTable2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O13:AR15" firstHeaderRow="1" firstDataRow="2" firstDataCol="1"/>
  <pivotFields count="17">
    <pivotField showAll="0"/>
    <pivotField axis="axisCol" showAll="0">
      <items count="3">
        <item x="0"/>
        <item x="1"/>
        <item t="default"/>
      </items>
    </pivotField>
    <pivotField showAll="0"/>
    <pivotField showAll="0"/>
    <pivotField showAll="0">
      <items count="8">
        <item x="5"/>
        <item x="2"/>
        <item x="4"/>
        <item x="1"/>
        <item x="3"/>
        <item x="0"/>
        <item m="1" x="6"/>
        <item t="default"/>
      </items>
    </pivotField>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showAll="0">
      <items count="8">
        <item x="0"/>
        <item x="1"/>
        <item x="2"/>
        <item x="3"/>
        <item x="4"/>
        <item x="5"/>
        <item x="6"/>
        <item t="default"/>
      </items>
    </pivotField>
    <pivotField dataField="1" showAll="0">
      <items count="8">
        <item x="0"/>
        <item x="1"/>
        <item x="2"/>
        <item x="3"/>
        <item x="4"/>
        <item x="5"/>
        <item x="6"/>
        <item t="default"/>
      </items>
    </pivotField>
    <pivotField showAll="0">
      <items count="5">
        <item n="Other Types" x="3"/>
        <item x="1"/>
        <item x="2"/>
        <item x="0"/>
        <item t="default"/>
      </items>
    </pivotField>
  </pivotFields>
  <rowItems count="1">
    <i/>
  </rowItems>
  <colFields count="1">
    <field x="1"/>
  </colFields>
  <colItems count="3">
    <i>
      <x/>
    </i>
    <i>
      <x v="1"/>
    </i>
    <i t="grand">
      <x/>
    </i>
  </colItems>
  <dataFields count="1">
    <dataField name="Average of syntactic_score_for_questions" fld="15" subtotal="average"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5B339E6-C6A3-4CE4-94D5-C6A25959791D}"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Y2:AB18" firstHeaderRow="1" firstDataRow="2" firstDataCol="1"/>
  <pivotFields count="17">
    <pivotField showAll="0"/>
    <pivotField axis="axisCol" dataField="1" showAll="0">
      <items count="3">
        <item x="0"/>
        <item x="1"/>
        <item t="default"/>
      </items>
    </pivotField>
    <pivotField showAll="0"/>
    <pivotField showAll="0"/>
    <pivotField showAll="0" sortType="descending">
      <items count="8">
        <item x="5"/>
        <item x="2"/>
        <item x="4"/>
        <item x="1"/>
        <item x="3"/>
        <item x="0"/>
        <item m="1" x="6"/>
        <item t="default"/>
      </items>
      <autoSortScope>
        <pivotArea dataOnly="0" outline="0" fieldPosition="0">
          <references count="1">
            <reference field="4294967294" count="1" selected="0">
              <x v="0"/>
            </reference>
          </references>
        </pivotArea>
      </autoSortScope>
    </pivotField>
    <pivotField showAll="0">
      <items count="15">
        <item x="12"/>
        <item x="6"/>
        <item x="1"/>
        <item x="8"/>
        <item x="0"/>
        <item x="10"/>
        <item x="9"/>
        <item x="5"/>
        <item x="7"/>
        <item x="4"/>
        <item x="3"/>
        <item x="2"/>
        <item x="11"/>
        <item x="13"/>
        <item t="default"/>
      </items>
    </pivotField>
    <pivotField showAll="0"/>
    <pivotField axis="axisRow" showAll="0">
      <items count="15">
        <item x="10"/>
        <item x="5"/>
        <item x="1"/>
        <item x="7"/>
        <item x="0"/>
        <item x="8"/>
        <item x="4"/>
        <item x="6"/>
        <item x="12"/>
        <item x="3"/>
        <item x="2"/>
        <item x="13"/>
        <item x="9"/>
        <item x="11"/>
        <item t="default"/>
      </items>
    </pivotField>
    <pivotField showAll="0">
      <items count="8">
        <item x="0"/>
        <item x="1"/>
        <item x="2"/>
        <item x="3"/>
        <item x="4"/>
        <item x="5"/>
        <item x="6"/>
        <item t="default"/>
      </items>
    </pivotField>
    <pivotField showAll="0"/>
    <pivotField showAll="0"/>
    <pivotField showAll="0"/>
    <pivotField showAll="0"/>
    <pivotField showAll="0"/>
    <pivotField showAll="0">
      <items count="8">
        <item x="0"/>
        <item x="1"/>
        <item x="2"/>
        <item x="3"/>
        <item x="4"/>
        <item x="5"/>
        <item x="6"/>
        <item t="default"/>
      </items>
    </pivotField>
    <pivotField showAll="0">
      <items count="8">
        <item x="0"/>
        <item x="1"/>
        <item x="2"/>
        <item x="3"/>
        <item x="4"/>
        <item x="5"/>
        <item x="6"/>
        <item t="default"/>
      </items>
    </pivotField>
    <pivotField showAll="0" sortType="descending">
      <items count="5">
        <item n="Other Types" x="3"/>
        <item x="1"/>
        <item x="2"/>
        <item x="0"/>
        <item t="default"/>
      </items>
      <autoSortScope>
        <pivotArea dataOnly="0" outline="0" fieldPosition="0">
          <references count="1">
            <reference field="4294967294" count="1" selected="0">
              <x v="0"/>
            </reference>
          </references>
        </pivotArea>
      </autoSortScope>
    </pivotField>
  </pivotFields>
  <rowFields count="1">
    <field x="7"/>
  </rowFields>
  <rowItems count="15">
    <i>
      <x/>
    </i>
    <i>
      <x v="1"/>
    </i>
    <i>
      <x v="2"/>
    </i>
    <i>
      <x v="3"/>
    </i>
    <i>
      <x v="4"/>
    </i>
    <i>
      <x v="5"/>
    </i>
    <i>
      <x v="6"/>
    </i>
    <i>
      <x v="7"/>
    </i>
    <i>
      <x v="8"/>
    </i>
    <i>
      <x v="9"/>
    </i>
    <i>
      <x v="10"/>
    </i>
    <i>
      <x v="11"/>
    </i>
    <i>
      <x v="12"/>
    </i>
    <i>
      <x v="13"/>
    </i>
    <i t="grand">
      <x/>
    </i>
  </rowItems>
  <colFields count="1">
    <field x="1"/>
  </colFields>
  <colItems count="3">
    <i>
      <x/>
    </i>
    <i>
      <x v="1"/>
    </i>
    <i t="grand">
      <x/>
    </i>
  </colItems>
  <dataFields count="1">
    <dataField name="Count of human/machine" fld="1" subtotal="count" showDataAs="percentOfCol" baseField="4" baseItem="2" numFmtId="10"/>
  </dataFields>
  <chartFormats count="2">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0BD84F3-3C67-4457-9EE8-5C9ECF91C293}" name="PivotTable2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J10:AM12" firstHeaderRow="1" firstDataRow="2" firstDataCol="1"/>
  <pivotFields count="17">
    <pivotField showAll="0"/>
    <pivotField axis="axisCol" showAll="0">
      <items count="3">
        <item x="0"/>
        <item x="1"/>
        <item t="default"/>
      </items>
    </pivotField>
    <pivotField showAll="0"/>
    <pivotField showAll="0"/>
    <pivotField showAll="0">
      <items count="8">
        <item x="5"/>
        <item x="2"/>
        <item x="4"/>
        <item x="1"/>
        <item x="3"/>
        <item x="0"/>
        <item m="1" x="6"/>
        <item t="default"/>
      </items>
    </pivotField>
    <pivotField showAll="0"/>
    <pivotField showAll="0"/>
    <pivotField showAll="0"/>
    <pivotField showAll="0">
      <items count="8">
        <item x="0"/>
        <item x="1"/>
        <item x="2"/>
        <item x="3"/>
        <item x="4"/>
        <item x="5"/>
        <item x="6"/>
        <item t="default"/>
      </items>
    </pivotField>
    <pivotField showAll="0"/>
    <pivotField showAll="0"/>
    <pivotField showAll="0"/>
    <pivotField showAll="0"/>
    <pivotField showAll="0"/>
    <pivotField dataField="1" showAll="0">
      <items count="8">
        <item x="0"/>
        <item x="1"/>
        <item x="2"/>
        <item x="3"/>
        <item x="4"/>
        <item x="5"/>
        <item x="6"/>
        <item t="default"/>
      </items>
    </pivotField>
    <pivotField showAll="0">
      <items count="8">
        <item x="0"/>
        <item x="1"/>
        <item x="2"/>
        <item x="3"/>
        <item x="4"/>
        <item x="5"/>
        <item x="6"/>
        <item t="default"/>
      </items>
    </pivotField>
    <pivotField showAll="0">
      <items count="5">
        <item n="Other Types" x="3"/>
        <item x="1"/>
        <item x="2"/>
        <item x="0"/>
        <item t="default"/>
      </items>
    </pivotField>
  </pivotFields>
  <rowItems count="1">
    <i/>
  </rowItems>
  <colFields count="1">
    <field x="1"/>
  </colFields>
  <colItems count="3">
    <i>
      <x/>
    </i>
    <i>
      <x v="1"/>
    </i>
    <i t="grand">
      <x/>
    </i>
  </colItems>
  <dataFields count="1">
    <dataField name="Average of fluency_score" fld="14" subtotal="average" baseField="1"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2E5D4F33-B7E7-4EB4-AA3A-FC050C9DAC19}" name="PivotTable3"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M12:CP14" firstHeaderRow="1" firstDataRow="2" firstDataCol="1"/>
  <pivotFields count="40">
    <pivotField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33">
        <item x="0"/>
        <item x="5"/>
        <item x="7"/>
        <item x="22"/>
        <item m="1" x="31"/>
        <item x="17"/>
        <item x="4"/>
        <item x="21"/>
        <item x="23"/>
        <item x="20"/>
        <item x="11"/>
        <item x="27"/>
        <item x="29"/>
        <item x="1"/>
        <item x="2"/>
        <item x="3"/>
        <item x="6"/>
        <item x="8"/>
        <item x="9"/>
        <item x="10"/>
        <item x="12"/>
        <item x="13"/>
        <item x="14"/>
        <item x="15"/>
        <item x="16"/>
        <item x="18"/>
        <item x="19"/>
        <item x="24"/>
        <item x="25"/>
        <item x="26"/>
        <item x="28"/>
        <item x="30"/>
        <item t="default"/>
      </items>
    </pivotField>
    <pivotField showAll="0"/>
    <pivotField showAll="0"/>
    <pivotField showAll="0"/>
    <pivotField showAll="0"/>
    <pivotField showAll="0"/>
    <pivotField showAll="0"/>
    <pivotField showAll="0"/>
    <pivotField showAll="0"/>
    <pivotField showAll="0"/>
    <pivotField dataField="1" showAll="0"/>
    <pivotField showAll="0">
      <items count="11">
        <item x="0"/>
        <item x="4"/>
        <item x="3"/>
        <item x="1"/>
        <item x="6"/>
        <item x="7"/>
        <item x="5"/>
        <item x="2"/>
        <item x="8"/>
        <item n="&gt;=10" x="9"/>
        <item t="default"/>
      </items>
    </pivotField>
    <pivotField showAll="0">
      <items count="30">
        <item x="0"/>
        <item x="2"/>
        <item x="3"/>
        <item x="1"/>
        <item x="4"/>
        <item x="8"/>
        <item x="6"/>
        <item x="7"/>
        <item x="5"/>
        <item n="&gt;=10" x="9"/>
        <item x="10"/>
        <item x="11"/>
        <item x="12"/>
        <item x="13"/>
        <item x="14"/>
        <item x="15"/>
        <item x="16"/>
        <item x="17"/>
        <item x="18"/>
        <item x="19"/>
        <item x="20"/>
        <item x="21"/>
        <item x="22"/>
        <item x="23"/>
        <item x="24"/>
        <item x="25"/>
        <item x="26"/>
        <item x="27"/>
        <item x="28"/>
        <item t="default"/>
      </items>
    </pivotField>
    <pivotField showAll="0">
      <items count="6">
        <item x="4"/>
        <item x="2"/>
        <item x="1"/>
        <item x="3"/>
        <item x="0"/>
        <item t="default"/>
      </items>
    </pivotField>
  </pivotFields>
  <rowItems count="1">
    <i/>
  </rowItems>
  <colFields count="1">
    <field x="2"/>
  </colFields>
  <colItems count="3">
    <i>
      <x/>
    </i>
    <i>
      <x v="1"/>
    </i>
    <i t="grand">
      <x/>
    </i>
  </colItems>
  <dataFields count="1">
    <dataField name="Average of syntactic_score_for_answers_machine" fld="36"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F0E6933D-F761-44A3-BABE-59B2CB1D1E21}" name="PivotTable2"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H12:CK14" firstHeaderRow="1" firstDataRow="2" firstDataCol="1"/>
  <pivotFields count="40">
    <pivotField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dataField="1" showAll="0"/>
    <pivotField showAll="0">
      <items count="33">
        <item x="0"/>
        <item x="5"/>
        <item x="7"/>
        <item x="22"/>
        <item m="1" x="31"/>
        <item x="17"/>
        <item x="4"/>
        <item x="21"/>
        <item x="23"/>
        <item x="20"/>
        <item x="11"/>
        <item x="27"/>
        <item x="29"/>
        <item x="1"/>
        <item x="2"/>
        <item x="3"/>
        <item x="6"/>
        <item x="8"/>
        <item x="9"/>
        <item x="10"/>
        <item x="12"/>
        <item x="13"/>
        <item x="14"/>
        <item x="15"/>
        <item x="16"/>
        <item x="18"/>
        <item x="19"/>
        <item x="24"/>
        <item x="25"/>
        <item x="26"/>
        <item x="28"/>
        <item x="30"/>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n="&gt;=10" x="9"/>
        <item t="default"/>
      </items>
    </pivotField>
    <pivotField showAll="0">
      <items count="30">
        <item x="0"/>
        <item x="2"/>
        <item x="3"/>
        <item x="1"/>
        <item x="4"/>
        <item x="8"/>
        <item x="6"/>
        <item x="7"/>
        <item x="5"/>
        <item n="&gt;=10" x="9"/>
        <item x="10"/>
        <item x="11"/>
        <item x="12"/>
        <item x="13"/>
        <item x="14"/>
        <item x="15"/>
        <item x="16"/>
        <item x="17"/>
        <item x="18"/>
        <item x="19"/>
        <item x="20"/>
        <item x="21"/>
        <item x="22"/>
        <item x="23"/>
        <item x="24"/>
        <item x="25"/>
        <item x="26"/>
        <item x="27"/>
        <item x="28"/>
        <item t="default"/>
      </items>
    </pivotField>
    <pivotField showAll="0">
      <items count="6">
        <item x="4"/>
        <item x="2"/>
        <item x="1"/>
        <item x="3"/>
        <item x="0"/>
        <item t="default"/>
      </items>
    </pivotField>
  </pivotFields>
  <rowItems count="1">
    <i/>
  </rowItems>
  <colFields count="1">
    <field x="2"/>
  </colFields>
  <colItems count="3">
    <i>
      <x/>
    </i>
    <i>
      <x v="1"/>
    </i>
    <i t="grand">
      <x/>
    </i>
  </colItems>
  <dataFields count="1">
    <dataField name="Average of syntactic_score_for_answers_human" fld="25"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E20B59BF-A059-482C-B0BE-C8CAB6EDB8B9}" name="PivotTable1"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D12:BG14" firstHeaderRow="1" firstDataRow="2" firstDataCol="1"/>
  <pivotFields count="40">
    <pivotField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33">
        <item x="0"/>
        <item x="5"/>
        <item x="7"/>
        <item x="22"/>
        <item m="1" x="31"/>
        <item x="17"/>
        <item x="4"/>
        <item x="21"/>
        <item x="23"/>
        <item x="20"/>
        <item x="11"/>
        <item x="27"/>
        <item x="29"/>
        <item x="1"/>
        <item x="2"/>
        <item x="3"/>
        <item x="6"/>
        <item x="8"/>
        <item x="9"/>
        <item x="10"/>
        <item x="12"/>
        <item x="13"/>
        <item x="14"/>
        <item x="15"/>
        <item x="16"/>
        <item x="18"/>
        <item x="19"/>
        <item x="24"/>
        <item x="25"/>
        <item x="26"/>
        <item x="28"/>
        <item x="30"/>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x="9"/>
        <item t="default"/>
      </items>
    </pivotField>
    <pivotField showAll="0">
      <items count="30">
        <item x="0"/>
        <item x="2"/>
        <item x="3"/>
        <item x="1"/>
        <item x="4"/>
        <item x="8"/>
        <item x="6"/>
        <item x="7"/>
        <item x="5"/>
        <item x="9"/>
        <item x="10"/>
        <item x="11"/>
        <item x="12"/>
        <item x="13"/>
        <item x="14"/>
        <item x="15"/>
        <item x="16"/>
        <item x="17"/>
        <item x="18"/>
        <item x="19"/>
        <item x="20"/>
        <item x="21"/>
        <item x="22"/>
        <item x="23"/>
        <item x="24"/>
        <item x="25"/>
        <item x="26"/>
        <item x="27"/>
        <item x="28"/>
        <item t="default"/>
      </items>
    </pivotField>
    <pivotField showAll="0">
      <items count="6">
        <item x="4"/>
        <item x="2"/>
        <item x="1"/>
        <item x="3"/>
        <item x="0"/>
        <item t="default"/>
      </items>
    </pivotField>
  </pivotFields>
  <rowItems count="1">
    <i/>
  </rowItems>
  <colFields count="1">
    <field x="2"/>
  </colFields>
  <colItems count="3">
    <i>
      <x/>
    </i>
    <i>
      <x v="1"/>
    </i>
    <i t="grand">
      <x/>
    </i>
  </colItems>
  <dataFields count="1">
    <dataField name="Average of f1_char_score" fld="10"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4B61D86A-289B-4CB8-9E23-68731B78D1B9}" name="PivotTable12"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D3:BG10" firstHeaderRow="1" firstDataRow="2" firstDataCol="1"/>
  <pivotFields count="40">
    <pivotField dataField="1"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axis="axisRow" showAll="0">
      <items count="8">
        <item x="0"/>
        <item x="1"/>
        <item x="2"/>
        <item x="3"/>
        <item x="4"/>
        <item x="5"/>
        <item x="6"/>
        <item t="default"/>
      </items>
    </pivotField>
    <pivotField showAll="0"/>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33">
        <item x="0"/>
        <item x="5"/>
        <item x="7"/>
        <item x="22"/>
        <item m="1" x="31"/>
        <item x="17"/>
        <item x="4"/>
        <item x="21"/>
        <item x="23"/>
        <item x="20"/>
        <item x="11"/>
        <item x="27"/>
        <item x="29"/>
        <item x="1"/>
        <item x="2"/>
        <item x="3"/>
        <item x="6"/>
        <item x="8"/>
        <item x="9"/>
        <item x="10"/>
        <item x="12"/>
        <item x="13"/>
        <item x="14"/>
        <item x="15"/>
        <item x="16"/>
        <item x="18"/>
        <item x="19"/>
        <item x="24"/>
        <item x="25"/>
        <item x="26"/>
        <item x="28"/>
        <item x="30"/>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x="9"/>
        <item t="default"/>
      </items>
    </pivotField>
    <pivotField showAll="0">
      <items count="30">
        <item x="0"/>
        <item x="2"/>
        <item x="3"/>
        <item x="1"/>
        <item x="4"/>
        <item x="8"/>
        <item x="6"/>
        <item x="7"/>
        <item x="5"/>
        <item x="9"/>
        <item x="10"/>
        <item x="11"/>
        <item x="12"/>
        <item x="13"/>
        <item x="14"/>
        <item x="15"/>
        <item x="16"/>
        <item x="17"/>
        <item x="18"/>
        <item x="19"/>
        <item x="20"/>
        <item x="21"/>
        <item x="22"/>
        <item x="23"/>
        <item x="24"/>
        <item x="25"/>
        <item x="26"/>
        <item x="27"/>
        <item x="28"/>
        <item t="default"/>
      </items>
    </pivotField>
    <pivotField showAll="0">
      <items count="6">
        <item x="4"/>
        <item x="2"/>
        <item x="1"/>
        <item x="3"/>
        <item x="0"/>
        <item t="default"/>
      </items>
    </pivotField>
  </pivotFields>
  <rowFields count="1">
    <field x="10"/>
  </rowFields>
  <rowItems count="6">
    <i>
      <x v="1"/>
    </i>
    <i>
      <x v="2"/>
    </i>
    <i>
      <x v="3"/>
    </i>
    <i>
      <x v="4"/>
    </i>
    <i>
      <x v="5"/>
    </i>
    <i t="grand">
      <x/>
    </i>
  </rowItems>
  <colFields count="1">
    <field x="2"/>
  </colFields>
  <colItems count="3">
    <i>
      <x/>
    </i>
    <i>
      <x v="1"/>
    </i>
    <i t="grand">
      <x/>
    </i>
  </colItems>
  <dataFields count="1">
    <dataField name="Count of article_name" fld="0" subtotal="count" showDataAs="percentOfTotal" baseField="10" baseItem="5"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B60971D4-F062-4BAB-B9AE-B64C6EBCC5FC}" name="PivotTable18"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M3:CP10" firstHeaderRow="1" firstDataRow="2" firstDataCol="1"/>
  <pivotFields count="40">
    <pivotField dataField="1"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33">
        <item x="0"/>
        <item x="5"/>
        <item x="7"/>
        <item x="22"/>
        <item m="1" x="31"/>
        <item x="17"/>
        <item x="4"/>
        <item x="21"/>
        <item x="23"/>
        <item x="20"/>
        <item x="11"/>
        <item x="27"/>
        <item x="29"/>
        <item x="1"/>
        <item x="2"/>
        <item x="3"/>
        <item x="6"/>
        <item x="8"/>
        <item x="9"/>
        <item x="10"/>
        <item x="12"/>
        <item x="13"/>
        <item x="14"/>
        <item x="15"/>
        <item x="16"/>
        <item x="18"/>
        <item x="19"/>
        <item x="24"/>
        <item x="25"/>
        <item x="26"/>
        <item x="28"/>
        <item x="30"/>
        <item t="default"/>
      </items>
    </pivotField>
    <pivotField showAll="0"/>
    <pivotField showAll="0"/>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showAll="0">
      <items count="11">
        <item x="0"/>
        <item x="4"/>
        <item x="3"/>
        <item x="1"/>
        <item x="6"/>
        <item x="7"/>
        <item x="5"/>
        <item x="2"/>
        <item x="8"/>
        <item n="&gt;=10" x="9"/>
        <item t="default"/>
      </items>
    </pivotField>
    <pivotField showAll="0">
      <items count="30">
        <item x="0"/>
        <item x="2"/>
        <item x="3"/>
        <item x="1"/>
        <item x="4"/>
        <item x="8"/>
        <item x="6"/>
        <item x="7"/>
        <item x="5"/>
        <item n="&gt;=10" x="9"/>
        <item x="10"/>
        <item x="11"/>
        <item x="12"/>
        <item x="13"/>
        <item x="14"/>
        <item x="15"/>
        <item x="16"/>
        <item x="17"/>
        <item x="18"/>
        <item x="19"/>
        <item x="20"/>
        <item x="21"/>
        <item x="22"/>
        <item x="23"/>
        <item x="24"/>
        <item x="25"/>
        <item x="26"/>
        <item x="27"/>
        <item x="28"/>
        <item t="default"/>
      </items>
    </pivotField>
    <pivotField showAll="0">
      <items count="6">
        <item x="4"/>
        <item x="2"/>
        <item x="1"/>
        <item x="3"/>
        <item x="0"/>
        <item t="default"/>
      </items>
    </pivotField>
  </pivotFields>
  <rowFields count="1">
    <field x="36"/>
  </rowFields>
  <rowItems count="6">
    <i>
      <x v="1"/>
    </i>
    <i>
      <x v="2"/>
    </i>
    <i>
      <x v="3"/>
    </i>
    <i>
      <x v="4"/>
    </i>
    <i>
      <x v="5"/>
    </i>
    <i t="grand">
      <x/>
    </i>
  </rowItems>
  <colFields count="1">
    <field x="2"/>
  </colFields>
  <colItems count="3">
    <i>
      <x/>
    </i>
    <i>
      <x v="1"/>
    </i>
    <i t="grand">
      <x/>
    </i>
  </colItems>
  <dataFields count="1">
    <dataField name="Count of article_name" fld="0" subtotal="count" showDataAs="percentOfTotal" baseField="35" baseItem="4" numFmtId="1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BFC00E1-6BA0-4B10-9D19-598CA9ED50BD}" name="PivotTable10"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Q3:AS9" firstHeaderRow="0" firstDataRow="1" firstDataCol="1"/>
  <pivotFields count="40">
    <pivotField dataField="1" showAll="0"/>
    <pivotField showAll="0"/>
    <pivotField showAll="0"/>
    <pivotField showAll="0">
      <items count="7">
        <item x="5"/>
        <item x="2"/>
        <item x="4"/>
        <item x="1"/>
        <item x="3"/>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33">
        <item x="0"/>
        <item x="5"/>
        <item x="7"/>
        <item x="22"/>
        <item m="1" x="31"/>
        <item x="17"/>
        <item x="4"/>
        <item x="21"/>
        <item x="23"/>
        <item x="20"/>
        <item x="11"/>
        <item x="27"/>
        <item x="29"/>
        <item x="1"/>
        <item x="2"/>
        <item x="3"/>
        <item x="6"/>
        <item x="8"/>
        <item x="9"/>
        <item x="10"/>
        <item x="12"/>
        <item x="13"/>
        <item x="14"/>
        <item x="15"/>
        <item x="16"/>
        <item x="18"/>
        <item x="19"/>
        <item x="24"/>
        <item x="25"/>
        <item x="26"/>
        <item x="28"/>
        <item x="30"/>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x="9"/>
        <item t="default"/>
      </items>
    </pivotField>
    <pivotField showAll="0">
      <items count="30">
        <item x="0"/>
        <item x="2"/>
        <item x="3"/>
        <item x="1"/>
        <item x="4"/>
        <item x="8"/>
        <item x="6"/>
        <item x="7"/>
        <item x="5"/>
        <item x="9"/>
        <item x="10"/>
        <item x="11"/>
        <item x="12"/>
        <item x="13"/>
        <item x="14"/>
        <item x="15"/>
        <item x="16"/>
        <item x="17"/>
        <item x="18"/>
        <item x="19"/>
        <item x="20"/>
        <item x="21"/>
        <item x="22"/>
        <item x="23"/>
        <item x="24"/>
        <item x="25"/>
        <item x="26"/>
        <item x="27"/>
        <item x="28"/>
        <item t="default"/>
      </items>
    </pivotField>
    <pivotField axis="axisRow" showAll="0" sortType="descending">
      <items count="6">
        <item n="Other Types" x="4"/>
        <item x="2"/>
        <item x="1"/>
        <item x="3"/>
        <item x="0"/>
        <item t="default"/>
      </items>
      <autoSortScope>
        <pivotArea dataOnly="0" outline="0" fieldPosition="0">
          <references count="1">
            <reference field="4294967294" count="1" selected="0">
              <x v="1"/>
            </reference>
          </references>
        </pivotArea>
      </autoSortScope>
    </pivotField>
  </pivotFields>
  <rowFields count="1">
    <field x="39"/>
  </rowFields>
  <rowItems count="6">
    <i>
      <x v="4"/>
    </i>
    <i>
      <x v="2"/>
    </i>
    <i>
      <x v="3"/>
    </i>
    <i>
      <x v="1"/>
    </i>
    <i>
      <x/>
    </i>
    <i t="grand">
      <x/>
    </i>
  </rowItems>
  <colFields count="1">
    <field x="-2"/>
  </colFields>
  <colItems count="2">
    <i>
      <x/>
    </i>
    <i i="1">
      <x v="1"/>
    </i>
  </colItems>
  <dataFields count="2">
    <dataField name="Average of is_coherent_type_human_answer" fld="8" subtotal="average" baseField="3" baseItem="4" numFmtId="9"/>
    <dataField name="Count of article_name" fld="0" subtotal="count" showDataAs="percentOfTotal" baseField="38" baseItem="2" numFmtId="10"/>
  </dataFields>
  <formats count="2">
    <format dxfId="7">
      <pivotArea outline="0" collapsedLevelsAreSubtotals="1" fieldPosition="0"/>
    </format>
    <format dxfId="6">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2EB1A6A5-6E47-4014-9323-E4DEFF73DE37}" name="PivotTable17"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CH3:CK10" firstHeaderRow="1" firstDataRow="2" firstDataCol="1"/>
  <pivotFields count="40">
    <pivotField dataField="1"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axis="axisRow" showAll="0">
      <items count="8">
        <item x="0"/>
        <item x="1"/>
        <item x="2"/>
        <item x="3"/>
        <item x="4"/>
        <item x="5"/>
        <item x="6"/>
        <item t="default"/>
      </items>
    </pivotField>
    <pivotField showAll="0">
      <items count="33">
        <item x="0"/>
        <item x="5"/>
        <item x="7"/>
        <item x="22"/>
        <item m="1" x="31"/>
        <item x="17"/>
        <item x="4"/>
        <item x="21"/>
        <item x="23"/>
        <item x="20"/>
        <item x="11"/>
        <item x="27"/>
        <item x="29"/>
        <item x="1"/>
        <item x="2"/>
        <item x="3"/>
        <item x="6"/>
        <item x="8"/>
        <item x="9"/>
        <item x="10"/>
        <item x="12"/>
        <item x="13"/>
        <item x="14"/>
        <item x="15"/>
        <item x="16"/>
        <item x="18"/>
        <item x="19"/>
        <item x="24"/>
        <item x="25"/>
        <item x="26"/>
        <item x="28"/>
        <item x="30"/>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n="&gt;=10" x="9"/>
        <item t="default"/>
      </items>
    </pivotField>
    <pivotField showAll="0">
      <items count="30">
        <item x="0"/>
        <item x="2"/>
        <item x="3"/>
        <item x="1"/>
        <item x="4"/>
        <item x="8"/>
        <item x="6"/>
        <item x="7"/>
        <item x="5"/>
        <item n="&gt;=10" x="9"/>
        <item x="10"/>
        <item x="11"/>
        <item x="12"/>
        <item x="13"/>
        <item x="14"/>
        <item x="15"/>
        <item x="16"/>
        <item x="17"/>
        <item x="18"/>
        <item x="19"/>
        <item x="20"/>
        <item x="21"/>
        <item x="22"/>
        <item x="23"/>
        <item x="24"/>
        <item x="25"/>
        <item x="26"/>
        <item x="27"/>
        <item x="28"/>
        <item t="default"/>
      </items>
    </pivotField>
    <pivotField showAll="0">
      <items count="6">
        <item x="4"/>
        <item x="2"/>
        <item x="1"/>
        <item x="3"/>
        <item x="0"/>
        <item t="default"/>
      </items>
    </pivotField>
  </pivotFields>
  <rowFields count="1">
    <field x="25"/>
  </rowFields>
  <rowItems count="6">
    <i>
      <x v="1"/>
    </i>
    <i>
      <x v="2"/>
    </i>
    <i>
      <x v="3"/>
    </i>
    <i>
      <x v="4"/>
    </i>
    <i>
      <x v="5"/>
    </i>
    <i t="grand">
      <x/>
    </i>
  </rowItems>
  <colFields count="1">
    <field x="2"/>
  </colFields>
  <colItems count="3">
    <i>
      <x/>
    </i>
    <i>
      <x v="1"/>
    </i>
    <i t="grand">
      <x/>
    </i>
  </colItems>
  <dataFields count="1">
    <dataField name="Count of article_name" fld="0" subtotal="count" showDataAs="percentOfTotal" baseField="24" baseItem="5" numFmtId="1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6B2338E9-B974-4A9D-91B7-94F02EDC4874}" name="PivotTable29"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U3:AW9" firstHeaderRow="0" firstDataRow="1" firstDataCol="1"/>
  <pivotFields count="40">
    <pivotField dataField="1" showAll="0"/>
    <pivotField showAll="0"/>
    <pivotField showAll="0"/>
    <pivotField showAll="0">
      <items count="7">
        <item x="5"/>
        <item x="2"/>
        <item x="4"/>
        <item x="1"/>
        <item x="3"/>
        <item x="0"/>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33">
        <item x="0"/>
        <item x="5"/>
        <item x="7"/>
        <item x="22"/>
        <item m="1" x="31"/>
        <item x="17"/>
        <item x="4"/>
        <item x="21"/>
        <item x="23"/>
        <item x="20"/>
        <item x="11"/>
        <item x="27"/>
        <item x="29"/>
        <item x="1"/>
        <item x="2"/>
        <item x="3"/>
        <item x="6"/>
        <item x="8"/>
        <item x="9"/>
        <item x="10"/>
        <item x="12"/>
        <item x="13"/>
        <item x="14"/>
        <item x="15"/>
        <item x="16"/>
        <item x="18"/>
        <item x="19"/>
        <item x="24"/>
        <item x="25"/>
        <item x="26"/>
        <item x="28"/>
        <item x="30"/>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x="9"/>
        <item t="default"/>
      </items>
    </pivotField>
    <pivotField showAll="0">
      <items count="30">
        <item x="0"/>
        <item x="2"/>
        <item x="3"/>
        <item x="1"/>
        <item x="4"/>
        <item x="8"/>
        <item x="6"/>
        <item x="7"/>
        <item x="5"/>
        <item x="9"/>
        <item x="10"/>
        <item x="11"/>
        <item x="12"/>
        <item x="13"/>
        <item x="14"/>
        <item x="15"/>
        <item x="16"/>
        <item x="17"/>
        <item x="18"/>
        <item x="19"/>
        <item x="20"/>
        <item x="21"/>
        <item x="22"/>
        <item x="23"/>
        <item x="24"/>
        <item x="25"/>
        <item x="26"/>
        <item x="27"/>
        <item x="28"/>
        <item t="default"/>
      </items>
    </pivotField>
    <pivotField axis="axisRow" showAll="0" sortType="descending">
      <items count="6">
        <item n="Other Types" x="4"/>
        <item x="2"/>
        <item x="1"/>
        <item x="3"/>
        <item x="0"/>
        <item t="default"/>
      </items>
      <autoSortScope>
        <pivotArea dataOnly="0" outline="0" fieldPosition="0">
          <references count="1">
            <reference field="4294967294" count="1" selected="0">
              <x v="1"/>
            </reference>
          </references>
        </pivotArea>
      </autoSortScope>
    </pivotField>
  </pivotFields>
  <rowFields count="1">
    <field x="39"/>
  </rowFields>
  <rowItems count="6">
    <i>
      <x v="4"/>
    </i>
    <i>
      <x v="2"/>
    </i>
    <i>
      <x v="3"/>
    </i>
    <i>
      <x v="1"/>
    </i>
    <i>
      <x/>
    </i>
    <i t="grand">
      <x/>
    </i>
  </rowItems>
  <colFields count="1">
    <field x="-2"/>
  </colFields>
  <colItems count="2">
    <i>
      <x/>
    </i>
    <i i="1">
      <x v="1"/>
    </i>
  </colItems>
  <dataFields count="2">
    <dataField name="Average of is_coherent_type_machine_answer" fld="9" subtotal="average" baseField="3" baseItem="2"/>
    <dataField name="Count of article_name" fld="0" subtotal="count" showDataAs="percentOfTotal" baseField="38" baseItem="3" numFmtId="10"/>
  </dataFields>
  <formats count="4">
    <format dxfId="11">
      <pivotArea outline="0" collapsedLevelsAreSubtotals="1" fieldPosition="0"/>
    </format>
    <format dxfId="10">
      <pivotArea outline="0" collapsedLevelsAreSubtotals="1" fieldPosition="0">
        <references count="1">
          <reference field="4294967294" count="1" selected="0">
            <x v="1"/>
          </reference>
        </references>
      </pivotArea>
    </format>
    <format dxfId="9">
      <pivotArea dataOnly="0" labelOnly="1" outline="0" fieldPosition="0">
        <references count="1">
          <reference field="4294967294" count="1">
            <x v="1"/>
          </reference>
        </references>
      </pivotArea>
    </format>
    <format dxfId="8">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3A20D102-8994-48B9-BCA1-C35D9450DF9C}" name="PivotTable28" cacheId="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4">
  <location ref="DO5:DV33" firstHeaderRow="1" firstDataRow="2" firstDataCol="4" rowPageCount="1" colPageCount="1"/>
  <pivotFields count="40">
    <pivotField compact="0" outline="0" showAll="0"/>
    <pivotField axis="axisRow" compact="0" outline="0" showAll="0" defaultSubtotal="0">
      <items count="83">
        <item x="19"/>
        <item x="63"/>
        <item x="18"/>
        <item x="45"/>
        <item x="43"/>
        <item x="44"/>
        <item x="25"/>
        <item x="2"/>
        <item x="1"/>
        <item x="42"/>
        <item x="40"/>
        <item x="73"/>
        <item x="52"/>
        <item x="17"/>
        <item x="72"/>
        <item x="33"/>
        <item x="31"/>
        <item x="50"/>
        <item x="16"/>
        <item x="48"/>
        <item x="5"/>
        <item x="22"/>
        <item x="10"/>
        <item x="62"/>
        <item x="36"/>
        <item x="28"/>
        <item x="61"/>
        <item x="37"/>
        <item x="35"/>
        <item x="60"/>
        <item x="54"/>
        <item x="53"/>
        <item x="26"/>
        <item x="27"/>
        <item x="0"/>
        <item x="11"/>
        <item x="9"/>
        <item x="67"/>
        <item x="49"/>
        <item x="41"/>
        <item x="4"/>
        <item x="6"/>
        <item x="64"/>
        <item x="59"/>
        <item x="69"/>
        <item x="57"/>
        <item x="58"/>
        <item x="56"/>
        <item x="47"/>
        <item x="29"/>
        <item x="70"/>
        <item x="30"/>
        <item x="55"/>
        <item x="51"/>
        <item x="20"/>
        <item x="13"/>
        <item x="66"/>
        <item x="23"/>
        <item x="71"/>
        <item x="65"/>
        <item x="12"/>
        <item x="21"/>
        <item x="68"/>
        <item x="24"/>
        <item x="32"/>
        <item x="46"/>
        <item x="38"/>
        <item x="3"/>
        <item x="14"/>
        <item x="39"/>
        <item x="7"/>
        <item x="15"/>
        <item x="8"/>
        <item x="34"/>
        <item x="74"/>
        <item x="75"/>
        <item x="76"/>
        <item x="77"/>
        <item x="78"/>
        <item x="79"/>
        <item x="80"/>
        <item x="81"/>
        <item x="82"/>
      </items>
    </pivotField>
    <pivotField compact="0" outline="0" showAll="0"/>
    <pivotField compact="0" outline="0" showAll="0" defaultSubtotal="0">
      <items count="6">
        <item x="5"/>
        <item x="2"/>
        <item x="4"/>
        <item x="1"/>
        <item x="3"/>
        <item x="0"/>
      </items>
    </pivotField>
    <pivotField axis="axisRow" compact="0" outline="0" showAll="0" defaultSubtotal="0">
      <items count="93">
        <item x="52"/>
        <item x="21"/>
        <item x="28"/>
        <item x="15"/>
        <item x="17"/>
        <item x="26"/>
        <item x="70"/>
        <item x="23"/>
        <item x="72"/>
        <item x="18"/>
        <item x="76"/>
        <item x="78"/>
        <item x="61"/>
        <item x="68"/>
        <item x="69"/>
        <item x="84"/>
        <item x="83"/>
        <item x="4"/>
        <item x="50"/>
        <item x="49"/>
        <item x="65"/>
        <item x="74"/>
        <item x="75"/>
        <item x="77"/>
        <item x="39"/>
        <item x="12"/>
        <item x="25"/>
        <item x="80"/>
        <item x="19"/>
        <item x="32"/>
        <item x="33"/>
        <item x="53"/>
        <item x="44"/>
        <item x="37"/>
        <item x="60"/>
        <item x="9"/>
        <item x="51"/>
        <item x="57"/>
        <item x="43"/>
        <item x="71"/>
        <item x="24"/>
        <item x="73"/>
        <item x="3"/>
        <item x="2"/>
        <item x="79"/>
        <item x="46"/>
        <item x="67"/>
        <item x="30"/>
        <item x="34"/>
        <item x="45"/>
        <item x="10"/>
        <item x="16"/>
        <item x="64"/>
        <item x="54"/>
        <item x="0"/>
        <item x="13"/>
        <item x="41"/>
        <item x="42"/>
        <item x="6"/>
        <item x="5"/>
        <item x="20"/>
        <item x="66"/>
        <item x="58"/>
        <item x="59"/>
        <item x="56"/>
        <item x="55"/>
        <item x="22"/>
        <item x="62"/>
        <item x="63"/>
        <item x="27"/>
        <item x="7"/>
        <item x="8"/>
        <item x="31"/>
        <item x="35"/>
        <item x="40"/>
        <item x="48"/>
        <item x="47"/>
        <item x="36"/>
        <item x="38"/>
        <item x="11"/>
        <item x="81"/>
        <item x="82"/>
        <item x="1"/>
        <item x="29"/>
        <item x="14"/>
        <item x="85"/>
        <item x="86"/>
        <item x="87"/>
        <item x="88"/>
        <item x="89"/>
        <item x="90"/>
        <item x="91"/>
        <item x="92"/>
      </items>
    </pivotField>
    <pivotField axis="axisRow" compact="0" outline="0" showAll="0">
      <items count="60">
        <item x="11"/>
        <item x="13"/>
        <item x="12"/>
        <item x="46"/>
        <item x="47"/>
        <item x="18"/>
        <item x="29"/>
        <item x="42"/>
        <item x="0"/>
        <item x="1"/>
        <item x="2"/>
        <item x="3"/>
        <item x="4"/>
        <item x="5"/>
        <item x="6"/>
        <item x="7"/>
        <item x="8"/>
        <item x="9"/>
        <item x="10"/>
        <item x="14"/>
        <item x="15"/>
        <item x="16"/>
        <item x="17"/>
        <item x="19"/>
        <item x="20"/>
        <item x="21"/>
        <item x="22"/>
        <item x="23"/>
        <item x="24"/>
        <item x="25"/>
        <item x="26"/>
        <item x="27"/>
        <item x="28"/>
        <item x="30"/>
        <item x="31"/>
        <item x="32"/>
        <item x="33"/>
        <item x="34"/>
        <item x="35"/>
        <item x="36"/>
        <item x="37"/>
        <item x="38"/>
        <item x="39"/>
        <item x="40"/>
        <item x="41"/>
        <item x="43"/>
        <item x="44"/>
        <item x="45"/>
        <item x="48"/>
        <item x="49"/>
        <item x="50"/>
        <item x="51"/>
        <item x="52"/>
        <item x="53"/>
        <item x="54"/>
        <item x="55"/>
        <item x="56"/>
        <item x="57"/>
        <item x="58"/>
        <item t="default"/>
      </items>
    </pivotField>
    <pivotField compact="0" outline="0" showAll="0"/>
    <pivotField compact="0" outline="0" showAll="0"/>
    <pivotField compact="0" outline="0" showAll="0"/>
    <pivotField dataField="1" compact="0" outline="0" showAll="0"/>
    <pivotField axis="axisPage" dataField="1" compact="0" outline="0" multipleItemSelectionAllowed="1" showAll="0">
      <items count="8">
        <item x="0"/>
        <item x="1"/>
        <item x="2"/>
        <item h="1" x="3"/>
        <item h="1" x="4"/>
        <item h="1" x="5"/>
        <item h="1" x="6"/>
        <item t="default"/>
      </items>
    </pivotField>
    <pivotField compact="0" outline="0" showAll="0"/>
    <pivotField compact="0" outline="0" showAll="0"/>
    <pivotField compact="0" outline="0" showAll="0"/>
    <pivotField compact="0" outline="0" showAll="0"/>
    <pivotField compact="0" outline="0" showAll="0">
      <items count="19">
        <item x="0"/>
        <item x="4"/>
        <item x="3"/>
        <item x="1"/>
        <item x="7"/>
        <item x="12"/>
        <item x="5"/>
        <item x="2"/>
        <item x="14"/>
        <item x="15"/>
        <item x="10"/>
        <item x="9"/>
        <item x="6"/>
        <item x="13"/>
        <item x="8"/>
        <item x="17"/>
        <item x="11"/>
        <item x="1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33">
        <item x="0"/>
        <item x="5"/>
        <item x="7"/>
        <item x="22"/>
        <item m="1" x="31"/>
        <item x="17"/>
        <item x="4"/>
        <item x="21"/>
        <item x="23"/>
        <item x="20"/>
        <item x="11"/>
        <item x="27"/>
        <item x="29"/>
        <item x="1"/>
        <item x="2"/>
        <item x="3"/>
        <item x="6"/>
        <item x="8"/>
        <item x="9"/>
        <item x="10"/>
        <item x="12"/>
        <item x="13"/>
        <item x="14"/>
        <item x="15"/>
        <item x="16"/>
        <item x="18"/>
        <item x="19"/>
        <item x="24"/>
        <item x="25"/>
        <item x="26"/>
        <item x="28"/>
        <item x="3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11">
        <item x="0"/>
        <item x="4"/>
        <item x="3"/>
        <item x="1"/>
        <item x="6"/>
        <item x="7"/>
        <item x="5"/>
        <item x="2"/>
        <item x="8"/>
        <item n="&gt;=10" x="9"/>
        <item t="default"/>
      </items>
    </pivotField>
    <pivotField compact="0" outline="0" showAll="0">
      <items count="30">
        <item x="0"/>
        <item x="2"/>
        <item x="3"/>
        <item x="1"/>
        <item x="4"/>
        <item x="8"/>
        <item x="6"/>
        <item x="7"/>
        <item x="5"/>
        <item n="&gt;=10" x="9"/>
        <item x="10"/>
        <item x="11"/>
        <item x="12"/>
        <item x="13"/>
        <item x="14"/>
        <item x="15"/>
        <item x="16"/>
        <item x="17"/>
        <item x="18"/>
        <item x="19"/>
        <item x="20"/>
        <item x="21"/>
        <item x="22"/>
        <item x="23"/>
        <item x="24"/>
        <item x="25"/>
        <item x="26"/>
        <item x="27"/>
        <item x="28"/>
        <item t="default"/>
      </items>
    </pivotField>
    <pivotField axis="axisRow" compact="0" outline="0" showAll="0" defaultSubtotal="0">
      <items count="5">
        <item n="Other Types" x="4"/>
        <item x="2"/>
        <item x="1"/>
        <item x="3"/>
        <item x="0"/>
      </items>
    </pivotField>
  </pivotFields>
  <rowFields count="4">
    <field x="1"/>
    <field x="39"/>
    <field x="4"/>
    <field x="5"/>
  </rowFields>
  <rowItems count="27">
    <i>
      <x v="4"/>
      <x v="4"/>
      <x v="82"/>
      <x v="36"/>
    </i>
    <i>
      <x v="6"/>
      <x/>
      <x v="2"/>
      <x v="26"/>
    </i>
    <i>
      <x v="7"/>
      <x v="4"/>
      <x v="54"/>
      <x v="10"/>
    </i>
    <i>
      <x v="8"/>
      <x v="4"/>
      <x v="82"/>
      <x v="9"/>
    </i>
    <i>
      <x v="11"/>
      <x v="4"/>
      <x v="82"/>
      <x v="8"/>
    </i>
    <i r="2">
      <x v="84"/>
      <x v="8"/>
    </i>
    <i>
      <x v="18"/>
      <x v="1"/>
      <x v="66"/>
      <x v="20"/>
    </i>
    <i>
      <x v="19"/>
      <x v="1"/>
      <x/>
      <x v="39"/>
    </i>
    <i r="2">
      <x v="36"/>
      <x v="39"/>
    </i>
    <i>
      <x v="20"/>
      <x v="1"/>
      <x v="58"/>
      <x v="13"/>
    </i>
    <i>
      <x v="22"/>
      <x v="4"/>
      <x v="84"/>
      <x v="8"/>
    </i>
    <i>
      <x v="26"/>
      <x v="4"/>
      <x v="82"/>
      <x v="8"/>
    </i>
    <i r="2">
      <x v="84"/>
      <x v="8"/>
    </i>
    <i>
      <x v="28"/>
      <x v="4"/>
      <x v="82"/>
      <x v="6"/>
    </i>
    <i>
      <x v="29"/>
      <x v="4"/>
      <x v="82"/>
      <x v="17"/>
    </i>
    <i>
      <x v="34"/>
      <x v="4"/>
      <x v="54"/>
      <x v="8"/>
    </i>
    <i>
      <x v="35"/>
      <x v="4"/>
      <x v="84"/>
      <x v="18"/>
    </i>
    <i>
      <x v="43"/>
      <x v="2"/>
      <x v="61"/>
      <x v="45"/>
    </i>
    <i>
      <x v="50"/>
      <x v="2"/>
      <x v="27"/>
      <x v="51"/>
    </i>
    <i>
      <x v="53"/>
      <x/>
      <x v="37"/>
      <x v="42"/>
    </i>
    <i>
      <x v="54"/>
      <x v="3"/>
      <x v="7"/>
      <x v="22"/>
    </i>
    <i>
      <x v="60"/>
      <x v="3"/>
      <x v="84"/>
      <x/>
    </i>
    <i>
      <x v="68"/>
      <x/>
      <x v="9"/>
      <x v="1"/>
    </i>
    <i>
      <x v="74"/>
      <x v="2"/>
      <x v="85"/>
      <x v="54"/>
    </i>
    <i>
      <x v="75"/>
      <x v="4"/>
      <x v="84"/>
      <x v="36"/>
    </i>
    <i>
      <x v="79"/>
      <x v="4"/>
      <x v="82"/>
      <x v="36"/>
    </i>
    <i t="grand">
      <x/>
    </i>
  </rowItems>
  <colFields count="1">
    <field x="-2"/>
  </colFields>
  <colItems count="4">
    <i>
      <x/>
    </i>
    <i i="1">
      <x v="1"/>
    </i>
    <i i="2">
      <x v="2"/>
    </i>
    <i i="3">
      <x v="3"/>
    </i>
  </colItems>
  <pageFields count="1">
    <pageField fld="10" hier="-1"/>
  </pageFields>
  <dataFields count="4">
    <dataField name="Average of is_coherent_type_machine_answer" fld="9" subtotal="average" baseField="5" baseItem="64"/>
    <dataField name="Average of f1_char_score" fld="10" subtotal="average" baseField="5" baseItem="59"/>
    <dataField name="Average of syntactic_score_for_answers_human" fld="25" subtotal="average" baseField="5" baseItem="43"/>
    <dataField name="Average of syntactic_score_for_answers_machine" fld="36" subtotal="average" baseField="5" baseItem="5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xmlns:mc="http://schemas.openxmlformats.org/markup-compatibility/2006" xmlns:xr="http://schemas.microsoft.com/office/spreadsheetml/2014/revision" mc:Ignorable="xr" xr:uid="{B7A0F498-FE96-4FF4-B69A-1DE669473547}" name="PivotTable9"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M3:AN9" firstHeaderRow="1" firstDataRow="1" firstDataCol="1"/>
  <pivotFields count="40">
    <pivotField axis="axisRow" dataField="1" showAll="0">
      <items count="6">
        <item x="1"/>
        <item x="4"/>
        <item x="0"/>
        <item x="2"/>
        <item x="3"/>
        <item t="default"/>
      </items>
    </pivotField>
    <pivotField showAll="0"/>
    <pivotField showAll="0"/>
    <pivotField showAll="0">
      <items count="7">
        <item x="5"/>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33">
        <item x="0"/>
        <item x="5"/>
        <item x="7"/>
        <item x="22"/>
        <item m="1" x="31"/>
        <item x="17"/>
        <item x="4"/>
        <item x="21"/>
        <item x="23"/>
        <item x="20"/>
        <item x="11"/>
        <item x="27"/>
        <item x="29"/>
        <item x="1"/>
        <item x="2"/>
        <item x="3"/>
        <item x="6"/>
        <item x="8"/>
        <item x="9"/>
        <item x="10"/>
        <item x="12"/>
        <item x="13"/>
        <item x="14"/>
        <item x="15"/>
        <item x="16"/>
        <item x="18"/>
        <item x="19"/>
        <item x="24"/>
        <item x="25"/>
        <item x="26"/>
        <item x="28"/>
        <item x="30"/>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x="9"/>
        <item t="default"/>
      </items>
    </pivotField>
    <pivotField showAll="0">
      <items count="30">
        <item x="0"/>
        <item x="2"/>
        <item x="3"/>
        <item x="1"/>
        <item x="4"/>
        <item x="8"/>
        <item x="6"/>
        <item x="7"/>
        <item x="5"/>
        <item x="9"/>
        <item x="10"/>
        <item x="11"/>
        <item x="12"/>
        <item x="13"/>
        <item x="14"/>
        <item x="15"/>
        <item x="16"/>
        <item x="17"/>
        <item x="18"/>
        <item x="19"/>
        <item x="20"/>
        <item x="21"/>
        <item x="22"/>
        <item x="23"/>
        <item x="24"/>
        <item x="25"/>
        <item x="26"/>
        <item x="27"/>
        <item x="28"/>
        <item t="default"/>
      </items>
    </pivotField>
    <pivotField showAll="0">
      <items count="6">
        <item x="4"/>
        <item x="2"/>
        <item x="1"/>
        <item x="3"/>
        <item x="0"/>
        <item t="default"/>
      </items>
    </pivotField>
  </pivotFields>
  <rowFields count="1">
    <field x="0"/>
  </rowFields>
  <rowItems count="6">
    <i>
      <x/>
    </i>
    <i>
      <x v="1"/>
    </i>
    <i>
      <x v="2"/>
    </i>
    <i>
      <x v="3"/>
    </i>
    <i>
      <x v="4"/>
    </i>
    <i t="grand">
      <x/>
    </i>
  </rowItems>
  <colItems count="1">
    <i/>
  </colItems>
  <dataFields count="1">
    <dataField name="Count of article_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0.xml><?xml version="1.0" encoding="utf-8"?>
<pivotTableDefinition xmlns="http://schemas.openxmlformats.org/spreadsheetml/2006/main" xmlns:mc="http://schemas.openxmlformats.org/markup-compatibility/2006" xmlns:xr="http://schemas.microsoft.com/office/spreadsheetml/2014/revision" mc:Ignorable="xr" xr:uid="{821CB0CD-B6D2-462A-9B67-580711F5B0B7}" name="PivotTable16"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Z3:CC5" firstHeaderRow="1" firstDataRow="2" firstDataCol="1"/>
  <pivotFields count="40">
    <pivotField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33">
        <item x="0"/>
        <item x="5"/>
        <item x="7"/>
        <item x="22"/>
        <item m="1" x="31"/>
        <item x="17"/>
        <item x="4"/>
        <item x="21"/>
        <item x="23"/>
        <item x="20"/>
        <item x="11"/>
        <item x="27"/>
        <item x="29"/>
        <item x="1"/>
        <item x="2"/>
        <item x="3"/>
        <item x="6"/>
        <item x="8"/>
        <item x="9"/>
        <item x="10"/>
        <item x="12"/>
        <item x="13"/>
        <item x="14"/>
        <item x="15"/>
        <item x="16"/>
        <item x="18"/>
        <item x="19"/>
        <item x="24"/>
        <item x="25"/>
        <item x="26"/>
        <item x="28"/>
        <item x="30"/>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n="&gt;=10" x="9"/>
        <item t="default"/>
      </items>
    </pivotField>
    <pivotField dataField="1" showAll="0">
      <items count="30">
        <item x="0"/>
        <item x="2"/>
        <item x="3"/>
        <item x="1"/>
        <item x="4"/>
        <item x="8"/>
        <item x="6"/>
        <item x="7"/>
        <item x="5"/>
        <item n="&gt;=10" x="9"/>
        <item x="10"/>
        <item x="11"/>
        <item x="12"/>
        <item x="13"/>
        <item x="14"/>
        <item x="15"/>
        <item x="16"/>
        <item x="17"/>
        <item x="18"/>
        <item x="19"/>
        <item x="20"/>
        <item x="21"/>
        <item x="22"/>
        <item x="23"/>
        <item x="24"/>
        <item x="25"/>
        <item x="26"/>
        <item x="27"/>
        <item x="28"/>
        <item t="default"/>
      </items>
    </pivotField>
    <pivotField showAll="0">
      <items count="6">
        <item x="4"/>
        <item x="2"/>
        <item x="1"/>
        <item x="3"/>
        <item x="0"/>
        <item t="default"/>
      </items>
    </pivotField>
  </pivotFields>
  <rowItems count="1">
    <i/>
  </rowItems>
  <colFields count="1">
    <field x="2"/>
  </colFields>
  <colItems count="3">
    <i>
      <x/>
    </i>
    <i>
      <x v="1"/>
    </i>
    <i t="grand">
      <x/>
    </i>
  </colItems>
  <dataFields count="1">
    <dataField name="Average of word_count_machine2" fld="38"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1.xml><?xml version="1.0" encoding="utf-8"?>
<pivotTableDefinition xmlns="http://schemas.openxmlformats.org/spreadsheetml/2006/main" xmlns:mc="http://schemas.openxmlformats.org/markup-compatibility/2006" xmlns:xr="http://schemas.microsoft.com/office/spreadsheetml/2014/revision" mc:Ignorable="xr" xr:uid="{0135E30E-C755-4F2A-B0E3-CECA224E6198}" name="PivotTable27" cacheId="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4">
  <location ref="DE5:DL72" firstHeaderRow="1" firstDataRow="2" firstDataCol="4" rowPageCount="1" colPageCount="1"/>
  <pivotFields count="40">
    <pivotField compact="0" outline="0" showAll="0"/>
    <pivotField axis="axisRow" compact="0" outline="0" showAll="0" defaultSubtotal="0">
      <items count="83">
        <item x="19"/>
        <item x="63"/>
        <item x="18"/>
        <item x="45"/>
        <item x="43"/>
        <item x="44"/>
        <item x="25"/>
        <item x="2"/>
        <item x="1"/>
        <item x="42"/>
        <item x="40"/>
        <item x="73"/>
        <item x="52"/>
        <item x="17"/>
        <item x="72"/>
        <item x="33"/>
        <item x="31"/>
        <item x="50"/>
        <item x="16"/>
        <item x="48"/>
        <item x="5"/>
        <item x="22"/>
        <item x="10"/>
        <item x="62"/>
        <item x="36"/>
        <item x="28"/>
        <item x="61"/>
        <item x="37"/>
        <item x="35"/>
        <item x="60"/>
        <item x="54"/>
        <item x="53"/>
        <item x="26"/>
        <item x="27"/>
        <item x="0"/>
        <item x="11"/>
        <item x="9"/>
        <item x="67"/>
        <item x="49"/>
        <item x="41"/>
        <item x="4"/>
        <item x="6"/>
        <item x="64"/>
        <item x="59"/>
        <item x="69"/>
        <item x="57"/>
        <item x="58"/>
        <item x="56"/>
        <item x="47"/>
        <item x="29"/>
        <item x="70"/>
        <item x="30"/>
        <item x="55"/>
        <item x="51"/>
        <item x="20"/>
        <item x="13"/>
        <item x="66"/>
        <item x="23"/>
        <item x="71"/>
        <item x="65"/>
        <item x="12"/>
        <item x="21"/>
        <item x="68"/>
        <item x="24"/>
        <item x="32"/>
        <item x="46"/>
        <item x="38"/>
        <item x="3"/>
        <item x="14"/>
        <item x="39"/>
        <item x="7"/>
        <item x="15"/>
        <item x="8"/>
        <item x="34"/>
        <item x="74"/>
        <item x="75"/>
        <item x="76"/>
        <item x="77"/>
        <item x="78"/>
        <item x="79"/>
        <item x="80"/>
        <item x="81"/>
        <item x="82"/>
      </items>
    </pivotField>
    <pivotField compact="0" outline="0" showAll="0"/>
    <pivotField compact="0" outline="0" showAll="0" defaultSubtotal="0">
      <items count="6">
        <item x="5"/>
        <item x="2"/>
        <item x="4"/>
        <item x="1"/>
        <item x="3"/>
        <item x="0"/>
      </items>
    </pivotField>
    <pivotField axis="axisRow" compact="0" outline="0" showAll="0" defaultSubtotal="0">
      <items count="93">
        <item x="52"/>
        <item x="21"/>
        <item x="28"/>
        <item x="15"/>
        <item x="17"/>
        <item x="26"/>
        <item x="70"/>
        <item x="23"/>
        <item x="72"/>
        <item x="18"/>
        <item x="76"/>
        <item x="78"/>
        <item x="61"/>
        <item x="68"/>
        <item x="69"/>
        <item x="84"/>
        <item x="83"/>
        <item x="4"/>
        <item x="50"/>
        <item x="49"/>
        <item x="65"/>
        <item x="74"/>
        <item x="75"/>
        <item x="77"/>
        <item x="39"/>
        <item x="12"/>
        <item x="25"/>
        <item x="80"/>
        <item x="19"/>
        <item x="32"/>
        <item x="33"/>
        <item x="53"/>
        <item x="44"/>
        <item x="37"/>
        <item x="60"/>
        <item x="9"/>
        <item x="51"/>
        <item x="57"/>
        <item x="43"/>
        <item x="71"/>
        <item x="24"/>
        <item x="73"/>
        <item x="3"/>
        <item x="2"/>
        <item x="79"/>
        <item x="46"/>
        <item x="67"/>
        <item x="30"/>
        <item x="34"/>
        <item x="45"/>
        <item x="10"/>
        <item x="16"/>
        <item x="64"/>
        <item x="54"/>
        <item x="0"/>
        <item x="13"/>
        <item x="41"/>
        <item x="42"/>
        <item x="6"/>
        <item x="5"/>
        <item x="20"/>
        <item x="66"/>
        <item x="58"/>
        <item x="59"/>
        <item x="56"/>
        <item x="55"/>
        <item x="22"/>
        <item x="62"/>
        <item x="63"/>
        <item x="27"/>
        <item x="7"/>
        <item x="8"/>
        <item x="31"/>
        <item x="35"/>
        <item x="40"/>
        <item x="48"/>
        <item x="47"/>
        <item x="36"/>
        <item x="38"/>
        <item x="11"/>
        <item x="81"/>
        <item x="82"/>
        <item x="1"/>
        <item x="29"/>
        <item x="14"/>
        <item x="85"/>
        <item x="86"/>
        <item x="87"/>
        <item x="88"/>
        <item x="89"/>
        <item x="90"/>
        <item x="91"/>
        <item x="92"/>
      </items>
    </pivotField>
    <pivotField axis="axisRow" compact="0" outline="0" showAll="0">
      <items count="60">
        <item x="11"/>
        <item x="13"/>
        <item x="12"/>
        <item x="46"/>
        <item x="47"/>
        <item x="18"/>
        <item x="29"/>
        <item x="42"/>
        <item x="0"/>
        <item x="1"/>
        <item x="2"/>
        <item x="3"/>
        <item x="4"/>
        <item x="5"/>
        <item x="6"/>
        <item x="7"/>
        <item x="8"/>
        <item x="9"/>
        <item x="10"/>
        <item x="14"/>
        <item x="15"/>
        <item x="16"/>
        <item x="17"/>
        <item x="19"/>
        <item x="20"/>
        <item x="21"/>
        <item x="22"/>
        <item x="23"/>
        <item x="24"/>
        <item x="25"/>
        <item x="26"/>
        <item x="27"/>
        <item x="28"/>
        <item x="30"/>
        <item x="31"/>
        <item x="32"/>
        <item x="33"/>
        <item x="34"/>
        <item x="35"/>
        <item x="36"/>
        <item x="37"/>
        <item x="38"/>
        <item x="39"/>
        <item x="40"/>
        <item x="41"/>
        <item x="43"/>
        <item x="44"/>
        <item x="45"/>
        <item x="48"/>
        <item x="49"/>
        <item x="50"/>
        <item x="51"/>
        <item x="52"/>
        <item x="53"/>
        <item x="54"/>
        <item x="55"/>
        <item x="56"/>
        <item x="57"/>
        <item x="58"/>
        <item t="default"/>
      </items>
    </pivotField>
    <pivotField compact="0" outline="0" showAll="0"/>
    <pivotField compact="0" outline="0" showAll="0"/>
    <pivotField compact="0" outline="0" showAll="0"/>
    <pivotField dataField="1" compact="0" outline="0" showAll="0"/>
    <pivotField axis="axisPage" dataField="1" compact="0" outline="0" multipleItemSelectionAllowed="1" showAll="0">
      <items count="8">
        <item h="1" x="0"/>
        <item h="1" x="1"/>
        <item h="1" x="2"/>
        <item x="3"/>
        <item x="4"/>
        <item h="1" x="5"/>
        <item h="1" x="6"/>
        <item t="default"/>
      </items>
    </pivotField>
    <pivotField compact="0" outline="0" showAll="0"/>
    <pivotField compact="0" outline="0" showAll="0"/>
    <pivotField compact="0" outline="0" showAll="0"/>
    <pivotField compact="0" outline="0" showAll="0"/>
    <pivotField compact="0" outline="0" showAll="0">
      <items count="19">
        <item x="0"/>
        <item x="4"/>
        <item x="3"/>
        <item x="1"/>
        <item x="7"/>
        <item x="12"/>
        <item x="5"/>
        <item x="2"/>
        <item x="14"/>
        <item x="15"/>
        <item x="10"/>
        <item x="9"/>
        <item x="6"/>
        <item x="13"/>
        <item x="8"/>
        <item x="17"/>
        <item x="11"/>
        <item x="1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33">
        <item x="0"/>
        <item x="5"/>
        <item x="7"/>
        <item x="22"/>
        <item m="1" x="31"/>
        <item x="17"/>
        <item x="4"/>
        <item x="21"/>
        <item x="23"/>
        <item x="20"/>
        <item x="11"/>
        <item x="27"/>
        <item x="29"/>
        <item x="1"/>
        <item x="2"/>
        <item x="3"/>
        <item x="6"/>
        <item x="8"/>
        <item x="9"/>
        <item x="10"/>
        <item x="12"/>
        <item x="13"/>
        <item x="14"/>
        <item x="15"/>
        <item x="16"/>
        <item x="18"/>
        <item x="19"/>
        <item x="24"/>
        <item x="25"/>
        <item x="26"/>
        <item x="28"/>
        <item x="3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11">
        <item x="0"/>
        <item x="4"/>
        <item x="3"/>
        <item x="1"/>
        <item x="6"/>
        <item x="7"/>
        <item x="5"/>
        <item x="2"/>
        <item x="8"/>
        <item n="&gt;=10" x="9"/>
        <item t="default"/>
      </items>
    </pivotField>
    <pivotField compact="0" outline="0" showAll="0">
      <items count="30">
        <item x="0"/>
        <item x="2"/>
        <item x="3"/>
        <item x="1"/>
        <item x="4"/>
        <item x="8"/>
        <item x="6"/>
        <item x="7"/>
        <item x="5"/>
        <item n="&gt;=10" x="9"/>
        <item x="10"/>
        <item x="11"/>
        <item x="12"/>
        <item x="13"/>
        <item x="14"/>
        <item x="15"/>
        <item x="16"/>
        <item x="17"/>
        <item x="18"/>
        <item x="19"/>
        <item x="20"/>
        <item x="21"/>
        <item x="22"/>
        <item x="23"/>
        <item x="24"/>
        <item x="25"/>
        <item x="26"/>
        <item x="27"/>
        <item x="28"/>
        <item t="default"/>
      </items>
    </pivotField>
    <pivotField axis="axisRow" compact="0" outline="0" showAll="0" defaultSubtotal="0">
      <items count="5">
        <item x="4"/>
        <item x="2"/>
        <item x="1"/>
        <item x="3"/>
        <item x="0"/>
      </items>
    </pivotField>
  </pivotFields>
  <rowFields count="4">
    <field x="1"/>
    <field x="39"/>
    <field x="4"/>
    <field x="5"/>
  </rowFields>
  <rowItems count="66">
    <i>
      <x/>
      <x v="4"/>
      <x v="82"/>
      <x v="21"/>
    </i>
    <i>
      <x v="2"/>
      <x v="4"/>
      <x v="82"/>
      <x v="21"/>
    </i>
    <i>
      <x v="3"/>
      <x v="4"/>
      <x v="82"/>
      <x v="21"/>
    </i>
    <i>
      <x v="5"/>
      <x v="4"/>
      <x v="54"/>
      <x v="17"/>
    </i>
    <i>
      <x v="9"/>
      <x v="4"/>
      <x v="82"/>
      <x v="21"/>
    </i>
    <i>
      <x v="10"/>
      <x v="4"/>
      <x v="54"/>
      <x v="17"/>
    </i>
    <i>
      <x v="13"/>
      <x v="4"/>
      <x v="82"/>
      <x v="21"/>
    </i>
    <i>
      <x v="15"/>
      <x v="1"/>
      <x v="33"/>
      <x v="31"/>
    </i>
    <i r="2">
      <x v="78"/>
      <x v="31"/>
    </i>
    <i>
      <x v="16"/>
      <x v="1"/>
      <x v="48"/>
      <x v="29"/>
    </i>
    <i r="2">
      <x v="73"/>
      <x v="29"/>
    </i>
    <i>
      <x v="17"/>
      <x v="1"/>
      <x v="64"/>
      <x v="41"/>
    </i>
    <i r="2">
      <x v="65"/>
      <x v="41"/>
    </i>
    <i>
      <x v="20"/>
      <x v="1"/>
      <x v="59"/>
      <x v="13"/>
    </i>
    <i>
      <x v="24"/>
      <x v="4"/>
      <x v="82"/>
      <x v="21"/>
    </i>
    <i>
      <x v="25"/>
      <x v="4"/>
      <x v="82"/>
      <x v="21"/>
    </i>
    <i>
      <x v="27"/>
      <x v="4"/>
      <x v="82"/>
      <x v="21"/>
    </i>
    <i>
      <x v="32"/>
      <x v="4"/>
      <x v="82"/>
      <x v="21"/>
    </i>
    <i>
      <x v="33"/>
      <x v="4"/>
      <x v="82"/>
      <x v="21"/>
    </i>
    <i>
      <x v="37"/>
      <x v="2"/>
      <x v="21"/>
      <x v="48"/>
    </i>
    <i r="2">
      <x v="22"/>
      <x v="48"/>
    </i>
    <i>
      <x v="38"/>
      <x v="2"/>
      <x v="31"/>
      <x v="40"/>
    </i>
    <i r="2">
      <x v="53"/>
      <x v="40"/>
    </i>
    <i>
      <x v="39"/>
      <x v="2"/>
      <x v="45"/>
      <x v="35"/>
    </i>
    <i r="2">
      <x v="49"/>
      <x v="35"/>
    </i>
    <i>
      <x v="40"/>
      <x v="2"/>
      <x v="17"/>
      <x v="12"/>
    </i>
    <i>
      <x v="41"/>
      <x v="2"/>
      <x v="70"/>
      <x v="14"/>
    </i>
    <i>
      <x v="43"/>
      <x v="2"/>
      <x v="46"/>
      <x v="46"/>
    </i>
    <i>
      <x v="44"/>
      <x v="2"/>
      <x v="11"/>
      <x v="50"/>
    </i>
    <i>
      <x v="46"/>
      <x v="2"/>
      <x v="52"/>
      <x v="45"/>
    </i>
    <i>
      <x v="47"/>
      <x v="2"/>
      <x v="34"/>
      <x v="44"/>
    </i>
    <i>
      <x v="48"/>
      <x v="2"/>
      <x v="18"/>
      <x v="38"/>
    </i>
    <i>
      <x v="49"/>
      <x v="2"/>
      <x v="72"/>
      <x v="27"/>
    </i>
    <i>
      <x v="50"/>
      <x v="2"/>
      <x v="44"/>
      <x v="51"/>
    </i>
    <i>
      <x v="51"/>
      <x v="2"/>
      <x v="29"/>
      <x v="28"/>
    </i>
    <i r="2">
      <x v="30"/>
      <x v="28"/>
    </i>
    <i>
      <x v="52"/>
      <x v="2"/>
      <x v="62"/>
      <x v="43"/>
    </i>
    <i r="2">
      <x v="63"/>
      <x v="43"/>
    </i>
    <i>
      <x v="55"/>
      <x v="3"/>
      <x v="51"/>
      <x v="2"/>
    </i>
    <i>
      <x v="57"/>
      <x v="3"/>
      <x v="5"/>
      <x v="24"/>
    </i>
    <i>
      <x v="59"/>
      <x v="3"/>
      <x v="39"/>
      <x v="3"/>
    </i>
    <i>
      <x v="62"/>
      <x v="3"/>
      <x v="10"/>
      <x v="49"/>
    </i>
    <i r="2">
      <x v="23"/>
      <x v="49"/>
    </i>
    <i>
      <x v="63"/>
      <x v="2"/>
      <x v="69"/>
      <x v="25"/>
    </i>
    <i>
      <x v="64"/>
      <x v="2"/>
      <x v="77"/>
      <x v="30"/>
    </i>
    <i>
      <x v="65"/>
      <x v="2"/>
      <x v="75"/>
      <x v="37"/>
    </i>
    <i>
      <x v="66"/>
      <x v="2"/>
      <x v="56"/>
      <x v="33"/>
    </i>
    <i r="2">
      <x v="57"/>
      <x v="33"/>
    </i>
    <i>
      <x v="67"/>
      <x v="2"/>
      <x v="42"/>
      <x v="11"/>
    </i>
    <i r="2">
      <x v="43"/>
      <x v="11"/>
    </i>
    <i>
      <x v="69"/>
      <x v="2"/>
      <x v="32"/>
      <x v="34"/>
    </i>
    <i r="2">
      <x v="38"/>
      <x v="34"/>
    </i>
    <i>
      <x v="71"/>
      <x v="2"/>
      <x v="60"/>
      <x v="19"/>
    </i>
    <i>
      <x v="72"/>
      <x v="3"/>
      <x v="79"/>
      <x v="16"/>
    </i>
    <i>
      <x v="73"/>
      <x v="3"/>
      <x v="24"/>
      <x v="32"/>
    </i>
    <i r="2">
      <x v="74"/>
      <x v="32"/>
    </i>
    <i>
      <x v="74"/>
      <x v="2"/>
      <x v="86"/>
      <x v="54"/>
    </i>
    <i>
      <x v="75"/>
      <x v="4"/>
      <x v="54"/>
      <x v="36"/>
    </i>
    <i>
      <x v="77"/>
      <x v="2"/>
      <x v="88"/>
      <x v="56"/>
    </i>
    <i r="2">
      <x v="89"/>
      <x v="56"/>
    </i>
    <i>
      <x v="78"/>
      <x v="4"/>
      <x v="82"/>
      <x v="21"/>
    </i>
    <i>
      <x v="80"/>
      <x v="4"/>
      <x v="82"/>
      <x v="21"/>
    </i>
    <i>
      <x v="81"/>
      <x v="3"/>
      <x v="90"/>
      <x v="57"/>
    </i>
    <i r="2">
      <x v="91"/>
      <x v="57"/>
    </i>
    <i>
      <x v="82"/>
      <x v="3"/>
      <x v="92"/>
      <x v="58"/>
    </i>
    <i t="grand">
      <x/>
    </i>
  </rowItems>
  <colFields count="1">
    <field x="-2"/>
  </colFields>
  <colItems count="4">
    <i>
      <x/>
    </i>
    <i i="1">
      <x v="1"/>
    </i>
    <i i="2">
      <x v="2"/>
    </i>
    <i i="3">
      <x v="3"/>
    </i>
  </colItems>
  <pageFields count="1">
    <pageField fld="10" hier="-1"/>
  </pageFields>
  <dataFields count="4">
    <dataField name="Average of is_coherent_type_machine_answer" fld="9" subtotal="average" baseField="5" baseItem="29"/>
    <dataField name="Average of f1_char_score" fld="10" subtotal="average" baseField="5" baseItem="59"/>
    <dataField name="Average of syntactic_score_for_answers_human" fld="25" subtotal="average" baseField="5" baseItem="43"/>
    <dataField name="Average of syntactic_score_for_answers_machine" fld="36" subtotal="average" baseField="5" baseItem="5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2.xml><?xml version="1.0" encoding="utf-8"?>
<pivotTableDefinition xmlns="http://schemas.openxmlformats.org/spreadsheetml/2006/main" xmlns:mc="http://schemas.openxmlformats.org/markup-compatibility/2006" xmlns:xr="http://schemas.microsoft.com/office/spreadsheetml/2014/revision" mc:Ignorable="xr" xr:uid="{4E74585C-7AB8-4D11-9356-CAED569967C8}" name="PivotTable15"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BU3:BX15" firstHeaderRow="1" firstDataRow="2" firstDataCol="1"/>
  <pivotFields count="40">
    <pivotField dataField="1"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33">
        <item x="0"/>
        <item x="5"/>
        <item x="7"/>
        <item x="22"/>
        <item m="1" x="31"/>
        <item x="17"/>
        <item x="4"/>
        <item x="21"/>
        <item x="23"/>
        <item x="20"/>
        <item x="11"/>
        <item x="27"/>
        <item x="29"/>
        <item x="1"/>
        <item x="2"/>
        <item x="3"/>
        <item x="6"/>
        <item x="8"/>
        <item x="9"/>
        <item x="10"/>
        <item x="12"/>
        <item x="13"/>
        <item x="14"/>
        <item x="15"/>
        <item x="16"/>
        <item x="18"/>
        <item x="19"/>
        <item x="24"/>
        <item x="25"/>
        <item x="26"/>
        <item x="28"/>
        <item x="30"/>
        <item t="default"/>
      </items>
    </pivotField>
    <pivotField showAll="0"/>
    <pivotField showAll="0"/>
    <pivotField showAll="0"/>
    <pivotField showAll="0"/>
    <pivotField showAll="0"/>
    <pivotField showAll="0"/>
    <pivotField showAll="0"/>
    <pivotField showAll="0"/>
    <pivotField showAll="0"/>
    <pivotField showAll="0"/>
    <pivotField axis="axisRow" showAll="0">
      <items count="11">
        <item x="0"/>
        <item x="4"/>
        <item x="3"/>
        <item x="1"/>
        <item x="6"/>
        <item x="7"/>
        <item x="5"/>
        <item x="2"/>
        <item x="8"/>
        <item n="&gt;=10" x="9"/>
        <item t="default"/>
      </items>
    </pivotField>
    <pivotField showAll="0">
      <items count="30">
        <item x="0"/>
        <item x="2"/>
        <item x="3"/>
        <item x="1"/>
        <item x="4"/>
        <item x="8"/>
        <item x="6"/>
        <item x="7"/>
        <item x="5"/>
        <item x="9"/>
        <item x="10"/>
        <item x="11"/>
        <item x="12"/>
        <item x="13"/>
        <item x="14"/>
        <item x="15"/>
        <item x="16"/>
        <item x="17"/>
        <item x="18"/>
        <item x="19"/>
        <item x="20"/>
        <item x="21"/>
        <item x="22"/>
        <item x="23"/>
        <item x="24"/>
        <item x="25"/>
        <item x="26"/>
        <item x="27"/>
        <item x="28"/>
        <item t="default"/>
      </items>
    </pivotField>
    <pivotField showAll="0">
      <items count="6">
        <item x="4"/>
        <item x="2"/>
        <item x="1"/>
        <item x="3"/>
        <item x="0"/>
        <item t="default"/>
      </items>
    </pivotField>
  </pivotFields>
  <rowFields count="1">
    <field x="37"/>
  </rowFields>
  <rowItems count="11">
    <i>
      <x/>
    </i>
    <i>
      <x v="1"/>
    </i>
    <i>
      <x v="2"/>
    </i>
    <i>
      <x v="3"/>
    </i>
    <i>
      <x v="4"/>
    </i>
    <i>
      <x v="5"/>
    </i>
    <i>
      <x v="6"/>
    </i>
    <i>
      <x v="7"/>
    </i>
    <i>
      <x v="8"/>
    </i>
    <i>
      <x v="9"/>
    </i>
    <i t="grand">
      <x/>
    </i>
  </rowItems>
  <colFields count="1">
    <field x="2"/>
  </colFields>
  <colItems count="3">
    <i>
      <x/>
    </i>
    <i>
      <x v="1"/>
    </i>
    <i t="grand">
      <x/>
    </i>
  </colItems>
  <dataFields count="1">
    <dataField name="Count of article_name" fld="0" subtotal="count" showDataAs="percentOfTotal" baseField="36" baseItem="1" numFmtId="1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0" series="1">
      <pivotArea type="data" outline="0" fieldPosition="0">
        <references count="2">
          <reference field="4294967294" count="1" selected="0">
            <x v="0"/>
          </reference>
          <reference field="2" count="1" selected="0">
            <x v="0"/>
          </reference>
        </references>
      </pivotArea>
    </chartFormat>
    <chartFormat chart="3"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3.xml><?xml version="1.0" encoding="utf-8"?>
<pivotTableDefinition xmlns="http://schemas.openxmlformats.org/spreadsheetml/2006/main" xmlns:mc="http://schemas.openxmlformats.org/markup-compatibility/2006" xmlns:xr="http://schemas.microsoft.com/office/spreadsheetml/2014/revision" mc:Ignorable="xr" xr:uid="{CF902AF3-9B9E-4EB5-A66D-B1C9D625191D}" name="PivotTable13"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L3:BO13" firstHeaderRow="1" firstDataRow="2" firstDataCol="1"/>
  <pivotFields count="40">
    <pivotField dataField="1" showAll="0"/>
    <pivotField showAll="0"/>
    <pivotField axis="axisCol" showAll="0">
      <items count="3">
        <item x="1"/>
        <item x="0"/>
        <item t="default"/>
      </items>
    </pivotField>
    <pivotField showAll="0">
      <items count="7">
        <item x="5"/>
        <item x="2"/>
        <item x="4"/>
        <item x="1"/>
        <item x="3"/>
        <item x="0"/>
        <item t="default"/>
      </items>
    </pivotField>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showAll="0"/>
    <pivotField showAll="0">
      <items count="19">
        <item x="0"/>
        <item x="4"/>
        <item x="3"/>
        <item x="1"/>
        <item x="7"/>
        <item x="12"/>
        <item x="5"/>
        <item x="2"/>
        <item x="14"/>
        <item x="15"/>
        <item x="10"/>
        <item x="9"/>
        <item x="6"/>
        <item x="13"/>
        <item x="8"/>
        <item x="17"/>
        <item x="11"/>
        <item x="16"/>
        <item t="default"/>
      </items>
    </pivotField>
    <pivotField showAll="0"/>
    <pivotField showAll="0"/>
    <pivotField showAll="0"/>
    <pivotField showAll="0"/>
    <pivotField showAll="0"/>
    <pivotField showAll="0"/>
    <pivotField showAll="0"/>
    <pivotField showAll="0"/>
    <pivotField showAll="0"/>
    <pivotField showAll="0"/>
    <pivotField showAll="0">
      <items count="33">
        <item x="0"/>
        <item x="5"/>
        <item x="7"/>
        <item x="22"/>
        <item m="1" x="31"/>
        <item x="17"/>
        <item x="4"/>
        <item x="21"/>
        <item x="23"/>
        <item x="20"/>
        <item x="11"/>
        <item x="27"/>
        <item x="29"/>
        <item x="1"/>
        <item x="2"/>
        <item x="3"/>
        <item x="6"/>
        <item x="8"/>
        <item x="9"/>
        <item x="10"/>
        <item x="12"/>
        <item x="13"/>
        <item x="14"/>
        <item x="15"/>
        <item x="16"/>
        <item x="18"/>
        <item x="19"/>
        <item x="24"/>
        <item x="25"/>
        <item x="26"/>
        <item x="28"/>
        <item x="30"/>
        <item t="default"/>
      </items>
    </pivotField>
    <pivotField showAll="0"/>
    <pivotField showAll="0"/>
    <pivotField showAll="0"/>
    <pivotField showAll="0"/>
    <pivotField showAll="0"/>
    <pivotField showAll="0"/>
    <pivotField showAll="0"/>
    <pivotField showAll="0"/>
    <pivotField showAll="0"/>
    <pivotField showAll="0"/>
    <pivotField showAll="0">
      <items count="11">
        <item x="0"/>
        <item x="4"/>
        <item x="3"/>
        <item x="1"/>
        <item x="6"/>
        <item x="7"/>
        <item x="5"/>
        <item x="2"/>
        <item x="8"/>
        <item x="9"/>
        <item t="default"/>
      </items>
    </pivotField>
    <pivotField showAll="0">
      <items count="30">
        <item x="0"/>
        <item x="2"/>
        <item x="3"/>
        <item x="1"/>
        <item x="4"/>
        <item x="8"/>
        <item x="6"/>
        <item x="7"/>
        <item x="5"/>
        <item x="9"/>
        <item x="10"/>
        <item x="11"/>
        <item x="12"/>
        <item x="13"/>
        <item x="14"/>
        <item x="15"/>
        <item x="16"/>
        <item x="17"/>
        <item x="18"/>
        <item x="19"/>
        <item x="20"/>
        <item x="21"/>
        <item x="22"/>
        <item x="23"/>
        <item x="24"/>
        <item x="25"/>
        <item x="26"/>
        <item x="27"/>
        <item x="28"/>
        <item t="default"/>
      </items>
    </pivotField>
    <pivotField showAll="0">
      <items count="6">
        <item x="4"/>
        <item x="2"/>
        <item x="1"/>
        <item x="3"/>
        <item x="0"/>
        <item t="default"/>
      </items>
    </pivotField>
  </pivotFields>
  <rowFields count="1">
    <field x="11"/>
  </rowFields>
  <rowItems count="9">
    <i>
      <x v="1"/>
    </i>
    <i>
      <x v="2"/>
    </i>
    <i>
      <x v="3"/>
    </i>
    <i>
      <x v="4"/>
    </i>
    <i>
      <x v="6"/>
    </i>
    <i>
      <x v="7"/>
    </i>
    <i>
      <x v="8"/>
    </i>
    <i>
      <x v="10"/>
    </i>
    <i t="grand">
      <x/>
    </i>
  </rowItems>
  <colFields count="1">
    <field x="2"/>
  </colFields>
  <colItems count="3">
    <i>
      <x/>
    </i>
    <i>
      <x v="1"/>
    </i>
    <i t="grand">
      <x/>
    </i>
  </colItems>
  <dataFields count="1">
    <dataField name="Count of article_name" fld="0" subtotal="count" showDataAs="percentOfTotal" baseField="11" baseItem="4" numFmtId="10"/>
  </dataFields>
  <chartFormats count="2">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4.xml><?xml version="1.0" encoding="utf-8"?>
<pivotTableDefinition xmlns="http://schemas.openxmlformats.org/spreadsheetml/2006/main" xmlns:mc="http://schemas.openxmlformats.org/markup-compatibility/2006" xmlns:xr="http://schemas.microsoft.com/office/spreadsheetml/2014/revision" mc:Ignorable="xr" xr:uid="{1B73B6A0-79A3-4BB3-B1F2-D3C8A910ACD4}" name="PivotTable26" cacheId="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4">
  <location ref="CU5:DB43" firstHeaderRow="1" firstDataRow="2" firstDataCol="4" rowPageCount="1" colPageCount="1"/>
  <pivotFields count="40">
    <pivotField compact="0" outline="0" showAll="0"/>
    <pivotField axis="axisRow" compact="0" outline="0" showAll="0" defaultSubtotal="0">
      <items count="83">
        <item x="19"/>
        <item x="63"/>
        <item x="18"/>
        <item x="45"/>
        <item x="43"/>
        <item x="44"/>
        <item x="25"/>
        <item x="2"/>
        <item x="1"/>
        <item x="42"/>
        <item x="40"/>
        <item x="73"/>
        <item x="52"/>
        <item x="17"/>
        <item x="72"/>
        <item x="33"/>
        <item x="31"/>
        <item x="50"/>
        <item x="16"/>
        <item x="48"/>
        <item x="5"/>
        <item x="22"/>
        <item x="10"/>
        <item x="62"/>
        <item x="36"/>
        <item x="28"/>
        <item x="61"/>
        <item x="37"/>
        <item x="35"/>
        <item x="60"/>
        <item x="54"/>
        <item x="53"/>
        <item x="26"/>
        <item x="27"/>
        <item x="0"/>
        <item x="11"/>
        <item x="9"/>
        <item x="67"/>
        <item x="49"/>
        <item x="41"/>
        <item x="4"/>
        <item x="6"/>
        <item x="64"/>
        <item x="59"/>
        <item x="69"/>
        <item x="57"/>
        <item x="58"/>
        <item x="56"/>
        <item x="47"/>
        <item x="29"/>
        <item x="70"/>
        <item x="30"/>
        <item x="55"/>
        <item x="51"/>
        <item x="20"/>
        <item x="13"/>
        <item x="66"/>
        <item x="23"/>
        <item x="71"/>
        <item x="65"/>
        <item x="12"/>
        <item x="21"/>
        <item x="68"/>
        <item x="24"/>
        <item x="32"/>
        <item x="46"/>
        <item x="38"/>
        <item x="3"/>
        <item x="14"/>
        <item x="39"/>
        <item x="7"/>
        <item x="15"/>
        <item x="8"/>
        <item x="34"/>
        <item x="74"/>
        <item x="75"/>
        <item x="76"/>
        <item x="77"/>
        <item x="78"/>
        <item x="79"/>
        <item x="80"/>
        <item x="81"/>
        <item x="82"/>
      </items>
    </pivotField>
    <pivotField compact="0" outline="0" showAll="0"/>
    <pivotField compact="0" outline="0" showAll="0" defaultSubtotal="0">
      <items count="6">
        <item x="5"/>
        <item x="2"/>
        <item x="4"/>
        <item x="1"/>
        <item x="3"/>
        <item x="0"/>
      </items>
    </pivotField>
    <pivotField axis="axisRow" compact="0" outline="0" showAll="0" defaultSubtotal="0">
      <items count="93">
        <item x="52"/>
        <item x="21"/>
        <item x="28"/>
        <item x="15"/>
        <item x="17"/>
        <item x="26"/>
        <item x="70"/>
        <item x="23"/>
        <item x="72"/>
        <item x="18"/>
        <item x="76"/>
        <item x="78"/>
        <item x="61"/>
        <item x="68"/>
        <item x="69"/>
        <item x="84"/>
        <item x="83"/>
        <item x="4"/>
        <item x="50"/>
        <item x="49"/>
        <item x="65"/>
        <item x="74"/>
        <item x="75"/>
        <item x="77"/>
        <item x="39"/>
        <item x="12"/>
        <item sd="0" x="25"/>
        <item x="80"/>
        <item x="19"/>
        <item x="32"/>
        <item x="33"/>
        <item x="53"/>
        <item x="44"/>
        <item x="37"/>
        <item x="60"/>
        <item x="9"/>
        <item x="51"/>
        <item x="57"/>
        <item x="43"/>
        <item x="71"/>
        <item x="24"/>
        <item x="73"/>
        <item x="3"/>
        <item x="2"/>
        <item x="79"/>
        <item x="46"/>
        <item x="67"/>
        <item x="30"/>
        <item x="34"/>
        <item x="45"/>
        <item x="10"/>
        <item x="16"/>
        <item x="64"/>
        <item x="54"/>
        <item x="0"/>
        <item x="13"/>
        <item x="41"/>
        <item x="42"/>
        <item x="6"/>
        <item x="5"/>
        <item x="20"/>
        <item x="66"/>
        <item x="58"/>
        <item x="59"/>
        <item x="56"/>
        <item x="55"/>
        <item x="22"/>
        <item x="62"/>
        <item x="63"/>
        <item x="27"/>
        <item x="7"/>
        <item x="8"/>
        <item x="31"/>
        <item x="35"/>
        <item x="40"/>
        <item x="48"/>
        <item x="47"/>
        <item x="36"/>
        <item x="38"/>
        <item x="11"/>
        <item x="81"/>
        <item x="82"/>
        <item x="1"/>
        <item x="29"/>
        <item x="14"/>
        <item x="85"/>
        <item x="86"/>
        <item x="87"/>
        <item x="88"/>
        <item x="89"/>
        <item x="90"/>
        <item x="91"/>
        <item x="92"/>
      </items>
    </pivotField>
    <pivotField axis="axisRow" compact="0" outline="0" showAll="0">
      <items count="60">
        <item x="11"/>
        <item x="13"/>
        <item x="12"/>
        <item x="46"/>
        <item x="47"/>
        <item x="18"/>
        <item x="29"/>
        <item x="42"/>
        <item x="0"/>
        <item x="1"/>
        <item x="2"/>
        <item x="3"/>
        <item x="4"/>
        <item x="5"/>
        <item x="6"/>
        <item x="7"/>
        <item x="8"/>
        <item x="9"/>
        <item x="10"/>
        <item x="14"/>
        <item x="15"/>
        <item x="16"/>
        <item x="17"/>
        <item x="19"/>
        <item x="20"/>
        <item x="21"/>
        <item x="22"/>
        <item x="23"/>
        <item x="24"/>
        <item x="25"/>
        <item x="26"/>
        <item x="27"/>
        <item x="28"/>
        <item x="30"/>
        <item x="31"/>
        <item x="32"/>
        <item x="33"/>
        <item x="34"/>
        <item x="35"/>
        <item x="36"/>
        <item x="37"/>
        <item x="38"/>
        <item x="39"/>
        <item x="40"/>
        <item x="41"/>
        <item x="43"/>
        <item x="44"/>
        <item x="45"/>
        <item x="48"/>
        <item x="49"/>
        <item x="50"/>
        <item x="51"/>
        <item x="52"/>
        <item x="53"/>
        <item x="54"/>
        <item x="55"/>
        <item x="56"/>
        <item x="57"/>
        <item x="58"/>
        <item t="default"/>
      </items>
    </pivotField>
    <pivotField compact="0" outline="0" showAll="0"/>
    <pivotField compact="0" outline="0" showAll="0"/>
    <pivotField compact="0" outline="0" showAll="0"/>
    <pivotField dataField="1" compact="0" outline="0" showAll="0"/>
    <pivotField axis="axisPage" dataField="1" compact="0" outline="0" multipleItemSelectionAllowed="1" showAll="0">
      <items count="8">
        <item h="1" x="0"/>
        <item h="1" x="1"/>
        <item h="1" x="2"/>
        <item h="1" x="3"/>
        <item h="1" x="4"/>
        <item x="5"/>
        <item x="6"/>
        <item t="default"/>
      </items>
    </pivotField>
    <pivotField compact="0" outline="0" showAll="0"/>
    <pivotField compact="0" outline="0" showAll="0"/>
    <pivotField compact="0" outline="0" showAll="0"/>
    <pivotField compact="0" outline="0" showAll="0"/>
    <pivotField compact="0" outline="0" showAll="0">
      <items count="19">
        <item x="0"/>
        <item x="4"/>
        <item x="3"/>
        <item x="1"/>
        <item x="7"/>
        <item x="12"/>
        <item x="5"/>
        <item x="2"/>
        <item x="14"/>
        <item x="15"/>
        <item x="10"/>
        <item x="9"/>
        <item x="6"/>
        <item x="13"/>
        <item x="8"/>
        <item x="17"/>
        <item x="11"/>
        <item x="1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33">
        <item x="0"/>
        <item x="5"/>
        <item x="7"/>
        <item x="22"/>
        <item m="1" x="31"/>
        <item x="17"/>
        <item x="4"/>
        <item x="21"/>
        <item x="23"/>
        <item x="20"/>
        <item x="11"/>
        <item x="27"/>
        <item x="29"/>
        <item x="1"/>
        <item x="2"/>
        <item x="3"/>
        <item x="6"/>
        <item x="8"/>
        <item x="9"/>
        <item x="10"/>
        <item x="12"/>
        <item x="13"/>
        <item x="14"/>
        <item x="15"/>
        <item x="16"/>
        <item x="18"/>
        <item x="19"/>
        <item x="24"/>
        <item x="25"/>
        <item x="26"/>
        <item x="28"/>
        <item x="3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items count="11">
        <item x="0"/>
        <item x="4"/>
        <item x="3"/>
        <item x="1"/>
        <item x="6"/>
        <item x="7"/>
        <item x="5"/>
        <item x="2"/>
        <item x="8"/>
        <item n="&gt;=10" x="9"/>
        <item t="default"/>
      </items>
    </pivotField>
    <pivotField compact="0" outline="0" showAll="0">
      <items count="30">
        <item x="0"/>
        <item x="2"/>
        <item x="3"/>
        <item x="1"/>
        <item x="4"/>
        <item x="8"/>
        <item x="6"/>
        <item x="7"/>
        <item x="5"/>
        <item n="&gt;=10" x="9"/>
        <item x="10"/>
        <item x="11"/>
        <item x="12"/>
        <item x="13"/>
        <item x="14"/>
        <item x="15"/>
        <item x="16"/>
        <item x="17"/>
        <item x="18"/>
        <item x="19"/>
        <item x="20"/>
        <item x="21"/>
        <item x="22"/>
        <item x="23"/>
        <item x="24"/>
        <item x="25"/>
        <item x="26"/>
        <item x="27"/>
        <item x="28"/>
        <item t="default"/>
      </items>
    </pivotField>
    <pivotField axis="axisRow" compact="0" outline="0" showAll="0" defaultSubtotal="0">
      <items count="5">
        <item n="Other Types" x="4"/>
        <item x="2"/>
        <item x="1"/>
        <item x="3"/>
        <item x="0"/>
      </items>
    </pivotField>
  </pivotFields>
  <rowFields count="4">
    <field x="1"/>
    <field x="39"/>
    <field x="4"/>
    <field x="5"/>
  </rowFields>
  <rowItems count="50">
    <i>
      <x v="1"/>
      <x v="4"/>
      <x v="82"/>
      <x v="21"/>
    </i>
    <i r="2">
      <x v="84"/>
      <x v="21"/>
    </i>
    <i>
      <x v="3"/>
      <x v="4"/>
      <x v="82"/>
      <x v="21"/>
    </i>
    <i>
      <x v="5"/>
      <x v="4"/>
      <x v="54"/>
      <x v="17"/>
    </i>
    <i>
      <x v="9"/>
      <x v="4"/>
      <x v="82"/>
      <x v="21"/>
    </i>
    <i>
      <x v="10"/>
      <x v="4"/>
      <x v="54"/>
      <x v="17"/>
    </i>
    <i>
      <x v="12"/>
      <x v="4"/>
      <x v="82"/>
      <x v="21"/>
    </i>
    <i>
      <x v="14"/>
      <x v="1"/>
      <x v="15"/>
      <x v="53"/>
    </i>
    <i r="2">
      <x v="16"/>
      <x v="53"/>
    </i>
    <i>
      <x v="18"/>
      <x v="1"/>
      <x v="1"/>
      <x v="20"/>
    </i>
    <i>
      <x v="21"/>
      <x/>
      <x v="26"/>
    </i>
    <i>
      <x v="23"/>
      <x/>
      <x v="82"/>
      <x v="21"/>
    </i>
    <i r="2">
      <x v="84"/>
      <x v="21"/>
    </i>
    <i>
      <x v="24"/>
      <x v="4"/>
      <x v="82"/>
      <x v="21"/>
    </i>
    <i>
      <x v="25"/>
      <x v="4"/>
      <x v="84"/>
      <x v="21"/>
    </i>
    <i>
      <x v="27"/>
      <x v="4"/>
      <x v="82"/>
      <x v="21"/>
    </i>
    <i>
      <x v="30"/>
      <x v="4"/>
      <x v="82"/>
      <x v="21"/>
    </i>
    <i r="2">
      <x v="84"/>
      <x v="21"/>
    </i>
    <i>
      <x v="31"/>
      <x v="4"/>
      <x v="82"/>
      <x v="21"/>
    </i>
    <i r="2">
      <x v="84"/>
      <x v="21"/>
    </i>
    <i>
      <x v="32"/>
      <x v="4"/>
      <x v="83"/>
      <x v="21"/>
    </i>
    <i>
      <x v="33"/>
      <x v="4"/>
      <x v="84"/>
      <x v="21"/>
    </i>
    <i>
      <x v="36"/>
      <x v="4"/>
      <x v="55"/>
      <x v="17"/>
    </i>
    <i>
      <x v="41"/>
      <x v="2"/>
      <x v="71"/>
      <x v="14"/>
    </i>
    <i>
      <x v="42"/>
      <x v="2"/>
      <x v="13"/>
      <x v="47"/>
    </i>
    <i r="2">
      <x v="14"/>
      <x v="47"/>
    </i>
    <i>
      <x v="45"/>
      <x v="2"/>
      <x v="67"/>
      <x v="7"/>
    </i>
    <i r="2">
      <x v="68"/>
      <x v="7"/>
    </i>
    <i>
      <x v="46"/>
      <x v="2"/>
      <x v="20"/>
      <x v="45"/>
    </i>
    <i>
      <x v="47"/>
      <x v="2"/>
      <x v="12"/>
      <x v="44"/>
    </i>
    <i>
      <x v="48"/>
      <x v="2"/>
      <x v="19"/>
      <x v="38"/>
    </i>
    <i>
      <x v="49"/>
      <x v="2"/>
      <x v="47"/>
      <x v="27"/>
    </i>
    <i>
      <x v="55"/>
      <x v="3"/>
      <x v="4"/>
      <x v="2"/>
    </i>
    <i>
      <x v="56"/>
      <x v="3"/>
      <x v="8"/>
      <x v="4"/>
    </i>
    <i r="2">
      <x v="41"/>
      <x v="4"/>
    </i>
    <i>
      <x v="58"/>
      <x v="3"/>
      <x v="80"/>
      <x v="52"/>
    </i>
    <i r="2">
      <x v="81"/>
      <x v="52"/>
    </i>
    <i>
      <x v="59"/>
      <x v="3"/>
      <x v="6"/>
      <x v="3"/>
    </i>
    <i>
      <x v="60"/>
      <x v="3"/>
      <x v="3"/>
      <x/>
    </i>
    <i>
      <x v="61"/>
      <x v="3"/>
      <x v="40"/>
      <x v="5"/>
    </i>
    <i>
      <x v="65"/>
      <x v="2"/>
      <x v="76"/>
      <x v="37"/>
    </i>
    <i>
      <x v="70"/>
      <x v="2"/>
      <x v="35"/>
      <x v="15"/>
    </i>
    <i r="2">
      <x v="50"/>
      <x v="15"/>
    </i>
    <i>
      <x v="71"/>
      <x v="2"/>
      <x v="28"/>
      <x v="19"/>
    </i>
    <i>
      <x v="72"/>
      <x v="3"/>
      <x v="25"/>
      <x v="16"/>
    </i>
    <i>
      <x v="76"/>
      <x v="3"/>
      <x v="16"/>
      <x v="55"/>
    </i>
    <i r="2">
      <x v="87"/>
      <x v="55"/>
    </i>
    <i>
      <x v="78"/>
      <x v="4"/>
      <x v="82"/>
      <x v="21"/>
    </i>
    <i>
      <x v="80"/>
      <x v="4"/>
      <x v="82"/>
      <x v="21"/>
    </i>
    <i t="grand">
      <x/>
    </i>
  </rowItems>
  <colFields count="1">
    <field x="-2"/>
  </colFields>
  <colItems count="4">
    <i>
      <x/>
    </i>
    <i i="1">
      <x v="1"/>
    </i>
    <i i="2">
      <x v="2"/>
    </i>
    <i i="3">
      <x v="3"/>
    </i>
  </colItems>
  <pageFields count="1">
    <pageField fld="10" hier="-1"/>
  </pageFields>
  <dataFields count="4">
    <dataField name="Average of is_coherent_type_machine_answer" fld="9" subtotal="average" baseField="5" baseItem="36"/>
    <dataField name="Average of f1_char_score" fld="10" subtotal="average" baseField="5" baseItem="59"/>
    <dataField name="Average of syntactic_score_for_answers_human" fld="25" subtotal="average" baseField="5" baseItem="43"/>
    <dataField name="Average of syntactic_score_for_answers_machine" fld="36" subtotal="average" baseField="5" baseItem="5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20.xml"/><Relationship Id="rId13" Type="http://schemas.openxmlformats.org/officeDocument/2006/relationships/pivotTable" Target="../pivotTables/pivotTable25.xml"/><Relationship Id="rId3" Type="http://schemas.openxmlformats.org/officeDocument/2006/relationships/pivotTable" Target="../pivotTables/pivotTable15.xml"/><Relationship Id="rId7" Type="http://schemas.openxmlformats.org/officeDocument/2006/relationships/pivotTable" Target="../pivotTables/pivotTable19.xml"/><Relationship Id="rId12" Type="http://schemas.openxmlformats.org/officeDocument/2006/relationships/pivotTable" Target="../pivotTables/pivotTable24.xml"/><Relationship Id="rId2" Type="http://schemas.openxmlformats.org/officeDocument/2006/relationships/pivotTable" Target="../pivotTables/pivotTable14.xml"/><Relationship Id="rId16" Type="http://schemas.openxmlformats.org/officeDocument/2006/relationships/drawing" Target="../drawings/drawing4.xml"/><Relationship Id="rId1" Type="http://schemas.openxmlformats.org/officeDocument/2006/relationships/pivotTable" Target="../pivotTables/pivotTable13.xml"/><Relationship Id="rId6" Type="http://schemas.openxmlformats.org/officeDocument/2006/relationships/pivotTable" Target="../pivotTables/pivotTable18.xml"/><Relationship Id="rId11" Type="http://schemas.openxmlformats.org/officeDocument/2006/relationships/pivotTable" Target="../pivotTables/pivotTable23.xml"/><Relationship Id="rId5" Type="http://schemas.openxmlformats.org/officeDocument/2006/relationships/pivotTable" Target="../pivotTables/pivotTable17.xml"/><Relationship Id="rId15" Type="http://schemas.openxmlformats.org/officeDocument/2006/relationships/pivotTable" Target="../pivotTables/pivotTable27.xml"/><Relationship Id="rId10" Type="http://schemas.openxmlformats.org/officeDocument/2006/relationships/pivotTable" Target="../pivotTables/pivotTable22.xml"/><Relationship Id="rId4" Type="http://schemas.openxmlformats.org/officeDocument/2006/relationships/pivotTable" Target="../pivotTables/pivotTable16.xml"/><Relationship Id="rId9" Type="http://schemas.openxmlformats.org/officeDocument/2006/relationships/pivotTable" Target="../pivotTables/pivotTable21.xml"/><Relationship Id="rId14" Type="http://schemas.openxmlformats.org/officeDocument/2006/relationships/pivotTable" Target="../pivotTables/pivotTable26.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35.xml"/><Relationship Id="rId13" Type="http://schemas.openxmlformats.org/officeDocument/2006/relationships/drawing" Target="../drawings/drawing6.xml"/><Relationship Id="rId3" Type="http://schemas.openxmlformats.org/officeDocument/2006/relationships/pivotTable" Target="../pivotTables/pivotTable30.xml"/><Relationship Id="rId7" Type="http://schemas.openxmlformats.org/officeDocument/2006/relationships/pivotTable" Target="../pivotTables/pivotTable34.xml"/><Relationship Id="rId12" Type="http://schemas.openxmlformats.org/officeDocument/2006/relationships/pivotTable" Target="../pivotTables/pivotTable39.xml"/><Relationship Id="rId2" Type="http://schemas.openxmlformats.org/officeDocument/2006/relationships/pivotTable" Target="../pivotTables/pivotTable29.xml"/><Relationship Id="rId1" Type="http://schemas.openxmlformats.org/officeDocument/2006/relationships/pivotTable" Target="../pivotTables/pivotTable28.xml"/><Relationship Id="rId6" Type="http://schemas.openxmlformats.org/officeDocument/2006/relationships/pivotTable" Target="../pivotTables/pivotTable33.xml"/><Relationship Id="rId11" Type="http://schemas.openxmlformats.org/officeDocument/2006/relationships/pivotTable" Target="../pivotTables/pivotTable38.xml"/><Relationship Id="rId5" Type="http://schemas.openxmlformats.org/officeDocument/2006/relationships/pivotTable" Target="../pivotTables/pivotTable32.xml"/><Relationship Id="rId10" Type="http://schemas.openxmlformats.org/officeDocument/2006/relationships/pivotTable" Target="../pivotTables/pivotTable37.xml"/><Relationship Id="rId4" Type="http://schemas.openxmlformats.org/officeDocument/2006/relationships/pivotTable" Target="../pivotTables/pivotTable31.xml"/><Relationship Id="rId9" Type="http://schemas.openxmlformats.org/officeDocument/2006/relationships/pivotTable" Target="../pivotTables/pivotTable3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pivotTable" Target="../pivotTables/pivotTable47.xml"/><Relationship Id="rId13" Type="http://schemas.openxmlformats.org/officeDocument/2006/relationships/pivotTable" Target="../pivotTables/pivotTable52.xml"/><Relationship Id="rId3" Type="http://schemas.openxmlformats.org/officeDocument/2006/relationships/pivotTable" Target="../pivotTables/pivotTable42.xml"/><Relationship Id="rId7" Type="http://schemas.openxmlformats.org/officeDocument/2006/relationships/pivotTable" Target="../pivotTables/pivotTable46.xml"/><Relationship Id="rId12" Type="http://schemas.openxmlformats.org/officeDocument/2006/relationships/pivotTable" Target="../pivotTables/pivotTable51.xml"/><Relationship Id="rId2" Type="http://schemas.openxmlformats.org/officeDocument/2006/relationships/pivotTable" Target="../pivotTables/pivotTable41.xml"/><Relationship Id="rId16" Type="http://schemas.openxmlformats.org/officeDocument/2006/relationships/drawing" Target="../drawings/drawing8.xml"/><Relationship Id="rId1" Type="http://schemas.openxmlformats.org/officeDocument/2006/relationships/pivotTable" Target="../pivotTables/pivotTable40.xml"/><Relationship Id="rId6" Type="http://schemas.openxmlformats.org/officeDocument/2006/relationships/pivotTable" Target="../pivotTables/pivotTable45.xml"/><Relationship Id="rId11" Type="http://schemas.openxmlformats.org/officeDocument/2006/relationships/pivotTable" Target="../pivotTables/pivotTable50.xml"/><Relationship Id="rId5" Type="http://schemas.openxmlformats.org/officeDocument/2006/relationships/pivotTable" Target="../pivotTables/pivotTable44.xml"/><Relationship Id="rId15" Type="http://schemas.openxmlformats.org/officeDocument/2006/relationships/pivotTable" Target="../pivotTables/pivotTable54.xml"/><Relationship Id="rId10" Type="http://schemas.openxmlformats.org/officeDocument/2006/relationships/pivotTable" Target="../pivotTables/pivotTable49.xml"/><Relationship Id="rId4" Type="http://schemas.openxmlformats.org/officeDocument/2006/relationships/pivotTable" Target="../pivotTables/pivotTable43.xml"/><Relationship Id="rId9" Type="http://schemas.openxmlformats.org/officeDocument/2006/relationships/pivotTable" Target="../pivotTables/pivotTable48.xml"/><Relationship Id="rId14" Type="http://schemas.openxmlformats.org/officeDocument/2006/relationships/pivotTable" Target="../pivotTables/pivotTable5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DBA9A-067F-49E4-B4D5-E1E9B2E95B75}">
  <dimension ref="B1:K25"/>
  <sheetViews>
    <sheetView zoomScaleNormal="100" workbookViewId="0">
      <selection activeCell="D29" sqref="D29"/>
    </sheetView>
  </sheetViews>
  <sheetFormatPr defaultRowHeight="14.25" x14ac:dyDescent="0.2"/>
  <cols>
    <col min="1" max="1" width="9.140625" style="10"/>
    <col min="2" max="2" width="9.42578125" style="10" customWidth="1"/>
    <col min="3" max="3" width="9.85546875" style="10" customWidth="1"/>
    <col min="4" max="4" width="40.140625" style="10" customWidth="1"/>
    <col min="5" max="5" width="19.140625" style="10" bestFit="1" customWidth="1"/>
    <col min="6" max="6" width="13.85546875" style="10" bestFit="1" customWidth="1"/>
    <col min="7" max="7" width="15.28515625" style="10" bestFit="1" customWidth="1"/>
    <col min="8" max="8" width="10.28515625" style="10" bestFit="1" customWidth="1"/>
    <col min="9" max="9" width="11.85546875" style="10" bestFit="1" customWidth="1"/>
    <col min="10" max="10" width="3.7109375" style="10" customWidth="1"/>
    <col min="11" max="11" width="11.85546875" style="10" customWidth="1"/>
    <col min="12" max="16384" width="9.140625" style="10"/>
  </cols>
  <sheetData>
    <row r="1" spans="2:11" x14ac:dyDescent="0.2">
      <c r="B1" s="11" t="s">
        <v>390</v>
      </c>
    </row>
    <row r="3" spans="2:11" x14ac:dyDescent="0.2">
      <c r="B3" s="11" t="s">
        <v>358</v>
      </c>
      <c r="C3" s="11" t="s">
        <v>410</v>
      </c>
      <c r="D3" s="11" t="s">
        <v>384</v>
      </c>
      <c r="E3" s="11" t="s">
        <v>385</v>
      </c>
      <c r="F3" s="11" t="s">
        <v>394</v>
      </c>
      <c r="G3" s="11" t="s">
        <v>391</v>
      </c>
      <c r="H3" s="11" t="s">
        <v>393</v>
      </c>
      <c r="I3" s="11" t="s">
        <v>392</v>
      </c>
      <c r="J3" s="11"/>
      <c r="K3" s="11" t="s">
        <v>401</v>
      </c>
    </row>
    <row r="4" spans="2:11" x14ac:dyDescent="0.2">
      <c r="B4" s="40" t="s">
        <v>380</v>
      </c>
      <c r="C4" s="22" t="s">
        <v>345</v>
      </c>
      <c r="D4" s="18" t="s">
        <v>52</v>
      </c>
      <c r="E4" s="17" t="s">
        <v>18</v>
      </c>
      <c r="F4" s="19">
        <v>3</v>
      </c>
      <c r="G4" s="20">
        <v>0.66666666666666596</v>
      </c>
      <c r="H4" s="20">
        <v>0.8</v>
      </c>
      <c r="I4" s="21">
        <v>0.73333333333333295</v>
      </c>
      <c r="J4" s="14"/>
      <c r="K4" s="14"/>
    </row>
    <row r="5" spans="2:11" ht="28.5" x14ac:dyDescent="0.2">
      <c r="B5" s="41"/>
      <c r="C5" s="23"/>
      <c r="D5" s="18" t="s">
        <v>142</v>
      </c>
      <c r="E5" s="17" t="s">
        <v>29</v>
      </c>
      <c r="F5" s="19">
        <v>9</v>
      </c>
      <c r="G5" s="20">
        <v>0.66666666666666596</v>
      </c>
      <c r="H5" s="20">
        <v>0.8</v>
      </c>
      <c r="I5" s="21">
        <v>0.73333333333333295</v>
      </c>
      <c r="J5" s="14"/>
      <c r="K5" s="14"/>
    </row>
    <row r="6" spans="2:11" x14ac:dyDescent="0.2">
      <c r="B6" s="41"/>
      <c r="C6" s="22" t="s">
        <v>346</v>
      </c>
      <c r="D6" s="18" t="s">
        <v>118</v>
      </c>
      <c r="E6" s="17" t="s">
        <v>22</v>
      </c>
      <c r="F6" s="19">
        <v>7</v>
      </c>
      <c r="G6" s="20">
        <v>0.57142857142857095</v>
      </c>
      <c r="H6" s="20">
        <v>0.8</v>
      </c>
      <c r="I6" s="21">
        <v>0.68571428571428505</v>
      </c>
      <c r="J6" s="14"/>
      <c r="K6" s="14"/>
    </row>
    <row r="7" spans="2:11" ht="28.5" x14ac:dyDescent="0.2">
      <c r="B7" s="42"/>
      <c r="C7" s="23"/>
      <c r="D7" s="18" t="s">
        <v>47</v>
      </c>
      <c r="E7" s="17" t="s">
        <v>29</v>
      </c>
      <c r="F7" s="19">
        <v>10</v>
      </c>
      <c r="G7" s="20">
        <v>0.5</v>
      </c>
      <c r="H7" s="20">
        <v>0.8</v>
      </c>
      <c r="I7" s="21">
        <v>0.65</v>
      </c>
      <c r="J7" s="14"/>
      <c r="K7" s="14"/>
    </row>
    <row r="8" spans="2:11" ht="28.5" x14ac:dyDescent="0.2">
      <c r="B8" s="40" t="s">
        <v>382</v>
      </c>
      <c r="C8" s="22" t="s">
        <v>345</v>
      </c>
      <c r="D8" s="18" t="s">
        <v>26</v>
      </c>
      <c r="E8" s="17" t="s">
        <v>22</v>
      </c>
      <c r="F8" s="19">
        <v>13</v>
      </c>
      <c r="G8" s="20">
        <v>0.30769230769230699</v>
      </c>
      <c r="H8" s="20">
        <v>0.8</v>
      </c>
      <c r="I8" s="21">
        <v>0.55384615384615299</v>
      </c>
      <c r="J8" s="14"/>
      <c r="K8" s="14"/>
    </row>
    <row r="9" spans="2:11" x14ac:dyDescent="0.2">
      <c r="B9" s="41"/>
      <c r="C9" s="23"/>
      <c r="D9" s="18" t="s">
        <v>33</v>
      </c>
      <c r="E9" s="17" t="s">
        <v>29</v>
      </c>
      <c r="F9" s="19">
        <v>4</v>
      </c>
      <c r="G9" s="20">
        <v>0.25</v>
      </c>
      <c r="H9" s="20">
        <v>0.8</v>
      </c>
      <c r="I9" s="21">
        <v>0.52500000000000002</v>
      </c>
      <c r="J9" s="14"/>
      <c r="K9" s="14"/>
    </row>
    <row r="10" spans="2:11" ht="28.5" x14ac:dyDescent="0.2">
      <c r="B10" s="41"/>
      <c r="C10" s="22" t="s">
        <v>346</v>
      </c>
      <c r="D10" s="18" t="s">
        <v>114</v>
      </c>
      <c r="E10" s="17" t="s">
        <v>29</v>
      </c>
      <c r="F10" s="19">
        <v>10</v>
      </c>
      <c r="G10" s="20">
        <v>0.3</v>
      </c>
      <c r="H10" s="20">
        <v>0.8</v>
      </c>
      <c r="I10" s="21">
        <v>0.55000000000000004</v>
      </c>
      <c r="J10" s="14"/>
      <c r="K10" s="14"/>
    </row>
    <row r="11" spans="2:11" x14ac:dyDescent="0.2">
      <c r="B11" s="42"/>
      <c r="C11" s="23"/>
      <c r="D11" s="18" t="s">
        <v>151</v>
      </c>
      <c r="E11" s="17" t="s">
        <v>22</v>
      </c>
      <c r="F11" s="19">
        <v>4</v>
      </c>
      <c r="G11" s="20">
        <v>0.25</v>
      </c>
      <c r="H11" s="20">
        <v>0.8</v>
      </c>
      <c r="I11" s="21">
        <v>0.52500000000000002</v>
      </c>
      <c r="J11" s="14"/>
      <c r="K11" s="14"/>
    </row>
    <row r="12" spans="2:11" ht="42.75" x14ac:dyDescent="0.2">
      <c r="B12" s="40" t="s">
        <v>381</v>
      </c>
      <c r="C12" s="22" t="s">
        <v>345</v>
      </c>
      <c r="D12" s="18" t="s">
        <v>164</v>
      </c>
      <c r="E12" s="17" t="s">
        <v>122</v>
      </c>
      <c r="F12" s="19">
        <v>21</v>
      </c>
      <c r="G12" s="20">
        <v>0.14285714285714199</v>
      </c>
      <c r="H12" s="20">
        <v>0.6</v>
      </c>
      <c r="I12" s="21">
        <v>0.371428571428571</v>
      </c>
      <c r="J12" s="14"/>
      <c r="K12" s="14"/>
    </row>
    <row r="13" spans="2:11" ht="28.5" x14ac:dyDescent="0.2">
      <c r="B13" s="41"/>
      <c r="C13" s="23"/>
      <c r="D13" s="18" t="s">
        <v>67</v>
      </c>
      <c r="E13" s="17" t="s">
        <v>18</v>
      </c>
      <c r="F13" s="19">
        <v>7</v>
      </c>
      <c r="G13" s="20">
        <v>0.14285714285714199</v>
      </c>
      <c r="H13" s="20">
        <v>0.6</v>
      </c>
      <c r="I13" s="21">
        <v>0.371428571428571</v>
      </c>
      <c r="J13" s="14"/>
      <c r="K13" s="14"/>
    </row>
    <row r="14" spans="2:11" ht="28.5" x14ac:dyDescent="0.2">
      <c r="B14" s="41"/>
      <c r="C14" s="22" t="s">
        <v>346</v>
      </c>
      <c r="D14" s="18" t="s">
        <v>41</v>
      </c>
      <c r="E14" s="17" t="s">
        <v>22</v>
      </c>
      <c r="F14" s="19">
        <v>13</v>
      </c>
      <c r="G14" s="20">
        <v>0.15384615384615299</v>
      </c>
      <c r="H14" s="20">
        <v>0.6</v>
      </c>
      <c r="I14" s="21">
        <v>0.37692307692307597</v>
      </c>
      <c r="J14" s="14"/>
      <c r="K14" s="14"/>
    </row>
    <row r="15" spans="2:11" ht="28.5" x14ac:dyDescent="0.2">
      <c r="B15" s="42"/>
      <c r="C15" s="23"/>
      <c r="D15" s="18" t="s">
        <v>62</v>
      </c>
      <c r="E15" s="17" t="s">
        <v>22</v>
      </c>
      <c r="F15" s="19">
        <v>12</v>
      </c>
      <c r="G15" s="20">
        <v>0.25</v>
      </c>
      <c r="H15" s="20">
        <v>0.4</v>
      </c>
      <c r="I15" s="21">
        <v>0.32500000000000001</v>
      </c>
      <c r="J15" s="14"/>
      <c r="K15" s="14"/>
    </row>
    <row r="18" spans="4:6" x14ac:dyDescent="0.2">
      <c r="E18" s="51" t="s">
        <v>389</v>
      </c>
      <c r="F18" s="52" t="s">
        <v>411</v>
      </c>
    </row>
    <row r="19" spans="4:6" x14ac:dyDescent="0.2">
      <c r="E19" s="49" t="s">
        <v>345</v>
      </c>
      <c r="F19" s="53">
        <v>0.5479313134781878</v>
      </c>
    </row>
    <row r="20" spans="4:6" x14ac:dyDescent="0.2">
      <c r="E20" s="50" t="s">
        <v>346</v>
      </c>
      <c r="F20" s="16">
        <v>0.48390079365079314</v>
      </c>
    </row>
    <row r="23" spans="4:6" x14ac:dyDescent="0.2">
      <c r="D23" s="10" t="s">
        <v>414</v>
      </c>
    </row>
    <row r="24" spans="4:6" x14ac:dyDescent="0.2">
      <c r="D24" s="10" t="s">
        <v>413</v>
      </c>
    </row>
    <row r="25" spans="4:6" x14ac:dyDescent="0.2">
      <c r="D25" s="10" t="s">
        <v>412</v>
      </c>
    </row>
  </sheetData>
  <mergeCells count="3">
    <mergeCell ref="B4:B7"/>
    <mergeCell ref="B8:B11"/>
    <mergeCell ref="B12:B1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2F98-E606-4670-89D2-3B66F1ACAB16}">
  <dimension ref="B2:O29"/>
  <sheetViews>
    <sheetView topLeftCell="E11" workbookViewId="0">
      <selection activeCell="D29" sqref="D29"/>
    </sheetView>
  </sheetViews>
  <sheetFormatPr defaultRowHeight="15" x14ac:dyDescent="0.25"/>
  <cols>
    <col min="1" max="1" width="9.140625" style="9"/>
    <col min="2" max="2" width="21.140625" style="9" bestFit="1" customWidth="1"/>
    <col min="3" max="3" width="25.7109375" style="9" customWidth="1"/>
    <col min="4" max="4" width="19.28515625" style="9" customWidth="1"/>
    <col min="5" max="5" width="32.140625" style="9" customWidth="1"/>
    <col min="6" max="6" width="27.7109375" style="9" customWidth="1"/>
    <col min="7" max="7" width="13.42578125" style="9" bestFit="1" customWidth="1"/>
    <col min="8" max="8" width="11.140625" style="9" bestFit="1" customWidth="1"/>
    <col min="9" max="9" width="17.28515625" style="9" bestFit="1" customWidth="1"/>
    <col min="10" max="10" width="18.85546875" style="9" bestFit="1" customWidth="1"/>
    <col min="11" max="11" width="9.140625" style="9"/>
    <col min="12" max="12" width="21" style="9" bestFit="1" customWidth="1"/>
    <col min="13" max="13" width="17.85546875" style="9" bestFit="1" customWidth="1"/>
    <col min="14" max="14" width="11.140625" style="9" bestFit="1" customWidth="1"/>
    <col min="15" max="15" width="12.5703125" style="9" bestFit="1" customWidth="1"/>
    <col min="16" max="16384" width="9.140625" style="9"/>
  </cols>
  <sheetData>
    <row r="2" spans="2:12" x14ac:dyDescent="0.25">
      <c r="B2" s="11" t="s">
        <v>379</v>
      </c>
      <c r="C2" s="11" t="s">
        <v>384</v>
      </c>
      <c r="D2" s="11" t="s">
        <v>385</v>
      </c>
      <c r="E2" s="11" t="s">
        <v>395</v>
      </c>
      <c r="F2" s="11" t="s">
        <v>396</v>
      </c>
      <c r="G2" s="11" t="s">
        <v>342</v>
      </c>
      <c r="H2" s="11" t="s">
        <v>347</v>
      </c>
      <c r="I2" s="11" t="s">
        <v>399</v>
      </c>
      <c r="J2" s="11" t="s">
        <v>400</v>
      </c>
    </row>
    <row r="3" spans="2:12" ht="57" x14ac:dyDescent="0.25">
      <c r="B3" s="43" t="s">
        <v>397</v>
      </c>
      <c r="C3" s="24" t="s">
        <v>132</v>
      </c>
      <c r="D3" s="18" t="s">
        <v>25</v>
      </c>
      <c r="E3" s="24" t="s">
        <v>328</v>
      </c>
      <c r="F3" s="25" t="s">
        <v>327</v>
      </c>
      <c r="G3" s="20">
        <v>1</v>
      </c>
      <c r="H3" s="20">
        <v>0.82926829268292601</v>
      </c>
      <c r="I3" s="20">
        <v>0.72222222222222199</v>
      </c>
      <c r="J3" s="21">
        <v>0.73333333333333295</v>
      </c>
    </row>
    <row r="4" spans="2:12" ht="57" x14ac:dyDescent="0.25">
      <c r="B4" s="44"/>
      <c r="C4" s="24" t="s">
        <v>131</v>
      </c>
      <c r="D4" s="18" t="s">
        <v>29</v>
      </c>
      <c r="E4" s="24" t="s">
        <v>323</v>
      </c>
      <c r="F4" s="25" t="s">
        <v>324</v>
      </c>
      <c r="G4" s="20">
        <v>1</v>
      </c>
      <c r="H4" s="20">
        <v>0.85714285714285698</v>
      </c>
      <c r="I4" s="20">
        <v>0.71666666666666601</v>
      </c>
      <c r="J4" s="21">
        <v>0.391666666666666</v>
      </c>
    </row>
    <row r="5" spans="2:12" ht="28.5" x14ac:dyDescent="0.25">
      <c r="B5" s="44"/>
      <c r="C5" s="24" t="s">
        <v>98</v>
      </c>
      <c r="D5" s="18" t="s">
        <v>25</v>
      </c>
      <c r="E5" s="24" t="s">
        <v>277</v>
      </c>
      <c r="F5" s="25" t="s">
        <v>277</v>
      </c>
      <c r="G5" s="20">
        <v>1</v>
      </c>
      <c r="H5" s="20">
        <v>1</v>
      </c>
      <c r="I5" s="20">
        <v>0.16666666666666599</v>
      </c>
      <c r="J5" s="21">
        <v>0.16666666666666599</v>
      </c>
    </row>
    <row r="6" spans="2:12" ht="28.5" x14ac:dyDescent="0.25">
      <c r="B6" s="45"/>
      <c r="C6" s="24" t="s">
        <v>36</v>
      </c>
      <c r="D6" s="18" t="s">
        <v>22</v>
      </c>
      <c r="E6" s="24" t="s">
        <v>226</v>
      </c>
      <c r="F6" s="25" t="s">
        <v>225</v>
      </c>
      <c r="G6" s="20">
        <v>1</v>
      </c>
      <c r="H6" s="20">
        <v>0.967741935483871</v>
      </c>
      <c r="I6" s="20">
        <v>0.266666666666666</v>
      </c>
      <c r="J6" s="21">
        <v>0.266666666666666</v>
      </c>
    </row>
    <row r="7" spans="2:12" ht="42.75" x14ac:dyDescent="0.25">
      <c r="B7" s="40" t="s">
        <v>398</v>
      </c>
      <c r="C7" s="24" t="s">
        <v>81</v>
      </c>
      <c r="D7" s="18" t="s">
        <v>22</v>
      </c>
      <c r="E7" s="24" t="s">
        <v>267</v>
      </c>
      <c r="F7" s="25" t="s">
        <v>254</v>
      </c>
      <c r="G7" s="20">
        <v>1</v>
      </c>
      <c r="H7" s="20">
        <v>0.72222222222222199</v>
      </c>
      <c r="I7" s="20">
        <v>0.70555555555555505</v>
      </c>
      <c r="J7" s="21">
        <v>0.63333333333333297</v>
      </c>
    </row>
    <row r="8" spans="2:12" ht="28.5" x14ac:dyDescent="0.25">
      <c r="B8" s="41"/>
      <c r="C8" s="24" t="s">
        <v>27</v>
      </c>
      <c r="D8" s="18" t="s">
        <v>22</v>
      </c>
      <c r="E8" s="24" t="s">
        <v>211</v>
      </c>
      <c r="F8" s="25" t="s">
        <v>212</v>
      </c>
      <c r="G8" s="20">
        <v>1</v>
      </c>
      <c r="H8" s="20">
        <v>0.51612903225806395</v>
      </c>
      <c r="I8" s="20">
        <v>0.266666666666666</v>
      </c>
      <c r="J8" s="21">
        <v>0.266666666666666</v>
      </c>
    </row>
    <row r="9" spans="2:12" ht="42.75" x14ac:dyDescent="0.25">
      <c r="B9" s="41"/>
      <c r="C9" s="24" t="s">
        <v>129</v>
      </c>
      <c r="D9" s="18" t="s">
        <v>22</v>
      </c>
      <c r="E9" s="24" t="s">
        <v>319</v>
      </c>
      <c r="F9" s="25" t="s">
        <v>320</v>
      </c>
      <c r="G9" s="20">
        <v>1</v>
      </c>
      <c r="H9" s="20">
        <v>0.70967741935483797</v>
      </c>
      <c r="I9" s="20">
        <v>0.36666666666666597</v>
      </c>
      <c r="J9" s="21">
        <v>0.4</v>
      </c>
    </row>
    <row r="10" spans="2:12" ht="28.5" x14ac:dyDescent="0.25">
      <c r="B10" s="42"/>
      <c r="C10" s="24" t="s">
        <v>69</v>
      </c>
      <c r="D10" s="18" t="s">
        <v>22</v>
      </c>
      <c r="E10" s="24" t="s">
        <v>241</v>
      </c>
      <c r="F10" s="25" t="s">
        <v>240</v>
      </c>
      <c r="G10" s="20">
        <v>1</v>
      </c>
      <c r="H10" s="20">
        <v>0.35714285714285698</v>
      </c>
      <c r="I10" s="20">
        <v>0.52222222222222203</v>
      </c>
      <c r="J10" s="21">
        <v>0.16666666666666599</v>
      </c>
    </row>
    <row r="11" spans="2:12" ht="42.75" x14ac:dyDescent="0.25">
      <c r="B11" s="43" t="s">
        <v>381</v>
      </c>
      <c r="C11" s="24" t="s">
        <v>20</v>
      </c>
      <c r="D11" s="18" t="s">
        <v>18</v>
      </c>
      <c r="E11" s="24" t="s">
        <v>195</v>
      </c>
      <c r="F11" s="25" t="s">
        <v>200</v>
      </c>
      <c r="G11" s="20">
        <v>0</v>
      </c>
      <c r="H11" s="20">
        <v>0.28571428571428498</v>
      </c>
      <c r="I11" s="20">
        <v>0.83333333333333304</v>
      </c>
      <c r="J11" s="21">
        <v>0.33333333333333298</v>
      </c>
    </row>
    <row r="12" spans="2:12" ht="28.5" x14ac:dyDescent="0.25">
      <c r="B12" s="44"/>
      <c r="C12" s="24" t="s">
        <v>99</v>
      </c>
      <c r="D12" s="18" t="s">
        <v>22</v>
      </c>
      <c r="E12" s="24" t="s">
        <v>278</v>
      </c>
      <c r="F12" s="25" t="s">
        <v>202</v>
      </c>
      <c r="G12" s="20">
        <v>0</v>
      </c>
      <c r="H12" s="20">
        <v>0</v>
      </c>
      <c r="I12" s="20">
        <v>0.43333333333333302</v>
      </c>
      <c r="J12" s="21">
        <v>0.53333333333333299</v>
      </c>
    </row>
    <row r="13" spans="2:12" ht="28.5" x14ac:dyDescent="0.25">
      <c r="B13" s="44"/>
      <c r="C13" s="24" t="s">
        <v>130</v>
      </c>
      <c r="D13" s="18" t="s">
        <v>22</v>
      </c>
      <c r="E13" s="24" t="s">
        <v>322</v>
      </c>
      <c r="F13" s="25">
        <v>1285</v>
      </c>
      <c r="G13" s="20">
        <v>0</v>
      </c>
      <c r="H13" s="20">
        <v>0</v>
      </c>
      <c r="I13" s="20">
        <v>0.16666666666666599</v>
      </c>
      <c r="J13" s="21">
        <v>0.16666666666666599</v>
      </c>
    </row>
    <row r="14" spans="2:12" ht="57" x14ac:dyDescent="0.25">
      <c r="B14" s="45"/>
      <c r="C14" s="24" t="s">
        <v>30</v>
      </c>
      <c r="D14" s="18" t="s">
        <v>18</v>
      </c>
      <c r="E14" s="24" t="s">
        <v>217</v>
      </c>
      <c r="F14" s="25" t="s">
        <v>218</v>
      </c>
      <c r="G14" s="20">
        <v>0</v>
      </c>
      <c r="H14" s="20">
        <v>0.14285714285714199</v>
      </c>
      <c r="I14" s="20">
        <v>0.83333333333333304</v>
      </c>
      <c r="J14" s="21">
        <v>0.36666666666666597</v>
      </c>
    </row>
    <row r="16" spans="2:12" x14ac:dyDescent="0.25">
      <c r="L16" s="11" t="s">
        <v>342</v>
      </c>
    </row>
    <row r="17" spans="12:15" x14ac:dyDescent="0.25">
      <c r="L17" s="37" t="s">
        <v>406</v>
      </c>
      <c r="M17" s="35" t="s">
        <v>405</v>
      </c>
      <c r="N17" s="35" t="s">
        <v>345</v>
      </c>
      <c r="O17" s="36" t="s">
        <v>346</v>
      </c>
    </row>
    <row r="18" spans="12:15" x14ac:dyDescent="0.25">
      <c r="L18" s="38" t="s">
        <v>407</v>
      </c>
      <c r="M18" s="12">
        <v>0.36567164179104478</v>
      </c>
      <c r="N18" s="12">
        <v>1</v>
      </c>
      <c r="O18" s="13">
        <v>0</v>
      </c>
    </row>
    <row r="19" spans="12:15" x14ac:dyDescent="0.25">
      <c r="L19" s="39" t="s">
        <v>335</v>
      </c>
      <c r="M19" s="15">
        <v>0.63432835820895517</v>
      </c>
      <c r="N19" s="15">
        <v>0.97777777777777775</v>
      </c>
      <c r="O19" s="16">
        <v>0.82222222222222219</v>
      </c>
    </row>
    <row r="20" spans="12:15" x14ac:dyDescent="0.25">
      <c r="L20" s="37" t="s">
        <v>363</v>
      </c>
      <c r="M20" s="35">
        <v>1</v>
      </c>
      <c r="N20" s="35">
        <v>0.9850746268656716</v>
      </c>
      <c r="O20" s="36">
        <v>0.53731343283582089</v>
      </c>
    </row>
    <row r="22" spans="12:15" x14ac:dyDescent="0.25">
      <c r="L22" s="11" t="s">
        <v>426</v>
      </c>
    </row>
    <row r="23" spans="12:15" x14ac:dyDescent="0.25">
      <c r="L23" s="37" t="s">
        <v>425</v>
      </c>
      <c r="M23" s="35" t="s">
        <v>423</v>
      </c>
      <c r="N23" s="35" t="s">
        <v>344</v>
      </c>
      <c r="O23" s="36" t="s">
        <v>363</v>
      </c>
    </row>
    <row r="24" spans="12:15" x14ac:dyDescent="0.25">
      <c r="L24" s="55" t="s">
        <v>424</v>
      </c>
      <c r="M24" s="20">
        <v>0.61482416195060607</v>
      </c>
      <c r="N24" s="20">
        <v>0.19864193847943945</v>
      </c>
      <c r="O24" s="21">
        <v>0.45642645003247545</v>
      </c>
    </row>
    <row r="26" spans="12:15" x14ac:dyDescent="0.25">
      <c r="L26" s="11" t="s">
        <v>389</v>
      </c>
    </row>
    <row r="27" spans="12:15" x14ac:dyDescent="0.25">
      <c r="L27" s="37" t="s">
        <v>410</v>
      </c>
      <c r="M27" s="35" t="s">
        <v>423</v>
      </c>
      <c r="N27" s="35" t="s">
        <v>344</v>
      </c>
      <c r="O27" s="36" t="s">
        <v>363</v>
      </c>
    </row>
    <row r="28" spans="12:15" x14ac:dyDescent="0.25">
      <c r="L28" s="38" t="s">
        <v>345</v>
      </c>
      <c r="M28" s="12">
        <v>0.40889780356330696</v>
      </c>
      <c r="N28" s="12">
        <v>0.83333333333333315</v>
      </c>
      <c r="O28" s="13">
        <v>0.57043669922204854</v>
      </c>
    </row>
    <row r="29" spans="12:15" x14ac:dyDescent="0.25">
      <c r="L29" s="39" t="s">
        <v>346</v>
      </c>
      <c r="M29" s="15">
        <v>0.37121820615796447</v>
      </c>
      <c r="N29" s="15">
        <v>0.20530892491676744</v>
      </c>
      <c r="O29" s="16">
        <v>0.30807362896915053</v>
      </c>
    </row>
  </sheetData>
  <mergeCells count="3">
    <mergeCell ref="B3:B6"/>
    <mergeCell ref="B7:B10"/>
    <mergeCell ref="B11:B1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856F7-DA1F-4331-8FE9-7BA0B513A12F}">
  <dimension ref="A1:BR211"/>
  <sheetViews>
    <sheetView topLeftCell="AA1" zoomScale="85" zoomScaleNormal="85" workbookViewId="0">
      <selection activeCell="D29" sqref="D29"/>
    </sheetView>
  </sheetViews>
  <sheetFormatPr defaultRowHeight="15" x14ac:dyDescent="0.25"/>
  <cols>
    <col min="1" max="1" width="17" bestFit="1" customWidth="1"/>
    <col min="2" max="2" width="15.7109375" bestFit="1" customWidth="1"/>
    <col min="3" max="3" width="80.140625" bestFit="1" customWidth="1"/>
    <col min="4" max="4" width="24" bestFit="1" customWidth="1"/>
    <col min="5" max="5" width="17.85546875" bestFit="1" customWidth="1"/>
    <col min="6" max="6" width="11.5703125" bestFit="1" customWidth="1"/>
    <col min="7" max="7" width="16.5703125" bestFit="1" customWidth="1"/>
    <col min="8" max="8" width="17.28515625" bestFit="1" customWidth="1"/>
    <col min="9" max="9" width="17.5703125" bestFit="1" customWidth="1"/>
    <col min="10" max="10" width="9" bestFit="1" customWidth="1"/>
    <col min="11" max="11" width="11.42578125" bestFit="1" customWidth="1"/>
    <col min="12" max="12" width="22" bestFit="1" customWidth="1"/>
    <col min="13" max="13" width="14.140625" bestFit="1" customWidth="1"/>
    <col min="14" max="14" width="22.42578125" bestFit="1" customWidth="1"/>
    <col min="15" max="15" width="13.42578125" bestFit="1" customWidth="1"/>
    <col min="16" max="16" width="13.42578125" customWidth="1"/>
    <col min="19" max="19" width="24" bestFit="1" customWidth="1"/>
    <col min="20" max="20" width="16.28515625" bestFit="1" customWidth="1"/>
    <col min="21" max="21" width="8.5703125" bestFit="1" customWidth="1"/>
    <col min="22" max="22" width="11.28515625" bestFit="1" customWidth="1"/>
    <col min="25" max="25" width="27.5703125" bestFit="1" customWidth="1"/>
    <col min="26" max="26" width="16.28515625" bestFit="1" customWidth="1"/>
    <col min="27" max="27" width="8.5703125" bestFit="1" customWidth="1"/>
    <col min="28" max="28" width="12.28515625" bestFit="1" customWidth="1"/>
    <col min="31" max="31" width="24" bestFit="1" customWidth="1"/>
    <col min="32" max="32" width="16.28515625" bestFit="1" customWidth="1"/>
    <col min="33" max="33" width="8.5703125" bestFit="1" customWidth="1"/>
    <col min="34" max="34" width="11.28515625" bestFit="1" customWidth="1"/>
    <col min="35" max="35" width="29" bestFit="1" customWidth="1"/>
    <col min="36" max="36" width="24" bestFit="1" customWidth="1"/>
    <col min="37" max="37" width="16.28515625" bestFit="1" customWidth="1"/>
    <col min="38" max="38" width="8.5703125" bestFit="1" customWidth="1"/>
    <col min="39" max="39" width="11.28515625" bestFit="1" customWidth="1"/>
    <col min="41" max="41" width="24" bestFit="1" customWidth="1"/>
    <col min="42" max="42" width="16.28515625" bestFit="1" customWidth="1"/>
    <col min="43" max="43" width="8.5703125" bestFit="1" customWidth="1"/>
    <col min="44" max="44" width="11.28515625" bestFit="1" customWidth="1"/>
    <col min="47" max="47" width="20" bestFit="1" customWidth="1"/>
    <col min="48" max="48" width="31.28515625" customWidth="1"/>
    <col min="49" max="49" width="68.42578125" customWidth="1"/>
    <col min="50" max="50" width="18.28515625" bestFit="1" customWidth="1"/>
    <col min="51" max="51" width="27.5703125" bestFit="1" customWidth="1"/>
    <col min="52" max="52" width="27.85546875" style="6" bestFit="1" customWidth="1"/>
    <col min="53" max="53" width="23.7109375" style="6" bestFit="1" customWidth="1"/>
    <col min="54" max="54" width="38.7109375" style="6" bestFit="1" customWidth="1"/>
    <col min="56" max="56" width="29.42578125" bestFit="1" customWidth="1"/>
    <col min="57" max="57" width="108.28515625" bestFit="1" customWidth="1"/>
    <col min="58" max="58" width="18.28515625" bestFit="1" customWidth="1"/>
    <col min="59" max="59" width="27.5703125" bestFit="1" customWidth="1"/>
    <col min="60" max="60" width="27.85546875" bestFit="1" customWidth="1"/>
    <col min="61" max="61" width="23.7109375" bestFit="1" customWidth="1"/>
    <col min="62" max="62" width="38.7109375" bestFit="1" customWidth="1"/>
    <col min="65" max="65" width="108.28515625" bestFit="1" customWidth="1"/>
    <col min="66" max="66" width="18.28515625" bestFit="1" customWidth="1"/>
    <col min="67" max="67" width="27.5703125" bestFit="1" customWidth="1"/>
    <col min="68" max="68" width="27.85546875" bestFit="1" customWidth="1"/>
    <col min="69" max="69" width="23.7109375" bestFit="1" customWidth="1"/>
    <col min="70" max="70" width="38.7109375" bestFit="1" customWidth="1"/>
  </cols>
  <sheetData>
    <row r="1" spans="1:70"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338</v>
      </c>
      <c r="S1" s="1" t="s">
        <v>334</v>
      </c>
      <c r="Y1" s="1" t="s">
        <v>337</v>
      </c>
      <c r="AE1" s="1" t="s">
        <v>354</v>
      </c>
      <c r="AJ1" s="1" t="s">
        <v>336</v>
      </c>
      <c r="AO1" s="1" t="s">
        <v>353</v>
      </c>
      <c r="AV1" s="1" t="s">
        <v>362</v>
      </c>
      <c r="AZ1" s="8"/>
      <c r="BA1" s="8"/>
      <c r="BB1" s="8"/>
      <c r="BD1" s="1" t="s">
        <v>373</v>
      </c>
      <c r="BL1" s="1" t="s">
        <v>362</v>
      </c>
      <c r="BP1" s="8"/>
      <c r="BQ1" s="8"/>
      <c r="BR1" s="8"/>
    </row>
    <row r="2" spans="1:70" x14ac:dyDescent="0.25">
      <c r="A2" t="s">
        <v>15</v>
      </c>
      <c r="B2" t="s">
        <v>16</v>
      </c>
      <c r="C2" t="s">
        <v>17</v>
      </c>
      <c r="D2">
        <v>1</v>
      </c>
      <c r="E2" t="s">
        <v>18</v>
      </c>
      <c r="F2">
        <v>8</v>
      </c>
      <c r="G2">
        <v>1</v>
      </c>
      <c r="H2">
        <v>7</v>
      </c>
      <c r="I2">
        <v>0.14285714285714199</v>
      </c>
      <c r="J2">
        <v>1</v>
      </c>
      <c r="K2">
        <v>1</v>
      </c>
      <c r="L2">
        <v>1</v>
      </c>
      <c r="M2">
        <v>5</v>
      </c>
      <c r="N2">
        <v>0</v>
      </c>
      <c r="O2">
        <v>0.8</v>
      </c>
      <c r="P2">
        <v>0.47142857142857097</v>
      </c>
      <c r="S2" t="s">
        <v>333</v>
      </c>
      <c r="T2" t="s">
        <v>330</v>
      </c>
      <c r="Y2" t="s">
        <v>333</v>
      </c>
      <c r="Z2" t="s">
        <v>330</v>
      </c>
      <c r="AE2" t="s">
        <v>333</v>
      </c>
      <c r="AF2" t="s">
        <v>330</v>
      </c>
      <c r="AJ2" t="s">
        <v>333</v>
      </c>
      <c r="AK2" t="s">
        <v>330</v>
      </c>
      <c r="AO2" t="s">
        <v>333</v>
      </c>
      <c r="AP2" t="s">
        <v>330</v>
      </c>
      <c r="AT2" s="1" t="s">
        <v>334</v>
      </c>
      <c r="AV2" t="s">
        <v>371</v>
      </c>
      <c r="BL2" t="s">
        <v>372</v>
      </c>
      <c r="BP2" s="6"/>
      <c r="BQ2" s="6"/>
      <c r="BR2" s="6"/>
    </row>
    <row r="3" spans="1:70" x14ac:dyDescent="0.25">
      <c r="A3" t="s">
        <v>15</v>
      </c>
      <c r="B3" t="s">
        <v>16</v>
      </c>
      <c r="C3" t="s">
        <v>17</v>
      </c>
      <c r="D3">
        <v>1</v>
      </c>
      <c r="E3" t="s">
        <v>18</v>
      </c>
      <c r="F3">
        <v>8</v>
      </c>
      <c r="G3">
        <v>1</v>
      </c>
      <c r="H3">
        <v>7</v>
      </c>
      <c r="I3">
        <v>0.14285714285714199</v>
      </c>
      <c r="J3">
        <v>1</v>
      </c>
      <c r="K3">
        <v>1</v>
      </c>
      <c r="L3">
        <v>1</v>
      </c>
      <c r="M3">
        <v>5</v>
      </c>
      <c r="N3">
        <v>0</v>
      </c>
      <c r="O3">
        <v>0.8</v>
      </c>
      <c r="P3">
        <v>0.47142857142857097</v>
      </c>
      <c r="S3" t="s">
        <v>332</v>
      </c>
      <c r="T3" t="s">
        <v>16</v>
      </c>
      <c r="U3" t="s">
        <v>38</v>
      </c>
      <c r="V3" t="s">
        <v>331</v>
      </c>
      <c r="Y3" t="s">
        <v>332</v>
      </c>
      <c r="Z3" t="s">
        <v>16</v>
      </c>
      <c r="AA3" t="s">
        <v>38</v>
      </c>
      <c r="AB3" t="s">
        <v>331</v>
      </c>
      <c r="AE3" t="s">
        <v>332</v>
      </c>
      <c r="AF3" t="s">
        <v>16</v>
      </c>
      <c r="AG3" t="s">
        <v>38</v>
      </c>
      <c r="AH3" t="s">
        <v>331</v>
      </c>
      <c r="AJ3" t="s">
        <v>332</v>
      </c>
      <c r="AK3" t="s">
        <v>16</v>
      </c>
      <c r="AL3" t="s">
        <v>38</v>
      </c>
      <c r="AM3" t="s">
        <v>331</v>
      </c>
      <c r="AO3" t="s">
        <v>332</v>
      </c>
      <c r="AP3" t="s">
        <v>16</v>
      </c>
      <c r="AQ3" t="s">
        <v>38</v>
      </c>
      <c r="AR3" t="s">
        <v>331</v>
      </c>
      <c r="AT3" s="1" t="s">
        <v>337</v>
      </c>
      <c r="AV3" t="s">
        <v>338</v>
      </c>
      <c r="AW3" t="s">
        <v>370</v>
      </c>
      <c r="BD3" t="s">
        <v>338</v>
      </c>
      <c r="BE3" t="s">
        <v>367</v>
      </c>
      <c r="BH3" s="6"/>
      <c r="BI3" s="6"/>
      <c r="BJ3" s="6"/>
      <c r="BK3" s="6"/>
      <c r="BL3" t="s">
        <v>338</v>
      </c>
      <c r="BM3" t="s">
        <v>370</v>
      </c>
      <c r="BP3" s="6"/>
      <c r="BQ3" s="6"/>
      <c r="BR3" s="6"/>
    </row>
    <row r="4" spans="1:70" x14ac:dyDescent="0.25">
      <c r="A4" t="s">
        <v>15</v>
      </c>
      <c r="B4" t="s">
        <v>16</v>
      </c>
      <c r="C4" t="s">
        <v>19</v>
      </c>
      <c r="D4">
        <v>1</v>
      </c>
      <c r="E4" t="s">
        <v>18</v>
      </c>
      <c r="F4">
        <v>8</v>
      </c>
      <c r="G4">
        <v>2</v>
      </c>
      <c r="H4">
        <v>7</v>
      </c>
      <c r="I4">
        <v>0.28571428571428498</v>
      </c>
      <c r="J4">
        <v>1</v>
      </c>
      <c r="K4">
        <v>1</v>
      </c>
      <c r="L4">
        <v>1</v>
      </c>
      <c r="M4">
        <v>7</v>
      </c>
      <c r="N4">
        <v>0</v>
      </c>
      <c r="O4">
        <v>0.8</v>
      </c>
      <c r="P4">
        <v>0.54285714285714204</v>
      </c>
      <c r="S4" s="3" t="s">
        <v>22</v>
      </c>
      <c r="T4" s="4">
        <v>0.33124999999999999</v>
      </c>
      <c r="U4" s="4">
        <v>0.74</v>
      </c>
      <c r="V4" s="4">
        <v>0.42857142857142855</v>
      </c>
      <c r="Y4" s="3">
        <v>3</v>
      </c>
      <c r="Z4" s="4">
        <v>6.2500000000000003E-3</v>
      </c>
      <c r="AA4" s="4">
        <v>0</v>
      </c>
      <c r="AB4" s="4">
        <v>4.7619047619047623E-3</v>
      </c>
      <c r="AE4" s="3" t="s">
        <v>365</v>
      </c>
      <c r="AF4" s="4">
        <v>0.16875000000000001</v>
      </c>
      <c r="AG4" s="4">
        <v>0.28000000000000003</v>
      </c>
      <c r="AH4" s="4">
        <v>0.19523809523809524</v>
      </c>
      <c r="AJ4" s="3" t="s">
        <v>367</v>
      </c>
      <c r="AK4" s="4">
        <v>1.2500000000000001E-2</v>
      </c>
      <c r="AL4" s="4">
        <v>0.08</v>
      </c>
      <c r="AM4" s="4">
        <v>2.8571428571428571E-2</v>
      </c>
      <c r="AO4" s="3" t="s">
        <v>366</v>
      </c>
      <c r="AP4" s="4">
        <v>6.8750000000000006E-2</v>
      </c>
      <c r="AQ4" s="4">
        <v>0.28000000000000003</v>
      </c>
      <c r="AR4" s="4">
        <v>0.11904761904761904</v>
      </c>
      <c r="AT4" s="1" t="s">
        <v>354</v>
      </c>
      <c r="BH4" s="6"/>
      <c r="BI4" s="6"/>
      <c r="BJ4" s="6"/>
      <c r="BK4" s="6"/>
      <c r="BP4" s="6"/>
      <c r="BQ4" s="6"/>
      <c r="BR4" s="6"/>
    </row>
    <row r="5" spans="1:70" x14ac:dyDescent="0.25">
      <c r="A5" t="s">
        <v>15</v>
      </c>
      <c r="B5" t="s">
        <v>16</v>
      </c>
      <c r="C5" t="s">
        <v>19</v>
      </c>
      <c r="D5">
        <v>1</v>
      </c>
      <c r="E5" t="s">
        <v>18</v>
      </c>
      <c r="F5">
        <v>8</v>
      </c>
      <c r="G5">
        <v>2</v>
      </c>
      <c r="H5">
        <v>7</v>
      </c>
      <c r="I5">
        <v>0.28571428571428498</v>
      </c>
      <c r="J5">
        <v>1</v>
      </c>
      <c r="K5">
        <v>1</v>
      </c>
      <c r="L5">
        <v>1</v>
      </c>
      <c r="M5">
        <v>7</v>
      </c>
      <c r="N5">
        <v>0</v>
      </c>
      <c r="O5">
        <v>0.8</v>
      </c>
      <c r="P5">
        <v>0.54285714285714204</v>
      </c>
      <c r="S5" s="3" t="s">
        <v>18</v>
      </c>
      <c r="T5" s="4">
        <v>0.35625000000000001</v>
      </c>
      <c r="U5" s="4">
        <v>0</v>
      </c>
      <c r="V5" s="4">
        <v>0.27142857142857141</v>
      </c>
      <c r="Y5" s="3">
        <v>4</v>
      </c>
      <c r="Z5" s="4">
        <v>7.4999999999999997E-2</v>
      </c>
      <c r="AA5" s="4">
        <v>0.06</v>
      </c>
      <c r="AB5" s="4">
        <v>7.1428571428571425E-2</v>
      </c>
      <c r="AE5" s="3" t="s">
        <v>366</v>
      </c>
      <c r="AF5" s="4">
        <v>0.51875000000000004</v>
      </c>
      <c r="AG5" s="4">
        <v>0.5</v>
      </c>
      <c r="AH5" s="4">
        <v>0.51428571428571423</v>
      </c>
      <c r="AJ5" s="3" t="s">
        <v>368</v>
      </c>
      <c r="AK5" s="4">
        <v>0.18124999999999999</v>
      </c>
      <c r="AL5" s="4">
        <v>0.38</v>
      </c>
      <c r="AM5" s="4">
        <v>0.22857142857142856</v>
      </c>
      <c r="AO5" s="3" t="s">
        <v>367</v>
      </c>
      <c r="AP5" s="4">
        <v>0.60624999999999996</v>
      </c>
      <c r="AQ5" s="4">
        <v>0.54</v>
      </c>
      <c r="AR5" s="4">
        <v>0.59047619047619049</v>
      </c>
      <c r="AT5" s="1" t="s">
        <v>336</v>
      </c>
      <c r="AY5" t="s">
        <v>364</v>
      </c>
      <c r="AZ5"/>
      <c r="BA5"/>
      <c r="BB5"/>
      <c r="BG5" t="s">
        <v>364</v>
      </c>
      <c r="BO5" t="s">
        <v>364</v>
      </c>
    </row>
    <row r="6" spans="1:70" x14ac:dyDescent="0.25">
      <c r="A6" t="s">
        <v>15</v>
      </c>
      <c r="B6" t="s">
        <v>16</v>
      </c>
      <c r="C6" t="s">
        <v>20</v>
      </c>
      <c r="D6">
        <v>1</v>
      </c>
      <c r="E6" t="s">
        <v>18</v>
      </c>
      <c r="F6">
        <v>8</v>
      </c>
      <c r="G6">
        <v>3</v>
      </c>
      <c r="H6">
        <v>7</v>
      </c>
      <c r="I6">
        <v>0.42857142857142799</v>
      </c>
      <c r="J6">
        <v>1</v>
      </c>
      <c r="K6">
        <v>1</v>
      </c>
      <c r="L6">
        <v>1</v>
      </c>
      <c r="M6">
        <v>6</v>
      </c>
      <c r="N6">
        <v>0</v>
      </c>
      <c r="O6">
        <v>0.8</v>
      </c>
      <c r="P6">
        <v>0.61428571428571399</v>
      </c>
      <c r="S6" s="3" t="s">
        <v>29</v>
      </c>
      <c r="T6" s="4">
        <v>0.15625</v>
      </c>
      <c r="U6" s="4">
        <v>0.16</v>
      </c>
      <c r="V6" s="4">
        <v>0.15714285714285714</v>
      </c>
      <c r="Y6" s="3">
        <v>5</v>
      </c>
      <c r="Z6" s="4">
        <v>7.4999999999999997E-2</v>
      </c>
      <c r="AA6" s="4">
        <v>0.06</v>
      </c>
      <c r="AB6" s="4">
        <v>7.1428571428571425E-2</v>
      </c>
      <c r="AE6" s="3" t="s">
        <v>367</v>
      </c>
      <c r="AF6" s="4">
        <v>0.28125</v>
      </c>
      <c r="AG6" s="4">
        <v>0.22</v>
      </c>
      <c r="AH6" s="4">
        <v>0.26666666666666666</v>
      </c>
      <c r="AJ6" s="3" t="s">
        <v>369</v>
      </c>
      <c r="AK6" s="4">
        <v>0.80625000000000002</v>
      </c>
      <c r="AL6" s="4">
        <v>0.54</v>
      </c>
      <c r="AM6" s="4">
        <v>0.74285714285714288</v>
      </c>
      <c r="AO6" s="3" t="s">
        <v>368</v>
      </c>
      <c r="AP6" s="4">
        <v>0.3125</v>
      </c>
      <c r="AQ6" s="4">
        <v>0.18</v>
      </c>
      <c r="AR6" s="4">
        <v>0.28095238095238095</v>
      </c>
      <c r="AT6" s="1" t="s">
        <v>353</v>
      </c>
      <c r="AV6" t="s">
        <v>1</v>
      </c>
      <c r="AW6" t="s">
        <v>2</v>
      </c>
      <c r="AX6" t="s">
        <v>4</v>
      </c>
      <c r="AY6" t="s">
        <v>409</v>
      </c>
      <c r="AZ6" t="s">
        <v>359</v>
      </c>
      <c r="BA6" t="s">
        <v>360</v>
      </c>
      <c r="BB6" t="s">
        <v>361</v>
      </c>
      <c r="BD6" t="s">
        <v>1</v>
      </c>
      <c r="BE6" t="s">
        <v>2</v>
      </c>
      <c r="BF6" t="s">
        <v>4</v>
      </c>
      <c r="BG6" t="s">
        <v>409</v>
      </c>
      <c r="BH6" t="s">
        <v>359</v>
      </c>
      <c r="BI6" t="s">
        <v>360</v>
      </c>
      <c r="BJ6" t="s">
        <v>361</v>
      </c>
      <c r="BL6" t="s">
        <v>1</v>
      </c>
      <c r="BM6" t="s">
        <v>2</v>
      </c>
      <c r="BN6" t="s">
        <v>4</v>
      </c>
      <c r="BO6" t="s">
        <v>409</v>
      </c>
      <c r="BP6" t="s">
        <v>359</v>
      </c>
      <c r="BQ6" t="s">
        <v>360</v>
      </c>
      <c r="BR6" t="s">
        <v>361</v>
      </c>
    </row>
    <row r="7" spans="1:70" x14ac:dyDescent="0.25">
      <c r="A7" t="s">
        <v>15</v>
      </c>
      <c r="B7" t="s">
        <v>16</v>
      </c>
      <c r="C7" t="s">
        <v>20</v>
      </c>
      <c r="D7">
        <v>1</v>
      </c>
      <c r="E7" t="s">
        <v>18</v>
      </c>
      <c r="F7">
        <v>8</v>
      </c>
      <c r="G7">
        <v>3</v>
      </c>
      <c r="H7">
        <v>7</v>
      </c>
      <c r="I7">
        <v>0.42857142857142799</v>
      </c>
      <c r="J7">
        <v>1</v>
      </c>
      <c r="K7">
        <v>1</v>
      </c>
      <c r="L7">
        <v>1</v>
      </c>
      <c r="M7">
        <v>6</v>
      </c>
      <c r="N7">
        <v>0</v>
      </c>
      <c r="O7">
        <v>0.8</v>
      </c>
      <c r="P7">
        <v>0.61428571428571399</v>
      </c>
      <c r="S7" s="3" t="s">
        <v>335</v>
      </c>
      <c r="T7" s="4">
        <v>0.15625</v>
      </c>
      <c r="U7" s="4">
        <v>0.1</v>
      </c>
      <c r="V7" s="4">
        <v>0.14285714285714285</v>
      </c>
      <c r="Y7" s="3">
        <v>6</v>
      </c>
      <c r="Z7" s="4">
        <v>0.1</v>
      </c>
      <c r="AA7" s="4">
        <v>0.14000000000000001</v>
      </c>
      <c r="AB7" s="4">
        <v>0.10952380952380952</v>
      </c>
      <c r="AE7" s="3" t="s">
        <v>368</v>
      </c>
      <c r="AF7" s="4">
        <v>1.8749999999999999E-2</v>
      </c>
      <c r="AG7" s="4">
        <v>0</v>
      </c>
      <c r="AH7" s="4">
        <v>1.4285714285714285E-2</v>
      </c>
      <c r="AJ7" s="3" t="s">
        <v>331</v>
      </c>
      <c r="AK7" s="4">
        <v>1</v>
      </c>
      <c r="AL7" s="4">
        <v>1</v>
      </c>
      <c r="AM7" s="4">
        <v>1</v>
      </c>
      <c r="AO7" s="3" t="s">
        <v>369</v>
      </c>
      <c r="AP7" s="4">
        <v>1.2500000000000001E-2</v>
      </c>
      <c r="AQ7" s="4">
        <v>0</v>
      </c>
      <c r="AR7" s="4">
        <v>9.5238095238095247E-3</v>
      </c>
      <c r="AV7" t="s">
        <v>16</v>
      </c>
      <c r="AW7" t="s">
        <v>52</v>
      </c>
      <c r="AX7" t="s">
        <v>18</v>
      </c>
      <c r="AY7" s="47">
        <v>3</v>
      </c>
      <c r="AZ7" s="47">
        <v>0.66666666666666596</v>
      </c>
      <c r="BA7" s="47">
        <v>0.8</v>
      </c>
      <c r="BB7" s="47">
        <v>0.73333333333333295</v>
      </c>
      <c r="BD7" t="s">
        <v>16</v>
      </c>
      <c r="BE7" t="s">
        <v>123</v>
      </c>
      <c r="BF7" t="s">
        <v>18</v>
      </c>
      <c r="BG7" s="47">
        <v>8</v>
      </c>
      <c r="BH7" s="47">
        <v>0.375</v>
      </c>
      <c r="BI7" s="47">
        <v>0.8</v>
      </c>
      <c r="BJ7" s="47">
        <v>0.58750000000000002</v>
      </c>
      <c r="BL7" t="s">
        <v>16</v>
      </c>
      <c r="BM7" t="s">
        <v>164</v>
      </c>
      <c r="BN7" t="s">
        <v>122</v>
      </c>
      <c r="BO7" s="47">
        <v>21</v>
      </c>
      <c r="BP7" s="47">
        <v>0.14285714285714199</v>
      </c>
      <c r="BQ7" s="47">
        <v>0.6</v>
      </c>
      <c r="BR7" s="47">
        <v>0.371428571428571</v>
      </c>
    </row>
    <row r="8" spans="1:70" x14ac:dyDescent="0.25">
      <c r="A8" t="s">
        <v>15</v>
      </c>
      <c r="B8" t="s">
        <v>16</v>
      </c>
      <c r="C8" t="s">
        <v>21</v>
      </c>
      <c r="D8">
        <v>0</v>
      </c>
      <c r="E8" t="s">
        <v>22</v>
      </c>
      <c r="F8">
        <v>6</v>
      </c>
      <c r="G8">
        <v>1</v>
      </c>
      <c r="H8">
        <v>5</v>
      </c>
      <c r="I8">
        <v>0.2</v>
      </c>
      <c r="J8">
        <v>1</v>
      </c>
      <c r="K8">
        <v>1</v>
      </c>
      <c r="L8">
        <v>1</v>
      </c>
      <c r="M8">
        <v>5</v>
      </c>
      <c r="N8">
        <v>0</v>
      </c>
      <c r="O8">
        <v>0.8</v>
      </c>
      <c r="P8">
        <v>0.5</v>
      </c>
      <c r="S8" s="3" t="s">
        <v>331</v>
      </c>
      <c r="T8" s="4">
        <v>1</v>
      </c>
      <c r="U8" s="4">
        <v>1</v>
      </c>
      <c r="V8" s="4">
        <v>1</v>
      </c>
      <c r="Y8" s="3">
        <v>7</v>
      </c>
      <c r="Z8" s="4">
        <v>0.28749999999999998</v>
      </c>
      <c r="AA8" s="4">
        <v>0.18</v>
      </c>
      <c r="AB8" s="4">
        <v>0.26190476190476192</v>
      </c>
      <c r="AE8" s="3" t="s">
        <v>369</v>
      </c>
      <c r="AF8" s="4">
        <v>1.2500000000000001E-2</v>
      </c>
      <c r="AG8" s="4">
        <v>0</v>
      </c>
      <c r="AH8" s="4">
        <v>9.5238095238095247E-3</v>
      </c>
      <c r="AO8" s="3" t="s">
        <v>331</v>
      </c>
      <c r="AP8" s="4">
        <v>1</v>
      </c>
      <c r="AQ8" s="4">
        <v>1</v>
      </c>
      <c r="AR8" s="4">
        <v>1</v>
      </c>
      <c r="AW8" t="s">
        <v>95</v>
      </c>
      <c r="AX8" t="s">
        <v>18</v>
      </c>
      <c r="AY8" s="47">
        <v>12</v>
      </c>
      <c r="AZ8" s="47">
        <v>0.41666666666666602</v>
      </c>
      <c r="BA8" s="47">
        <v>0.8</v>
      </c>
      <c r="BB8" s="47">
        <v>0.60833333333333295</v>
      </c>
      <c r="BE8" t="s">
        <v>51</v>
      </c>
      <c r="BF8" t="s">
        <v>18</v>
      </c>
      <c r="BG8" s="47">
        <v>15</v>
      </c>
      <c r="BH8" s="47">
        <v>0.133333333333333</v>
      </c>
      <c r="BI8" s="47">
        <v>0.8</v>
      </c>
      <c r="BJ8" s="47">
        <v>0.46666666666666601</v>
      </c>
      <c r="BM8" t="s">
        <v>67</v>
      </c>
      <c r="BN8" t="s">
        <v>18</v>
      </c>
      <c r="BO8" s="47">
        <v>7</v>
      </c>
      <c r="BP8" s="47">
        <v>0.14285714285714199</v>
      </c>
      <c r="BQ8" s="47">
        <v>0.6</v>
      </c>
      <c r="BR8" s="47">
        <v>0.371428571428571</v>
      </c>
    </row>
    <row r="9" spans="1:70" x14ac:dyDescent="0.25">
      <c r="A9" t="s">
        <v>15</v>
      </c>
      <c r="B9" t="s">
        <v>16</v>
      </c>
      <c r="C9" t="s">
        <v>21</v>
      </c>
      <c r="D9">
        <v>0</v>
      </c>
      <c r="E9" t="s">
        <v>22</v>
      </c>
      <c r="F9">
        <v>6</v>
      </c>
      <c r="G9">
        <v>1</v>
      </c>
      <c r="H9">
        <v>5</v>
      </c>
      <c r="I9">
        <v>0.2</v>
      </c>
      <c r="J9">
        <v>1</v>
      </c>
      <c r="K9">
        <v>1</v>
      </c>
      <c r="L9">
        <v>1</v>
      </c>
      <c r="M9">
        <v>5</v>
      </c>
      <c r="N9">
        <v>0</v>
      </c>
      <c r="O9">
        <v>0.8</v>
      </c>
      <c r="P9">
        <v>0.5</v>
      </c>
      <c r="Y9" s="3">
        <v>8</v>
      </c>
      <c r="Z9" s="4">
        <v>0.14374999999999999</v>
      </c>
      <c r="AA9" s="4">
        <v>0.1</v>
      </c>
      <c r="AB9" s="4">
        <v>0.13333333333333333</v>
      </c>
      <c r="AE9" s="3" t="s">
        <v>331</v>
      </c>
      <c r="AF9" s="4">
        <v>1</v>
      </c>
      <c r="AG9" s="4">
        <v>1</v>
      </c>
      <c r="AH9" s="4">
        <v>1</v>
      </c>
      <c r="AW9" t="s">
        <v>94</v>
      </c>
      <c r="AX9" t="s">
        <v>18</v>
      </c>
      <c r="AY9" s="47">
        <v>5</v>
      </c>
      <c r="AZ9" s="47">
        <v>0.4</v>
      </c>
      <c r="BA9" s="47">
        <v>0.8</v>
      </c>
      <c r="BB9" s="47">
        <v>0.6</v>
      </c>
      <c r="BE9" t="s">
        <v>93</v>
      </c>
      <c r="BF9" t="s">
        <v>18</v>
      </c>
      <c r="BG9" s="47">
        <v>7</v>
      </c>
      <c r="BH9" s="47">
        <v>0.42857142857142799</v>
      </c>
      <c r="BI9" s="47">
        <v>0.6</v>
      </c>
      <c r="BJ9" s="47">
        <v>0.51428571428571401</v>
      </c>
      <c r="BM9" t="s">
        <v>69</v>
      </c>
      <c r="BN9" t="s">
        <v>22</v>
      </c>
      <c r="BO9" s="47">
        <v>6</v>
      </c>
      <c r="BP9" s="47">
        <v>0.16666666666666599</v>
      </c>
      <c r="BQ9" s="47">
        <v>0.6</v>
      </c>
      <c r="BR9" s="47">
        <v>0.38333333333333303</v>
      </c>
    </row>
    <row r="10" spans="1:70" x14ac:dyDescent="0.25">
      <c r="A10" t="s">
        <v>15</v>
      </c>
      <c r="B10" t="s">
        <v>16</v>
      </c>
      <c r="C10" t="s">
        <v>23</v>
      </c>
      <c r="D10">
        <v>0</v>
      </c>
      <c r="E10" t="s">
        <v>22</v>
      </c>
      <c r="F10">
        <v>6</v>
      </c>
      <c r="G10">
        <v>1</v>
      </c>
      <c r="H10">
        <v>5</v>
      </c>
      <c r="I10">
        <v>0.2</v>
      </c>
      <c r="J10">
        <v>1</v>
      </c>
      <c r="K10">
        <v>1</v>
      </c>
      <c r="L10">
        <v>1</v>
      </c>
      <c r="M10">
        <v>6</v>
      </c>
      <c r="N10">
        <v>0</v>
      </c>
      <c r="O10">
        <v>0.8</v>
      </c>
      <c r="P10">
        <v>0.5</v>
      </c>
      <c r="Y10" s="3">
        <v>9</v>
      </c>
      <c r="Z10" s="4">
        <v>0.11874999999999999</v>
      </c>
      <c r="AA10" s="4">
        <v>0.14000000000000001</v>
      </c>
      <c r="AB10" s="4">
        <v>0.12380952380952381</v>
      </c>
      <c r="AK10" t="s">
        <v>330</v>
      </c>
      <c r="AW10" t="s">
        <v>140</v>
      </c>
      <c r="AX10" t="s">
        <v>18</v>
      </c>
      <c r="AY10" s="47">
        <v>10</v>
      </c>
      <c r="AZ10" s="47">
        <v>0.4</v>
      </c>
      <c r="BA10" s="47">
        <v>0.8</v>
      </c>
      <c r="BB10" s="47">
        <v>0.6</v>
      </c>
      <c r="BE10" t="s">
        <v>135</v>
      </c>
      <c r="BF10" t="s">
        <v>18</v>
      </c>
      <c r="BG10" s="47">
        <v>7</v>
      </c>
      <c r="BH10" s="47">
        <v>0.28571428571428498</v>
      </c>
      <c r="BI10" s="47">
        <v>0.6</v>
      </c>
      <c r="BJ10" s="47">
        <v>0.44285714285714201</v>
      </c>
      <c r="BM10" t="s">
        <v>130</v>
      </c>
      <c r="BN10" t="s">
        <v>22</v>
      </c>
      <c r="BO10" s="47">
        <v>7</v>
      </c>
      <c r="BP10" s="47">
        <v>0.14285714285714199</v>
      </c>
      <c r="BQ10" s="47">
        <v>0.6</v>
      </c>
      <c r="BR10" s="47">
        <v>0.371428571428571</v>
      </c>
    </row>
    <row r="11" spans="1:70" x14ac:dyDescent="0.25">
      <c r="A11" t="s">
        <v>15</v>
      </c>
      <c r="B11" t="s">
        <v>16</v>
      </c>
      <c r="C11" t="s">
        <v>23</v>
      </c>
      <c r="D11">
        <v>0</v>
      </c>
      <c r="E11" t="s">
        <v>22</v>
      </c>
      <c r="F11">
        <v>6</v>
      </c>
      <c r="G11">
        <v>1</v>
      </c>
      <c r="H11">
        <v>5</v>
      </c>
      <c r="I11">
        <v>0.2</v>
      </c>
      <c r="J11">
        <v>1</v>
      </c>
      <c r="K11">
        <v>1</v>
      </c>
      <c r="L11">
        <v>1</v>
      </c>
      <c r="M11">
        <v>6</v>
      </c>
      <c r="N11">
        <v>0</v>
      </c>
      <c r="O11">
        <v>0.8</v>
      </c>
      <c r="P11">
        <v>0.5</v>
      </c>
      <c r="S11" t="str">
        <f>+S3</f>
        <v>Row Labels</v>
      </c>
      <c r="T11" s="6" t="str">
        <f t="shared" ref="T11:V11" si="0">+T3</f>
        <v>human</v>
      </c>
      <c r="U11" s="6" t="str">
        <f t="shared" si="0"/>
        <v>machine</v>
      </c>
      <c r="V11" s="6" t="str">
        <f t="shared" si="0"/>
        <v>Grand Total</v>
      </c>
      <c r="Y11" s="3">
        <v>10</v>
      </c>
      <c r="Z11" s="4">
        <v>8.7499999999999994E-2</v>
      </c>
      <c r="AA11" s="4">
        <v>0.12</v>
      </c>
      <c r="AB11" s="4">
        <v>9.5238095238095233E-2</v>
      </c>
      <c r="AK11" t="s">
        <v>16</v>
      </c>
      <c r="AL11" t="s">
        <v>38</v>
      </c>
      <c r="AM11" t="s">
        <v>331</v>
      </c>
      <c r="AW11" t="s">
        <v>20</v>
      </c>
      <c r="AX11" t="s">
        <v>18</v>
      </c>
      <c r="AY11" s="47">
        <v>7</v>
      </c>
      <c r="AZ11" s="47">
        <v>0.42857142857142799</v>
      </c>
      <c r="BA11" s="47">
        <v>0.8</v>
      </c>
      <c r="BB11" s="47">
        <v>0.61428571428571399</v>
      </c>
      <c r="BE11" t="s">
        <v>19</v>
      </c>
      <c r="BF11" t="s">
        <v>18</v>
      </c>
      <c r="BG11" s="47">
        <v>7</v>
      </c>
      <c r="BH11" s="47">
        <v>0.28571428571428498</v>
      </c>
      <c r="BI11" s="47">
        <v>0.8</v>
      </c>
      <c r="BJ11" s="47">
        <v>0.54285714285714204</v>
      </c>
      <c r="BM11" t="s">
        <v>70</v>
      </c>
      <c r="BN11" t="s">
        <v>22</v>
      </c>
      <c r="BO11" s="47">
        <v>7</v>
      </c>
      <c r="BP11" s="47">
        <v>0.14285714285714199</v>
      </c>
      <c r="BQ11" s="47">
        <v>0.6</v>
      </c>
      <c r="BR11" s="47">
        <v>0.371428571428571</v>
      </c>
    </row>
    <row r="12" spans="1:70" x14ac:dyDescent="0.25">
      <c r="A12" t="s">
        <v>15</v>
      </c>
      <c r="B12" t="s">
        <v>16</v>
      </c>
      <c r="C12" t="s">
        <v>24</v>
      </c>
      <c r="D12">
        <v>0</v>
      </c>
      <c r="E12" t="s">
        <v>25</v>
      </c>
      <c r="F12">
        <v>15</v>
      </c>
      <c r="G12">
        <v>4</v>
      </c>
      <c r="H12">
        <v>13</v>
      </c>
      <c r="I12">
        <v>0.30769230769230699</v>
      </c>
      <c r="J12">
        <v>1</v>
      </c>
      <c r="K12">
        <v>1</v>
      </c>
      <c r="L12">
        <v>1</v>
      </c>
      <c r="M12">
        <v>8</v>
      </c>
      <c r="N12">
        <v>0</v>
      </c>
      <c r="O12">
        <v>0.8</v>
      </c>
      <c r="P12">
        <v>0.55384615384615299</v>
      </c>
      <c r="S12" t="str">
        <f t="shared" ref="S12:V16" si="1">+S4</f>
        <v>What/Where/Who</v>
      </c>
      <c r="T12" s="6">
        <f t="shared" si="1"/>
        <v>0.33124999999999999</v>
      </c>
      <c r="U12" s="6">
        <f t="shared" si="1"/>
        <v>0.74</v>
      </c>
      <c r="V12" s="6">
        <f t="shared" si="1"/>
        <v>0.42857142857142855</v>
      </c>
      <c r="Y12" s="3">
        <v>11</v>
      </c>
      <c r="Z12" s="4">
        <v>4.3749999999999997E-2</v>
      </c>
      <c r="AA12" s="4">
        <v>0.02</v>
      </c>
      <c r="AB12" s="4">
        <v>3.8095238095238099E-2</v>
      </c>
      <c r="AJ12" t="s">
        <v>360</v>
      </c>
      <c r="AK12">
        <v>0.77124999999999821</v>
      </c>
      <c r="AL12">
        <v>0.69200000000000017</v>
      </c>
      <c r="AM12">
        <v>0.75238095238095193</v>
      </c>
      <c r="AW12" t="s">
        <v>80</v>
      </c>
      <c r="AX12" t="s">
        <v>18</v>
      </c>
      <c r="AY12" s="47">
        <v>7</v>
      </c>
      <c r="AZ12" s="47">
        <v>0.57142857142857095</v>
      </c>
      <c r="BA12" s="47">
        <v>0.8</v>
      </c>
      <c r="BB12" s="47">
        <v>0.68571428571428505</v>
      </c>
      <c r="BE12" t="s">
        <v>82</v>
      </c>
      <c r="BF12" t="s">
        <v>18</v>
      </c>
      <c r="BG12" s="47">
        <v>8</v>
      </c>
      <c r="BH12" s="47">
        <v>0.25</v>
      </c>
      <c r="BI12" s="47">
        <v>0.8</v>
      </c>
      <c r="BJ12" s="47">
        <v>0.52500000000000002</v>
      </c>
      <c r="BM12" t="s">
        <v>36</v>
      </c>
      <c r="BN12" t="s">
        <v>22</v>
      </c>
      <c r="BO12" s="47">
        <v>6</v>
      </c>
      <c r="BP12" s="47">
        <v>0.16666666666666599</v>
      </c>
      <c r="BQ12" s="47">
        <v>0.4</v>
      </c>
      <c r="BR12" s="47">
        <v>0.28333333333333299</v>
      </c>
    </row>
    <row r="13" spans="1:70" x14ac:dyDescent="0.25">
      <c r="A13" t="s">
        <v>15</v>
      </c>
      <c r="B13" t="s">
        <v>16</v>
      </c>
      <c r="C13" t="s">
        <v>24</v>
      </c>
      <c r="D13">
        <v>0</v>
      </c>
      <c r="E13" t="s">
        <v>25</v>
      </c>
      <c r="F13">
        <v>15</v>
      </c>
      <c r="G13">
        <v>4</v>
      </c>
      <c r="H13">
        <v>13</v>
      </c>
      <c r="I13">
        <v>0.30769230769230699</v>
      </c>
      <c r="J13">
        <v>1</v>
      </c>
      <c r="K13">
        <v>1</v>
      </c>
      <c r="L13">
        <v>1</v>
      </c>
      <c r="M13">
        <v>8</v>
      </c>
      <c r="N13">
        <v>0</v>
      </c>
      <c r="O13">
        <v>0.8</v>
      </c>
      <c r="P13">
        <v>0.55384615384615299</v>
      </c>
      <c r="S13" t="str">
        <f t="shared" si="1"/>
        <v>Yes/No</v>
      </c>
      <c r="T13" s="6">
        <f t="shared" si="1"/>
        <v>0.35625000000000001</v>
      </c>
      <c r="U13" s="6">
        <f t="shared" si="1"/>
        <v>0</v>
      </c>
      <c r="V13" s="6">
        <f t="shared" si="1"/>
        <v>0.27142857142857141</v>
      </c>
      <c r="Y13" s="3">
        <v>12</v>
      </c>
      <c r="Z13" s="4">
        <v>2.5000000000000001E-2</v>
      </c>
      <c r="AA13" s="4">
        <v>0.06</v>
      </c>
      <c r="AB13" s="4">
        <v>3.3333333333333333E-2</v>
      </c>
      <c r="AF13" s="6"/>
      <c r="AP13" t="s">
        <v>330</v>
      </c>
      <c r="AW13" t="s">
        <v>133</v>
      </c>
      <c r="AX13" t="s">
        <v>18</v>
      </c>
      <c r="AY13" s="47">
        <v>5</v>
      </c>
      <c r="AZ13" s="47">
        <v>0.8</v>
      </c>
      <c r="BA13" s="47">
        <v>0.8</v>
      </c>
      <c r="BB13" s="47">
        <v>0.8</v>
      </c>
      <c r="BE13" t="s">
        <v>138</v>
      </c>
      <c r="BF13" t="s">
        <v>18</v>
      </c>
      <c r="BG13" s="47">
        <v>8</v>
      </c>
      <c r="BH13" s="47">
        <v>0.375</v>
      </c>
      <c r="BI13" s="47">
        <v>0.8</v>
      </c>
      <c r="BJ13" s="47">
        <v>0.58750000000000002</v>
      </c>
      <c r="BL13" t="s">
        <v>38</v>
      </c>
      <c r="BM13" t="s">
        <v>62</v>
      </c>
      <c r="BN13" t="s">
        <v>22</v>
      </c>
      <c r="BO13" s="47">
        <v>12</v>
      </c>
      <c r="BP13" s="47">
        <v>0.25</v>
      </c>
      <c r="BQ13" s="47">
        <v>0.4</v>
      </c>
      <c r="BR13" s="47">
        <v>0.32500000000000001</v>
      </c>
    </row>
    <row r="14" spans="1:70" x14ac:dyDescent="0.25">
      <c r="A14" t="s">
        <v>15</v>
      </c>
      <c r="B14" t="s">
        <v>16</v>
      </c>
      <c r="C14" t="s">
        <v>26</v>
      </c>
      <c r="D14">
        <v>0</v>
      </c>
      <c r="E14" t="s">
        <v>22</v>
      </c>
      <c r="F14">
        <v>14</v>
      </c>
      <c r="G14">
        <v>4</v>
      </c>
      <c r="H14">
        <v>13</v>
      </c>
      <c r="I14">
        <v>0.30769230769230699</v>
      </c>
      <c r="J14">
        <v>1</v>
      </c>
      <c r="K14">
        <v>1</v>
      </c>
      <c r="L14">
        <v>1</v>
      </c>
      <c r="M14">
        <v>10</v>
      </c>
      <c r="N14">
        <v>0</v>
      </c>
      <c r="O14">
        <v>0.8</v>
      </c>
      <c r="P14">
        <v>0.55384615384615299</v>
      </c>
      <c r="S14" t="str">
        <f t="shared" si="1"/>
        <v>When/Why</v>
      </c>
      <c r="T14" s="6">
        <f t="shared" si="1"/>
        <v>0.15625</v>
      </c>
      <c r="U14" s="6">
        <f t="shared" si="1"/>
        <v>0.16</v>
      </c>
      <c r="V14" s="6">
        <f t="shared" si="1"/>
        <v>0.15714285714285714</v>
      </c>
      <c r="Y14" s="3">
        <v>13</v>
      </c>
      <c r="Z14" s="4">
        <v>2.5000000000000001E-2</v>
      </c>
      <c r="AA14" s="4">
        <v>0.1</v>
      </c>
      <c r="AB14" s="4">
        <v>4.2857142857142858E-2</v>
      </c>
      <c r="AF14" t="s">
        <v>330</v>
      </c>
      <c r="AP14" t="s">
        <v>16</v>
      </c>
      <c r="AQ14" t="s">
        <v>38</v>
      </c>
      <c r="AR14" t="s">
        <v>331</v>
      </c>
      <c r="AW14" t="s">
        <v>102</v>
      </c>
      <c r="AX14" t="s">
        <v>18</v>
      </c>
      <c r="AY14" s="47">
        <v>6</v>
      </c>
      <c r="AZ14" s="47">
        <v>0.5</v>
      </c>
      <c r="BA14" s="47">
        <v>0.8</v>
      </c>
      <c r="BB14" s="47">
        <v>0.65</v>
      </c>
      <c r="BE14" t="s">
        <v>132</v>
      </c>
      <c r="BF14" t="s">
        <v>25</v>
      </c>
      <c r="BG14" s="47">
        <v>8</v>
      </c>
      <c r="BH14" s="47">
        <v>0.375</v>
      </c>
      <c r="BI14" s="47">
        <v>0.8</v>
      </c>
      <c r="BJ14" s="47">
        <v>0.58750000000000002</v>
      </c>
      <c r="BM14" t="s">
        <v>42</v>
      </c>
      <c r="BN14" t="s">
        <v>22</v>
      </c>
      <c r="BO14" s="47">
        <v>6</v>
      </c>
      <c r="BP14" s="47">
        <v>0.33333333333333298</v>
      </c>
      <c r="BQ14" s="47">
        <v>0.4</v>
      </c>
      <c r="BR14" s="47">
        <v>0.36666666666666597</v>
      </c>
    </row>
    <row r="15" spans="1:70" x14ac:dyDescent="0.25">
      <c r="A15" t="s">
        <v>15</v>
      </c>
      <c r="B15" t="s">
        <v>16</v>
      </c>
      <c r="C15" t="s">
        <v>26</v>
      </c>
      <c r="D15">
        <v>0</v>
      </c>
      <c r="E15" t="s">
        <v>22</v>
      </c>
      <c r="F15">
        <v>14</v>
      </c>
      <c r="G15">
        <v>4</v>
      </c>
      <c r="H15">
        <v>13</v>
      </c>
      <c r="I15">
        <v>0.30769230769230699</v>
      </c>
      <c r="J15">
        <v>1</v>
      </c>
      <c r="K15">
        <v>1</v>
      </c>
      <c r="L15">
        <v>1</v>
      </c>
      <c r="M15">
        <v>10</v>
      </c>
      <c r="N15">
        <v>0</v>
      </c>
      <c r="O15">
        <v>0.8</v>
      </c>
      <c r="P15">
        <v>0.55384615384615299</v>
      </c>
      <c r="S15" t="str">
        <f t="shared" si="1"/>
        <v>Other Types</v>
      </c>
      <c r="T15" s="6">
        <f t="shared" si="1"/>
        <v>0.15625</v>
      </c>
      <c r="U15" s="6">
        <f t="shared" si="1"/>
        <v>0.1</v>
      </c>
      <c r="V15" s="6">
        <f t="shared" si="1"/>
        <v>0.14285714285714285</v>
      </c>
      <c r="Y15" s="3">
        <v>14</v>
      </c>
      <c r="Z15" s="4">
        <v>0</v>
      </c>
      <c r="AA15" s="4">
        <v>0.02</v>
      </c>
      <c r="AB15" s="4">
        <v>4.7619047619047623E-3</v>
      </c>
      <c r="AF15" t="s">
        <v>16</v>
      </c>
      <c r="AG15" t="s">
        <v>38</v>
      </c>
      <c r="AH15" t="s">
        <v>331</v>
      </c>
      <c r="AO15" t="s">
        <v>361</v>
      </c>
      <c r="AP15">
        <v>0.5479313134781878</v>
      </c>
      <c r="AQ15">
        <v>0.48390079365079314</v>
      </c>
      <c r="AR15">
        <v>0.53268595161452248</v>
      </c>
      <c r="AW15" t="s">
        <v>50</v>
      </c>
      <c r="AX15" t="s">
        <v>18</v>
      </c>
      <c r="AY15" s="47">
        <v>5</v>
      </c>
      <c r="AZ15" s="47">
        <v>0.4</v>
      </c>
      <c r="BA15" s="47">
        <v>0.8</v>
      </c>
      <c r="BB15" s="47">
        <v>0.6</v>
      </c>
      <c r="BE15" t="s">
        <v>71</v>
      </c>
      <c r="BF15" t="s">
        <v>25</v>
      </c>
      <c r="BG15" s="47">
        <v>7</v>
      </c>
      <c r="BH15" s="47">
        <v>0.28571428571428498</v>
      </c>
      <c r="BI15" s="47">
        <v>0.6</v>
      </c>
      <c r="BJ15" s="47">
        <v>0.44285714285714201</v>
      </c>
      <c r="BM15" t="s">
        <v>57</v>
      </c>
      <c r="BN15" t="s">
        <v>22</v>
      </c>
      <c r="BO15" s="47">
        <v>6</v>
      </c>
      <c r="BP15" s="47">
        <v>0.16666666666666599</v>
      </c>
      <c r="BQ15" s="47">
        <v>0.6</v>
      </c>
      <c r="BR15" s="47">
        <v>0.38333333333333303</v>
      </c>
    </row>
    <row r="16" spans="1:70" x14ac:dyDescent="0.25">
      <c r="A16" t="s">
        <v>15</v>
      </c>
      <c r="B16" t="s">
        <v>16</v>
      </c>
      <c r="C16" t="s">
        <v>27</v>
      </c>
      <c r="D16">
        <v>0</v>
      </c>
      <c r="E16" t="s">
        <v>22</v>
      </c>
      <c r="F16">
        <v>8</v>
      </c>
      <c r="G16">
        <v>1</v>
      </c>
      <c r="H16">
        <v>7</v>
      </c>
      <c r="I16">
        <v>0.14285714285714199</v>
      </c>
      <c r="J16">
        <v>1</v>
      </c>
      <c r="K16">
        <v>1</v>
      </c>
      <c r="L16">
        <v>1</v>
      </c>
      <c r="M16">
        <v>7</v>
      </c>
      <c r="N16">
        <v>0</v>
      </c>
      <c r="O16">
        <v>0.8</v>
      </c>
      <c r="P16">
        <v>0.47142857142857097</v>
      </c>
      <c r="S16" t="str">
        <f t="shared" si="1"/>
        <v>Grand Total</v>
      </c>
      <c r="T16" s="6">
        <f t="shared" si="1"/>
        <v>1</v>
      </c>
      <c r="U16" s="6">
        <f t="shared" si="1"/>
        <v>1</v>
      </c>
      <c r="V16" s="6">
        <f t="shared" si="1"/>
        <v>1</v>
      </c>
      <c r="Y16" s="3">
        <v>15</v>
      </c>
      <c r="Z16" s="4">
        <v>6.2500000000000003E-3</v>
      </c>
      <c r="AA16" s="4">
        <v>0</v>
      </c>
      <c r="AB16" s="4">
        <v>4.7619047619047623E-3</v>
      </c>
      <c r="AE16" t="s">
        <v>359</v>
      </c>
      <c r="AF16">
        <v>0.32461262695637622</v>
      </c>
      <c r="AG16">
        <v>0.27580158730158699</v>
      </c>
      <c r="AH16">
        <v>0.31299095084809303</v>
      </c>
      <c r="AW16" t="s">
        <v>145</v>
      </c>
      <c r="AX16" t="s">
        <v>25</v>
      </c>
      <c r="AY16" s="47">
        <v>11</v>
      </c>
      <c r="AZ16" s="47">
        <v>0.45454545454545398</v>
      </c>
      <c r="BA16" s="47">
        <v>0.8</v>
      </c>
      <c r="BB16" s="47">
        <v>0.62727272727272698</v>
      </c>
      <c r="BE16" t="s">
        <v>37</v>
      </c>
      <c r="BF16" t="s">
        <v>25</v>
      </c>
      <c r="BG16" s="47">
        <v>7</v>
      </c>
      <c r="BH16" s="47">
        <v>0.28571428571428498</v>
      </c>
      <c r="BI16" s="47">
        <v>0.8</v>
      </c>
      <c r="BJ16" s="47">
        <v>0.54285714285714204</v>
      </c>
      <c r="BM16" t="s">
        <v>83</v>
      </c>
      <c r="BN16" t="s">
        <v>22</v>
      </c>
      <c r="BO16" s="47">
        <v>6</v>
      </c>
      <c r="BP16" s="47">
        <v>0.16666666666666599</v>
      </c>
      <c r="BQ16" s="47">
        <v>0.6</v>
      </c>
      <c r="BR16" s="47">
        <v>0.38333333333333303</v>
      </c>
    </row>
    <row r="17" spans="1:70" x14ac:dyDescent="0.25">
      <c r="A17" t="s">
        <v>15</v>
      </c>
      <c r="B17" t="s">
        <v>16</v>
      </c>
      <c r="C17" t="s">
        <v>27</v>
      </c>
      <c r="D17">
        <v>0</v>
      </c>
      <c r="E17" t="s">
        <v>22</v>
      </c>
      <c r="F17">
        <v>8</v>
      </c>
      <c r="G17">
        <v>1</v>
      </c>
      <c r="H17">
        <v>7</v>
      </c>
      <c r="I17">
        <v>0.14285714285714199</v>
      </c>
      <c r="J17">
        <v>1</v>
      </c>
      <c r="K17">
        <v>1</v>
      </c>
      <c r="L17">
        <v>1</v>
      </c>
      <c r="M17">
        <v>7</v>
      </c>
      <c r="N17">
        <v>0</v>
      </c>
      <c r="O17">
        <v>0.8</v>
      </c>
      <c r="P17">
        <v>0.47142857142857097</v>
      </c>
      <c r="Y17" s="3">
        <v>21</v>
      </c>
      <c r="Z17" s="4">
        <v>6.2500000000000003E-3</v>
      </c>
      <c r="AA17" s="4">
        <v>0</v>
      </c>
      <c r="AB17" s="4">
        <v>4.7619047619047623E-3</v>
      </c>
      <c r="AW17" t="s">
        <v>73</v>
      </c>
      <c r="AX17" t="s">
        <v>25</v>
      </c>
      <c r="AY17" s="47">
        <v>7</v>
      </c>
      <c r="AZ17" s="47">
        <v>0.42857142857142799</v>
      </c>
      <c r="BA17" s="47">
        <v>0.8</v>
      </c>
      <c r="BB17" s="47">
        <v>0.61428571428571399</v>
      </c>
      <c r="BE17" t="s">
        <v>143</v>
      </c>
      <c r="BF17" t="s">
        <v>25</v>
      </c>
      <c r="BG17" s="47">
        <v>10</v>
      </c>
      <c r="BH17" s="47">
        <v>0.3</v>
      </c>
      <c r="BI17" s="47">
        <v>0.8</v>
      </c>
      <c r="BJ17" s="47">
        <v>0.55000000000000004</v>
      </c>
      <c r="BM17" t="s">
        <v>115</v>
      </c>
      <c r="BN17" t="s">
        <v>22</v>
      </c>
      <c r="BO17" s="47">
        <v>6</v>
      </c>
      <c r="BP17" s="47">
        <v>0.16666666666666599</v>
      </c>
      <c r="BQ17" s="47">
        <v>0.6</v>
      </c>
      <c r="BR17" s="47">
        <v>0.38333333333333303</v>
      </c>
    </row>
    <row r="18" spans="1:70" x14ac:dyDescent="0.25">
      <c r="A18" t="s">
        <v>15</v>
      </c>
      <c r="B18" t="s">
        <v>16</v>
      </c>
      <c r="C18" t="s">
        <v>28</v>
      </c>
      <c r="D18">
        <v>0</v>
      </c>
      <c r="E18" t="s">
        <v>29</v>
      </c>
      <c r="F18">
        <v>13</v>
      </c>
      <c r="G18">
        <v>5</v>
      </c>
      <c r="H18">
        <v>12</v>
      </c>
      <c r="I18">
        <v>0.41666666666666602</v>
      </c>
      <c r="J18">
        <v>1</v>
      </c>
      <c r="K18">
        <v>1</v>
      </c>
      <c r="L18">
        <v>1</v>
      </c>
      <c r="M18">
        <v>10</v>
      </c>
      <c r="N18">
        <v>0</v>
      </c>
      <c r="O18">
        <v>0.8</v>
      </c>
      <c r="P18">
        <v>0.60833333333333295</v>
      </c>
      <c r="Y18" s="3" t="s">
        <v>331</v>
      </c>
      <c r="Z18" s="4">
        <v>1</v>
      </c>
      <c r="AA18" s="4">
        <v>1</v>
      </c>
      <c r="AB18" s="4">
        <v>1</v>
      </c>
      <c r="AE18" t="str">
        <f>AE3</f>
        <v>Row Labels</v>
      </c>
      <c r="AF18" s="6" t="str">
        <f t="shared" ref="AF18:AH18" si="2">AF3</f>
        <v>human</v>
      </c>
      <c r="AG18" s="6" t="str">
        <f t="shared" si="2"/>
        <v>machine</v>
      </c>
      <c r="AH18" s="6" t="str">
        <f t="shared" si="2"/>
        <v>Grand Total</v>
      </c>
      <c r="AJ18" t="str">
        <f>AJ3</f>
        <v>Row Labels</v>
      </c>
      <c r="AK18" s="6" t="str">
        <f t="shared" ref="AK18:AM18" si="3">AK3</f>
        <v>human</v>
      </c>
      <c r="AL18" s="6" t="str">
        <f t="shared" si="3"/>
        <v>machine</v>
      </c>
      <c r="AM18" s="6" t="str">
        <f t="shared" si="3"/>
        <v>Grand Total</v>
      </c>
      <c r="AO18" t="str">
        <f>AO3</f>
        <v>Row Labels</v>
      </c>
      <c r="AP18" s="6" t="str">
        <f t="shared" ref="AP18:AR18" si="4">AP3</f>
        <v>human</v>
      </c>
      <c r="AQ18" s="6" t="str">
        <f t="shared" si="4"/>
        <v>machine</v>
      </c>
      <c r="AR18" s="6" t="str">
        <f t="shared" si="4"/>
        <v>Grand Total</v>
      </c>
      <c r="AW18" t="s">
        <v>100</v>
      </c>
      <c r="AX18" t="s">
        <v>25</v>
      </c>
      <c r="AY18" s="47">
        <v>9</v>
      </c>
      <c r="AZ18" s="47">
        <v>0.44444444444444398</v>
      </c>
      <c r="BA18" s="47">
        <v>0.8</v>
      </c>
      <c r="BB18" s="47">
        <v>0.62222222222222201</v>
      </c>
      <c r="BE18" t="s">
        <v>98</v>
      </c>
      <c r="BF18" t="s">
        <v>25</v>
      </c>
      <c r="BG18" s="47">
        <v>8</v>
      </c>
      <c r="BH18" s="47">
        <v>0.375</v>
      </c>
      <c r="BI18" s="47">
        <v>0.8</v>
      </c>
      <c r="BJ18" s="47">
        <v>0.58750000000000002</v>
      </c>
      <c r="BM18" t="s">
        <v>60</v>
      </c>
      <c r="BN18" t="s">
        <v>22</v>
      </c>
      <c r="BO18" s="47">
        <v>11</v>
      </c>
      <c r="BP18" s="47">
        <v>0</v>
      </c>
      <c r="BQ18" s="47">
        <v>0.6</v>
      </c>
      <c r="BR18" s="47">
        <v>0.3</v>
      </c>
    </row>
    <row r="19" spans="1:70" x14ac:dyDescent="0.25">
      <c r="A19" t="s">
        <v>15</v>
      </c>
      <c r="B19" t="s">
        <v>16</v>
      </c>
      <c r="C19" t="s">
        <v>28</v>
      </c>
      <c r="D19">
        <v>0</v>
      </c>
      <c r="E19" t="s">
        <v>29</v>
      </c>
      <c r="F19">
        <v>13</v>
      </c>
      <c r="G19">
        <v>5</v>
      </c>
      <c r="H19">
        <v>12</v>
      </c>
      <c r="I19">
        <v>0.41666666666666602</v>
      </c>
      <c r="J19">
        <v>1</v>
      </c>
      <c r="K19">
        <v>1</v>
      </c>
      <c r="L19">
        <v>1</v>
      </c>
      <c r="M19">
        <v>10</v>
      </c>
      <c r="N19">
        <v>0</v>
      </c>
      <c r="O19">
        <v>0.8</v>
      </c>
      <c r="P19">
        <v>0.60833333333333295</v>
      </c>
      <c r="Z19">
        <f>SUMPRODUCT(Y4:Y17,Z4:Z17)</f>
        <v>7.7312499999999993</v>
      </c>
      <c r="AA19">
        <f>SUMPRODUCT(Y4:Y17,AA4:AA17)</f>
        <v>8.42</v>
      </c>
      <c r="AE19" t="str">
        <f t="shared" ref="AE19:AH24" si="5">AE4</f>
        <v>0-0.2</v>
      </c>
      <c r="AF19" s="6">
        <f t="shared" si="5"/>
        <v>0.16875000000000001</v>
      </c>
      <c r="AG19" s="6">
        <f t="shared" si="5"/>
        <v>0.28000000000000003</v>
      </c>
      <c r="AH19" s="6">
        <f t="shared" si="5"/>
        <v>0.19523809523809524</v>
      </c>
      <c r="AJ19" t="str">
        <f t="shared" ref="AJ19:AM22" si="6">AJ4</f>
        <v>0.4-0.6</v>
      </c>
      <c r="AK19" s="6">
        <f t="shared" si="6"/>
        <v>1.2500000000000001E-2</v>
      </c>
      <c r="AL19" s="6">
        <f t="shared" si="6"/>
        <v>0.08</v>
      </c>
      <c r="AM19" s="6">
        <f t="shared" si="6"/>
        <v>2.8571428571428571E-2</v>
      </c>
      <c r="AO19" t="str">
        <f t="shared" ref="AO19:AR23" si="7">AO4</f>
        <v>0.2-0.4</v>
      </c>
      <c r="AP19" s="6">
        <f t="shared" si="7"/>
        <v>6.8750000000000006E-2</v>
      </c>
      <c r="AQ19" s="6">
        <f t="shared" si="7"/>
        <v>0.28000000000000003</v>
      </c>
      <c r="AR19" s="6">
        <f t="shared" si="7"/>
        <v>0.11904761904761904</v>
      </c>
      <c r="AW19" t="s">
        <v>121</v>
      </c>
      <c r="AX19" t="s">
        <v>122</v>
      </c>
      <c r="AY19" s="47">
        <v>11</v>
      </c>
      <c r="AZ19" s="47">
        <v>0.27272727272727199</v>
      </c>
      <c r="BA19" s="47">
        <v>1</v>
      </c>
      <c r="BB19" s="47">
        <v>0.63636363636363602</v>
      </c>
      <c r="BE19" t="s">
        <v>24</v>
      </c>
      <c r="BF19" t="s">
        <v>25</v>
      </c>
      <c r="BG19" s="47">
        <v>13</v>
      </c>
      <c r="BH19" s="47">
        <v>0.30769230769230699</v>
      </c>
      <c r="BI19" s="47">
        <v>0.8</v>
      </c>
      <c r="BJ19" s="47">
        <v>0.55384615384615299</v>
      </c>
      <c r="BM19" t="s">
        <v>85</v>
      </c>
      <c r="BN19" t="s">
        <v>22</v>
      </c>
      <c r="BO19" s="47">
        <v>8</v>
      </c>
      <c r="BP19" s="47">
        <v>0.125</v>
      </c>
      <c r="BQ19" s="47">
        <v>0.6</v>
      </c>
      <c r="BR19" s="47">
        <v>0.36249999999999999</v>
      </c>
    </row>
    <row r="20" spans="1:70" x14ac:dyDescent="0.25">
      <c r="A20" t="s">
        <v>15</v>
      </c>
      <c r="B20" t="s">
        <v>16</v>
      </c>
      <c r="C20" t="s">
        <v>30</v>
      </c>
      <c r="D20">
        <v>1</v>
      </c>
      <c r="E20" t="s">
        <v>18</v>
      </c>
      <c r="F20">
        <v>11</v>
      </c>
      <c r="G20">
        <v>1</v>
      </c>
      <c r="H20">
        <v>9</v>
      </c>
      <c r="I20">
        <v>0.11111111111111099</v>
      </c>
      <c r="J20">
        <v>0</v>
      </c>
      <c r="K20">
        <v>1</v>
      </c>
      <c r="L20">
        <v>1</v>
      </c>
      <c r="M20">
        <v>7</v>
      </c>
      <c r="N20">
        <v>1</v>
      </c>
      <c r="O20">
        <v>0.8</v>
      </c>
      <c r="P20">
        <v>0.45555555555555499</v>
      </c>
      <c r="AE20" t="str">
        <f t="shared" si="5"/>
        <v>0.2-0.4</v>
      </c>
      <c r="AF20" s="6">
        <f t="shared" si="5"/>
        <v>0.51875000000000004</v>
      </c>
      <c r="AG20" s="6">
        <f t="shared" si="5"/>
        <v>0.5</v>
      </c>
      <c r="AH20" s="6">
        <f t="shared" si="5"/>
        <v>0.51428571428571423</v>
      </c>
      <c r="AJ20" t="str">
        <f t="shared" si="6"/>
        <v>0.6-0.8</v>
      </c>
      <c r="AK20" s="6">
        <f t="shared" si="6"/>
        <v>0.18124999999999999</v>
      </c>
      <c r="AL20" s="6">
        <f t="shared" si="6"/>
        <v>0.38</v>
      </c>
      <c r="AM20" s="6">
        <f t="shared" si="6"/>
        <v>0.22857142857142856</v>
      </c>
      <c r="AO20" t="str">
        <f t="shared" si="7"/>
        <v>0.4-0.6</v>
      </c>
      <c r="AP20" s="6">
        <f t="shared" si="7"/>
        <v>0.60624999999999996</v>
      </c>
      <c r="AQ20" s="6">
        <f t="shared" si="7"/>
        <v>0.54</v>
      </c>
      <c r="AR20" s="6">
        <f t="shared" si="7"/>
        <v>0.59047619047619049</v>
      </c>
      <c r="AW20" t="s">
        <v>110</v>
      </c>
      <c r="AX20" t="s">
        <v>18</v>
      </c>
      <c r="AY20" s="47">
        <v>6</v>
      </c>
      <c r="AZ20" s="47">
        <v>0.5</v>
      </c>
      <c r="BA20" s="47">
        <v>0.8</v>
      </c>
      <c r="BB20" s="47">
        <v>0.65</v>
      </c>
      <c r="BE20" t="s">
        <v>163</v>
      </c>
      <c r="BF20" t="s">
        <v>35</v>
      </c>
      <c r="BG20" s="47">
        <v>10</v>
      </c>
      <c r="BH20" s="47">
        <v>0.3</v>
      </c>
      <c r="BI20" s="47">
        <v>0.8</v>
      </c>
      <c r="BJ20" s="47">
        <v>0.55000000000000004</v>
      </c>
      <c r="BM20" t="s">
        <v>84</v>
      </c>
      <c r="BN20" t="s">
        <v>22</v>
      </c>
      <c r="BO20" s="47">
        <v>6</v>
      </c>
      <c r="BP20" s="47">
        <v>0.16666666666666599</v>
      </c>
      <c r="BQ20" s="47">
        <v>0.6</v>
      </c>
      <c r="BR20" s="47">
        <v>0.38333333333333303</v>
      </c>
    </row>
    <row r="21" spans="1:70" x14ac:dyDescent="0.25">
      <c r="A21" t="s">
        <v>15</v>
      </c>
      <c r="B21" t="s">
        <v>16</v>
      </c>
      <c r="C21" t="s">
        <v>30</v>
      </c>
      <c r="D21">
        <v>1</v>
      </c>
      <c r="E21" t="s">
        <v>18</v>
      </c>
      <c r="F21">
        <v>11</v>
      </c>
      <c r="G21">
        <v>1</v>
      </c>
      <c r="H21">
        <v>9</v>
      </c>
      <c r="I21">
        <v>0.11111111111111099</v>
      </c>
      <c r="J21">
        <v>0</v>
      </c>
      <c r="K21">
        <v>1</v>
      </c>
      <c r="L21">
        <v>1</v>
      </c>
      <c r="M21">
        <v>7</v>
      </c>
      <c r="N21">
        <v>1</v>
      </c>
      <c r="O21">
        <v>0.8</v>
      </c>
      <c r="P21">
        <v>0.45555555555555499</v>
      </c>
      <c r="Z21" t="s">
        <v>330</v>
      </c>
      <c r="AE21" t="str">
        <f t="shared" si="5"/>
        <v>0.4-0.6</v>
      </c>
      <c r="AF21" s="6">
        <f t="shared" si="5"/>
        <v>0.28125</v>
      </c>
      <c r="AG21" s="6">
        <f t="shared" si="5"/>
        <v>0.22</v>
      </c>
      <c r="AH21" s="6">
        <f t="shared" si="5"/>
        <v>0.26666666666666666</v>
      </c>
      <c r="AJ21" t="str">
        <f t="shared" si="6"/>
        <v>0.8-1</v>
      </c>
      <c r="AK21" s="6">
        <f t="shared" si="6"/>
        <v>0.80625000000000002</v>
      </c>
      <c r="AL21" s="6">
        <f t="shared" si="6"/>
        <v>0.54</v>
      </c>
      <c r="AM21" s="6">
        <f t="shared" si="6"/>
        <v>0.74285714285714288</v>
      </c>
      <c r="AO21" t="str">
        <f t="shared" si="7"/>
        <v>0.6-0.8</v>
      </c>
      <c r="AP21" s="6">
        <f t="shared" si="7"/>
        <v>0.3125</v>
      </c>
      <c r="AQ21" s="6">
        <f t="shared" si="7"/>
        <v>0.18</v>
      </c>
      <c r="AR21" s="6">
        <f t="shared" si="7"/>
        <v>0.28095238095238095</v>
      </c>
      <c r="AW21" t="s">
        <v>104</v>
      </c>
      <c r="AX21" t="s">
        <v>18</v>
      </c>
      <c r="AY21" s="47">
        <v>7</v>
      </c>
      <c r="AZ21" s="47">
        <v>0.42857142857142799</v>
      </c>
      <c r="BA21" s="47">
        <v>1</v>
      </c>
      <c r="BB21" s="47">
        <v>0.71428571428571397</v>
      </c>
      <c r="BE21" t="s">
        <v>31</v>
      </c>
      <c r="BF21" t="s">
        <v>18</v>
      </c>
      <c r="BG21" s="47">
        <v>4</v>
      </c>
      <c r="BH21" s="47">
        <v>0</v>
      </c>
      <c r="BI21" s="47">
        <v>0.8</v>
      </c>
      <c r="BJ21" s="47">
        <v>0.4</v>
      </c>
      <c r="BM21" t="s">
        <v>61</v>
      </c>
      <c r="BN21" t="s">
        <v>22</v>
      </c>
      <c r="BO21" s="47">
        <v>8</v>
      </c>
      <c r="BP21" s="47">
        <v>0.125</v>
      </c>
      <c r="BQ21" s="47">
        <v>0.6</v>
      </c>
      <c r="BR21" s="47">
        <v>0.36249999999999999</v>
      </c>
    </row>
    <row r="22" spans="1:70" x14ac:dyDescent="0.25">
      <c r="A22" t="s">
        <v>15</v>
      </c>
      <c r="B22" t="s">
        <v>16</v>
      </c>
      <c r="C22" t="s">
        <v>31</v>
      </c>
      <c r="D22">
        <v>1</v>
      </c>
      <c r="E22" t="s">
        <v>18</v>
      </c>
      <c r="F22">
        <v>5</v>
      </c>
      <c r="G22">
        <v>0</v>
      </c>
      <c r="H22">
        <v>4</v>
      </c>
      <c r="I22">
        <v>0</v>
      </c>
      <c r="J22">
        <v>0</v>
      </c>
      <c r="K22">
        <v>1</v>
      </c>
      <c r="L22">
        <v>1</v>
      </c>
      <c r="M22">
        <v>4</v>
      </c>
      <c r="N22">
        <v>1</v>
      </c>
      <c r="O22">
        <v>0.8</v>
      </c>
      <c r="P22">
        <v>0.4</v>
      </c>
      <c r="Z22" t="s">
        <v>16</v>
      </c>
      <c r="AA22" t="s">
        <v>38</v>
      </c>
      <c r="AB22" t="s">
        <v>331</v>
      </c>
      <c r="AE22" t="str">
        <f t="shared" si="5"/>
        <v>0.6-0.8</v>
      </c>
      <c r="AF22" s="6">
        <f t="shared" si="5"/>
        <v>1.8749999999999999E-2</v>
      </c>
      <c r="AG22" s="6">
        <f t="shared" si="5"/>
        <v>0</v>
      </c>
      <c r="AH22" s="6">
        <f t="shared" si="5"/>
        <v>1.4285714285714285E-2</v>
      </c>
      <c r="AJ22" t="str">
        <f t="shared" si="6"/>
        <v>Grand Total</v>
      </c>
      <c r="AK22" s="6">
        <f t="shared" si="6"/>
        <v>1</v>
      </c>
      <c r="AL22" s="6">
        <f t="shared" si="6"/>
        <v>1</v>
      </c>
      <c r="AM22" s="6">
        <f t="shared" si="6"/>
        <v>1</v>
      </c>
      <c r="AO22" t="str">
        <f t="shared" si="7"/>
        <v>0.8-1</v>
      </c>
      <c r="AP22" s="6">
        <f t="shared" si="7"/>
        <v>1.2500000000000001E-2</v>
      </c>
      <c r="AQ22" s="6">
        <f t="shared" si="7"/>
        <v>0</v>
      </c>
      <c r="AR22" s="6">
        <f t="shared" si="7"/>
        <v>9.5238095238095247E-3</v>
      </c>
      <c r="AW22" t="s">
        <v>103</v>
      </c>
      <c r="AX22" t="s">
        <v>18</v>
      </c>
      <c r="AY22" s="47">
        <v>8</v>
      </c>
      <c r="AZ22" s="47">
        <v>0.375</v>
      </c>
      <c r="BA22" s="47">
        <v>1</v>
      </c>
      <c r="BB22" s="47">
        <v>0.6875</v>
      </c>
      <c r="BE22" t="s">
        <v>76</v>
      </c>
      <c r="BF22" t="s">
        <v>18</v>
      </c>
      <c r="BG22" s="47">
        <v>4</v>
      </c>
      <c r="BH22" s="47">
        <v>0.25</v>
      </c>
      <c r="BI22" s="47">
        <v>0.8</v>
      </c>
      <c r="BJ22" s="47">
        <v>0.52500000000000002</v>
      </c>
      <c r="BM22" t="s">
        <v>44</v>
      </c>
      <c r="BN22" t="s">
        <v>22</v>
      </c>
      <c r="BO22" s="47">
        <v>7</v>
      </c>
      <c r="BP22" s="47">
        <v>0.14285714285714199</v>
      </c>
      <c r="BQ22" s="47">
        <v>0.6</v>
      </c>
      <c r="BR22" s="47">
        <v>0.371428571428571</v>
      </c>
    </row>
    <row r="23" spans="1:70" x14ac:dyDescent="0.25">
      <c r="A23" t="s">
        <v>15</v>
      </c>
      <c r="B23" t="s">
        <v>16</v>
      </c>
      <c r="C23" t="s">
        <v>31</v>
      </c>
      <c r="D23">
        <v>1</v>
      </c>
      <c r="E23" t="s">
        <v>18</v>
      </c>
      <c r="F23">
        <v>5</v>
      </c>
      <c r="G23">
        <v>0</v>
      </c>
      <c r="H23">
        <v>4</v>
      </c>
      <c r="I23">
        <v>0</v>
      </c>
      <c r="J23">
        <v>0</v>
      </c>
      <c r="K23">
        <v>1</v>
      </c>
      <c r="L23">
        <v>1</v>
      </c>
      <c r="M23">
        <v>4</v>
      </c>
      <c r="N23">
        <v>1</v>
      </c>
      <c r="O23">
        <v>0.8</v>
      </c>
      <c r="P23">
        <v>0.4</v>
      </c>
      <c r="Y23" t="s">
        <v>409</v>
      </c>
      <c r="Z23" s="47">
        <v>7.7312500000000002</v>
      </c>
      <c r="AA23" s="47">
        <v>8.42</v>
      </c>
      <c r="AB23" s="47">
        <v>7.8952380952380956</v>
      </c>
      <c r="AE23" t="str">
        <f t="shared" si="5"/>
        <v>0.8-1</v>
      </c>
      <c r="AF23" s="6">
        <f t="shared" si="5"/>
        <v>1.2500000000000001E-2</v>
      </c>
      <c r="AG23" s="6">
        <f t="shared" si="5"/>
        <v>0</v>
      </c>
      <c r="AH23" s="6">
        <f t="shared" si="5"/>
        <v>9.5238095238095247E-3</v>
      </c>
      <c r="AK23" s="6"/>
      <c r="AL23" s="6"/>
      <c r="AM23" s="6"/>
      <c r="AO23" t="str">
        <f t="shared" si="7"/>
        <v>Grand Total</v>
      </c>
      <c r="AP23" s="6">
        <f t="shared" si="7"/>
        <v>1</v>
      </c>
      <c r="AQ23" s="6">
        <f t="shared" si="7"/>
        <v>1</v>
      </c>
      <c r="AR23" s="6">
        <f t="shared" si="7"/>
        <v>1</v>
      </c>
      <c r="AW23" t="s">
        <v>66</v>
      </c>
      <c r="AX23" t="s">
        <v>18</v>
      </c>
      <c r="AY23" s="47">
        <v>9</v>
      </c>
      <c r="AZ23" s="47">
        <v>0.22222222222222199</v>
      </c>
      <c r="BA23" s="47">
        <v>1</v>
      </c>
      <c r="BB23" s="47">
        <v>0.61111111111111105</v>
      </c>
      <c r="BE23" t="s">
        <v>68</v>
      </c>
      <c r="BF23" t="s">
        <v>18</v>
      </c>
      <c r="BG23" s="47">
        <v>9</v>
      </c>
      <c r="BH23" s="47">
        <v>0.22222222222222199</v>
      </c>
      <c r="BI23" s="47">
        <v>0.8</v>
      </c>
      <c r="BJ23" s="47">
        <v>0.51111111111111096</v>
      </c>
      <c r="BM23" t="s">
        <v>90</v>
      </c>
      <c r="BN23" t="s">
        <v>22</v>
      </c>
      <c r="BO23" s="47">
        <v>10</v>
      </c>
      <c r="BP23" s="47">
        <v>0.1</v>
      </c>
      <c r="BQ23" s="47">
        <v>0.6</v>
      </c>
      <c r="BR23" s="47">
        <v>0.35</v>
      </c>
    </row>
    <row r="24" spans="1:70" x14ac:dyDescent="0.25">
      <c r="A24" t="s">
        <v>15</v>
      </c>
      <c r="B24" t="s">
        <v>16</v>
      </c>
      <c r="C24" t="s">
        <v>32</v>
      </c>
      <c r="D24">
        <v>1</v>
      </c>
      <c r="E24" t="s">
        <v>18</v>
      </c>
      <c r="F24">
        <v>8</v>
      </c>
      <c r="G24">
        <v>2</v>
      </c>
      <c r="H24">
        <v>7</v>
      </c>
      <c r="I24">
        <v>0.28571428571428498</v>
      </c>
      <c r="J24">
        <v>1</v>
      </c>
      <c r="K24">
        <v>1</v>
      </c>
      <c r="L24">
        <v>1</v>
      </c>
      <c r="M24">
        <v>7</v>
      </c>
      <c r="N24">
        <v>0</v>
      </c>
      <c r="O24">
        <v>0.8</v>
      </c>
      <c r="P24">
        <v>0.54285714285714204</v>
      </c>
      <c r="AE24" t="str">
        <f t="shared" si="5"/>
        <v>Grand Total</v>
      </c>
      <c r="AF24" s="6">
        <f t="shared" si="5"/>
        <v>1</v>
      </c>
      <c r="AG24" s="6">
        <f t="shared" si="5"/>
        <v>1</v>
      </c>
      <c r="AH24" s="6">
        <f t="shared" si="5"/>
        <v>1</v>
      </c>
      <c r="AP24" s="6"/>
      <c r="AQ24" s="6"/>
      <c r="AR24" s="6"/>
      <c r="AW24" t="s">
        <v>139</v>
      </c>
      <c r="AX24" t="s">
        <v>18</v>
      </c>
      <c r="AY24" s="47">
        <v>7</v>
      </c>
      <c r="AZ24" s="47">
        <v>0.42857142857142799</v>
      </c>
      <c r="BA24" s="47">
        <v>1</v>
      </c>
      <c r="BB24" s="47">
        <v>0.71428571428571397</v>
      </c>
      <c r="BE24" t="s">
        <v>120</v>
      </c>
      <c r="BF24" t="s">
        <v>18</v>
      </c>
      <c r="BG24" s="47">
        <v>6</v>
      </c>
      <c r="BH24" s="47">
        <v>0.33333333333333298</v>
      </c>
      <c r="BI24" s="47">
        <v>0.8</v>
      </c>
      <c r="BJ24" s="47">
        <v>0.56666666666666599</v>
      </c>
      <c r="BM24" t="s">
        <v>63</v>
      </c>
      <c r="BN24" t="s">
        <v>22</v>
      </c>
      <c r="BO24" s="47">
        <v>9</v>
      </c>
      <c r="BP24" s="47">
        <v>0.33333333333333298</v>
      </c>
      <c r="BQ24" s="47">
        <v>0.4</v>
      </c>
      <c r="BR24" s="47">
        <v>0.36666666666666597</v>
      </c>
    </row>
    <row r="25" spans="1:70" x14ac:dyDescent="0.25">
      <c r="A25" t="s">
        <v>15</v>
      </c>
      <c r="B25" t="s">
        <v>16</v>
      </c>
      <c r="C25" t="s">
        <v>32</v>
      </c>
      <c r="D25">
        <v>1</v>
      </c>
      <c r="E25" t="s">
        <v>18</v>
      </c>
      <c r="F25">
        <v>8</v>
      </c>
      <c r="G25">
        <v>2</v>
      </c>
      <c r="H25">
        <v>7</v>
      </c>
      <c r="I25">
        <v>0.28571428571428498</v>
      </c>
      <c r="J25">
        <v>1</v>
      </c>
      <c r="K25">
        <v>1</v>
      </c>
      <c r="L25">
        <v>1</v>
      </c>
      <c r="M25">
        <v>7</v>
      </c>
      <c r="N25">
        <v>0</v>
      </c>
      <c r="O25">
        <v>0.8</v>
      </c>
      <c r="P25">
        <v>0.54285714285714204</v>
      </c>
      <c r="Y25" t="str">
        <f>Y3</f>
        <v>Row Labels</v>
      </c>
      <c r="Z25" s="6" t="str">
        <f t="shared" ref="Z25:AB25" si="8">Z3</f>
        <v>human</v>
      </c>
      <c r="AA25" s="6" t="str">
        <f t="shared" si="8"/>
        <v>machine</v>
      </c>
      <c r="AB25" s="6" t="str">
        <f t="shared" si="8"/>
        <v>Grand Total</v>
      </c>
      <c r="AF25" s="6"/>
      <c r="AG25" s="6"/>
      <c r="AH25" s="6"/>
      <c r="AO25" t="s">
        <v>389</v>
      </c>
      <c r="AP25" s="6" t="s">
        <v>411</v>
      </c>
      <c r="AQ25" s="6"/>
      <c r="AR25" s="6"/>
      <c r="AW25" t="s">
        <v>99</v>
      </c>
      <c r="AX25" t="s">
        <v>22</v>
      </c>
      <c r="AY25" s="47">
        <v>5</v>
      </c>
      <c r="AZ25" s="47">
        <v>0.4</v>
      </c>
      <c r="BA25" s="47">
        <v>0.8</v>
      </c>
      <c r="BB25" s="47">
        <v>0.6</v>
      </c>
      <c r="BE25" t="s">
        <v>77</v>
      </c>
      <c r="BF25" t="s">
        <v>18</v>
      </c>
      <c r="BG25" s="47">
        <v>8</v>
      </c>
      <c r="BH25" s="47">
        <v>0.125</v>
      </c>
      <c r="BI25" s="47">
        <v>0.8</v>
      </c>
      <c r="BJ25" s="47">
        <v>0.46250000000000002</v>
      </c>
      <c r="BM25" t="s">
        <v>43</v>
      </c>
      <c r="BN25" t="s">
        <v>22</v>
      </c>
      <c r="BO25" s="47">
        <v>8</v>
      </c>
      <c r="BP25" s="47">
        <v>0.125</v>
      </c>
      <c r="BQ25" s="47">
        <v>0.6</v>
      </c>
      <c r="BR25" s="47">
        <v>0.36249999999999999</v>
      </c>
    </row>
    <row r="26" spans="1:70" x14ac:dyDescent="0.25">
      <c r="A26" t="s">
        <v>15</v>
      </c>
      <c r="B26" t="s">
        <v>16</v>
      </c>
      <c r="C26" t="s">
        <v>162</v>
      </c>
      <c r="D26">
        <v>0</v>
      </c>
      <c r="E26" t="s">
        <v>29</v>
      </c>
      <c r="F26">
        <v>12</v>
      </c>
      <c r="G26">
        <v>1</v>
      </c>
      <c r="H26">
        <v>10</v>
      </c>
      <c r="I26">
        <v>0.1</v>
      </c>
      <c r="J26">
        <v>1</v>
      </c>
      <c r="K26">
        <v>1</v>
      </c>
      <c r="L26">
        <v>1</v>
      </c>
      <c r="M26">
        <v>8</v>
      </c>
      <c r="N26">
        <v>0</v>
      </c>
      <c r="O26">
        <v>0.8</v>
      </c>
      <c r="P26">
        <v>0.45</v>
      </c>
      <c r="Y26">
        <f t="shared" ref="Y26:AB31" si="9">Y4</f>
        <v>3</v>
      </c>
      <c r="Z26" s="6">
        <f t="shared" si="9"/>
        <v>6.2500000000000003E-3</v>
      </c>
      <c r="AA26" s="6">
        <f t="shared" si="9"/>
        <v>0</v>
      </c>
      <c r="AB26" s="6">
        <f t="shared" si="9"/>
        <v>4.7619047619047623E-3</v>
      </c>
      <c r="AF26" s="6"/>
      <c r="AG26" s="6"/>
      <c r="AH26" s="6"/>
      <c r="AO26" t="s">
        <v>345</v>
      </c>
      <c r="AP26" s="6">
        <f>AP15</f>
        <v>0.5479313134781878</v>
      </c>
      <c r="AQ26" s="6"/>
      <c r="AR26" s="6"/>
      <c r="AW26" t="s">
        <v>124</v>
      </c>
      <c r="AX26" t="s">
        <v>22</v>
      </c>
      <c r="AY26" s="47">
        <v>8</v>
      </c>
      <c r="AZ26" s="47">
        <v>0.5</v>
      </c>
      <c r="BA26" s="47">
        <v>0.8</v>
      </c>
      <c r="BB26" s="47">
        <v>0.65</v>
      </c>
      <c r="BE26" t="s">
        <v>75</v>
      </c>
      <c r="BF26" t="s">
        <v>18</v>
      </c>
      <c r="BG26" s="47">
        <v>11</v>
      </c>
      <c r="BH26" s="47">
        <v>9.0909090909090898E-2</v>
      </c>
      <c r="BI26" s="47">
        <v>0.8</v>
      </c>
      <c r="BJ26" s="47">
        <v>0.44545454545454499</v>
      </c>
      <c r="BM26" t="s">
        <v>41</v>
      </c>
      <c r="BN26" t="s">
        <v>22</v>
      </c>
      <c r="BO26" s="47">
        <v>13</v>
      </c>
      <c r="BP26" s="47">
        <v>0.15384615384615299</v>
      </c>
      <c r="BQ26" s="47">
        <v>0.6</v>
      </c>
      <c r="BR26" s="47">
        <v>0.37692307692307597</v>
      </c>
    </row>
    <row r="27" spans="1:70" x14ac:dyDescent="0.25">
      <c r="A27" t="s">
        <v>15</v>
      </c>
      <c r="B27" t="s">
        <v>16</v>
      </c>
      <c r="C27" t="s">
        <v>162</v>
      </c>
      <c r="D27">
        <v>0</v>
      </c>
      <c r="E27" t="s">
        <v>29</v>
      </c>
      <c r="F27">
        <v>12</v>
      </c>
      <c r="G27">
        <v>1</v>
      </c>
      <c r="H27">
        <v>10</v>
      </c>
      <c r="I27">
        <v>0.1</v>
      </c>
      <c r="J27">
        <v>1</v>
      </c>
      <c r="K27">
        <v>1</v>
      </c>
      <c r="L27">
        <v>1</v>
      </c>
      <c r="M27">
        <v>8</v>
      </c>
      <c r="N27">
        <v>0</v>
      </c>
      <c r="O27">
        <v>0.8</v>
      </c>
      <c r="P27">
        <v>0.45</v>
      </c>
      <c r="Y27">
        <f t="shared" si="9"/>
        <v>4</v>
      </c>
      <c r="Z27" s="6">
        <f t="shared" si="9"/>
        <v>7.4999999999999997E-2</v>
      </c>
      <c r="AA27" s="6">
        <f t="shared" si="9"/>
        <v>0.06</v>
      </c>
      <c r="AB27" s="6">
        <f t="shared" si="9"/>
        <v>7.1428571428571425E-2</v>
      </c>
      <c r="AF27" s="6"/>
      <c r="AG27" s="6"/>
      <c r="AH27" s="6"/>
      <c r="AO27" t="s">
        <v>346</v>
      </c>
      <c r="AP27" s="6">
        <f>AQ15</f>
        <v>0.48390079365079314</v>
      </c>
      <c r="AQ27" s="6"/>
      <c r="AR27" s="6"/>
      <c r="AW27" t="s">
        <v>129</v>
      </c>
      <c r="AX27" t="s">
        <v>22</v>
      </c>
      <c r="AY27" s="47">
        <v>9</v>
      </c>
      <c r="AZ27" s="47">
        <v>0.44444444444444398</v>
      </c>
      <c r="BA27" s="47">
        <v>0.8</v>
      </c>
      <c r="BB27" s="47">
        <v>0.62222222222222201</v>
      </c>
      <c r="BE27" t="s">
        <v>17</v>
      </c>
      <c r="BF27" t="s">
        <v>18</v>
      </c>
      <c r="BG27" s="47">
        <v>7</v>
      </c>
      <c r="BH27" s="47">
        <v>0.14285714285714199</v>
      </c>
      <c r="BI27" s="47">
        <v>0.8</v>
      </c>
      <c r="BJ27" s="47">
        <v>0.47142857142857097</v>
      </c>
      <c r="BL27" t="s">
        <v>331</v>
      </c>
      <c r="BO27" s="47">
        <v>8.1199999999999992</v>
      </c>
      <c r="BP27" s="47">
        <v>0.16086813186813131</v>
      </c>
      <c r="BQ27" s="47">
        <v>0.55999999999999994</v>
      </c>
      <c r="BR27" s="47">
        <v>0.36043406593406557</v>
      </c>
    </row>
    <row r="28" spans="1:70" x14ac:dyDescent="0.25">
      <c r="A28" t="s">
        <v>15</v>
      </c>
      <c r="B28" t="s">
        <v>16</v>
      </c>
      <c r="C28" t="s">
        <v>33</v>
      </c>
      <c r="D28">
        <v>0</v>
      </c>
      <c r="E28" t="s">
        <v>29</v>
      </c>
      <c r="F28">
        <v>5</v>
      </c>
      <c r="G28">
        <v>1</v>
      </c>
      <c r="H28">
        <v>4</v>
      </c>
      <c r="I28">
        <v>0.25</v>
      </c>
      <c r="J28">
        <v>1</v>
      </c>
      <c r="K28">
        <v>1</v>
      </c>
      <c r="L28">
        <v>1</v>
      </c>
      <c r="M28">
        <v>5</v>
      </c>
      <c r="N28">
        <v>0</v>
      </c>
      <c r="O28">
        <v>0.8</v>
      </c>
      <c r="P28">
        <v>0.52500000000000002</v>
      </c>
      <c r="Y28">
        <f t="shared" si="9"/>
        <v>5</v>
      </c>
      <c r="Z28" s="6">
        <f t="shared" si="9"/>
        <v>7.4999999999999997E-2</v>
      </c>
      <c r="AA28" s="6">
        <f t="shared" si="9"/>
        <v>0.06</v>
      </c>
      <c r="AB28" s="6">
        <f t="shared" si="9"/>
        <v>7.1428571428571425E-2</v>
      </c>
      <c r="AW28" t="s">
        <v>107</v>
      </c>
      <c r="AX28" t="s">
        <v>22</v>
      </c>
      <c r="AY28" s="47">
        <v>4</v>
      </c>
      <c r="AZ28" s="47">
        <v>0.5</v>
      </c>
      <c r="BA28" s="47">
        <v>0.8</v>
      </c>
      <c r="BB28" s="47">
        <v>0.65</v>
      </c>
      <c r="BE28" t="s">
        <v>32</v>
      </c>
      <c r="BF28" t="s">
        <v>18</v>
      </c>
      <c r="BG28" s="47">
        <v>7</v>
      </c>
      <c r="BH28" s="47">
        <v>0.28571428571428498</v>
      </c>
      <c r="BI28" s="47">
        <v>0.8</v>
      </c>
      <c r="BJ28" s="47">
        <v>0.54285714285714204</v>
      </c>
    </row>
    <row r="29" spans="1:70" x14ac:dyDescent="0.25">
      <c r="A29" t="s">
        <v>15</v>
      </c>
      <c r="B29" t="s">
        <v>16</v>
      </c>
      <c r="C29" t="s">
        <v>33</v>
      </c>
      <c r="D29">
        <v>0</v>
      </c>
      <c r="E29" t="s">
        <v>29</v>
      </c>
      <c r="F29">
        <v>5</v>
      </c>
      <c r="G29">
        <v>1</v>
      </c>
      <c r="H29">
        <v>4</v>
      </c>
      <c r="I29">
        <v>0.25</v>
      </c>
      <c r="J29">
        <v>1</v>
      </c>
      <c r="K29">
        <v>1</v>
      </c>
      <c r="L29">
        <v>1</v>
      </c>
      <c r="M29">
        <v>5</v>
      </c>
      <c r="N29">
        <v>0</v>
      </c>
      <c r="O29">
        <v>0.8</v>
      </c>
      <c r="P29">
        <v>0.52500000000000002</v>
      </c>
      <c r="Y29">
        <f t="shared" si="9"/>
        <v>6</v>
      </c>
      <c r="Z29" s="6">
        <f t="shared" si="9"/>
        <v>0.1</v>
      </c>
      <c r="AA29" s="6">
        <f t="shared" si="9"/>
        <v>0.14000000000000001</v>
      </c>
      <c r="AB29" s="6">
        <f t="shared" si="9"/>
        <v>0.10952380952380952</v>
      </c>
      <c r="AW29" t="s">
        <v>108</v>
      </c>
      <c r="AX29" t="s">
        <v>22</v>
      </c>
      <c r="AY29" s="47">
        <v>10</v>
      </c>
      <c r="AZ29" s="47">
        <v>0.5</v>
      </c>
      <c r="BA29" s="47">
        <v>0.8</v>
      </c>
      <c r="BB29" s="47">
        <v>0.65</v>
      </c>
      <c r="BE29" t="s">
        <v>30</v>
      </c>
      <c r="BF29" t="s">
        <v>18</v>
      </c>
      <c r="BG29" s="47">
        <v>9</v>
      </c>
      <c r="BH29" s="47">
        <v>0.11111111111111099</v>
      </c>
      <c r="BI29" s="47">
        <v>0.8</v>
      </c>
      <c r="BJ29" s="47">
        <v>0.45555555555555499</v>
      </c>
    </row>
    <row r="30" spans="1:70" x14ac:dyDescent="0.25">
      <c r="A30" t="s">
        <v>15</v>
      </c>
      <c r="B30" t="s">
        <v>16</v>
      </c>
      <c r="C30" t="s">
        <v>34</v>
      </c>
      <c r="D30">
        <v>0</v>
      </c>
      <c r="E30" t="s">
        <v>35</v>
      </c>
      <c r="F30">
        <v>7</v>
      </c>
      <c r="G30">
        <v>2</v>
      </c>
      <c r="H30">
        <v>6</v>
      </c>
      <c r="I30">
        <v>0.33333333333333298</v>
      </c>
      <c r="J30">
        <v>1</v>
      </c>
      <c r="K30">
        <v>1</v>
      </c>
      <c r="L30">
        <v>1</v>
      </c>
      <c r="M30">
        <v>6</v>
      </c>
      <c r="N30">
        <v>0</v>
      </c>
      <c r="O30">
        <v>0.8</v>
      </c>
      <c r="P30">
        <v>0.56666666666666599</v>
      </c>
      <c r="Y30">
        <f t="shared" si="9"/>
        <v>7</v>
      </c>
      <c r="Z30" s="6">
        <f t="shared" si="9"/>
        <v>0.28749999999999998</v>
      </c>
      <c r="AA30" s="6">
        <f t="shared" si="9"/>
        <v>0.18</v>
      </c>
      <c r="AB30" s="6">
        <f t="shared" si="9"/>
        <v>0.26190476190476192</v>
      </c>
      <c r="AW30" t="s">
        <v>97</v>
      </c>
      <c r="AX30" t="s">
        <v>22</v>
      </c>
      <c r="AY30" s="47">
        <v>7</v>
      </c>
      <c r="AZ30" s="47">
        <v>0.42857142857142799</v>
      </c>
      <c r="BA30" s="47">
        <v>0.8</v>
      </c>
      <c r="BB30" s="47">
        <v>0.61428571428571399</v>
      </c>
      <c r="BE30" t="s">
        <v>127</v>
      </c>
      <c r="BF30" t="s">
        <v>22</v>
      </c>
      <c r="BG30" s="47">
        <v>7</v>
      </c>
      <c r="BH30" s="47">
        <v>0.28571428571428498</v>
      </c>
      <c r="BI30" s="47">
        <v>0.8</v>
      </c>
      <c r="BJ30" s="47">
        <v>0.54285714285714204</v>
      </c>
      <c r="BL30" s="5"/>
      <c r="BM30" s="5"/>
      <c r="BN30" s="5"/>
      <c r="BO30" s="5"/>
      <c r="BP30" s="5"/>
      <c r="BQ30" s="5"/>
      <c r="BR30" s="5"/>
    </row>
    <row r="31" spans="1:70" x14ac:dyDescent="0.25">
      <c r="A31" t="s">
        <v>15</v>
      </c>
      <c r="B31" t="s">
        <v>16</v>
      </c>
      <c r="C31" t="s">
        <v>36</v>
      </c>
      <c r="D31">
        <v>0</v>
      </c>
      <c r="E31" t="s">
        <v>22</v>
      </c>
      <c r="F31">
        <v>7</v>
      </c>
      <c r="G31">
        <v>1</v>
      </c>
      <c r="H31">
        <v>6</v>
      </c>
      <c r="I31">
        <v>0.16666666666666599</v>
      </c>
      <c r="J31">
        <v>0</v>
      </c>
      <c r="K31">
        <v>0</v>
      </c>
      <c r="L31">
        <v>1</v>
      </c>
      <c r="M31">
        <v>6</v>
      </c>
      <c r="N31">
        <v>0</v>
      </c>
      <c r="O31">
        <v>0.4</v>
      </c>
      <c r="P31">
        <v>0.28333333333333299</v>
      </c>
      <c r="Y31">
        <f>Y9</f>
        <v>8</v>
      </c>
      <c r="Z31" s="6">
        <f t="shared" si="9"/>
        <v>0.14374999999999999</v>
      </c>
      <c r="AA31" s="6">
        <f t="shared" si="9"/>
        <v>0.1</v>
      </c>
      <c r="AB31" s="6">
        <f t="shared" si="9"/>
        <v>0.13333333333333333</v>
      </c>
      <c r="AW31" t="s">
        <v>142</v>
      </c>
      <c r="AX31" t="s">
        <v>29</v>
      </c>
      <c r="AY31" s="47">
        <v>9</v>
      </c>
      <c r="AZ31" s="47">
        <v>0.66666666666666596</v>
      </c>
      <c r="BA31" s="47">
        <v>0.8</v>
      </c>
      <c r="BB31" s="47">
        <v>0.73333333333333295</v>
      </c>
      <c r="BE31" t="s">
        <v>137</v>
      </c>
      <c r="BF31" t="s">
        <v>22</v>
      </c>
      <c r="BG31" s="47">
        <v>9</v>
      </c>
      <c r="BH31" s="47">
        <v>0.22222222222222199</v>
      </c>
      <c r="BI31" s="47">
        <v>0.6</v>
      </c>
      <c r="BJ31" s="47">
        <v>0.41111111111111098</v>
      </c>
      <c r="BL31" s="1"/>
      <c r="BM31" s="1"/>
    </row>
    <row r="32" spans="1:70" x14ac:dyDescent="0.25">
      <c r="A32" t="s">
        <v>15</v>
      </c>
      <c r="B32" t="s">
        <v>16</v>
      </c>
      <c r="C32" t="s">
        <v>36</v>
      </c>
      <c r="D32">
        <v>0</v>
      </c>
      <c r="E32" t="s">
        <v>22</v>
      </c>
      <c r="F32">
        <v>7</v>
      </c>
      <c r="G32">
        <v>1</v>
      </c>
      <c r="H32">
        <v>6</v>
      </c>
      <c r="I32">
        <v>0.16666666666666599</v>
      </c>
      <c r="J32">
        <v>0</v>
      </c>
      <c r="K32">
        <v>0</v>
      </c>
      <c r="L32">
        <v>1</v>
      </c>
      <c r="M32">
        <v>6</v>
      </c>
      <c r="N32">
        <v>0</v>
      </c>
      <c r="O32">
        <v>0.4</v>
      </c>
      <c r="P32">
        <v>0.28333333333333299</v>
      </c>
      <c r="Y32">
        <f t="shared" ref="Y32:AB40" si="10">Y10</f>
        <v>9</v>
      </c>
      <c r="Z32" s="6">
        <f t="shared" si="10"/>
        <v>0.11874999999999999</v>
      </c>
      <c r="AA32" s="6">
        <f t="shared" si="10"/>
        <v>0.14000000000000001</v>
      </c>
      <c r="AB32" s="6">
        <f t="shared" si="10"/>
        <v>0.12380952380952381</v>
      </c>
      <c r="AW32" t="s">
        <v>125</v>
      </c>
      <c r="AX32" t="s">
        <v>29</v>
      </c>
      <c r="AY32" s="47">
        <v>10</v>
      </c>
      <c r="AZ32" s="47">
        <v>0.4</v>
      </c>
      <c r="BA32" s="47">
        <v>0.8</v>
      </c>
      <c r="BB32" s="47">
        <v>0.6</v>
      </c>
      <c r="BE32" t="s">
        <v>81</v>
      </c>
      <c r="BF32" t="s">
        <v>22</v>
      </c>
      <c r="BG32" s="47">
        <v>7</v>
      </c>
      <c r="BH32" s="47">
        <v>0.28571428571428498</v>
      </c>
      <c r="BI32" s="47">
        <v>0.8</v>
      </c>
      <c r="BJ32" s="47">
        <v>0.54285714285714204</v>
      </c>
      <c r="BL32" s="1"/>
    </row>
    <row r="33" spans="1:65" x14ac:dyDescent="0.25">
      <c r="A33" t="s">
        <v>15</v>
      </c>
      <c r="B33" t="s">
        <v>16</v>
      </c>
      <c r="C33" t="s">
        <v>37</v>
      </c>
      <c r="D33">
        <v>0</v>
      </c>
      <c r="E33" t="s">
        <v>25</v>
      </c>
      <c r="F33">
        <v>8</v>
      </c>
      <c r="G33">
        <v>2</v>
      </c>
      <c r="H33">
        <v>7</v>
      </c>
      <c r="I33">
        <v>0.28571428571428498</v>
      </c>
      <c r="J33">
        <v>1</v>
      </c>
      <c r="K33">
        <v>1</v>
      </c>
      <c r="L33">
        <v>1</v>
      </c>
      <c r="M33">
        <v>7</v>
      </c>
      <c r="N33">
        <v>0</v>
      </c>
      <c r="O33">
        <v>0.8</v>
      </c>
      <c r="P33">
        <v>0.54285714285714204</v>
      </c>
      <c r="Y33">
        <f t="shared" si="10"/>
        <v>10</v>
      </c>
      <c r="Z33" s="6">
        <f t="shared" si="10"/>
        <v>8.7499999999999994E-2</v>
      </c>
      <c r="AA33" s="6">
        <f t="shared" si="10"/>
        <v>0.12</v>
      </c>
      <c r="AB33" s="6">
        <f t="shared" si="10"/>
        <v>9.5238095238095233E-2</v>
      </c>
      <c r="AW33" t="s">
        <v>96</v>
      </c>
      <c r="AX33" t="s">
        <v>22</v>
      </c>
      <c r="AY33" s="47">
        <v>7</v>
      </c>
      <c r="AZ33" s="47">
        <v>0.42857142857142799</v>
      </c>
      <c r="BA33" s="47">
        <v>0.8</v>
      </c>
      <c r="BB33" s="47">
        <v>0.61428571428571399</v>
      </c>
      <c r="BE33" t="s">
        <v>23</v>
      </c>
      <c r="BF33" t="s">
        <v>22</v>
      </c>
      <c r="BG33" s="47">
        <v>5</v>
      </c>
      <c r="BH33" s="47">
        <v>0.2</v>
      </c>
      <c r="BI33" s="47">
        <v>0.8</v>
      </c>
      <c r="BJ33" s="47">
        <v>0.5</v>
      </c>
    </row>
    <row r="34" spans="1:65" x14ac:dyDescent="0.25">
      <c r="A34" t="s">
        <v>15</v>
      </c>
      <c r="B34" t="s">
        <v>16</v>
      </c>
      <c r="C34" t="s">
        <v>37</v>
      </c>
      <c r="D34">
        <v>0</v>
      </c>
      <c r="E34" t="s">
        <v>25</v>
      </c>
      <c r="F34">
        <v>8</v>
      </c>
      <c r="G34">
        <v>2</v>
      </c>
      <c r="H34">
        <v>7</v>
      </c>
      <c r="I34">
        <v>0.28571428571428498</v>
      </c>
      <c r="J34">
        <v>1</v>
      </c>
      <c r="K34">
        <v>1</v>
      </c>
      <c r="L34">
        <v>1</v>
      </c>
      <c r="M34">
        <v>7</v>
      </c>
      <c r="N34">
        <v>0</v>
      </c>
      <c r="O34">
        <v>0.8</v>
      </c>
      <c r="P34">
        <v>0.54285714285714204</v>
      </c>
      <c r="Y34">
        <f t="shared" si="10"/>
        <v>11</v>
      </c>
      <c r="Z34" s="6">
        <f t="shared" si="10"/>
        <v>4.3749999999999997E-2</v>
      </c>
      <c r="AA34" s="6">
        <f t="shared" si="10"/>
        <v>0.02</v>
      </c>
      <c r="AB34" s="6">
        <f t="shared" si="10"/>
        <v>3.8095238095238099E-2</v>
      </c>
      <c r="AW34" t="s">
        <v>28</v>
      </c>
      <c r="AX34" t="s">
        <v>29</v>
      </c>
      <c r="AY34" s="47">
        <v>12</v>
      </c>
      <c r="AZ34" s="47">
        <v>0.41666666666666602</v>
      </c>
      <c r="BA34" s="47">
        <v>0.8</v>
      </c>
      <c r="BB34" s="47">
        <v>0.60833333333333295</v>
      </c>
      <c r="BE34" t="s">
        <v>26</v>
      </c>
      <c r="BF34" t="s">
        <v>22</v>
      </c>
      <c r="BG34" s="47">
        <v>13</v>
      </c>
      <c r="BH34" s="47">
        <v>0.30769230769230699</v>
      </c>
      <c r="BI34" s="47">
        <v>0.8</v>
      </c>
      <c r="BJ34" s="47">
        <v>0.55384615384615299</v>
      </c>
      <c r="BM34" s="1"/>
    </row>
    <row r="35" spans="1:65" x14ac:dyDescent="0.25">
      <c r="A35" t="s">
        <v>15</v>
      </c>
      <c r="B35" t="s">
        <v>38</v>
      </c>
      <c r="C35" t="s">
        <v>39</v>
      </c>
      <c r="D35">
        <v>0</v>
      </c>
      <c r="E35" t="s">
        <v>22</v>
      </c>
      <c r="F35">
        <v>10</v>
      </c>
      <c r="G35">
        <v>2</v>
      </c>
      <c r="H35">
        <v>9</v>
      </c>
      <c r="I35">
        <v>0.22222222222222199</v>
      </c>
      <c r="J35">
        <v>1</v>
      </c>
      <c r="K35">
        <v>0</v>
      </c>
      <c r="L35">
        <v>1</v>
      </c>
      <c r="M35">
        <v>9</v>
      </c>
      <c r="N35">
        <v>0</v>
      </c>
      <c r="O35">
        <v>0.6</v>
      </c>
      <c r="P35">
        <v>0.41111111111111098</v>
      </c>
      <c r="Y35">
        <f t="shared" si="10"/>
        <v>12</v>
      </c>
      <c r="Z35" s="6">
        <f t="shared" si="10"/>
        <v>2.5000000000000001E-2</v>
      </c>
      <c r="AA35" s="6">
        <f t="shared" si="10"/>
        <v>0.06</v>
      </c>
      <c r="AB35" s="6">
        <f t="shared" si="10"/>
        <v>3.3333333333333333E-2</v>
      </c>
      <c r="AV35" t="s">
        <v>38</v>
      </c>
      <c r="AW35" t="s">
        <v>165</v>
      </c>
      <c r="AX35" t="s">
        <v>25</v>
      </c>
      <c r="AY35" s="47">
        <v>9</v>
      </c>
      <c r="AZ35" s="47">
        <v>0.44444444444444398</v>
      </c>
      <c r="BA35" s="47">
        <v>0.8</v>
      </c>
      <c r="BB35" s="47">
        <v>0.62222222222222201</v>
      </c>
      <c r="BE35" t="s">
        <v>109</v>
      </c>
      <c r="BF35" t="s">
        <v>22</v>
      </c>
      <c r="BG35" s="47">
        <v>9</v>
      </c>
      <c r="BH35" s="47">
        <v>0.33333333333333298</v>
      </c>
      <c r="BI35" s="47">
        <v>0.8</v>
      </c>
      <c r="BJ35" s="47">
        <v>0.56666666666666599</v>
      </c>
    </row>
    <row r="36" spans="1:65" x14ac:dyDescent="0.25">
      <c r="A36" t="s">
        <v>15</v>
      </c>
      <c r="B36" t="s">
        <v>38</v>
      </c>
      <c r="C36" t="s">
        <v>40</v>
      </c>
      <c r="D36">
        <v>0</v>
      </c>
      <c r="E36" t="s">
        <v>22</v>
      </c>
      <c r="F36">
        <v>8</v>
      </c>
      <c r="G36">
        <v>2</v>
      </c>
      <c r="H36">
        <v>7</v>
      </c>
      <c r="I36">
        <v>0.28571428571428498</v>
      </c>
      <c r="J36">
        <v>1</v>
      </c>
      <c r="K36">
        <v>1</v>
      </c>
      <c r="L36">
        <v>1</v>
      </c>
      <c r="M36">
        <v>7</v>
      </c>
      <c r="N36">
        <v>0</v>
      </c>
      <c r="O36">
        <v>0.8</v>
      </c>
      <c r="P36">
        <v>0.54285714285714204</v>
      </c>
      <c r="Y36">
        <f t="shared" si="10"/>
        <v>13</v>
      </c>
      <c r="Z36" s="6">
        <f t="shared" si="10"/>
        <v>2.5000000000000001E-2</v>
      </c>
      <c r="AA36" s="6">
        <f t="shared" si="10"/>
        <v>0.1</v>
      </c>
      <c r="AB36" s="6">
        <f t="shared" si="10"/>
        <v>4.2857142857142858E-2</v>
      </c>
      <c r="AW36" t="s">
        <v>111</v>
      </c>
      <c r="AX36" t="s">
        <v>25</v>
      </c>
      <c r="AY36" s="47">
        <v>7</v>
      </c>
      <c r="AZ36" s="47">
        <v>0.42857142857142799</v>
      </c>
      <c r="BA36" s="47">
        <v>0.8</v>
      </c>
      <c r="BB36" s="47">
        <v>0.61428571428571399</v>
      </c>
      <c r="BE36" t="s">
        <v>106</v>
      </c>
      <c r="BF36" t="s">
        <v>22</v>
      </c>
      <c r="BG36" s="47">
        <v>6</v>
      </c>
      <c r="BH36" s="47">
        <v>0.33333333333333298</v>
      </c>
      <c r="BI36" s="47">
        <v>0.8</v>
      </c>
      <c r="BJ36" s="47">
        <v>0.56666666666666599</v>
      </c>
    </row>
    <row r="37" spans="1:65" x14ac:dyDescent="0.25">
      <c r="A37" t="s">
        <v>15</v>
      </c>
      <c r="B37" t="s">
        <v>38</v>
      </c>
      <c r="C37" t="s">
        <v>41</v>
      </c>
      <c r="D37">
        <v>0</v>
      </c>
      <c r="E37" t="s">
        <v>22</v>
      </c>
      <c r="F37">
        <v>14</v>
      </c>
      <c r="G37">
        <v>2</v>
      </c>
      <c r="H37">
        <v>13</v>
      </c>
      <c r="I37">
        <v>0.15384615384615299</v>
      </c>
      <c r="J37">
        <v>1</v>
      </c>
      <c r="K37">
        <v>0</v>
      </c>
      <c r="L37">
        <v>1</v>
      </c>
      <c r="M37">
        <v>11</v>
      </c>
      <c r="N37">
        <v>0</v>
      </c>
      <c r="O37">
        <v>0.6</v>
      </c>
      <c r="P37">
        <v>0.37692307692307597</v>
      </c>
      <c r="Y37">
        <f t="shared" si="10"/>
        <v>14</v>
      </c>
      <c r="Z37" s="6">
        <f t="shared" si="10"/>
        <v>0</v>
      </c>
      <c r="AA37" s="6">
        <f t="shared" si="10"/>
        <v>0.02</v>
      </c>
      <c r="AB37" s="6">
        <f t="shared" si="10"/>
        <v>4.7619047619047623E-3</v>
      </c>
      <c r="AW37" t="s">
        <v>118</v>
      </c>
      <c r="AX37" t="s">
        <v>22</v>
      </c>
      <c r="AY37" s="47">
        <v>7</v>
      </c>
      <c r="AZ37" s="47">
        <v>0.57142857142857095</v>
      </c>
      <c r="BA37" s="47">
        <v>0.8</v>
      </c>
      <c r="BB37" s="47">
        <v>0.68571428571428505</v>
      </c>
      <c r="BE37" t="s">
        <v>146</v>
      </c>
      <c r="BF37" t="s">
        <v>22</v>
      </c>
      <c r="BG37" s="47">
        <v>9</v>
      </c>
      <c r="BH37" s="47">
        <v>0.22222222222222199</v>
      </c>
      <c r="BI37" s="47">
        <v>0.6</v>
      </c>
      <c r="BJ37" s="47">
        <v>0.41111111111111098</v>
      </c>
    </row>
    <row r="38" spans="1:65" x14ac:dyDescent="0.25">
      <c r="A38" t="s">
        <v>15</v>
      </c>
      <c r="B38" t="s">
        <v>38</v>
      </c>
      <c r="C38" t="s">
        <v>42</v>
      </c>
      <c r="D38">
        <v>0</v>
      </c>
      <c r="E38" t="s">
        <v>22</v>
      </c>
      <c r="F38">
        <v>7</v>
      </c>
      <c r="G38">
        <v>2</v>
      </c>
      <c r="H38">
        <v>6</v>
      </c>
      <c r="I38">
        <v>0.33333333333333298</v>
      </c>
      <c r="J38">
        <v>0</v>
      </c>
      <c r="K38">
        <v>0</v>
      </c>
      <c r="L38">
        <v>1</v>
      </c>
      <c r="M38">
        <v>6</v>
      </c>
      <c r="N38">
        <v>0</v>
      </c>
      <c r="O38">
        <v>0.4</v>
      </c>
      <c r="P38">
        <v>0.36666666666666597</v>
      </c>
      <c r="Y38">
        <f t="shared" si="10"/>
        <v>15</v>
      </c>
      <c r="Z38" s="6">
        <f t="shared" si="10"/>
        <v>6.2500000000000003E-3</v>
      </c>
      <c r="AA38" s="6">
        <f t="shared" si="10"/>
        <v>0</v>
      </c>
      <c r="AB38" s="6">
        <f t="shared" si="10"/>
        <v>4.7619047619047623E-3</v>
      </c>
      <c r="AW38" t="s">
        <v>107</v>
      </c>
      <c r="AX38" t="s">
        <v>22</v>
      </c>
      <c r="AY38" s="47">
        <v>4</v>
      </c>
      <c r="AZ38" s="47">
        <v>0.5</v>
      </c>
      <c r="BA38" s="47">
        <v>0.8</v>
      </c>
      <c r="BB38" s="47">
        <v>0.65</v>
      </c>
      <c r="BE38" t="s">
        <v>144</v>
      </c>
      <c r="BF38" t="s">
        <v>22</v>
      </c>
      <c r="BG38" s="47">
        <v>8</v>
      </c>
      <c r="BH38" s="47">
        <v>0.375</v>
      </c>
      <c r="BI38" s="47">
        <v>0.6</v>
      </c>
      <c r="BJ38" s="47">
        <v>0.48749999999999999</v>
      </c>
    </row>
    <row r="39" spans="1:65" x14ac:dyDescent="0.25">
      <c r="A39" t="s">
        <v>15</v>
      </c>
      <c r="B39" t="s">
        <v>38</v>
      </c>
      <c r="C39" t="s">
        <v>43</v>
      </c>
      <c r="D39">
        <v>0</v>
      </c>
      <c r="E39" t="s">
        <v>22</v>
      </c>
      <c r="F39">
        <v>9</v>
      </c>
      <c r="G39">
        <v>1</v>
      </c>
      <c r="H39">
        <v>8</v>
      </c>
      <c r="I39">
        <v>0.125</v>
      </c>
      <c r="J39">
        <v>0</v>
      </c>
      <c r="K39">
        <v>1</v>
      </c>
      <c r="L39">
        <v>1</v>
      </c>
      <c r="M39">
        <v>7</v>
      </c>
      <c r="N39">
        <v>0</v>
      </c>
      <c r="O39">
        <v>0.6</v>
      </c>
      <c r="P39">
        <v>0.36249999999999999</v>
      </c>
      <c r="Y39">
        <f t="shared" si="10"/>
        <v>21</v>
      </c>
      <c r="Z39" s="6">
        <f t="shared" si="10"/>
        <v>6.2500000000000003E-3</v>
      </c>
      <c r="AA39" s="6">
        <f t="shared" si="10"/>
        <v>0</v>
      </c>
      <c r="AB39" s="6">
        <f t="shared" si="10"/>
        <v>4.7619047619047623E-3</v>
      </c>
      <c r="AW39" t="s">
        <v>116</v>
      </c>
      <c r="AX39" t="s">
        <v>22</v>
      </c>
      <c r="AY39" s="47">
        <v>9</v>
      </c>
      <c r="AZ39" s="47">
        <v>0.44444444444444398</v>
      </c>
      <c r="BA39" s="47">
        <v>0.8</v>
      </c>
      <c r="BB39" s="47">
        <v>0.62222222222222201</v>
      </c>
      <c r="BE39" t="s">
        <v>105</v>
      </c>
      <c r="BF39" t="s">
        <v>22</v>
      </c>
      <c r="BG39" s="47">
        <v>7</v>
      </c>
      <c r="BH39" s="47">
        <v>0.28571428571428498</v>
      </c>
      <c r="BI39" s="47">
        <v>0.8</v>
      </c>
      <c r="BJ39" s="47">
        <v>0.54285714285714204</v>
      </c>
    </row>
    <row r="40" spans="1:65" x14ac:dyDescent="0.25">
      <c r="A40" t="s">
        <v>15</v>
      </c>
      <c r="B40" t="s">
        <v>38</v>
      </c>
      <c r="C40" t="s">
        <v>44</v>
      </c>
      <c r="D40">
        <v>0</v>
      </c>
      <c r="E40" t="s">
        <v>22</v>
      </c>
      <c r="F40">
        <v>8</v>
      </c>
      <c r="G40">
        <v>1</v>
      </c>
      <c r="H40">
        <v>7</v>
      </c>
      <c r="I40">
        <v>0.14285714285714199</v>
      </c>
      <c r="J40">
        <v>0</v>
      </c>
      <c r="K40">
        <v>1</v>
      </c>
      <c r="L40">
        <v>1</v>
      </c>
      <c r="M40">
        <v>8</v>
      </c>
      <c r="N40">
        <v>0</v>
      </c>
      <c r="O40">
        <v>0.6</v>
      </c>
      <c r="P40">
        <v>0.371428571428571</v>
      </c>
      <c r="Y40" t="str">
        <f t="shared" si="10"/>
        <v>Grand Total</v>
      </c>
      <c r="Z40" s="6">
        <f t="shared" si="10"/>
        <v>1</v>
      </c>
      <c r="AA40" s="6">
        <f t="shared" si="10"/>
        <v>1</v>
      </c>
      <c r="AB40" s="6">
        <f t="shared" si="10"/>
        <v>1</v>
      </c>
      <c r="AW40" t="s">
        <v>47</v>
      </c>
      <c r="AX40" t="s">
        <v>29</v>
      </c>
      <c r="AY40" s="47">
        <v>10</v>
      </c>
      <c r="AZ40" s="47">
        <v>0.5</v>
      </c>
      <c r="BA40" s="47">
        <v>0.8</v>
      </c>
      <c r="BB40" s="47">
        <v>0.65</v>
      </c>
      <c r="BE40" t="s">
        <v>101</v>
      </c>
      <c r="BF40" t="s">
        <v>35</v>
      </c>
      <c r="BG40" s="47">
        <v>9</v>
      </c>
      <c r="BH40" s="47">
        <v>0.33333333333333298</v>
      </c>
      <c r="BI40" s="47">
        <v>0.6</v>
      </c>
      <c r="BJ40" s="47">
        <v>0.46666666666666601</v>
      </c>
    </row>
    <row r="41" spans="1:65" x14ac:dyDescent="0.25">
      <c r="A41" t="s">
        <v>15</v>
      </c>
      <c r="B41" t="s">
        <v>38</v>
      </c>
      <c r="C41" t="s">
        <v>45</v>
      </c>
      <c r="D41">
        <v>0</v>
      </c>
      <c r="E41" t="s">
        <v>35</v>
      </c>
      <c r="F41">
        <v>9</v>
      </c>
      <c r="G41">
        <v>2</v>
      </c>
      <c r="H41">
        <v>8</v>
      </c>
      <c r="I41">
        <v>0.25</v>
      </c>
      <c r="J41">
        <v>1</v>
      </c>
      <c r="K41">
        <v>1</v>
      </c>
      <c r="L41">
        <v>1</v>
      </c>
      <c r="M41">
        <v>7</v>
      </c>
      <c r="N41">
        <v>0</v>
      </c>
      <c r="O41">
        <v>0.8</v>
      </c>
      <c r="P41">
        <v>0.52500000000000002</v>
      </c>
      <c r="AW41" t="s">
        <v>89</v>
      </c>
      <c r="AX41" t="s">
        <v>29</v>
      </c>
      <c r="AY41" s="47">
        <v>5</v>
      </c>
      <c r="AZ41" s="47">
        <v>0.4</v>
      </c>
      <c r="BA41" s="47">
        <v>0.8</v>
      </c>
      <c r="BB41" s="47">
        <v>0.6</v>
      </c>
      <c r="BE41" t="s">
        <v>53</v>
      </c>
      <c r="BF41" t="s">
        <v>29</v>
      </c>
      <c r="BG41" s="47">
        <v>7</v>
      </c>
      <c r="BH41" s="47">
        <v>0.14285714285714199</v>
      </c>
      <c r="BI41" s="47">
        <v>0.8</v>
      </c>
      <c r="BJ41" s="47">
        <v>0.47142857142857097</v>
      </c>
    </row>
    <row r="42" spans="1:65" x14ac:dyDescent="0.25">
      <c r="A42" t="s">
        <v>15</v>
      </c>
      <c r="B42" t="s">
        <v>38</v>
      </c>
      <c r="C42" t="s">
        <v>46</v>
      </c>
      <c r="D42">
        <v>0</v>
      </c>
      <c r="E42" t="s">
        <v>22</v>
      </c>
      <c r="F42">
        <v>11</v>
      </c>
      <c r="G42">
        <v>3</v>
      </c>
      <c r="H42">
        <v>10</v>
      </c>
      <c r="I42">
        <v>0.3</v>
      </c>
      <c r="J42">
        <v>1</v>
      </c>
      <c r="K42">
        <v>1</v>
      </c>
      <c r="L42">
        <v>1</v>
      </c>
      <c r="M42">
        <v>8</v>
      </c>
      <c r="N42">
        <v>0</v>
      </c>
      <c r="O42">
        <v>0.8</v>
      </c>
      <c r="P42">
        <v>0.55000000000000004</v>
      </c>
      <c r="AW42" t="s">
        <v>150</v>
      </c>
      <c r="AX42" t="s">
        <v>29</v>
      </c>
      <c r="AY42" s="47">
        <v>5</v>
      </c>
      <c r="AZ42" s="47">
        <v>0.4</v>
      </c>
      <c r="BA42" s="47">
        <v>0.8</v>
      </c>
      <c r="BB42" s="47">
        <v>0.6</v>
      </c>
      <c r="BE42" t="s">
        <v>33</v>
      </c>
      <c r="BF42" t="s">
        <v>29</v>
      </c>
      <c r="BG42" s="47">
        <v>4</v>
      </c>
      <c r="BH42" s="47">
        <v>0.25</v>
      </c>
      <c r="BI42" s="47">
        <v>0.8</v>
      </c>
      <c r="BJ42" s="47">
        <v>0.52500000000000002</v>
      </c>
    </row>
    <row r="43" spans="1:65" x14ac:dyDescent="0.25">
      <c r="A43" t="s">
        <v>15</v>
      </c>
      <c r="B43" t="s">
        <v>38</v>
      </c>
      <c r="C43" t="s">
        <v>47</v>
      </c>
      <c r="D43">
        <v>0</v>
      </c>
      <c r="E43" t="s">
        <v>29</v>
      </c>
      <c r="F43">
        <v>11</v>
      </c>
      <c r="G43">
        <v>5</v>
      </c>
      <c r="H43">
        <v>10</v>
      </c>
      <c r="I43">
        <v>0.5</v>
      </c>
      <c r="J43">
        <v>1</v>
      </c>
      <c r="K43">
        <v>1</v>
      </c>
      <c r="L43">
        <v>1</v>
      </c>
      <c r="M43">
        <v>8</v>
      </c>
      <c r="N43">
        <v>0</v>
      </c>
      <c r="O43">
        <v>0.8</v>
      </c>
      <c r="P43">
        <v>0.65</v>
      </c>
      <c r="AW43" t="s">
        <v>117</v>
      </c>
      <c r="AX43" t="s">
        <v>22</v>
      </c>
      <c r="AY43" s="47">
        <v>4</v>
      </c>
      <c r="AZ43" s="47">
        <v>0.5</v>
      </c>
      <c r="BA43" s="47">
        <v>0.8</v>
      </c>
      <c r="BB43" s="47">
        <v>0.65</v>
      </c>
      <c r="BE43" t="s">
        <v>126</v>
      </c>
      <c r="BF43" t="s">
        <v>29</v>
      </c>
      <c r="BG43" s="47">
        <v>7</v>
      </c>
      <c r="BH43" s="47">
        <v>0.28571428571428498</v>
      </c>
      <c r="BI43" s="47">
        <v>0.8</v>
      </c>
      <c r="BJ43" s="47">
        <v>0.54285714285714204</v>
      </c>
    </row>
    <row r="44" spans="1:65" x14ac:dyDescent="0.25">
      <c r="A44" t="s">
        <v>15</v>
      </c>
      <c r="B44" t="s">
        <v>38</v>
      </c>
      <c r="C44" t="s">
        <v>48</v>
      </c>
      <c r="D44">
        <v>0</v>
      </c>
      <c r="E44" t="s">
        <v>22</v>
      </c>
      <c r="F44">
        <v>8</v>
      </c>
      <c r="G44">
        <v>1</v>
      </c>
      <c r="H44">
        <v>7</v>
      </c>
      <c r="I44">
        <v>0.14285714285714199</v>
      </c>
      <c r="J44">
        <v>1</v>
      </c>
      <c r="K44">
        <v>1</v>
      </c>
      <c r="L44">
        <v>1</v>
      </c>
      <c r="M44">
        <v>6</v>
      </c>
      <c r="N44">
        <v>0</v>
      </c>
      <c r="O44">
        <v>0.8</v>
      </c>
      <c r="P44">
        <v>0.47142857142857097</v>
      </c>
      <c r="AV44" t="s">
        <v>331</v>
      </c>
      <c r="AY44" s="47">
        <v>7.6885245901639347</v>
      </c>
      <c r="AZ44" s="47">
        <v>0.45612447661627925</v>
      </c>
      <c r="BA44" s="47">
        <v>0.83278688524590061</v>
      </c>
      <c r="BB44" s="47">
        <v>0.64445568093109062</v>
      </c>
      <c r="BE44" t="s">
        <v>55</v>
      </c>
      <c r="BF44" t="s">
        <v>29</v>
      </c>
      <c r="BG44" s="47">
        <v>5</v>
      </c>
      <c r="BH44" s="47">
        <v>0.2</v>
      </c>
      <c r="BI44" s="47">
        <v>0.8</v>
      </c>
      <c r="BJ44" s="47">
        <v>0.5</v>
      </c>
    </row>
    <row r="45" spans="1:65" x14ac:dyDescent="0.25">
      <c r="A45" t="s">
        <v>49</v>
      </c>
      <c r="B45" t="s">
        <v>16</v>
      </c>
      <c r="C45" t="s">
        <v>50</v>
      </c>
      <c r="D45">
        <v>1</v>
      </c>
      <c r="E45" t="s">
        <v>18</v>
      </c>
      <c r="F45">
        <v>8</v>
      </c>
      <c r="G45">
        <v>2</v>
      </c>
      <c r="H45">
        <v>5</v>
      </c>
      <c r="I45">
        <v>0.4</v>
      </c>
      <c r="J45">
        <v>1</v>
      </c>
      <c r="K45">
        <v>1</v>
      </c>
      <c r="L45">
        <v>1</v>
      </c>
      <c r="M45">
        <v>6</v>
      </c>
      <c r="N45">
        <v>0</v>
      </c>
      <c r="O45">
        <v>0.8</v>
      </c>
      <c r="P45">
        <v>0.6</v>
      </c>
      <c r="AZ45"/>
      <c r="BA45"/>
      <c r="BB45"/>
      <c r="BE45" t="s">
        <v>131</v>
      </c>
      <c r="BF45" t="s">
        <v>29</v>
      </c>
      <c r="BG45" s="47">
        <v>6</v>
      </c>
      <c r="BH45" s="47">
        <v>0.5</v>
      </c>
      <c r="BI45" s="47">
        <v>0.6</v>
      </c>
      <c r="BJ45" s="47">
        <v>0.55000000000000004</v>
      </c>
    </row>
    <row r="46" spans="1:65" x14ac:dyDescent="0.25">
      <c r="A46" t="s">
        <v>49</v>
      </c>
      <c r="B46" t="s">
        <v>16</v>
      </c>
      <c r="C46" t="s">
        <v>51</v>
      </c>
      <c r="D46">
        <v>1</v>
      </c>
      <c r="E46" t="s">
        <v>18</v>
      </c>
      <c r="F46">
        <v>16</v>
      </c>
      <c r="G46">
        <v>2</v>
      </c>
      <c r="H46">
        <v>15</v>
      </c>
      <c r="I46">
        <v>0.133333333333333</v>
      </c>
      <c r="J46">
        <v>0</v>
      </c>
      <c r="K46">
        <v>1</v>
      </c>
      <c r="L46">
        <v>1</v>
      </c>
      <c r="M46">
        <v>6</v>
      </c>
      <c r="N46">
        <v>1</v>
      </c>
      <c r="O46">
        <v>0.8</v>
      </c>
      <c r="P46">
        <v>0.46666666666666601</v>
      </c>
      <c r="AU46" s="1" t="s">
        <v>379</v>
      </c>
      <c r="AV46" s="1" t="s">
        <v>383</v>
      </c>
      <c r="AW46" s="1" t="s">
        <v>384</v>
      </c>
      <c r="AX46" s="1" t="s">
        <v>385</v>
      </c>
      <c r="AY46" s="1" t="s">
        <v>386</v>
      </c>
      <c r="AZ46" s="1" t="s">
        <v>387</v>
      </c>
      <c r="BA46" s="1" t="s">
        <v>388</v>
      </c>
      <c r="BB46" s="1" t="s">
        <v>389</v>
      </c>
      <c r="BE46" t="s">
        <v>162</v>
      </c>
      <c r="BF46" t="s">
        <v>29</v>
      </c>
      <c r="BG46" s="47">
        <v>10</v>
      </c>
      <c r="BH46" s="47">
        <v>0.1</v>
      </c>
      <c r="BI46" s="47">
        <v>0.8</v>
      </c>
      <c r="BJ46" s="47">
        <v>0.45</v>
      </c>
    </row>
    <row r="47" spans="1:65" x14ac:dyDescent="0.25">
      <c r="A47" t="s">
        <v>49</v>
      </c>
      <c r="B47" t="s">
        <v>16</v>
      </c>
      <c r="C47" t="s">
        <v>52</v>
      </c>
      <c r="D47">
        <v>1</v>
      </c>
      <c r="E47" t="s">
        <v>18</v>
      </c>
      <c r="F47">
        <v>4</v>
      </c>
      <c r="G47">
        <v>2</v>
      </c>
      <c r="H47">
        <v>3</v>
      </c>
      <c r="I47">
        <v>0.66666666666666596</v>
      </c>
      <c r="J47">
        <v>1</v>
      </c>
      <c r="K47">
        <v>1</v>
      </c>
      <c r="L47">
        <v>1</v>
      </c>
      <c r="M47">
        <v>4</v>
      </c>
      <c r="N47">
        <v>0</v>
      </c>
      <c r="O47">
        <v>0.8</v>
      </c>
      <c r="P47">
        <v>0.73333333333333295</v>
      </c>
      <c r="AU47" t="s">
        <v>380</v>
      </c>
      <c r="AV47" t="s">
        <v>345</v>
      </c>
      <c r="AW47" t="s">
        <v>52</v>
      </c>
      <c r="AX47" t="s">
        <v>18</v>
      </c>
      <c r="AY47">
        <v>3</v>
      </c>
      <c r="AZ47" s="6">
        <v>0.66666666666666596</v>
      </c>
      <c r="BA47" s="6">
        <v>0.8</v>
      </c>
      <c r="BB47" s="6">
        <v>0.73333333333333295</v>
      </c>
      <c r="BE47" t="s">
        <v>54</v>
      </c>
      <c r="BF47" t="s">
        <v>29</v>
      </c>
      <c r="BG47" s="47">
        <v>7</v>
      </c>
      <c r="BH47" s="47">
        <v>0.14285714285714199</v>
      </c>
      <c r="BI47" s="47">
        <v>0.8</v>
      </c>
      <c r="BJ47" s="47">
        <v>0.47142857142857097</v>
      </c>
    </row>
    <row r="48" spans="1:65" x14ac:dyDescent="0.25">
      <c r="A48" t="s">
        <v>49</v>
      </c>
      <c r="B48" t="s">
        <v>16</v>
      </c>
      <c r="C48" t="s">
        <v>53</v>
      </c>
      <c r="D48">
        <v>0</v>
      </c>
      <c r="E48" t="s">
        <v>29</v>
      </c>
      <c r="F48">
        <v>8</v>
      </c>
      <c r="G48">
        <v>1</v>
      </c>
      <c r="H48">
        <v>7</v>
      </c>
      <c r="I48">
        <v>0.14285714285714199</v>
      </c>
      <c r="J48">
        <v>1</v>
      </c>
      <c r="K48">
        <v>1</v>
      </c>
      <c r="L48">
        <v>1</v>
      </c>
      <c r="M48">
        <v>6</v>
      </c>
      <c r="N48">
        <v>0</v>
      </c>
      <c r="O48">
        <v>0.8</v>
      </c>
      <c r="P48">
        <v>0.47142857142857097</v>
      </c>
      <c r="AV48" t="s">
        <v>345</v>
      </c>
      <c r="AW48" t="s">
        <v>142</v>
      </c>
      <c r="AX48" t="s">
        <v>29</v>
      </c>
      <c r="AY48">
        <v>9</v>
      </c>
      <c r="AZ48" s="6">
        <v>0.66666666666666596</v>
      </c>
      <c r="BA48" s="6">
        <v>0.8</v>
      </c>
      <c r="BB48" s="6">
        <v>0.73333333333333295</v>
      </c>
      <c r="BE48" t="s">
        <v>128</v>
      </c>
      <c r="BF48" t="s">
        <v>29</v>
      </c>
      <c r="BG48" s="47">
        <v>11</v>
      </c>
      <c r="BH48" s="47">
        <v>0.36363636363636298</v>
      </c>
      <c r="BI48" s="47">
        <v>0.8</v>
      </c>
      <c r="BJ48" s="47">
        <v>0.58181818181818101</v>
      </c>
    </row>
    <row r="49" spans="1:62" x14ac:dyDescent="0.25">
      <c r="A49" t="s">
        <v>49</v>
      </c>
      <c r="B49" t="s">
        <v>16</v>
      </c>
      <c r="C49" t="s">
        <v>54</v>
      </c>
      <c r="D49">
        <v>0</v>
      </c>
      <c r="E49" t="s">
        <v>29</v>
      </c>
      <c r="F49">
        <v>8</v>
      </c>
      <c r="G49">
        <v>1</v>
      </c>
      <c r="H49">
        <v>7</v>
      </c>
      <c r="I49">
        <v>0.14285714285714199</v>
      </c>
      <c r="J49">
        <v>1</v>
      </c>
      <c r="K49">
        <v>1</v>
      </c>
      <c r="L49">
        <v>1</v>
      </c>
      <c r="M49">
        <v>6</v>
      </c>
      <c r="N49">
        <v>0</v>
      </c>
      <c r="O49">
        <v>0.8</v>
      </c>
      <c r="P49">
        <v>0.47142857142857097</v>
      </c>
      <c r="AV49" t="s">
        <v>346</v>
      </c>
      <c r="AW49" t="s">
        <v>118</v>
      </c>
      <c r="AX49" t="s">
        <v>22</v>
      </c>
      <c r="AY49">
        <v>7</v>
      </c>
      <c r="AZ49" s="6">
        <v>0.57142857142857095</v>
      </c>
      <c r="BA49" s="6">
        <v>0.8</v>
      </c>
      <c r="BB49" s="6">
        <v>0.68571428571428505</v>
      </c>
      <c r="BE49" t="s">
        <v>141</v>
      </c>
      <c r="BF49" t="s">
        <v>29</v>
      </c>
      <c r="BG49" s="47">
        <v>8</v>
      </c>
      <c r="BH49" s="47">
        <v>0.375</v>
      </c>
      <c r="BI49" s="47">
        <v>0.8</v>
      </c>
      <c r="BJ49" s="47">
        <v>0.58750000000000002</v>
      </c>
    </row>
    <row r="50" spans="1:62" x14ac:dyDescent="0.25">
      <c r="A50" t="s">
        <v>49</v>
      </c>
      <c r="B50" t="s">
        <v>16</v>
      </c>
      <c r="C50" t="s">
        <v>163</v>
      </c>
      <c r="D50">
        <v>0</v>
      </c>
      <c r="E50" t="s">
        <v>35</v>
      </c>
      <c r="F50">
        <v>12</v>
      </c>
      <c r="G50">
        <v>3</v>
      </c>
      <c r="H50">
        <v>10</v>
      </c>
      <c r="I50">
        <v>0.3</v>
      </c>
      <c r="J50">
        <v>1</v>
      </c>
      <c r="K50">
        <v>1</v>
      </c>
      <c r="L50">
        <v>1</v>
      </c>
      <c r="M50">
        <v>9</v>
      </c>
      <c r="N50">
        <v>0</v>
      </c>
      <c r="O50">
        <v>0.8</v>
      </c>
      <c r="P50">
        <v>0.55000000000000004</v>
      </c>
      <c r="AV50" t="s">
        <v>346</v>
      </c>
      <c r="AW50" t="s">
        <v>47</v>
      </c>
      <c r="AX50" t="s">
        <v>29</v>
      </c>
      <c r="AY50">
        <v>10</v>
      </c>
      <c r="AZ50" s="6">
        <v>0.5</v>
      </c>
      <c r="BA50" s="6">
        <v>0.8</v>
      </c>
      <c r="BB50" s="6">
        <v>0.65</v>
      </c>
      <c r="BE50" t="s">
        <v>56</v>
      </c>
      <c r="BF50" t="s">
        <v>22</v>
      </c>
      <c r="BG50" s="47">
        <v>8</v>
      </c>
      <c r="BH50" s="47">
        <v>0.375</v>
      </c>
      <c r="BI50" s="47">
        <v>0.8</v>
      </c>
      <c r="BJ50" s="47">
        <v>0.58750000000000002</v>
      </c>
    </row>
    <row r="51" spans="1:62" x14ac:dyDescent="0.25">
      <c r="A51" t="s">
        <v>49</v>
      </c>
      <c r="B51" t="s">
        <v>16</v>
      </c>
      <c r="C51" t="s">
        <v>55</v>
      </c>
      <c r="D51">
        <v>0</v>
      </c>
      <c r="E51" t="s">
        <v>29</v>
      </c>
      <c r="F51">
        <v>6</v>
      </c>
      <c r="G51">
        <v>1</v>
      </c>
      <c r="H51">
        <v>5</v>
      </c>
      <c r="I51">
        <v>0.2</v>
      </c>
      <c r="J51">
        <v>1</v>
      </c>
      <c r="K51">
        <v>1</v>
      </c>
      <c r="L51">
        <v>1</v>
      </c>
      <c r="M51">
        <v>5</v>
      </c>
      <c r="N51">
        <v>0</v>
      </c>
      <c r="O51">
        <v>0.8</v>
      </c>
      <c r="P51">
        <v>0.5</v>
      </c>
      <c r="AU51" t="s">
        <v>382</v>
      </c>
      <c r="AV51" t="s">
        <v>345</v>
      </c>
      <c r="AW51" t="s">
        <v>26</v>
      </c>
      <c r="AX51" t="s">
        <v>22</v>
      </c>
      <c r="AY51">
        <v>13</v>
      </c>
      <c r="AZ51" s="6">
        <v>0.30769230769230699</v>
      </c>
      <c r="BA51" s="6">
        <v>0.8</v>
      </c>
      <c r="BB51" s="6">
        <v>0.55384615384615299</v>
      </c>
      <c r="BE51" t="s">
        <v>72</v>
      </c>
      <c r="BF51" t="s">
        <v>22</v>
      </c>
      <c r="BG51" s="47">
        <v>10</v>
      </c>
      <c r="BH51" s="47">
        <v>0.3</v>
      </c>
      <c r="BI51" s="47">
        <v>0.8</v>
      </c>
      <c r="BJ51" s="47">
        <v>0.55000000000000004</v>
      </c>
    </row>
    <row r="52" spans="1:62" x14ac:dyDescent="0.25">
      <c r="A52" t="s">
        <v>49</v>
      </c>
      <c r="B52" t="s">
        <v>16</v>
      </c>
      <c r="C52" t="s">
        <v>56</v>
      </c>
      <c r="D52">
        <v>0</v>
      </c>
      <c r="E52" t="s">
        <v>22</v>
      </c>
      <c r="F52">
        <v>9</v>
      </c>
      <c r="G52">
        <v>3</v>
      </c>
      <c r="H52">
        <v>8</v>
      </c>
      <c r="I52">
        <v>0.375</v>
      </c>
      <c r="J52">
        <v>1</v>
      </c>
      <c r="K52">
        <v>1</v>
      </c>
      <c r="L52">
        <v>1</v>
      </c>
      <c r="M52">
        <v>7</v>
      </c>
      <c r="N52">
        <v>0</v>
      </c>
      <c r="O52">
        <v>0.8</v>
      </c>
      <c r="P52">
        <v>0.58750000000000002</v>
      </c>
      <c r="AV52" t="s">
        <v>345</v>
      </c>
      <c r="AW52" t="s">
        <v>33</v>
      </c>
      <c r="AX52" t="s">
        <v>29</v>
      </c>
      <c r="AY52">
        <v>4</v>
      </c>
      <c r="AZ52" s="6">
        <v>0.25</v>
      </c>
      <c r="BA52" s="6">
        <v>0.8</v>
      </c>
      <c r="BB52" s="6">
        <v>0.52500000000000002</v>
      </c>
      <c r="BE52" t="s">
        <v>78</v>
      </c>
      <c r="BF52" t="s">
        <v>22</v>
      </c>
      <c r="BG52" s="47">
        <v>4</v>
      </c>
      <c r="BH52" s="47">
        <v>0.25</v>
      </c>
      <c r="BI52" s="47">
        <v>0.8</v>
      </c>
      <c r="BJ52" s="47">
        <v>0.52500000000000002</v>
      </c>
    </row>
    <row r="53" spans="1:62" x14ac:dyDescent="0.25">
      <c r="A53" t="s">
        <v>49</v>
      </c>
      <c r="B53" t="s">
        <v>16</v>
      </c>
      <c r="C53" t="s">
        <v>164</v>
      </c>
      <c r="D53">
        <v>0</v>
      </c>
      <c r="E53" t="s">
        <v>122</v>
      </c>
      <c r="F53">
        <v>24</v>
      </c>
      <c r="G53">
        <v>3</v>
      </c>
      <c r="H53">
        <v>21</v>
      </c>
      <c r="I53">
        <v>0.14285714285714199</v>
      </c>
      <c r="J53">
        <v>1</v>
      </c>
      <c r="K53">
        <v>1</v>
      </c>
      <c r="L53">
        <v>0</v>
      </c>
      <c r="M53">
        <v>11</v>
      </c>
      <c r="N53">
        <v>0</v>
      </c>
      <c r="O53">
        <v>0.6</v>
      </c>
      <c r="P53">
        <v>0.371428571428571</v>
      </c>
      <c r="AV53" t="s">
        <v>346</v>
      </c>
      <c r="AW53" t="s">
        <v>114</v>
      </c>
      <c r="AX53" t="s">
        <v>29</v>
      </c>
      <c r="AY53">
        <v>10</v>
      </c>
      <c r="AZ53" s="6">
        <v>0.3</v>
      </c>
      <c r="BA53" s="6">
        <v>0.8</v>
      </c>
      <c r="BB53" s="6">
        <v>0.55000000000000004</v>
      </c>
      <c r="BE53" t="s">
        <v>21</v>
      </c>
      <c r="BF53" t="s">
        <v>22</v>
      </c>
      <c r="BG53" s="47">
        <v>5</v>
      </c>
      <c r="BH53" s="47">
        <v>0.2</v>
      </c>
      <c r="BI53" s="47">
        <v>0.8</v>
      </c>
      <c r="BJ53" s="47">
        <v>0.5</v>
      </c>
    </row>
    <row r="54" spans="1:62" x14ac:dyDescent="0.25">
      <c r="A54" t="s">
        <v>49</v>
      </c>
      <c r="B54" t="s">
        <v>38</v>
      </c>
      <c r="C54" t="s">
        <v>57</v>
      </c>
      <c r="D54">
        <v>0</v>
      </c>
      <c r="E54" t="s">
        <v>22</v>
      </c>
      <c r="F54">
        <v>7</v>
      </c>
      <c r="G54">
        <v>1</v>
      </c>
      <c r="H54">
        <v>6</v>
      </c>
      <c r="I54">
        <v>0.16666666666666599</v>
      </c>
      <c r="J54">
        <v>0</v>
      </c>
      <c r="K54">
        <v>1</v>
      </c>
      <c r="L54">
        <v>1</v>
      </c>
      <c r="M54">
        <v>7</v>
      </c>
      <c r="N54">
        <v>0</v>
      </c>
      <c r="O54">
        <v>0.6</v>
      </c>
      <c r="P54">
        <v>0.38333333333333303</v>
      </c>
      <c r="AV54" t="s">
        <v>346</v>
      </c>
      <c r="AW54" t="s">
        <v>151</v>
      </c>
      <c r="AX54" t="s">
        <v>22</v>
      </c>
      <c r="AY54">
        <v>4</v>
      </c>
      <c r="AZ54" s="6">
        <v>0.25</v>
      </c>
      <c r="BA54" s="6">
        <v>0.8</v>
      </c>
      <c r="BB54" s="6">
        <v>0.52500000000000002</v>
      </c>
      <c r="BE54" t="s">
        <v>134</v>
      </c>
      <c r="BF54" t="s">
        <v>22</v>
      </c>
      <c r="BG54" s="47">
        <v>8</v>
      </c>
      <c r="BH54" s="47">
        <v>0.375</v>
      </c>
      <c r="BI54" s="47">
        <v>0.8</v>
      </c>
      <c r="BJ54" s="47">
        <v>0.58750000000000002</v>
      </c>
    </row>
    <row r="55" spans="1:62" x14ac:dyDescent="0.25">
      <c r="A55" t="s">
        <v>49</v>
      </c>
      <c r="B55" t="s">
        <v>38</v>
      </c>
      <c r="C55" t="s">
        <v>58</v>
      </c>
      <c r="D55">
        <v>0</v>
      </c>
      <c r="E55" t="s">
        <v>25</v>
      </c>
      <c r="F55">
        <v>8</v>
      </c>
      <c r="G55">
        <v>2</v>
      </c>
      <c r="H55">
        <v>7</v>
      </c>
      <c r="I55">
        <v>0.28571428571428498</v>
      </c>
      <c r="J55">
        <v>1</v>
      </c>
      <c r="K55">
        <v>1</v>
      </c>
      <c r="L55">
        <v>1</v>
      </c>
      <c r="M55">
        <v>8</v>
      </c>
      <c r="N55">
        <v>0</v>
      </c>
      <c r="O55">
        <v>0.8</v>
      </c>
      <c r="P55">
        <v>0.54285714285714204</v>
      </c>
      <c r="AU55" t="s">
        <v>381</v>
      </c>
      <c r="AV55" t="s">
        <v>345</v>
      </c>
      <c r="AW55" t="s">
        <v>164</v>
      </c>
      <c r="AX55" t="s">
        <v>122</v>
      </c>
      <c r="AY55">
        <v>21</v>
      </c>
      <c r="AZ55" s="6">
        <v>0.14285714285714199</v>
      </c>
      <c r="BA55" s="6">
        <v>0.6</v>
      </c>
      <c r="BB55" s="6">
        <v>0.371428571428571</v>
      </c>
      <c r="BE55" t="s">
        <v>34</v>
      </c>
      <c r="BF55" t="s">
        <v>35</v>
      </c>
      <c r="BG55" s="47">
        <v>6</v>
      </c>
      <c r="BH55" s="47">
        <v>0.33333333333333298</v>
      </c>
      <c r="BI55" s="47">
        <v>0.8</v>
      </c>
      <c r="BJ55" s="47">
        <v>0.56666666666666599</v>
      </c>
    </row>
    <row r="56" spans="1:62" x14ac:dyDescent="0.25">
      <c r="A56" t="s">
        <v>49</v>
      </c>
      <c r="B56" t="s">
        <v>38</v>
      </c>
      <c r="C56" t="s">
        <v>59</v>
      </c>
      <c r="D56">
        <v>0</v>
      </c>
      <c r="E56" t="s">
        <v>22</v>
      </c>
      <c r="F56">
        <v>11</v>
      </c>
      <c r="G56">
        <v>3</v>
      </c>
      <c r="H56">
        <v>10</v>
      </c>
      <c r="I56">
        <v>0.3</v>
      </c>
      <c r="J56">
        <v>1</v>
      </c>
      <c r="K56">
        <v>1</v>
      </c>
      <c r="L56">
        <v>1</v>
      </c>
      <c r="M56">
        <v>8</v>
      </c>
      <c r="N56">
        <v>0</v>
      </c>
      <c r="O56">
        <v>0.8</v>
      </c>
      <c r="P56">
        <v>0.55000000000000004</v>
      </c>
      <c r="AV56" t="s">
        <v>345</v>
      </c>
      <c r="AW56" t="s">
        <v>67</v>
      </c>
      <c r="AX56" t="s">
        <v>18</v>
      </c>
      <c r="AY56">
        <v>7</v>
      </c>
      <c r="AZ56" s="6">
        <v>0.14285714285714199</v>
      </c>
      <c r="BA56" s="6">
        <v>0.6</v>
      </c>
      <c r="BB56" s="6">
        <v>0.371428571428571</v>
      </c>
      <c r="BE56" t="s">
        <v>79</v>
      </c>
      <c r="BF56" t="s">
        <v>22</v>
      </c>
      <c r="BG56" s="47">
        <v>4</v>
      </c>
      <c r="BH56" s="47">
        <v>0.25</v>
      </c>
      <c r="BI56" s="47">
        <v>0.6</v>
      </c>
      <c r="BJ56" s="47">
        <v>0.42499999999999999</v>
      </c>
    </row>
    <row r="57" spans="1:62" x14ac:dyDescent="0.25">
      <c r="A57" t="s">
        <v>49</v>
      </c>
      <c r="B57" t="s">
        <v>38</v>
      </c>
      <c r="C57" t="s">
        <v>60</v>
      </c>
      <c r="D57">
        <v>0</v>
      </c>
      <c r="E57" t="s">
        <v>22</v>
      </c>
      <c r="F57">
        <v>12</v>
      </c>
      <c r="G57">
        <v>0</v>
      </c>
      <c r="H57">
        <v>11</v>
      </c>
      <c r="I57">
        <v>0</v>
      </c>
      <c r="J57">
        <v>0</v>
      </c>
      <c r="K57">
        <v>1</v>
      </c>
      <c r="L57">
        <v>1</v>
      </c>
      <c r="M57">
        <v>7</v>
      </c>
      <c r="N57">
        <v>0</v>
      </c>
      <c r="O57">
        <v>0.6</v>
      </c>
      <c r="P57">
        <v>0.3</v>
      </c>
      <c r="AV57" t="s">
        <v>346</v>
      </c>
      <c r="AW57" t="s">
        <v>41</v>
      </c>
      <c r="AX57" t="s">
        <v>22</v>
      </c>
      <c r="AY57">
        <v>13</v>
      </c>
      <c r="AZ57" s="6">
        <v>0.15384615384615299</v>
      </c>
      <c r="BA57" s="6">
        <v>0.6</v>
      </c>
      <c r="BB57" s="6">
        <v>0.37692307692307597</v>
      </c>
      <c r="BE57" t="s">
        <v>27</v>
      </c>
      <c r="BF57" t="s">
        <v>22</v>
      </c>
      <c r="BG57" s="47">
        <v>7</v>
      </c>
      <c r="BH57" s="47">
        <v>0.14285714285714199</v>
      </c>
      <c r="BI57" s="47">
        <v>0.8</v>
      </c>
      <c r="BJ57" s="47">
        <v>0.47142857142857097</v>
      </c>
    </row>
    <row r="58" spans="1:62" x14ac:dyDescent="0.25">
      <c r="A58" t="s">
        <v>49</v>
      </c>
      <c r="B58" t="s">
        <v>38</v>
      </c>
      <c r="C58" t="s">
        <v>61</v>
      </c>
      <c r="D58">
        <v>0</v>
      </c>
      <c r="E58" t="s">
        <v>22</v>
      </c>
      <c r="F58">
        <v>9</v>
      </c>
      <c r="G58">
        <v>1</v>
      </c>
      <c r="H58">
        <v>8</v>
      </c>
      <c r="I58">
        <v>0.125</v>
      </c>
      <c r="J58">
        <v>0</v>
      </c>
      <c r="K58">
        <v>1</v>
      </c>
      <c r="L58">
        <v>1</v>
      </c>
      <c r="M58">
        <v>9</v>
      </c>
      <c r="N58">
        <v>0</v>
      </c>
      <c r="O58">
        <v>0.6</v>
      </c>
      <c r="P58">
        <v>0.36249999999999999</v>
      </c>
      <c r="AV58" t="s">
        <v>346</v>
      </c>
      <c r="AW58" t="s">
        <v>62</v>
      </c>
      <c r="AX58" t="s">
        <v>22</v>
      </c>
      <c r="AY58">
        <v>12</v>
      </c>
      <c r="AZ58" s="6">
        <v>0.25</v>
      </c>
      <c r="BA58" s="6">
        <v>0.4</v>
      </c>
      <c r="BB58" s="6">
        <v>0.32500000000000001</v>
      </c>
      <c r="BE58" t="s">
        <v>74</v>
      </c>
      <c r="BF58" t="s">
        <v>29</v>
      </c>
      <c r="BG58" s="47">
        <v>6</v>
      </c>
      <c r="BH58" s="47">
        <v>0.33333333333333298</v>
      </c>
      <c r="BI58" s="47">
        <v>0.8</v>
      </c>
      <c r="BJ58" s="47">
        <v>0.56666666666666599</v>
      </c>
    </row>
    <row r="59" spans="1:62" x14ac:dyDescent="0.25">
      <c r="A59" t="s">
        <v>49</v>
      </c>
      <c r="B59" t="s">
        <v>38</v>
      </c>
      <c r="C59" t="s">
        <v>165</v>
      </c>
      <c r="D59">
        <v>0</v>
      </c>
      <c r="E59" t="s">
        <v>25</v>
      </c>
      <c r="F59">
        <v>11</v>
      </c>
      <c r="G59">
        <v>4</v>
      </c>
      <c r="H59">
        <v>9</v>
      </c>
      <c r="I59">
        <v>0.44444444444444398</v>
      </c>
      <c r="J59">
        <v>1</v>
      </c>
      <c r="K59">
        <v>1</v>
      </c>
      <c r="L59">
        <v>1</v>
      </c>
      <c r="M59">
        <v>8</v>
      </c>
      <c r="N59">
        <v>0</v>
      </c>
      <c r="O59">
        <v>0.8</v>
      </c>
      <c r="P59">
        <v>0.62222222222222201</v>
      </c>
      <c r="AZ59"/>
      <c r="BA59"/>
      <c r="BB59"/>
      <c r="BE59" t="s">
        <v>136</v>
      </c>
      <c r="BF59" t="s">
        <v>29</v>
      </c>
      <c r="BG59" s="47">
        <v>10</v>
      </c>
      <c r="BH59" s="47">
        <v>0.3</v>
      </c>
      <c r="BI59" s="47">
        <v>0.6</v>
      </c>
      <c r="BJ59" s="47">
        <v>0.44999999999999901</v>
      </c>
    </row>
    <row r="60" spans="1:62" x14ac:dyDescent="0.25">
      <c r="A60" t="s">
        <v>49</v>
      </c>
      <c r="B60" t="s">
        <v>38</v>
      </c>
      <c r="C60" t="s">
        <v>62</v>
      </c>
      <c r="D60">
        <v>0</v>
      </c>
      <c r="E60" t="s">
        <v>22</v>
      </c>
      <c r="F60">
        <v>13</v>
      </c>
      <c r="G60">
        <v>3</v>
      </c>
      <c r="H60">
        <v>12</v>
      </c>
      <c r="I60">
        <v>0.25</v>
      </c>
      <c r="J60">
        <v>0</v>
      </c>
      <c r="K60">
        <v>0</v>
      </c>
      <c r="L60">
        <v>1</v>
      </c>
      <c r="M60">
        <v>7</v>
      </c>
      <c r="N60">
        <v>0</v>
      </c>
      <c r="O60">
        <v>0.4</v>
      </c>
      <c r="P60">
        <v>0.32500000000000001</v>
      </c>
      <c r="AZ60"/>
      <c r="BA60"/>
      <c r="BB60"/>
      <c r="BD60" t="s">
        <v>38</v>
      </c>
      <c r="BE60" t="s">
        <v>64</v>
      </c>
      <c r="BF60" t="s">
        <v>25</v>
      </c>
      <c r="BG60" s="47">
        <v>13</v>
      </c>
      <c r="BH60" s="47">
        <v>0.15384615384615299</v>
      </c>
      <c r="BI60" s="47">
        <v>0.8</v>
      </c>
      <c r="BJ60" s="47">
        <v>0.47692307692307601</v>
      </c>
    </row>
    <row r="61" spans="1:62" x14ac:dyDescent="0.25">
      <c r="A61" t="s">
        <v>49</v>
      </c>
      <c r="B61" t="s">
        <v>38</v>
      </c>
      <c r="C61" t="s">
        <v>166</v>
      </c>
      <c r="D61">
        <v>0</v>
      </c>
      <c r="E61" t="s">
        <v>22</v>
      </c>
      <c r="F61">
        <v>16</v>
      </c>
      <c r="G61">
        <v>3</v>
      </c>
      <c r="H61">
        <v>13</v>
      </c>
      <c r="I61">
        <v>0.23076923076923</v>
      </c>
      <c r="J61">
        <v>1</v>
      </c>
      <c r="K61">
        <v>1</v>
      </c>
      <c r="L61">
        <v>1</v>
      </c>
      <c r="M61">
        <v>10</v>
      </c>
      <c r="N61">
        <v>0</v>
      </c>
      <c r="O61">
        <v>0.8</v>
      </c>
      <c r="P61">
        <v>0.515384615384615</v>
      </c>
      <c r="AZ61"/>
      <c r="BA61"/>
      <c r="BB61"/>
      <c r="BE61" t="s">
        <v>58</v>
      </c>
      <c r="BF61" t="s">
        <v>25</v>
      </c>
      <c r="BG61" s="47">
        <v>7</v>
      </c>
      <c r="BH61" s="47">
        <v>0.28571428571428498</v>
      </c>
      <c r="BI61" s="47">
        <v>0.8</v>
      </c>
      <c r="BJ61" s="47">
        <v>0.54285714285714204</v>
      </c>
    </row>
    <row r="62" spans="1:62" x14ac:dyDescent="0.25">
      <c r="A62" t="s">
        <v>49</v>
      </c>
      <c r="B62" t="s">
        <v>38</v>
      </c>
      <c r="C62" t="s">
        <v>63</v>
      </c>
      <c r="D62">
        <v>0</v>
      </c>
      <c r="E62" t="s">
        <v>22</v>
      </c>
      <c r="F62">
        <v>10</v>
      </c>
      <c r="G62">
        <v>3</v>
      </c>
      <c r="H62">
        <v>9</v>
      </c>
      <c r="I62">
        <v>0.33333333333333298</v>
      </c>
      <c r="J62">
        <v>0</v>
      </c>
      <c r="K62">
        <v>0</v>
      </c>
      <c r="L62">
        <v>1</v>
      </c>
      <c r="M62">
        <v>5</v>
      </c>
      <c r="N62">
        <v>0</v>
      </c>
      <c r="O62">
        <v>0.4</v>
      </c>
      <c r="P62">
        <v>0.36666666666666597</v>
      </c>
      <c r="AZ62"/>
      <c r="BA62"/>
      <c r="BB62"/>
      <c r="BE62" t="s">
        <v>45</v>
      </c>
      <c r="BF62" t="s">
        <v>35</v>
      </c>
      <c r="BG62" s="47">
        <v>8</v>
      </c>
      <c r="BH62" s="47">
        <v>0.25</v>
      </c>
      <c r="BI62" s="47">
        <v>0.8</v>
      </c>
      <c r="BJ62" s="47">
        <v>0.52500000000000002</v>
      </c>
    </row>
    <row r="63" spans="1:62" x14ac:dyDescent="0.25">
      <c r="A63" t="s">
        <v>49</v>
      </c>
      <c r="B63" t="s">
        <v>38</v>
      </c>
      <c r="C63" t="s">
        <v>64</v>
      </c>
      <c r="D63">
        <v>0</v>
      </c>
      <c r="E63" t="s">
        <v>25</v>
      </c>
      <c r="F63">
        <v>14</v>
      </c>
      <c r="G63">
        <v>2</v>
      </c>
      <c r="H63">
        <v>13</v>
      </c>
      <c r="I63">
        <v>0.15384615384615299</v>
      </c>
      <c r="J63">
        <v>1</v>
      </c>
      <c r="K63">
        <v>1</v>
      </c>
      <c r="L63">
        <v>1</v>
      </c>
      <c r="M63">
        <v>11</v>
      </c>
      <c r="N63">
        <v>0</v>
      </c>
      <c r="O63">
        <v>0.8</v>
      </c>
      <c r="P63">
        <v>0.47692307692307601</v>
      </c>
      <c r="AZ63"/>
      <c r="BA63"/>
      <c r="BB63"/>
      <c r="BE63" t="s">
        <v>166</v>
      </c>
      <c r="BF63" t="s">
        <v>22</v>
      </c>
      <c r="BG63" s="47">
        <v>13</v>
      </c>
      <c r="BH63" s="47">
        <v>0.23076923076923</v>
      </c>
      <c r="BI63" s="47">
        <v>0.8</v>
      </c>
      <c r="BJ63" s="47">
        <v>0.515384615384615</v>
      </c>
    </row>
    <row r="64" spans="1:62" x14ac:dyDescent="0.25">
      <c r="A64" t="s">
        <v>65</v>
      </c>
      <c r="B64" t="s">
        <v>16</v>
      </c>
      <c r="C64" t="s">
        <v>66</v>
      </c>
      <c r="D64">
        <v>1</v>
      </c>
      <c r="E64" t="s">
        <v>18</v>
      </c>
      <c r="F64">
        <v>10</v>
      </c>
      <c r="G64">
        <v>2</v>
      </c>
      <c r="H64">
        <v>9</v>
      </c>
      <c r="I64">
        <v>0.22222222222222199</v>
      </c>
      <c r="J64">
        <v>1</v>
      </c>
      <c r="K64">
        <v>1</v>
      </c>
      <c r="L64">
        <v>1</v>
      </c>
      <c r="M64">
        <v>8</v>
      </c>
      <c r="N64">
        <v>1</v>
      </c>
      <c r="O64">
        <v>1</v>
      </c>
      <c r="P64">
        <v>0.61111111111111105</v>
      </c>
      <c r="AZ64"/>
      <c r="BA64"/>
      <c r="BB64"/>
      <c r="BE64" t="s">
        <v>46</v>
      </c>
      <c r="BF64" t="s">
        <v>22</v>
      </c>
      <c r="BG64" s="47">
        <v>10</v>
      </c>
      <c r="BH64" s="47">
        <v>0.3</v>
      </c>
      <c r="BI64" s="47">
        <v>0.8</v>
      </c>
      <c r="BJ64" s="47">
        <v>0.55000000000000004</v>
      </c>
    </row>
    <row r="65" spans="1:62" x14ac:dyDescent="0.25">
      <c r="A65" t="s">
        <v>65</v>
      </c>
      <c r="B65" t="s">
        <v>16</v>
      </c>
      <c r="C65" t="s">
        <v>66</v>
      </c>
      <c r="D65">
        <v>1</v>
      </c>
      <c r="E65" t="s">
        <v>18</v>
      </c>
      <c r="F65">
        <v>10</v>
      </c>
      <c r="G65">
        <v>2</v>
      </c>
      <c r="H65">
        <v>9</v>
      </c>
      <c r="I65">
        <v>0.22222222222222199</v>
      </c>
      <c r="J65">
        <v>1</v>
      </c>
      <c r="K65">
        <v>1</v>
      </c>
      <c r="L65">
        <v>1</v>
      </c>
      <c r="M65">
        <v>8</v>
      </c>
      <c r="N65">
        <v>1</v>
      </c>
      <c r="O65">
        <v>1</v>
      </c>
      <c r="P65">
        <v>0.61111111111111105</v>
      </c>
      <c r="AZ65"/>
      <c r="BA65"/>
      <c r="BB65"/>
      <c r="BE65" t="s">
        <v>149</v>
      </c>
      <c r="BF65" t="s">
        <v>22</v>
      </c>
      <c r="BG65" s="47">
        <v>7</v>
      </c>
      <c r="BH65" s="47">
        <v>0.42857142857142799</v>
      </c>
      <c r="BI65" s="47">
        <v>0.6</v>
      </c>
      <c r="BJ65" s="47">
        <v>0.51428571428571401</v>
      </c>
    </row>
    <row r="66" spans="1:62" x14ac:dyDescent="0.25">
      <c r="A66" t="s">
        <v>65</v>
      </c>
      <c r="B66" t="s">
        <v>16</v>
      </c>
      <c r="C66" t="s">
        <v>67</v>
      </c>
      <c r="D66">
        <v>1</v>
      </c>
      <c r="E66" t="s">
        <v>18</v>
      </c>
      <c r="F66">
        <v>8</v>
      </c>
      <c r="G66">
        <v>1</v>
      </c>
      <c r="H66">
        <v>7</v>
      </c>
      <c r="I66">
        <v>0.14285714285714199</v>
      </c>
      <c r="J66">
        <v>0</v>
      </c>
      <c r="K66">
        <v>0</v>
      </c>
      <c r="L66">
        <v>1</v>
      </c>
      <c r="M66">
        <v>8</v>
      </c>
      <c r="N66">
        <v>1</v>
      </c>
      <c r="O66">
        <v>0.6</v>
      </c>
      <c r="P66">
        <v>0.371428571428571</v>
      </c>
      <c r="AZ66"/>
      <c r="BA66"/>
      <c r="BB66"/>
      <c r="BE66" t="s">
        <v>113</v>
      </c>
      <c r="BF66" t="s">
        <v>22</v>
      </c>
      <c r="BG66" s="47">
        <v>6</v>
      </c>
      <c r="BH66" s="47">
        <v>0.33333333333333298</v>
      </c>
      <c r="BI66" s="47">
        <v>0.6</v>
      </c>
      <c r="BJ66" s="47">
        <v>0.46666666666666601</v>
      </c>
    </row>
    <row r="67" spans="1:62" x14ac:dyDescent="0.25">
      <c r="A67" t="s">
        <v>65</v>
      </c>
      <c r="B67" t="s">
        <v>16</v>
      </c>
      <c r="C67" t="s">
        <v>67</v>
      </c>
      <c r="D67">
        <v>1</v>
      </c>
      <c r="E67" t="s">
        <v>18</v>
      </c>
      <c r="F67">
        <v>8</v>
      </c>
      <c r="G67">
        <v>1</v>
      </c>
      <c r="H67">
        <v>7</v>
      </c>
      <c r="I67">
        <v>0.14285714285714199</v>
      </c>
      <c r="J67">
        <v>0</v>
      </c>
      <c r="K67">
        <v>0</v>
      </c>
      <c r="L67">
        <v>1</v>
      </c>
      <c r="M67">
        <v>8</v>
      </c>
      <c r="N67">
        <v>1</v>
      </c>
      <c r="O67">
        <v>0.6</v>
      </c>
      <c r="P67">
        <v>0.371428571428571</v>
      </c>
      <c r="AZ67"/>
      <c r="BA67"/>
      <c r="BB67"/>
      <c r="BE67" t="s">
        <v>167</v>
      </c>
      <c r="BF67" t="s">
        <v>22</v>
      </c>
      <c r="BG67" s="47">
        <v>13</v>
      </c>
      <c r="BH67" s="47">
        <v>0.23076923076923</v>
      </c>
      <c r="BI67" s="47">
        <v>0.6</v>
      </c>
      <c r="BJ67" s="47">
        <v>0.41538461538461502</v>
      </c>
    </row>
    <row r="68" spans="1:62" x14ac:dyDescent="0.25">
      <c r="A68" t="s">
        <v>65</v>
      </c>
      <c r="B68" t="s">
        <v>16</v>
      </c>
      <c r="C68" t="s">
        <v>68</v>
      </c>
      <c r="D68">
        <v>1</v>
      </c>
      <c r="E68" t="s">
        <v>18</v>
      </c>
      <c r="F68">
        <v>10</v>
      </c>
      <c r="G68">
        <v>2</v>
      </c>
      <c r="H68">
        <v>9</v>
      </c>
      <c r="I68">
        <v>0.22222222222222199</v>
      </c>
      <c r="J68">
        <v>0</v>
      </c>
      <c r="K68">
        <v>1</v>
      </c>
      <c r="L68">
        <v>1</v>
      </c>
      <c r="M68">
        <v>8</v>
      </c>
      <c r="N68">
        <v>1</v>
      </c>
      <c r="O68">
        <v>0.8</v>
      </c>
      <c r="P68">
        <v>0.51111111111111096</v>
      </c>
      <c r="AZ68"/>
      <c r="BA68"/>
      <c r="BB68"/>
      <c r="BE68" t="s">
        <v>147</v>
      </c>
      <c r="BF68" t="s">
        <v>22</v>
      </c>
      <c r="BG68" s="47">
        <v>10</v>
      </c>
      <c r="BH68" s="47">
        <v>0.3</v>
      </c>
      <c r="BI68" s="47">
        <v>0.6</v>
      </c>
      <c r="BJ68" s="47">
        <v>0.44999999999999901</v>
      </c>
    </row>
    <row r="69" spans="1:62" x14ac:dyDescent="0.25">
      <c r="A69" t="s">
        <v>65</v>
      </c>
      <c r="B69" t="s">
        <v>16</v>
      </c>
      <c r="C69" t="s">
        <v>68</v>
      </c>
      <c r="D69">
        <v>1</v>
      </c>
      <c r="E69" t="s">
        <v>18</v>
      </c>
      <c r="F69">
        <v>10</v>
      </c>
      <c r="G69">
        <v>2</v>
      </c>
      <c r="H69">
        <v>9</v>
      </c>
      <c r="I69">
        <v>0.22222222222222199</v>
      </c>
      <c r="J69">
        <v>0</v>
      </c>
      <c r="K69">
        <v>1</v>
      </c>
      <c r="L69">
        <v>1</v>
      </c>
      <c r="M69">
        <v>8</v>
      </c>
      <c r="N69">
        <v>1</v>
      </c>
      <c r="O69">
        <v>0.8</v>
      </c>
      <c r="P69">
        <v>0.51111111111111096</v>
      </c>
      <c r="AZ69"/>
      <c r="BA69"/>
      <c r="BB69"/>
      <c r="BE69" t="s">
        <v>59</v>
      </c>
      <c r="BF69" t="s">
        <v>22</v>
      </c>
      <c r="BG69" s="47">
        <v>10</v>
      </c>
      <c r="BH69" s="47">
        <v>0.3</v>
      </c>
      <c r="BI69" s="47">
        <v>0.8</v>
      </c>
      <c r="BJ69" s="47">
        <v>0.55000000000000004</v>
      </c>
    </row>
    <row r="70" spans="1:62" x14ac:dyDescent="0.25">
      <c r="A70" t="s">
        <v>65</v>
      </c>
      <c r="B70" t="s">
        <v>16</v>
      </c>
      <c r="C70" t="s">
        <v>69</v>
      </c>
      <c r="D70">
        <v>0</v>
      </c>
      <c r="E70" t="s">
        <v>22</v>
      </c>
      <c r="F70">
        <v>7</v>
      </c>
      <c r="G70">
        <v>1</v>
      </c>
      <c r="H70">
        <v>6</v>
      </c>
      <c r="I70">
        <v>0.16666666666666599</v>
      </c>
      <c r="J70">
        <v>0</v>
      </c>
      <c r="K70">
        <v>1</v>
      </c>
      <c r="L70">
        <v>1</v>
      </c>
      <c r="M70">
        <v>7</v>
      </c>
      <c r="N70">
        <v>0</v>
      </c>
      <c r="O70">
        <v>0.6</v>
      </c>
      <c r="P70">
        <v>0.38333333333333303</v>
      </c>
      <c r="AZ70"/>
      <c r="BA70"/>
      <c r="BB70"/>
      <c r="BE70" t="s">
        <v>86</v>
      </c>
      <c r="BF70" t="s">
        <v>22</v>
      </c>
      <c r="BG70" s="47">
        <v>13</v>
      </c>
      <c r="BH70" s="47">
        <v>0.23076923076923</v>
      </c>
      <c r="BI70" s="47">
        <v>0.6</v>
      </c>
      <c r="BJ70" s="47">
        <v>0.41538461538461502</v>
      </c>
    </row>
    <row r="71" spans="1:62" x14ac:dyDescent="0.25">
      <c r="A71" t="s">
        <v>65</v>
      </c>
      <c r="B71" t="s">
        <v>16</v>
      </c>
      <c r="C71" t="s">
        <v>69</v>
      </c>
      <c r="D71">
        <v>0</v>
      </c>
      <c r="E71" t="s">
        <v>22</v>
      </c>
      <c r="F71">
        <v>7</v>
      </c>
      <c r="G71">
        <v>1</v>
      </c>
      <c r="H71">
        <v>6</v>
      </c>
      <c r="I71">
        <v>0.16666666666666599</v>
      </c>
      <c r="J71">
        <v>0</v>
      </c>
      <c r="K71">
        <v>1</v>
      </c>
      <c r="L71">
        <v>1</v>
      </c>
      <c r="M71">
        <v>7</v>
      </c>
      <c r="N71">
        <v>0</v>
      </c>
      <c r="O71">
        <v>0.6</v>
      </c>
      <c r="P71">
        <v>0.38333333333333303</v>
      </c>
      <c r="AZ71"/>
      <c r="BA71"/>
      <c r="BB71"/>
      <c r="BE71" t="s">
        <v>88</v>
      </c>
      <c r="BF71" t="s">
        <v>22</v>
      </c>
      <c r="BG71" s="47">
        <v>7</v>
      </c>
      <c r="BH71" s="47">
        <v>0.28571428571428498</v>
      </c>
      <c r="BI71" s="47">
        <v>0.6</v>
      </c>
      <c r="BJ71" s="47">
        <v>0.44285714285714201</v>
      </c>
    </row>
    <row r="72" spans="1:62" x14ac:dyDescent="0.25">
      <c r="A72" t="s">
        <v>65</v>
      </c>
      <c r="B72" t="s">
        <v>16</v>
      </c>
      <c r="C72" t="s">
        <v>70</v>
      </c>
      <c r="D72">
        <v>0</v>
      </c>
      <c r="E72" t="s">
        <v>22</v>
      </c>
      <c r="F72">
        <v>8</v>
      </c>
      <c r="G72">
        <v>1</v>
      </c>
      <c r="H72">
        <v>7</v>
      </c>
      <c r="I72">
        <v>0.14285714285714199</v>
      </c>
      <c r="J72">
        <v>0</v>
      </c>
      <c r="K72">
        <v>1</v>
      </c>
      <c r="L72">
        <v>1</v>
      </c>
      <c r="M72">
        <v>8</v>
      </c>
      <c r="N72">
        <v>0</v>
      </c>
      <c r="O72">
        <v>0.6</v>
      </c>
      <c r="P72">
        <v>0.371428571428571</v>
      </c>
      <c r="AZ72"/>
      <c r="BA72"/>
      <c r="BB72"/>
      <c r="BE72" t="s">
        <v>112</v>
      </c>
      <c r="BF72" t="s">
        <v>22</v>
      </c>
      <c r="BG72" s="47">
        <v>9</v>
      </c>
      <c r="BH72" s="47">
        <v>0.22222222222222199</v>
      </c>
      <c r="BI72" s="47">
        <v>0.6</v>
      </c>
      <c r="BJ72" s="47">
        <v>0.41111111111111098</v>
      </c>
    </row>
    <row r="73" spans="1:62" x14ac:dyDescent="0.25">
      <c r="A73" t="s">
        <v>65</v>
      </c>
      <c r="B73" t="s">
        <v>16</v>
      </c>
      <c r="C73" t="s">
        <v>70</v>
      </c>
      <c r="D73">
        <v>0</v>
      </c>
      <c r="E73" t="s">
        <v>22</v>
      </c>
      <c r="F73">
        <v>8</v>
      </c>
      <c r="G73">
        <v>1</v>
      </c>
      <c r="H73">
        <v>7</v>
      </c>
      <c r="I73">
        <v>0.14285714285714199</v>
      </c>
      <c r="J73">
        <v>0</v>
      </c>
      <c r="K73">
        <v>1</v>
      </c>
      <c r="L73">
        <v>1</v>
      </c>
      <c r="M73">
        <v>8</v>
      </c>
      <c r="N73">
        <v>0</v>
      </c>
      <c r="O73">
        <v>0.6</v>
      </c>
      <c r="P73">
        <v>0.371428571428571</v>
      </c>
      <c r="AZ73"/>
      <c r="BA73"/>
      <c r="BB73"/>
      <c r="BE73" t="s">
        <v>148</v>
      </c>
      <c r="BF73" t="s">
        <v>22</v>
      </c>
      <c r="BG73" s="47">
        <v>8</v>
      </c>
      <c r="BH73" s="47">
        <v>0.5</v>
      </c>
      <c r="BI73" s="47">
        <v>0.4</v>
      </c>
      <c r="BJ73" s="47">
        <v>0.45</v>
      </c>
    </row>
    <row r="74" spans="1:62" x14ac:dyDescent="0.25">
      <c r="A74" t="s">
        <v>65</v>
      </c>
      <c r="B74" t="s">
        <v>16</v>
      </c>
      <c r="C74" t="s">
        <v>71</v>
      </c>
      <c r="D74">
        <v>0</v>
      </c>
      <c r="E74" t="s">
        <v>25</v>
      </c>
      <c r="F74">
        <v>8</v>
      </c>
      <c r="G74">
        <v>2</v>
      </c>
      <c r="H74">
        <v>7</v>
      </c>
      <c r="I74">
        <v>0.28571428571428498</v>
      </c>
      <c r="J74">
        <v>0</v>
      </c>
      <c r="K74">
        <v>1</v>
      </c>
      <c r="L74">
        <v>1</v>
      </c>
      <c r="M74">
        <v>6</v>
      </c>
      <c r="N74">
        <v>0</v>
      </c>
      <c r="O74">
        <v>0.6</v>
      </c>
      <c r="P74">
        <v>0.44285714285714201</v>
      </c>
      <c r="AZ74"/>
      <c r="BA74"/>
      <c r="BB74"/>
      <c r="BE74" t="s">
        <v>91</v>
      </c>
      <c r="BF74" t="s">
        <v>29</v>
      </c>
      <c r="BG74" s="47">
        <v>5</v>
      </c>
      <c r="BH74" s="47">
        <v>0.2</v>
      </c>
      <c r="BI74" s="47">
        <v>0.8</v>
      </c>
      <c r="BJ74" s="47">
        <v>0.5</v>
      </c>
    </row>
    <row r="75" spans="1:62" x14ac:dyDescent="0.25">
      <c r="A75" t="s">
        <v>65</v>
      </c>
      <c r="B75" t="s">
        <v>16</v>
      </c>
      <c r="C75" t="s">
        <v>71</v>
      </c>
      <c r="D75">
        <v>0</v>
      </c>
      <c r="E75" t="s">
        <v>25</v>
      </c>
      <c r="F75">
        <v>8</v>
      </c>
      <c r="G75">
        <v>2</v>
      </c>
      <c r="H75">
        <v>7</v>
      </c>
      <c r="I75">
        <v>0.28571428571428498</v>
      </c>
      <c r="J75">
        <v>0</v>
      </c>
      <c r="K75">
        <v>1</v>
      </c>
      <c r="L75">
        <v>1</v>
      </c>
      <c r="M75">
        <v>6</v>
      </c>
      <c r="N75">
        <v>0</v>
      </c>
      <c r="O75">
        <v>0.6</v>
      </c>
      <c r="P75">
        <v>0.44285714285714201</v>
      </c>
      <c r="AZ75"/>
      <c r="BA75"/>
      <c r="BB75"/>
      <c r="BE75" t="s">
        <v>114</v>
      </c>
      <c r="BF75" t="s">
        <v>29</v>
      </c>
      <c r="BG75" s="47">
        <v>10</v>
      </c>
      <c r="BH75" s="47">
        <v>0.3</v>
      </c>
      <c r="BI75" s="47">
        <v>0.8</v>
      </c>
      <c r="BJ75" s="47">
        <v>0.55000000000000004</v>
      </c>
    </row>
    <row r="76" spans="1:62" x14ac:dyDescent="0.25">
      <c r="A76" t="s">
        <v>65</v>
      </c>
      <c r="B76" t="s">
        <v>16</v>
      </c>
      <c r="C76" t="s">
        <v>72</v>
      </c>
      <c r="D76">
        <v>0</v>
      </c>
      <c r="E76" t="s">
        <v>22</v>
      </c>
      <c r="F76">
        <v>11</v>
      </c>
      <c r="G76">
        <v>3</v>
      </c>
      <c r="H76">
        <v>10</v>
      </c>
      <c r="I76">
        <v>0.3</v>
      </c>
      <c r="J76">
        <v>1</v>
      </c>
      <c r="K76">
        <v>1</v>
      </c>
      <c r="L76">
        <v>1</v>
      </c>
      <c r="M76">
        <v>8</v>
      </c>
      <c r="N76">
        <v>0</v>
      </c>
      <c r="O76">
        <v>0.8</v>
      </c>
      <c r="P76">
        <v>0.55000000000000004</v>
      </c>
      <c r="AZ76"/>
      <c r="BA76"/>
      <c r="BB76"/>
      <c r="BE76" t="s">
        <v>155</v>
      </c>
      <c r="BF76" t="s">
        <v>29</v>
      </c>
      <c r="BG76" s="47">
        <v>7</v>
      </c>
      <c r="BH76" s="47">
        <v>0.28571428571428498</v>
      </c>
      <c r="BI76" s="47">
        <v>0.8</v>
      </c>
      <c r="BJ76" s="47">
        <v>0.54285714285714204</v>
      </c>
    </row>
    <row r="77" spans="1:62" x14ac:dyDescent="0.25">
      <c r="A77" t="s">
        <v>65</v>
      </c>
      <c r="B77" t="s">
        <v>16</v>
      </c>
      <c r="C77" t="s">
        <v>73</v>
      </c>
      <c r="D77">
        <v>0</v>
      </c>
      <c r="E77" t="s">
        <v>25</v>
      </c>
      <c r="F77">
        <v>8</v>
      </c>
      <c r="G77">
        <v>3</v>
      </c>
      <c r="H77">
        <v>7</v>
      </c>
      <c r="I77">
        <v>0.42857142857142799</v>
      </c>
      <c r="J77">
        <v>1</v>
      </c>
      <c r="K77">
        <v>1</v>
      </c>
      <c r="L77">
        <v>1</v>
      </c>
      <c r="M77">
        <v>7</v>
      </c>
      <c r="N77">
        <v>0</v>
      </c>
      <c r="O77">
        <v>0.8</v>
      </c>
      <c r="P77">
        <v>0.61428571428571399</v>
      </c>
      <c r="AZ77"/>
      <c r="BA77"/>
      <c r="BB77"/>
      <c r="BE77" t="s">
        <v>152</v>
      </c>
      <c r="BF77" t="s">
        <v>29</v>
      </c>
      <c r="BG77" s="47">
        <v>6</v>
      </c>
      <c r="BH77" s="47">
        <v>0.33333333333333298</v>
      </c>
      <c r="BI77" s="47">
        <v>0.8</v>
      </c>
      <c r="BJ77" s="47">
        <v>0.56666666666666599</v>
      </c>
    </row>
    <row r="78" spans="1:62" x14ac:dyDescent="0.25">
      <c r="A78" t="s">
        <v>65</v>
      </c>
      <c r="B78" t="s">
        <v>16</v>
      </c>
      <c r="C78" t="s">
        <v>73</v>
      </c>
      <c r="D78">
        <v>0</v>
      </c>
      <c r="E78" t="s">
        <v>25</v>
      </c>
      <c r="F78">
        <v>8</v>
      </c>
      <c r="G78">
        <v>3</v>
      </c>
      <c r="H78">
        <v>7</v>
      </c>
      <c r="I78">
        <v>0.42857142857142799</v>
      </c>
      <c r="J78">
        <v>1</v>
      </c>
      <c r="K78">
        <v>1</v>
      </c>
      <c r="L78">
        <v>1</v>
      </c>
      <c r="M78">
        <v>7</v>
      </c>
      <c r="N78">
        <v>0</v>
      </c>
      <c r="O78">
        <v>0.8</v>
      </c>
      <c r="P78">
        <v>0.61428571428571399</v>
      </c>
      <c r="AZ78"/>
      <c r="BA78"/>
      <c r="BB78"/>
      <c r="BE78" t="s">
        <v>87</v>
      </c>
      <c r="BF78" t="s">
        <v>29</v>
      </c>
      <c r="BG78" s="47">
        <v>12</v>
      </c>
      <c r="BH78" s="47">
        <v>8.3333333333333301E-2</v>
      </c>
      <c r="BI78" s="47">
        <v>0.8</v>
      </c>
      <c r="BJ78" s="47">
        <v>0.44166666666666599</v>
      </c>
    </row>
    <row r="79" spans="1:62" x14ac:dyDescent="0.25">
      <c r="A79" t="s">
        <v>65</v>
      </c>
      <c r="B79" t="s">
        <v>16</v>
      </c>
      <c r="C79" t="s">
        <v>74</v>
      </c>
      <c r="D79">
        <v>0</v>
      </c>
      <c r="E79" t="s">
        <v>29</v>
      </c>
      <c r="F79">
        <v>7</v>
      </c>
      <c r="G79">
        <v>2</v>
      </c>
      <c r="H79">
        <v>6</v>
      </c>
      <c r="I79">
        <v>0.33333333333333298</v>
      </c>
      <c r="J79">
        <v>1</v>
      </c>
      <c r="K79">
        <v>1</v>
      </c>
      <c r="L79">
        <v>1</v>
      </c>
      <c r="M79">
        <v>7</v>
      </c>
      <c r="N79">
        <v>0</v>
      </c>
      <c r="O79">
        <v>0.8</v>
      </c>
      <c r="P79">
        <v>0.56666666666666599</v>
      </c>
      <c r="AZ79"/>
      <c r="BA79"/>
      <c r="BB79"/>
      <c r="BE79" t="s">
        <v>48</v>
      </c>
      <c r="BF79" t="s">
        <v>22</v>
      </c>
      <c r="BG79" s="47">
        <v>7</v>
      </c>
      <c r="BH79" s="47">
        <v>0.14285714285714199</v>
      </c>
      <c r="BI79" s="47">
        <v>0.8</v>
      </c>
      <c r="BJ79" s="47">
        <v>0.47142857142857097</v>
      </c>
    </row>
    <row r="80" spans="1:62" x14ac:dyDescent="0.25">
      <c r="A80" t="s">
        <v>65</v>
      </c>
      <c r="B80" t="s">
        <v>16</v>
      </c>
      <c r="C80" t="s">
        <v>74</v>
      </c>
      <c r="D80">
        <v>0</v>
      </c>
      <c r="E80" t="s">
        <v>29</v>
      </c>
      <c r="F80">
        <v>7</v>
      </c>
      <c r="G80">
        <v>2</v>
      </c>
      <c r="H80">
        <v>6</v>
      </c>
      <c r="I80">
        <v>0.33333333333333298</v>
      </c>
      <c r="J80">
        <v>1</v>
      </c>
      <c r="K80">
        <v>1</v>
      </c>
      <c r="L80">
        <v>1</v>
      </c>
      <c r="M80">
        <v>7</v>
      </c>
      <c r="N80">
        <v>0</v>
      </c>
      <c r="O80">
        <v>0.8</v>
      </c>
      <c r="P80">
        <v>0.56666666666666599</v>
      </c>
      <c r="AZ80"/>
      <c r="BA80"/>
      <c r="BB80"/>
      <c r="BE80" t="s">
        <v>154</v>
      </c>
      <c r="BF80" t="s">
        <v>22</v>
      </c>
      <c r="BG80" s="47">
        <v>9</v>
      </c>
      <c r="BH80" s="47">
        <v>0.33333333333333298</v>
      </c>
      <c r="BI80" s="47">
        <v>0.8</v>
      </c>
      <c r="BJ80" s="47">
        <v>0.56666666666666599</v>
      </c>
    </row>
    <row r="81" spans="1:62" x14ac:dyDescent="0.25">
      <c r="A81" t="s">
        <v>65</v>
      </c>
      <c r="B81" t="s">
        <v>16</v>
      </c>
      <c r="C81" t="s">
        <v>75</v>
      </c>
      <c r="D81">
        <v>1</v>
      </c>
      <c r="E81" t="s">
        <v>18</v>
      </c>
      <c r="F81">
        <v>11</v>
      </c>
      <c r="G81">
        <v>1</v>
      </c>
      <c r="H81">
        <v>11</v>
      </c>
      <c r="I81">
        <v>9.0909090909090898E-2</v>
      </c>
      <c r="J81">
        <v>0</v>
      </c>
      <c r="K81">
        <v>1</v>
      </c>
      <c r="L81">
        <v>1</v>
      </c>
      <c r="M81">
        <v>6</v>
      </c>
      <c r="N81">
        <v>1</v>
      </c>
      <c r="O81">
        <v>0.8</v>
      </c>
      <c r="P81">
        <v>0.44545454545454499</v>
      </c>
      <c r="AZ81"/>
      <c r="BA81"/>
      <c r="BB81"/>
      <c r="BE81" t="s">
        <v>151</v>
      </c>
      <c r="BF81" t="s">
        <v>22</v>
      </c>
      <c r="BG81" s="47">
        <v>4</v>
      </c>
      <c r="BH81" s="47">
        <v>0.25</v>
      </c>
      <c r="BI81" s="47">
        <v>0.8</v>
      </c>
      <c r="BJ81" s="47">
        <v>0.52500000000000002</v>
      </c>
    </row>
    <row r="82" spans="1:62" x14ac:dyDescent="0.25">
      <c r="A82" t="s">
        <v>65</v>
      </c>
      <c r="B82" t="s">
        <v>16</v>
      </c>
      <c r="C82" t="s">
        <v>76</v>
      </c>
      <c r="D82">
        <v>1</v>
      </c>
      <c r="E82" t="s">
        <v>18</v>
      </c>
      <c r="F82">
        <v>4</v>
      </c>
      <c r="G82">
        <v>1</v>
      </c>
      <c r="H82">
        <v>4</v>
      </c>
      <c r="I82">
        <v>0.25</v>
      </c>
      <c r="J82">
        <v>0</v>
      </c>
      <c r="K82">
        <v>1</v>
      </c>
      <c r="L82">
        <v>1</v>
      </c>
      <c r="M82">
        <v>4</v>
      </c>
      <c r="N82">
        <v>1</v>
      </c>
      <c r="O82">
        <v>0.8</v>
      </c>
      <c r="P82">
        <v>0.52500000000000002</v>
      </c>
      <c r="AZ82"/>
      <c r="BA82"/>
      <c r="BB82"/>
      <c r="BE82" t="s">
        <v>153</v>
      </c>
      <c r="BF82" t="s">
        <v>22</v>
      </c>
      <c r="BG82" s="47">
        <v>12</v>
      </c>
      <c r="BH82" s="47">
        <v>0.25</v>
      </c>
      <c r="BI82" s="47">
        <v>0.8</v>
      </c>
      <c r="BJ82" s="47">
        <v>0.52500000000000002</v>
      </c>
    </row>
    <row r="83" spans="1:62" x14ac:dyDescent="0.25">
      <c r="A83" t="s">
        <v>65</v>
      </c>
      <c r="B83" t="s">
        <v>16</v>
      </c>
      <c r="C83" t="s">
        <v>76</v>
      </c>
      <c r="D83">
        <v>1</v>
      </c>
      <c r="E83" t="s">
        <v>18</v>
      </c>
      <c r="F83">
        <v>4</v>
      </c>
      <c r="G83">
        <v>1</v>
      </c>
      <c r="H83">
        <v>4</v>
      </c>
      <c r="I83">
        <v>0.25</v>
      </c>
      <c r="J83">
        <v>0</v>
      </c>
      <c r="K83">
        <v>1</v>
      </c>
      <c r="L83">
        <v>1</v>
      </c>
      <c r="M83">
        <v>4</v>
      </c>
      <c r="N83">
        <v>1</v>
      </c>
      <c r="O83">
        <v>0.8</v>
      </c>
      <c r="P83">
        <v>0.52500000000000002</v>
      </c>
      <c r="AZ83"/>
      <c r="BA83"/>
      <c r="BB83"/>
      <c r="BE83" t="s">
        <v>168</v>
      </c>
      <c r="BF83" t="s">
        <v>22</v>
      </c>
      <c r="BG83" s="47">
        <v>9</v>
      </c>
      <c r="BH83" s="47">
        <v>0.22222222222222199</v>
      </c>
      <c r="BI83" s="47">
        <v>0.8</v>
      </c>
      <c r="BJ83" s="47">
        <v>0.51111111111111096</v>
      </c>
    </row>
    <row r="84" spans="1:62" x14ac:dyDescent="0.25">
      <c r="A84" t="s">
        <v>65</v>
      </c>
      <c r="B84" t="s">
        <v>16</v>
      </c>
      <c r="C84" t="s">
        <v>77</v>
      </c>
      <c r="D84">
        <v>1</v>
      </c>
      <c r="E84" t="s">
        <v>18</v>
      </c>
      <c r="F84">
        <v>8</v>
      </c>
      <c r="G84">
        <v>1</v>
      </c>
      <c r="H84">
        <v>8</v>
      </c>
      <c r="I84">
        <v>0.125</v>
      </c>
      <c r="J84">
        <v>0</v>
      </c>
      <c r="K84">
        <v>1</v>
      </c>
      <c r="L84">
        <v>1</v>
      </c>
      <c r="M84">
        <v>6</v>
      </c>
      <c r="N84">
        <v>1</v>
      </c>
      <c r="O84">
        <v>0.8</v>
      </c>
      <c r="P84">
        <v>0.46250000000000002</v>
      </c>
      <c r="AZ84"/>
      <c r="BA84"/>
      <c r="BB84"/>
      <c r="BE84" t="s">
        <v>156</v>
      </c>
      <c r="BF84" t="s">
        <v>22</v>
      </c>
      <c r="BG84" s="47">
        <v>14</v>
      </c>
      <c r="BH84" s="47">
        <v>0.28571428571428498</v>
      </c>
      <c r="BI84" s="47">
        <v>0.8</v>
      </c>
      <c r="BJ84" s="47">
        <v>0.54285714285714204</v>
      </c>
    </row>
    <row r="85" spans="1:62" x14ac:dyDescent="0.25">
      <c r="A85" t="s">
        <v>65</v>
      </c>
      <c r="B85" t="s">
        <v>16</v>
      </c>
      <c r="C85" t="s">
        <v>77</v>
      </c>
      <c r="D85">
        <v>1</v>
      </c>
      <c r="E85" t="s">
        <v>18</v>
      </c>
      <c r="F85">
        <v>8</v>
      </c>
      <c r="G85">
        <v>1</v>
      </c>
      <c r="H85">
        <v>8</v>
      </c>
      <c r="I85">
        <v>0.125</v>
      </c>
      <c r="J85">
        <v>0</v>
      </c>
      <c r="K85">
        <v>1</v>
      </c>
      <c r="L85">
        <v>1</v>
      </c>
      <c r="M85">
        <v>6</v>
      </c>
      <c r="N85">
        <v>1</v>
      </c>
      <c r="O85">
        <v>0.8</v>
      </c>
      <c r="P85">
        <v>0.46250000000000002</v>
      </c>
      <c r="AZ85"/>
      <c r="BA85"/>
      <c r="BB85"/>
      <c r="BE85" t="s">
        <v>40</v>
      </c>
      <c r="BF85" t="s">
        <v>22</v>
      </c>
      <c r="BG85" s="47">
        <v>7</v>
      </c>
      <c r="BH85" s="47">
        <v>0.28571428571428498</v>
      </c>
      <c r="BI85" s="47">
        <v>0.8</v>
      </c>
      <c r="BJ85" s="47">
        <v>0.54285714285714204</v>
      </c>
    </row>
    <row r="86" spans="1:62" x14ac:dyDescent="0.25">
      <c r="A86" t="s">
        <v>65</v>
      </c>
      <c r="B86" t="s">
        <v>16</v>
      </c>
      <c r="C86" t="s">
        <v>78</v>
      </c>
      <c r="D86">
        <v>0</v>
      </c>
      <c r="E86" t="s">
        <v>22</v>
      </c>
      <c r="F86">
        <v>4</v>
      </c>
      <c r="G86">
        <v>1</v>
      </c>
      <c r="H86">
        <v>4</v>
      </c>
      <c r="I86">
        <v>0.25</v>
      </c>
      <c r="J86">
        <v>1</v>
      </c>
      <c r="K86">
        <v>1</v>
      </c>
      <c r="L86">
        <v>1</v>
      </c>
      <c r="M86">
        <v>4</v>
      </c>
      <c r="N86">
        <v>0</v>
      </c>
      <c r="O86">
        <v>0.8</v>
      </c>
      <c r="P86">
        <v>0.52500000000000002</v>
      </c>
      <c r="AZ86"/>
      <c r="BA86"/>
      <c r="BB86"/>
      <c r="BE86" t="s">
        <v>39</v>
      </c>
      <c r="BF86" t="s">
        <v>22</v>
      </c>
      <c r="BG86" s="47">
        <v>9</v>
      </c>
      <c r="BH86" s="47">
        <v>0.22222222222222199</v>
      </c>
      <c r="BI86" s="47">
        <v>0.6</v>
      </c>
      <c r="BJ86" s="47">
        <v>0.41111111111111098</v>
      </c>
    </row>
    <row r="87" spans="1:62" x14ac:dyDescent="0.25">
      <c r="A87" t="s">
        <v>65</v>
      </c>
      <c r="B87" t="s">
        <v>16</v>
      </c>
      <c r="C87" t="s">
        <v>78</v>
      </c>
      <c r="D87">
        <v>0</v>
      </c>
      <c r="E87" t="s">
        <v>22</v>
      </c>
      <c r="F87">
        <v>4</v>
      </c>
      <c r="G87">
        <v>1</v>
      </c>
      <c r="H87">
        <v>4</v>
      </c>
      <c r="I87">
        <v>0.25</v>
      </c>
      <c r="J87">
        <v>1</v>
      </c>
      <c r="K87">
        <v>1</v>
      </c>
      <c r="L87">
        <v>1</v>
      </c>
      <c r="M87">
        <v>4</v>
      </c>
      <c r="N87">
        <v>0</v>
      </c>
      <c r="O87">
        <v>0.8</v>
      </c>
      <c r="P87">
        <v>0.52500000000000002</v>
      </c>
      <c r="AZ87"/>
      <c r="BA87"/>
      <c r="BB87"/>
      <c r="BD87" t="s">
        <v>331</v>
      </c>
      <c r="BG87" s="47">
        <v>7.9516129032258061</v>
      </c>
      <c r="BH87" s="47">
        <v>0.27324841377260684</v>
      </c>
      <c r="BI87" s="47">
        <v>0.75161290322580487</v>
      </c>
      <c r="BJ87" s="47">
        <v>0.5124306584992061</v>
      </c>
    </row>
    <row r="88" spans="1:62" x14ac:dyDescent="0.25">
      <c r="A88" t="s">
        <v>65</v>
      </c>
      <c r="B88" t="s">
        <v>16</v>
      </c>
      <c r="C88" t="s">
        <v>79</v>
      </c>
      <c r="D88">
        <v>0</v>
      </c>
      <c r="E88" t="s">
        <v>22</v>
      </c>
      <c r="F88">
        <v>4</v>
      </c>
      <c r="G88">
        <v>1</v>
      </c>
      <c r="H88">
        <v>4</v>
      </c>
      <c r="I88">
        <v>0.25</v>
      </c>
      <c r="J88">
        <v>1</v>
      </c>
      <c r="K88">
        <v>1</v>
      </c>
      <c r="L88">
        <v>1</v>
      </c>
      <c r="M88">
        <v>3</v>
      </c>
      <c r="N88">
        <v>0</v>
      </c>
      <c r="O88">
        <v>0.6</v>
      </c>
      <c r="P88">
        <v>0.42499999999999999</v>
      </c>
      <c r="AZ88"/>
      <c r="BA88"/>
      <c r="BB88"/>
    </row>
    <row r="89" spans="1:62" x14ac:dyDescent="0.25">
      <c r="A89" t="s">
        <v>65</v>
      </c>
      <c r="B89" t="s">
        <v>16</v>
      </c>
      <c r="C89" t="s">
        <v>79</v>
      </c>
      <c r="D89">
        <v>0</v>
      </c>
      <c r="E89" t="s">
        <v>22</v>
      </c>
      <c r="F89">
        <v>4</v>
      </c>
      <c r="G89">
        <v>1</v>
      </c>
      <c r="H89">
        <v>4</v>
      </c>
      <c r="I89">
        <v>0.25</v>
      </c>
      <c r="J89">
        <v>1</v>
      </c>
      <c r="K89">
        <v>1</v>
      </c>
      <c r="L89">
        <v>1</v>
      </c>
      <c r="M89">
        <v>3</v>
      </c>
      <c r="N89">
        <v>0</v>
      </c>
      <c r="O89">
        <v>0.6</v>
      </c>
      <c r="P89">
        <v>0.42499999999999999</v>
      </c>
      <c r="AZ89"/>
      <c r="BA89"/>
      <c r="BB89"/>
    </row>
    <row r="90" spans="1:62" x14ac:dyDescent="0.25">
      <c r="A90" t="s">
        <v>65</v>
      </c>
      <c r="B90" t="s">
        <v>16</v>
      </c>
      <c r="C90" t="s">
        <v>80</v>
      </c>
      <c r="D90">
        <v>1</v>
      </c>
      <c r="E90" t="s">
        <v>18</v>
      </c>
      <c r="F90">
        <v>8</v>
      </c>
      <c r="G90">
        <v>4</v>
      </c>
      <c r="H90">
        <v>7</v>
      </c>
      <c r="I90">
        <v>0.57142857142857095</v>
      </c>
      <c r="J90">
        <v>1</v>
      </c>
      <c r="K90">
        <v>0</v>
      </c>
      <c r="L90">
        <v>1</v>
      </c>
      <c r="M90">
        <v>6</v>
      </c>
      <c r="N90">
        <v>1</v>
      </c>
      <c r="O90">
        <v>0.8</v>
      </c>
      <c r="P90">
        <v>0.68571428571428505</v>
      </c>
      <c r="AZ90"/>
      <c r="BA90"/>
      <c r="BB90"/>
    </row>
    <row r="91" spans="1:62" x14ac:dyDescent="0.25">
      <c r="A91" t="s">
        <v>65</v>
      </c>
      <c r="B91" t="s">
        <v>16</v>
      </c>
      <c r="C91" t="s">
        <v>80</v>
      </c>
      <c r="D91">
        <v>1</v>
      </c>
      <c r="E91" t="s">
        <v>18</v>
      </c>
      <c r="F91">
        <v>8</v>
      </c>
      <c r="G91">
        <v>4</v>
      </c>
      <c r="H91">
        <v>7</v>
      </c>
      <c r="I91">
        <v>0.57142857142857095</v>
      </c>
      <c r="J91">
        <v>1</v>
      </c>
      <c r="K91">
        <v>0</v>
      </c>
      <c r="L91">
        <v>1</v>
      </c>
      <c r="M91">
        <v>6</v>
      </c>
      <c r="N91">
        <v>1</v>
      </c>
      <c r="O91">
        <v>0.8</v>
      </c>
      <c r="P91">
        <v>0.68571428571428505</v>
      </c>
      <c r="AZ91"/>
      <c r="BA91"/>
      <c r="BB91"/>
    </row>
    <row r="92" spans="1:62" x14ac:dyDescent="0.25">
      <c r="A92" t="s">
        <v>65</v>
      </c>
      <c r="B92" t="s">
        <v>16</v>
      </c>
      <c r="C92" t="s">
        <v>81</v>
      </c>
      <c r="D92">
        <v>0</v>
      </c>
      <c r="E92" t="s">
        <v>22</v>
      </c>
      <c r="F92">
        <v>7</v>
      </c>
      <c r="G92">
        <v>2</v>
      </c>
      <c r="H92">
        <v>7</v>
      </c>
      <c r="I92">
        <v>0.28571428571428498</v>
      </c>
      <c r="J92">
        <v>1</v>
      </c>
      <c r="K92">
        <v>1</v>
      </c>
      <c r="L92">
        <v>1</v>
      </c>
      <c r="M92">
        <v>6</v>
      </c>
      <c r="N92">
        <v>0</v>
      </c>
      <c r="O92">
        <v>0.8</v>
      </c>
      <c r="P92">
        <v>0.54285714285714204</v>
      </c>
      <c r="AZ92"/>
      <c r="BA92"/>
      <c r="BB92"/>
    </row>
    <row r="93" spans="1:62" x14ac:dyDescent="0.25">
      <c r="A93" t="s">
        <v>65</v>
      </c>
      <c r="B93" t="s">
        <v>16</v>
      </c>
      <c r="C93" t="s">
        <v>81</v>
      </c>
      <c r="D93">
        <v>0</v>
      </c>
      <c r="E93" t="s">
        <v>22</v>
      </c>
      <c r="F93">
        <v>7</v>
      </c>
      <c r="G93">
        <v>2</v>
      </c>
      <c r="H93">
        <v>7</v>
      </c>
      <c r="I93">
        <v>0.28571428571428498</v>
      </c>
      <c r="J93">
        <v>1</v>
      </c>
      <c r="K93">
        <v>1</v>
      </c>
      <c r="L93">
        <v>1</v>
      </c>
      <c r="M93">
        <v>6</v>
      </c>
      <c r="N93">
        <v>0</v>
      </c>
      <c r="O93">
        <v>0.8</v>
      </c>
      <c r="P93">
        <v>0.54285714285714204</v>
      </c>
      <c r="AZ93"/>
      <c r="BA93"/>
      <c r="BB93"/>
    </row>
    <row r="94" spans="1:62" x14ac:dyDescent="0.25">
      <c r="A94" t="s">
        <v>65</v>
      </c>
      <c r="B94" t="s">
        <v>16</v>
      </c>
      <c r="C94" t="s">
        <v>82</v>
      </c>
      <c r="D94">
        <v>1</v>
      </c>
      <c r="E94" t="s">
        <v>18</v>
      </c>
      <c r="F94">
        <v>8</v>
      </c>
      <c r="G94">
        <v>2</v>
      </c>
      <c r="H94">
        <v>8</v>
      </c>
      <c r="I94">
        <v>0.25</v>
      </c>
      <c r="J94">
        <v>1</v>
      </c>
      <c r="K94">
        <v>1</v>
      </c>
      <c r="L94">
        <v>1</v>
      </c>
      <c r="M94">
        <v>7</v>
      </c>
      <c r="N94">
        <v>0</v>
      </c>
      <c r="O94">
        <v>0.8</v>
      </c>
      <c r="P94">
        <v>0.52500000000000002</v>
      </c>
      <c r="AZ94"/>
      <c r="BA94"/>
      <c r="BB94"/>
    </row>
    <row r="95" spans="1:62" x14ac:dyDescent="0.25">
      <c r="A95" t="s">
        <v>65</v>
      </c>
      <c r="B95" t="s">
        <v>16</v>
      </c>
      <c r="C95" t="s">
        <v>82</v>
      </c>
      <c r="D95">
        <v>1</v>
      </c>
      <c r="E95" t="s">
        <v>18</v>
      </c>
      <c r="F95">
        <v>8</v>
      </c>
      <c r="G95">
        <v>2</v>
      </c>
      <c r="H95">
        <v>8</v>
      </c>
      <c r="I95">
        <v>0.25</v>
      </c>
      <c r="J95">
        <v>1</v>
      </c>
      <c r="K95">
        <v>1</v>
      </c>
      <c r="L95">
        <v>1</v>
      </c>
      <c r="M95">
        <v>7</v>
      </c>
      <c r="N95">
        <v>0</v>
      </c>
      <c r="O95">
        <v>0.8</v>
      </c>
      <c r="P95">
        <v>0.52500000000000002</v>
      </c>
      <c r="AZ95"/>
      <c r="BA95"/>
      <c r="BB95"/>
    </row>
    <row r="96" spans="1:62" x14ac:dyDescent="0.25">
      <c r="A96" t="s">
        <v>65</v>
      </c>
      <c r="B96" t="s">
        <v>38</v>
      </c>
      <c r="C96" t="s">
        <v>83</v>
      </c>
      <c r="D96">
        <v>0</v>
      </c>
      <c r="E96" t="s">
        <v>22</v>
      </c>
      <c r="F96">
        <v>7</v>
      </c>
      <c r="G96">
        <v>1</v>
      </c>
      <c r="H96">
        <v>6</v>
      </c>
      <c r="I96">
        <v>0.16666666666666599</v>
      </c>
      <c r="J96">
        <v>0</v>
      </c>
      <c r="K96">
        <v>1</v>
      </c>
      <c r="L96">
        <v>1</v>
      </c>
      <c r="M96">
        <v>7</v>
      </c>
      <c r="N96">
        <v>0</v>
      </c>
      <c r="O96">
        <v>0.6</v>
      </c>
      <c r="P96">
        <v>0.38333333333333303</v>
      </c>
      <c r="AZ96"/>
      <c r="BA96"/>
      <c r="BB96"/>
    </row>
    <row r="97" spans="1:54" x14ac:dyDescent="0.25">
      <c r="A97" t="s">
        <v>65</v>
      </c>
      <c r="B97" t="s">
        <v>38</v>
      </c>
      <c r="C97" t="s">
        <v>84</v>
      </c>
      <c r="D97">
        <v>0</v>
      </c>
      <c r="E97" t="s">
        <v>22</v>
      </c>
      <c r="F97">
        <v>7</v>
      </c>
      <c r="G97">
        <v>1</v>
      </c>
      <c r="H97">
        <v>6</v>
      </c>
      <c r="I97">
        <v>0.16666666666666599</v>
      </c>
      <c r="J97">
        <v>0</v>
      </c>
      <c r="K97">
        <v>1</v>
      </c>
      <c r="L97">
        <v>1</v>
      </c>
      <c r="M97">
        <v>7</v>
      </c>
      <c r="N97">
        <v>0</v>
      </c>
      <c r="O97">
        <v>0.6</v>
      </c>
      <c r="P97">
        <v>0.38333333333333303</v>
      </c>
      <c r="AZ97"/>
      <c r="BA97"/>
      <c r="BB97"/>
    </row>
    <row r="98" spans="1:54" x14ac:dyDescent="0.25">
      <c r="A98" t="s">
        <v>65</v>
      </c>
      <c r="B98" t="s">
        <v>38</v>
      </c>
      <c r="C98" t="s">
        <v>167</v>
      </c>
      <c r="D98">
        <v>0</v>
      </c>
      <c r="E98" t="s">
        <v>22</v>
      </c>
      <c r="F98">
        <v>15</v>
      </c>
      <c r="G98">
        <v>3</v>
      </c>
      <c r="H98">
        <v>13</v>
      </c>
      <c r="I98">
        <v>0.23076923076923</v>
      </c>
      <c r="J98">
        <v>0</v>
      </c>
      <c r="K98">
        <v>1</v>
      </c>
      <c r="L98">
        <v>1</v>
      </c>
      <c r="M98">
        <v>9</v>
      </c>
      <c r="N98">
        <v>0</v>
      </c>
      <c r="O98">
        <v>0.6</v>
      </c>
      <c r="P98">
        <v>0.41538461538461502</v>
      </c>
      <c r="AZ98"/>
      <c r="BA98"/>
      <c r="BB98"/>
    </row>
    <row r="99" spans="1:54" x14ac:dyDescent="0.25">
      <c r="A99" t="s">
        <v>65</v>
      </c>
      <c r="B99" t="s">
        <v>38</v>
      </c>
      <c r="C99" t="s">
        <v>85</v>
      </c>
      <c r="D99">
        <v>0</v>
      </c>
      <c r="E99" t="s">
        <v>22</v>
      </c>
      <c r="F99">
        <v>9</v>
      </c>
      <c r="G99">
        <v>1</v>
      </c>
      <c r="H99">
        <v>8</v>
      </c>
      <c r="I99">
        <v>0.125</v>
      </c>
      <c r="J99">
        <v>0</v>
      </c>
      <c r="K99">
        <v>1</v>
      </c>
      <c r="L99">
        <v>1</v>
      </c>
      <c r="M99">
        <v>9</v>
      </c>
      <c r="N99">
        <v>0</v>
      </c>
      <c r="O99">
        <v>0.6</v>
      </c>
      <c r="P99">
        <v>0.36249999999999999</v>
      </c>
      <c r="AZ99"/>
      <c r="BA99"/>
      <c r="BB99"/>
    </row>
    <row r="100" spans="1:54" x14ac:dyDescent="0.25">
      <c r="A100" t="s">
        <v>65</v>
      </c>
      <c r="B100" t="s">
        <v>38</v>
      </c>
      <c r="C100" t="s">
        <v>86</v>
      </c>
      <c r="D100">
        <v>0</v>
      </c>
      <c r="E100" t="s">
        <v>22</v>
      </c>
      <c r="F100">
        <v>14</v>
      </c>
      <c r="G100">
        <v>3</v>
      </c>
      <c r="H100">
        <v>13</v>
      </c>
      <c r="I100">
        <v>0.23076923076923</v>
      </c>
      <c r="J100">
        <v>0</v>
      </c>
      <c r="K100">
        <v>1</v>
      </c>
      <c r="L100">
        <v>1</v>
      </c>
      <c r="M100">
        <v>8</v>
      </c>
      <c r="N100">
        <v>0</v>
      </c>
      <c r="O100">
        <v>0.6</v>
      </c>
      <c r="P100">
        <v>0.41538461538461502</v>
      </c>
      <c r="AZ100"/>
      <c r="BA100"/>
      <c r="BB100"/>
    </row>
    <row r="101" spans="1:54" x14ac:dyDescent="0.25">
      <c r="A101" t="s">
        <v>65</v>
      </c>
      <c r="B101" t="s">
        <v>38</v>
      </c>
      <c r="C101" t="s">
        <v>87</v>
      </c>
      <c r="D101">
        <v>0</v>
      </c>
      <c r="E101" t="s">
        <v>29</v>
      </c>
      <c r="F101">
        <v>13</v>
      </c>
      <c r="G101">
        <v>1</v>
      </c>
      <c r="H101">
        <v>12</v>
      </c>
      <c r="I101">
        <v>8.3333333333333301E-2</v>
      </c>
      <c r="J101">
        <v>1</v>
      </c>
      <c r="K101">
        <v>1</v>
      </c>
      <c r="L101">
        <v>1</v>
      </c>
      <c r="M101">
        <v>7</v>
      </c>
      <c r="N101">
        <v>0</v>
      </c>
      <c r="O101">
        <v>0.8</v>
      </c>
      <c r="P101">
        <v>0.44166666666666599</v>
      </c>
      <c r="AZ101"/>
      <c r="BA101"/>
      <c r="BB101"/>
    </row>
    <row r="102" spans="1:54" x14ac:dyDescent="0.25">
      <c r="A102" t="s">
        <v>65</v>
      </c>
      <c r="B102" t="s">
        <v>38</v>
      </c>
      <c r="C102" t="s">
        <v>88</v>
      </c>
      <c r="D102">
        <v>0</v>
      </c>
      <c r="E102" t="s">
        <v>22</v>
      </c>
      <c r="F102">
        <v>8</v>
      </c>
      <c r="G102">
        <v>2</v>
      </c>
      <c r="H102">
        <v>7</v>
      </c>
      <c r="I102">
        <v>0.28571428571428498</v>
      </c>
      <c r="J102">
        <v>0</v>
      </c>
      <c r="K102">
        <v>1</v>
      </c>
      <c r="L102">
        <v>1</v>
      </c>
      <c r="M102">
        <v>7</v>
      </c>
      <c r="N102">
        <v>0</v>
      </c>
      <c r="O102">
        <v>0.6</v>
      </c>
      <c r="P102">
        <v>0.44285714285714201</v>
      </c>
      <c r="AZ102"/>
      <c r="BA102"/>
      <c r="BB102"/>
    </row>
    <row r="103" spans="1:54" x14ac:dyDescent="0.25">
      <c r="A103" t="s">
        <v>65</v>
      </c>
      <c r="B103" t="s">
        <v>38</v>
      </c>
      <c r="C103" t="s">
        <v>89</v>
      </c>
      <c r="D103">
        <v>0</v>
      </c>
      <c r="E103" t="s">
        <v>29</v>
      </c>
      <c r="F103">
        <v>6</v>
      </c>
      <c r="G103">
        <v>2</v>
      </c>
      <c r="H103">
        <v>5</v>
      </c>
      <c r="I103">
        <v>0.4</v>
      </c>
      <c r="J103">
        <v>1</v>
      </c>
      <c r="K103">
        <v>1</v>
      </c>
      <c r="L103">
        <v>1</v>
      </c>
      <c r="M103">
        <v>6</v>
      </c>
      <c r="N103">
        <v>0</v>
      </c>
      <c r="O103">
        <v>0.8</v>
      </c>
      <c r="P103">
        <v>0.6</v>
      </c>
      <c r="AZ103"/>
      <c r="BA103"/>
      <c r="BB103"/>
    </row>
    <row r="104" spans="1:54" x14ac:dyDescent="0.25">
      <c r="A104" t="s">
        <v>65</v>
      </c>
      <c r="B104" t="s">
        <v>38</v>
      </c>
      <c r="C104" t="s">
        <v>90</v>
      </c>
      <c r="D104">
        <v>0</v>
      </c>
      <c r="E104" t="s">
        <v>22</v>
      </c>
      <c r="F104">
        <v>11</v>
      </c>
      <c r="G104">
        <v>1</v>
      </c>
      <c r="H104">
        <v>10</v>
      </c>
      <c r="I104">
        <v>0.1</v>
      </c>
      <c r="J104">
        <v>0</v>
      </c>
      <c r="K104">
        <v>1</v>
      </c>
      <c r="L104">
        <v>1</v>
      </c>
      <c r="M104">
        <v>8</v>
      </c>
      <c r="N104">
        <v>0</v>
      </c>
      <c r="O104">
        <v>0.6</v>
      </c>
      <c r="P104">
        <v>0.35</v>
      </c>
      <c r="AZ104"/>
      <c r="BA104"/>
      <c r="BB104"/>
    </row>
    <row r="105" spans="1:54" x14ac:dyDescent="0.25">
      <c r="A105" t="s">
        <v>65</v>
      </c>
      <c r="B105" t="s">
        <v>38</v>
      </c>
      <c r="C105" t="s">
        <v>91</v>
      </c>
      <c r="D105">
        <v>0</v>
      </c>
      <c r="E105" t="s">
        <v>29</v>
      </c>
      <c r="F105">
        <v>6</v>
      </c>
      <c r="G105">
        <v>1</v>
      </c>
      <c r="H105">
        <v>5</v>
      </c>
      <c r="I105">
        <v>0.2</v>
      </c>
      <c r="J105">
        <v>1</v>
      </c>
      <c r="K105">
        <v>1</v>
      </c>
      <c r="L105">
        <v>1</v>
      </c>
      <c r="M105">
        <v>6</v>
      </c>
      <c r="N105">
        <v>0</v>
      </c>
      <c r="O105">
        <v>0.8</v>
      </c>
      <c r="P105">
        <v>0.5</v>
      </c>
      <c r="AZ105"/>
      <c r="BA105"/>
      <c r="BB105"/>
    </row>
    <row r="106" spans="1:54" x14ac:dyDescent="0.25">
      <c r="A106" t="s">
        <v>92</v>
      </c>
      <c r="B106" t="s">
        <v>16</v>
      </c>
      <c r="C106" t="s">
        <v>93</v>
      </c>
      <c r="D106">
        <v>1</v>
      </c>
      <c r="E106" t="s">
        <v>18</v>
      </c>
      <c r="F106">
        <v>8</v>
      </c>
      <c r="G106">
        <v>3</v>
      </c>
      <c r="H106">
        <v>7</v>
      </c>
      <c r="I106">
        <v>0.42857142857142799</v>
      </c>
      <c r="J106">
        <v>0</v>
      </c>
      <c r="K106">
        <v>0</v>
      </c>
      <c r="L106">
        <v>1</v>
      </c>
      <c r="M106">
        <v>6</v>
      </c>
      <c r="N106">
        <v>1</v>
      </c>
      <c r="O106">
        <v>0.6</v>
      </c>
      <c r="P106">
        <v>0.51428571428571401</v>
      </c>
      <c r="AZ106"/>
      <c r="BA106"/>
      <c r="BB106"/>
    </row>
    <row r="107" spans="1:54" x14ac:dyDescent="0.25">
      <c r="A107" t="s">
        <v>92</v>
      </c>
      <c r="B107" t="s">
        <v>16</v>
      </c>
      <c r="C107" t="s">
        <v>93</v>
      </c>
      <c r="D107">
        <v>1</v>
      </c>
      <c r="E107" t="s">
        <v>18</v>
      </c>
      <c r="F107">
        <v>8</v>
      </c>
      <c r="G107">
        <v>3</v>
      </c>
      <c r="H107">
        <v>7</v>
      </c>
      <c r="I107">
        <v>0.42857142857142799</v>
      </c>
      <c r="J107">
        <v>0</v>
      </c>
      <c r="K107">
        <v>0</v>
      </c>
      <c r="L107">
        <v>1</v>
      </c>
      <c r="M107">
        <v>6</v>
      </c>
      <c r="N107">
        <v>1</v>
      </c>
      <c r="O107">
        <v>0.6</v>
      </c>
      <c r="P107">
        <v>0.51428571428571401</v>
      </c>
      <c r="AZ107"/>
      <c r="BA107"/>
      <c r="BB107"/>
    </row>
    <row r="108" spans="1:54" x14ac:dyDescent="0.25">
      <c r="A108" t="s">
        <v>92</v>
      </c>
      <c r="B108" t="s">
        <v>16</v>
      </c>
      <c r="C108" t="s">
        <v>94</v>
      </c>
      <c r="D108">
        <v>1</v>
      </c>
      <c r="E108" t="s">
        <v>18</v>
      </c>
      <c r="F108">
        <v>6</v>
      </c>
      <c r="G108">
        <v>2</v>
      </c>
      <c r="H108">
        <v>5</v>
      </c>
      <c r="I108">
        <v>0.4</v>
      </c>
      <c r="J108">
        <v>0</v>
      </c>
      <c r="K108">
        <v>1</v>
      </c>
      <c r="L108">
        <v>1</v>
      </c>
      <c r="M108">
        <v>5</v>
      </c>
      <c r="N108">
        <v>1</v>
      </c>
      <c r="O108">
        <v>0.8</v>
      </c>
      <c r="P108">
        <v>0.6</v>
      </c>
      <c r="AZ108"/>
      <c r="BA108"/>
      <c r="BB108"/>
    </row>
    <row r="109" spans="1:54" x14ac:dyDescent="0.25">
      <c r="A109" t="s">
        <v>92</v>
      </c>
      <c r="B109" t="s">
        <v>16</v>
      </c>
      <c r="C109" t="s">
        <v>94</v>
      </c>
      <c r="D109">
        <v>1</v>
      </c>
      <c r="E109" t="s">
        <v>18</v>
      </c>
      <c r="F109">
        <v>6</v>
      </c>
      <c r="G109">
        <v>2</v>
      </c>
      <c r="H109">
        <v>5</v>
      </c>
      <c r="I109">
        <v>0.4</v>
      </c>
      <c r="J109">
        <v>0</v>
      </c>
      <c r="K109">
        <v>1</v>
      </c>
      <c r="L109">
        <v>1</v>
      </c>
      <c r="M109">
        <v>5</v>
      </c>
      <c r="N109">
        <v>1</v>
      </c>
      <c r="O109">
        <v>0.8</v>
      </c>
      <c r="P109">
        <v>0.6</v>
      </c>
      <c r="AZ109"/>
      <c r="BA109"/>
      <c r="BB109"/>
    </row>
    <row r="110" spans="1:54" x14ac:dyDescent="0.25">
      <c r="A110" t="s">
        <v>92</v>
      </c>
      <c r="B110" t="s">
        <v>16</v>
      </c>
      <c r="C110" t="s">
        <v>95</v>
      </c>
      <c r="D110">
        <v>1</v>
      </c>
      <c r="E110" t="s">
        <v>18</v>
      </c>
      <c r="F110">
        <v>13</v>
      </c>
      <c r="G110">
        <v>5</v>
      </c>
      <c r="H110">
        <v>12</v>
      </c>
      <c r="I110">
        <v>0.41666666666666602</v>
      </c>
      <c r="J110">
        <v>0</v>
      </c>
      <c r="K110">
        <v>1</v>
      </c>
      <c r="L110">
        <v>1</v>
      </c>
      <c r="M110">
        <v>7</v>
      </c>
      <c r="N110">
        <v>1</v>
      </c>
      <c r="O110">
        <v>0.8</v>
      </c>
      <c r="P110">
        <v>0.60833333333333295</v>
      </c>
      <c r="AZ110"/>
      <c r="BA110"/>
      <c r="BB110"/>
    </row>
    <row r="111" spans="1:54" x14ac:dyDescent="0.25">
      <c r="A111" t="s">
        <v>92</v>
      </c>
      <c r="B111" t="s">
        <v>16</v>
      </c>
      <c r="C111" t="s">
        <v>95</v>
      </c>
      <c r="D111">
        <v>1</v>
      </c>
      <c r="E111" t="s">
        <v>18</v>
      </c>
      <c r="F111">
        <v>13</v>
      </c>
      <c r="G111">
        <v>5</v>
      </c>
      <c r="H111">
        <v>12</v>
      </c>
      <c r="I111">
        <v>0.41666666666666602</v>
      </c>
      <c r="J111">
        <v>0</v>
      </c>
      <c r="K111">
        <v>1</v>
      </c>
      <c r="L111">
        <v>1</v>
      </c>
      <c r="M111">
        <v>7</v>
      </c>
      <c r="N111">
        <v>1</v>
      </c>
      <c r="O111">
        <v>0.8</v>
      </c>
      <c r="P111">
        <v>0.60833333333333295</v>
      </c>
      <c r="AZ111"/>
      <c r="BA111"/>
      <c r="BB111"/>
    </row>
    <row r="112" spans="1:54" x14ac:dyDescent="0.25">
      <c r="A112" t="s">
        <v>92</v>
      </c>
      <c r="B112" t="s">
        <v>16</v>
      </c>
      <c r="C112" t="s">
        <v>96</v>
      </c>
      <c r="D112">
        <v>0</v>
      </c>
      <c r="E112" t="s">
        <v>22</v>
      </c>
      <c r="F112">
        <v>10</v>
      </c>
      <c r="G112">
        <v>3</v>
      </c>
      <c r="H112">
        <v>7</v>
      </c>
      <c r="I112">
        <v>0.42857142857142799</v>
      </c>
      <c r="J112">
        <v>1</v>
      </c>
      <c r="K112">
        <v>1</v>
      </c>
      <c r="L112">
        <v>1</v>
      </c>
      <c r="M112">
        <v>7</v>
      </c>
      <c r="N112">
        <v>0</v>
      </c>
      <c r="O112">
        <v>0.8</v>
      </c>
      <c r="P112">
        <v>0.61428571428571399</v>
      </c>
      <c r="AZ112"/>
      <c r="BA112"/>
      <c r="BB112"/>
    </row>
    <row r="113" spans="1:54" x14ac:dyDescent="0.25">
      <c r="A113" t="s">
        <v>92</v>
      </c>
      <c r="B113" t="s">
        <v>16</v>
      </c>
      <c r="C113" t="s">
        <v>96</v>
      </c>
      <c r="D113">
        <v>0</v>
      </c>
      <c r="E113" t="s">
        <v>22</v>
      </c>
      <c r="F113">
        <v>10</v>
      </c>
      <c r="G113">
        <v>3</v>
      </c>
      <c r="H113">
        <v>7</v>
      </c>
      <c r="I113">
        <v>0.42857142857142799</v>
      </c>
      <c r="J113">
        <v>1</v>
      </c>
      <c r="K113">
        <v>1</v>
      </c>
      <c r="L113">
        <v>1</v>
      </c>
      <c r="M113">
        <v>7</v>
      </c>
      <c r="N113">
        <v>0</v>
      </c>
      <c r="O113">
        <v>0.8</v>
      </c>
      <c r="P113">
        <v>0.61428571428571399</v>
      </c>
      <c r="AZ113"/>
      <c r="BA113"/>
      <c r="BB113"/>
    </row>
    <row r="114" spans="1:54" x14ac:dyDescent="0.25">
      <c r="A114" t="s">
        <v>92</v>
      </c>
      <c r="B114" t="s">
        <v>16</v>
      </c>
      <c r="C114" t="s">
        <v>97</v>
      </c>
      <c r="D114">
        <v>0</v>
      </c>
      <c r="E114" t="s">
        <v>22</v>
      </c>
      <c r="F114">
        <v>8</v>
      </c>
      <c r="G114">
        <v>3</v>
      </c>
      <c r="H114">
        <v>7</v>
      </c>
      <c r="I114">
        <v>0.42857142857142799</v>
      </c>
      <c r="J114">
        <v>1</v>
      </c>
      <c r="K114">
        <v>1</v>
      </c>
      <c r="L114">
        <v>1</v>
      </c>
      <c r="M114">
        <v>5</v>
      </c>
      <c r="N114">
        <v>0</v>
      </c>
      <c r="O114">
        <v>0.8</v>
      </c>
      <c r="P114">
        <v>0.61428571428571399</v>
      </c>
      <c r="AZ114"/>
      <c r="BA114"/>
      <c r="BB114"/>
    </row>
    <row r="115" spans="1:54" x14ac:dyDescent="0.25">
      <c r="A115" t="s">
        <v>92</v>
      </c>
      <c r="B115" t="s">
        <v>16</v>
      </c>
      <c r="C115" t="s">
        <v>97</v>
      </c>
      <c r="D115">
        <v>0</v>
      </c>
      <c r="E115" t="s">
        <v>22</v>
      </c>
      <c r="F115">
        <v>8</v>
      </c>
      <c r="G115">
        <v>3</v>
      </c>
      <c r="H115">
        <v>7</v>
      </c>
      <c r="I115">
        <v>0.42857142857142799</v>
      </c>
      <c r="J115">
        <v>1</v>
      </c>
      <c r="K115">
        <v>1</v>
      </c>
      <c r="L115">
        <v>1</v>
      </c>
      <c r="M115">
        <v>5</v>
      </c>
      <c r="N115">
        <v>0</v>
      </c>
      <c r="O115">
        <v>0.8</v>
      </c>
      <c r="P115">
        <v>0.61428571428571399</v>
      </c>
      <c r="AZ115"/>
      <c r="BA115"/>
      <c r="BB115"/>
    </row>
    <row r="116" spans="1:54" x14ac:dyDescent="0.25">
      <c r="A116" t="s">
        <v>92</v>
      </c>
      <c r="B116" t="s">
        <v>16</v>
      </c>
      <c r="C116" t="s">
        <v>98</v>
      </c>
      <c r="D116">
        <v>0</v>
      </c>
      <c r="E116" t="s">
        <v>25</v>
      </c>
      <c r="F116">
        <v>9</v>
      </c>
      <c r="G116">
        <v>3</v>
      </c>
      <c r="H116">
        <v>8</v>
      </c>
      <c r="I116">
        <v>0.375</v>
      </c>
      <c r="J116">
        <v>1</v>
      </c>
      <c r="K116">
        <v>1</v>
      </c>
      <c r="L116">
        <v>1</v>
      </c>
      <c r="M116">
        <v>8</v>
      </c>
      <c r="N116">
        <v>0</v>
      </c>
      <c r="O116">
        <v>0.8</v>
      </c>
      <c r="P116">
        <v>0.58750000000000002</v>
      </c>
      <c r="AZ116"/>
      <c r="BA116"/>
      <c r="BB116"/>
    </row>
    <row r="117" spans="1:54" x14ac:dyDescent="0.25">
      <c r="A117" t="s">
        <v>92</v>
      </c>
      <c r="B117" t="s">
        <v>16</v>
      </c>
      <c r="C117" t="s">
        <v>98</v>
      </c>
      <c r="D117">
        <v>0</v>
      </c>
      <c r="E117" t="s">
        <v>25</v>
      </c>
      <c r="F117">
        <v>9</v>
      </c>
      <c r="G117">
        <v>3</v>
      </c>
      <c r="H117">
        <v>8</v>
      </c>
      <c r="I117">
        <v>0.375</v>
      </c>
      <c r="J117">
        <v>1</v>
      </c>
      <c r="K117">
        <v>1</v>
      </c>
      <c r="L117">
        <v>1</v>
      </c>
      <c r="M117">
        <v>8</v>
      </c>
      <c r="N117">
        <v>0</v>
      </c>
      <c r="O117">
        <v>0.8</v>
      </c>
      <c r="P117">
        <v>0.58750000000000002</v>
      </c>
      <c r="AZ117"/>
      <c r="BA117"/>
      <c r="BB117"/>
    </row>
    <row r="118" spans="1:54" x14ac:dyDescent="0.25">
      <c r="A118" t="s">
        <v>92</v>
      </c>
      <c r="B118" t="s">
        <v>16</v>
      </c>
      <c r="C118" t="s">
        <v>99</v>
      </c>
      <c r="D118">
        <v>0</v>
      </c>
      <c r="E118" t="s">
        <v>22</v>
      </c>
      <c r="F118">
        <v>6</v>
      </c>
      <c r="G118">
        <v>2</v>
      </c>
      <c r="H118">
        <v>5</v>
      </c>
      <c r="I118">
        <v>0.4</v>
      </c>
      <c r="J118">
        <v>1</v>
      </c>
      <c r="K118">
        <v>1</v>
      </c>
      <c r="L118">
        <v>1</v>
      </c>
      <c r="M118">
        <v>6</v>
      </c>
      <c r="N118">
        <v>0</v>
      </c>
      <c r="O118">
        <v>0.8</v>
      </c>
      <c r="P118">
        <v>0.6</v>
      </c>
      <c r="AZ118"/>
      <c r="BA118"/>
      <c r="BB118"/>
    </row>
    <row r="119" spans="1:54" x14ac:dyDescent="0.25">
      <c r="A119" t="s">
        <v>92</v>
      </c>
      <c r="B119" t="s">
        <v>16</v>
      </c>
      <c r="C119" t="s">
        <v>99</v>
      </c>
      <c r="D119">
        <v>0</v>
      </c>
      <c r="E119" t="s">
        <v>22</v>
      </c>
      <c r="F119">
        <v>6</v>
      </c>
      <c r="G119">
        <v>2</v>
      </c>
      <c r="H119">
        <v>5</v>
      </c>
      <c r="I119">
        <v>0.4</v>
      </c>
      <c r="J119">
        <v>1</v>
      </c>
      <c r="K119">
        <v>1</v>
      </c>
      <c r="L119">
        <v>1</v>
      </c>
      <c r="M119">
        <v>6</v>
      </c>
      <c r="N119">
        <v>0</v>
      </c>
      <c r="O119">
        <v>0.8</v>
      </c>
      <c r="P119">
        <v>0.6</v>
      </c>
      <c r="AZ119"/>
      <c r="BA119"/>
      <c r="BB119"/>
    </row>
    <row r="120" spans="1:54" x14ac:dyDescent="0.25">
      <c r="A120" t="s">
        <v>92</v>
      </c>
      <c r="B120" t="s">
        <v>16</v>
      </c>
      <c r="C120" t="s">
        <v>100</v>
      </c>
      <c r="D120">
        <v>0</v>
      </c>
      <c r="E120" t="s">
        <v>25</v>
      </c>
      <c r="F120">
        <v>10</v>
      </c>
      <c r="G120">
        <v>4</v>
      </c>
      <c r="H120">
        <v>9</v>
      </c>
      <c r="I120">
        <v>0.44444444444444398</v>
      </c>
      <c r="J120">
        <v>1</v>
      </c>
      <c r="K120">
        <v>1</v>
      </c>
      <c r="L120">
        <v>1</v>
      </c>
      <c r="M120">
        <v>7</v>
      </c>
      <c r="N120">
        <v>0</v>
      </c>
      <c r="O120">
        <v>0.8</v>
      </c>
      <c r="P120">
        <v>0.62222222222222201</v>
      </c>
      <c r="AZ120"/>
      <c r="BA120"/>
      <c r="BB120"/>
    </row>
    <row r="121" spans="1:54" x14ac:dyDescent="0.25">
      <c r="A121" t="s">
        <v>92</v>
      </c>
      <c r="B121" t="s">
        <v>16</v>
      </c>
      <c r="C121" t="s">
        <v>100</v>
      </c>
      <c r="D121">
        <v>0</v>
      </c>
      <c r="E121" t="s">
        <v>25</v>
      </c>
      <c r="F121">
        <v>10</v>
      </c>
      <c r="G121">
        <v>4</v>
      </c>
      <c r="H121">
        <v>9</v>
      </c>
      <c r="I121">
        <v>0.44444444444444398</v>
      </c>
      <c r="J121">
        <v>1</v>
      </c>
      <c r="K121">
        <v>1</v>
      </c>
      <c r="L121">
        <v>1</v>
      </c>
      <c r="M121">
        <v>7</v>
      </c>
      <c r="N121">
        <v>0</v>
      </c>
      <c r="O121">
        <v>0.8</v>
      </c>
      <c r="P121">
        <v>0.62222222222222201</v>
      </c>
      <c r="AZ121"/>
      <c r="BA121"/>
      <c r="BB121"/>
    </row>
    <row r="122" spans="1:54" x14ac:dyDescent="0.25">
      <c r="A122" t="s">
        <v>92</v>
      </c>
      <c r="B122" t="s">
        <v>16</v>
      </c>
      <c r="C122" t="s">
        <v>101</v>
      </c>
      <c r="D122">
        <v>0</v>
      </c>
      <c r="E122" t="s">
        <v>35</v>
      </c>
      <c r="F122">
        <v>10</v>
      </c>
      <c r="G122">
        <v>3</v>
      </c>
      <c r="H122">
        <v>9</v>
      </c>
      <c r="I122">
        <v>0.33333333333333298</v>
      </c>
      <c r="J122">
        <v>0</v>
      </c>
      <c r="K122">
        <v>1</v>
      </c>
      <c r="L122">
        <v>1</v>
      </c>
      <c r="M122">
        <v>7</v>
      </c>
      <c r="N122">
        <v>0</v>
      </c>
      <c r="O122">
        <v>0.6</v>
      </c>
      <c r="P122">
        <v>0.46666666666666601</v>
      </c>
      <c r="AZ122"/>
      <c r="BA122"/>
      <c r="BB122"/>
    </row>
    <row r="123" spans="1:54" x14ac:dyDescent="0.25">
      <c r="A123" t="s">
        <v>92</v>
      </c>
      <c r="B123" t="s">
        <v>16</v>
      </c>
      <c r="C123" t="s">
        <v>101</v>
      </c>
      <c r="D123">
        <v>0</v>
      </c>
      <c r="E123" t="s">
        <v>35</v>
      </c>
      <c r="F123">
        <v>10</v>
      </c>
      <c r="G123">
        <v>3</v>
      </c>
      <c r="H123">
        <v>9</v>
      </c>
      <c r="I123">
        <v>0.33333333333333298</v>
      </c>
      <c r="J123">
        <v>0</v>
      </c>
      <c r="K123">
        <v>1</v>
      </c>
      <c r="L123">
        <v>1</v>
      </c>
      <c r="M123">
        <v>7</v>
      </c>
      <c r="N123">
        <v>0</v>
      </c>
      <c r="O123">
        <v>0.6</v>
      </c>
      <c r="P123">
        <v>0.46666666666666601</v>
      </c>
      <c r="AZ123"/>
      <c r="BA123"/>
      <c r="BB123"/>
    </row>
    <row r="124" spans="1:54" x14ac:dyDescent="0.25">
      <c r="A124" t="s">
        <v>92</v>
      </c>
      <c r="B124" t="s">
        <v>16</v>
      </c>
      <c r="C124" t="s">
        <v>102</v>
      </c>
      <c r="D124">
        <v>1</v>
      </c>
      <c r="E124" t="s">
        <v>18</v>
      </c>
      <c r="F124">
        <v>7</v>
      </c>
      <c r="G124">
        <v>3</v>
      </c>
      <c r="H124">
        <v>6</v>
      </c>
      <c r="I124">
        <v>0.5</v>
      </c>
      <c r="J124">
        <v>1</v>
      </c>
      <c r="K124">
        <v>1</v>
      </c>
      <c r="L124">
        <v>1</v>
      </c>
      <c r="M124">
        <v>6</v>
      </c>
      <c r="N124">
        <v>0</v>
      </c>
      <c r="O124">
        <v>0.8</v>
      </c>
      <c r="P124">
        <v>0.65</v>
      </c>
      <c r="AZ124"/>
      <c r="BA124"/>
      <c r="BB124"/>
    </row>
    <row r="125" spans="1:54" x14ac:dyDescent="0.25">
      <c r="A125" t="s">
        <v>92</v>
      </c>
      <c r="B125" t="s">
        <v>16</v>
      </c>
      <c r="C125" t="s">
        <v>102</v>
      </c>
      <c r="D125">
        <v>1</v>
      </c>
      <c r="E125" t="s">
        <v>18</v>
      </c>
      <c r="F125">
        <v>7</v>
      </c>
      <c r="G125">
        <v>3</v>
      </c>
      <c r="H125">
        <v>6</v>
      </c>
      <c r="I125">
        <v>0.5</v>
      </c>
      <c r="J125">
        <v>1</v>
      </c>
      <c r="K125">
        <v>1</v>
      </c>
      <c r="L125">
        <v>1</v>
      </c>
      <c r="M125">
        <v>6</v>
      </c>
      <c r="N125">
        <v>0</v>
      </c>
      <c r="O125">
        <v>0.8</v>
      </c>
      <c r="P125">
        <v>0.65</v>
      </c>
      <c r="AZ125"/>
      <c r="BA125"/>
      <c r="BB125"/>
    </row>
    <row r="126" spans="1:54" x14ac:dyDescent="0.25">
      <c r="A126" t="s">
        <v>92</v>
      </c>
      <c r="B126" t="s">
        <v>16</v>
      </c>
      <c r="C126" t="s">
        <v>103</v>
      </c>
      <c r="D126">
        <v>1</v>
      </c>
      <c r="E126" t="s">
        <v>18</v>
      </c>
      <c r="F126">
        <v>9</v>
      </c>
      <c r="G126">
        <v>3</v>
      </c>
      <c r="H126">
        <v>8</v>
      </c>
      <c r="I126">
        <v>0.375</v>
      </c>
      <c r="J126">
        <v>1</v>
      </c>
      <c r="K126">
        <v>1</v>
      </c>
      <c r="L126">
        <v>1</v>
      </c>
      <c r="M126">
        <v>7</v>
      </c>
      <c r="N126">
        <v>1</v>
      </c>
      <c r="O126">
        <v>1</v>
      </c>
      <c r="P126">
        <v>0.6875</v>
      </c>
      <c r="AZ126"/>
      <c r="BA126"/>
      <c r="BB126"/>
    </row>
    <row r="127" spans="1:54" x14ac:dyDescent="0.25">
      <c r="A127" t="s">
        <v>92</v>
      </c>
      <c r="B127" t="s">
        <v>16</v>
      </c>
      <c r="C127" t="s">
        <v>103</v>
      </c>
      <c r="D127">
        <v>1</v>
      </c>
      <c r="E127" t="s">
        <v>18</v>
      </c>
      <c r="F127">
        <v>9</v>
      </c>
      <c r="G127">
        <v>3</v>
      </c>
      <c r="H127">
        <v>8</v>
      </c>
      <c r="I127">
        <v>0.375</v>
      </c>
      <c r="J127">
        <v>1</v>
      </c>
      <c r="K127">
        <v>1</v>
      </c>
      <c r="L127">
        <v>1</v>
      </c>
      <c r="M127">
        <v>7</v>
      </c>
      <c r="N127">
        <v>1</v>
      </c>
      <c r="O127">
        <v>1</v>
      </c>
      <c r="P127">
        <v>0.6875</v>
      </c>
      <c r="AZ127"/>
      <c r="BA127"/>
      <c r="BB127"/>
    </row>
    <row r="128" spans="1:54" x14ac:dyDescent="0.25">
      <c r="A128" t="s">
        <v>92</v>
      </c>
      <c r="B128" t="s">
        <v>16</v>
      </c>
      <c r="C128" t="s">
        <v>104</v>
      </c>
      <c r="D128">
        <v>1</v>
      </c>
      <c r="E128" t="s">
        <v>18</v>
      </c>
      <c r="F128">
        <v>8</v>
      </c>
      <c r="G128">
        <v>3</v>
      </c>
      <c r="H128">
        <v>7</v>
      </c>
      <c r="I128">
        <v>0.42857142857142799</v>
      </c>
      <c r="J128">
        <v>1</v>
      </c>
      <c r="K128">
        <v>1</v>
      </c>
      <c r="L128">
        <v>1</v>
      </c>
      <c r="M128">
        <v>6</v>
      </c>
      <c r="N128">
        <v>1</v>
      </c>
      <c r="O128">
        <v>1</v>
      </c>
      <c r="P128">
        <v>0.71428571428571397</v>
      </c>
      <c r="AZ128"/>
      <c r="BA128"/>
      <c r="BB128"/>
    </row>
    <row r="129" spans="1:54" x14ac:dyDescent="0.25">
      <c r="A129" t="s">
        <v>92</v>
      </c>
      <c r="B129" t="s">
        <v>16</v>
      </c>
      <c r="C129" t="s">
        <v>104</v>
      </c>
      <c r="D129">
        <v>1</v>
      </c>
      <c r="E129" t="s">
        <v>18</v>
      </c>
      <c r="F129">
        <v>8</v>
      </c>
      <c r="G129">
        <v>3</v>
      </c>
      <c r="H129">
        <v>7</v>
      </c>
      <c r="I129">
        <v>0.42857142857142799</v>
      </c>
      <c r="J129">
        <v>1</v>
      </c>
      <c r="K129">
        <v>1</v>
      </c>
      <c r="L129">
        <v>1</v>
      </c>
      <c r="M129">
        <v>6</v>
      </c>
      <c r="N129">
        <v>1</v>
      </c>
      <c r="O129">
        <v>1</v>
      </c>
      <c r="P129">
        <v>0.71428571428571397</v>
      </c>
      <c r="AZ129"/>
      <c r="BA129"/>
      <c r="BB129"/>
    </row>
    <row r="130" spans="1:54" x14ac:dyDescent="0.25">
      <c r="A130" t="s">
        <v>92</v>
      </c>
      <c r="B130" t="s">
        <v>16</v>
      </c>
      <c r="C130" t="s">
        <v>105</v>
      </c>
      <c r="D130">
        <v>0</v>
      </c>
      <c r="E130" t="s">
        <v>22</v>
      </c>
      <c r="F130">
        <v>8</v>
      </c>
      <c r="G130">
        <v>2</v>
      </c>
      <c r="H130">
        <v>7</v>
      </c>
      <c r="I130">
        <v>0.28571428571428498</v>
      </c>
      <c r="J130">
        <v>1</v>
      </c>
      <c r="K130">
        <v>1</v>
      </c>
      <c r="L130">
        <v>1</v>
      </c>
      <c r="M130">
        <v>7</v>
      </c>
      <c r="N130">
        <v>0</v>
      </c>
      <c r="O130">
        <v>0.8</v>
      </c>
      <c r="P130">
        <v>0.54285714285714204</v>
      </c>
      <c r="AZ130"/>
      <c r="BA130"/>
      <c r="BB130"/>
    </row>
    <row r="131" spans="1:54" x14ac:dyDescent="0.25">
      <c r="A131" t="s">
        <v>92</v>
      </c>
      <c r="B131" t="s">
        <v>16</v>
      </c>
      <c r="C131" t="s">
        <v>105</v>
      </c>
      <c r="D131">
        <v>0</v>
      </c>
      <c r="E131" t="s">
        <v>22</v>
      </c>
      <c r="F131">
        <v>8</v>
      </c>
      <c r="G131">
        <v>2</v>
      </c>
      <c r="H131">
        <v>7</v>
      </c>
      <c r="I131">
        <v>0.28571428571428498</v>
      </c>
      <c r="J131">
        <v>1</v>
      </c>
      <c r="K131">
        <v>1</v>
      </c>
      <c r="L131">
        <v>1</v>
      </c>
      <c r="M131">
        <v>7</v>
      </c>
      <c r="N131">
        <v>0</v>
      </c>
      <c r="O131">
        <v>0.8</v>
      </c>
      <c r="P131">
        <v>0.54285714285714204</v>
      </c>
      <c r="AZ131"/>
      <c r="BA131"/>
      <c r="BB131"/>
    </row>
    <row r="132" spans="1:54" x14ac:dyDescent="0.25">
      <c r="A132" t="s">
        <v>92</v>
      </c>
      <c r="B132" t="s">
        <v>16</v>
      </c>
      <c r="C132" t="s">
        <v>106</v>
      </c>
      <c r="D132">
        <v>0</v>
      </c>
      <c r="E132" t="s">
        <v>22</v>
      </c>
      <c r="F132">
        <v>7</v>
      </c>
      <c r="G132">
        <v>2</v>
      </c>
      <c r="H132">
        <v>6</v>
      </c>
      <c r="I132">
        <v>0.33333333333333298</v>
      </c>
      <c r="J132">
        <v>1</v>
      </c>
      <c r="K132">
        <v>1</v>
      </c>
      <c r="L132">
        <v>1</v>
      </c>
      <c r="M132">
        <v>7</v>
      </c>
      <c r="N132">
        <v>0</v>
      </c>
      <c r="O132">
        <v>0.8</v>
      </c>
      <c r="P132">
        <v>0.56666666666666599</v>
      </c>
      <c r="AZ132"/>
      <c r="BA132"/>
      <c r="BB132"/>
    </row>
    <row r="133" spans="1:54" x14ac:dyDescent="0.25">
      <c r="A133" t="s">
        <v>92</v>
      </c>
      <c r="B133" t="s">
        <v>16</v>
      </c>
      <c r="C133" t="s">
        <v>106</v>
      </c>
      <c r="D133">
        <v>0</v>
      </c>
      <c r="E133" t="s">
        <v>22</v>
      </c>
      <c r="F133">
        <v>7</v>
      </c>
      <c r="G133">
        <v>2</v>
      </c>
      <c r="H133">
        <v>6</v>
      </c>
      <c r="I133">
        <v>0.33333333333333298</v>
      </c>
      <c r="J133">
        <v>1</v>
      </c>
      <c r="K133">
        <v>1</v>
      </c>
      <c r="L133">
        <v>1</v>
      </c>
      <c r="M133">
        <v>7</v>
      </c>
      <c r="N133">
        <v>0</v>
      </c>
      <c r="O133">
        <v>0.8</v>
      </c>
      <c r="P133">
        <v>0.56666666666666599</v>
      </c>
      <c r="AZ133"/>
      <c r="BA133"/>
      <c r="BB133"/>
    </row>
    <row r="134" spans="1:54" x14ac:dyDescent="0.25">
      <c r="A134" t="s">
        <v>92</v>
      </c>
      <c r="B134" t="s">
        <v>16</v>
      </c>
      <c r="C134" t="s">
        <v>107</v>
      </c>
      <c r="D134">
        <v>0</v>
      </c>
      <c r="E134" t="s">
        <v>22</v>
      </c>
      <c r="F134">
        <v>5</v>
      </c>
      <c r="G134">
        <v>2</v>
      </c>
      <c r="H134">
        <v>4</v>
      </c>
      <c r="I134">
        <v>0.5</v>
      </c>
      <c r="J134">
        <v>1</v>
      </c>
      <c r="K134">
        <v>1</v>
      </c>
      <c r="L134">
        <v>1</v>
      </c>
      <c r="M134">
        <v>4</v>
      </c>
      <c r="N134">
        <v>0</v>
      </c>
      <c r="O134">
        <v>0.8</v>
      </c>
      <c r="P134">
        <v>0.65</v>
      </c>
      <c r="AZ134"/>
      <c r="BA134"/>
      <c r="BB134"/>
    </row>
    <row r="135" spans="1:54" x14ac:dyDescent="0.25">
      <c r="A135" t="s">
        <v>92</v>
      </c>
      <c r="B135" t="s">
        <v>16</v>
      </c>
      <c r="C135" t="s">
        <v>107</v>
      </c>
      <c r="D135">
        <v>0</v>
      </c>
      <c r="E135" t="s">
        <v>22</v>
      </c>
      <c r="F135">
        <v>5</v>
      </c>
      <c r="G135">
        <v>2</v>
      </c>
      <c r="H135">
        <v>4</v>
      </c>
      <c r="I135">
        <v>0.5</v>
      </c>
      <c r="J135">
        <v>1</v>
      </c>
      <c r="K135">
        <v>1</v>
      </c>
      <c r="L135">
        <v>1</v>
      </c>
      <c r="M135">
        <v>4</v>
      </c>
      <c r="N135">
        <v>0</v>
      </c>
      <c r="O135">
        <v>0.8</v>
      </c>
      <c r="P135">
        <v>0.65</v>
      </c>
      <c r="AZ135"/>
      <c r="BA135"/>
      <c r="BB135"/>
    </row>
    <row r="136" spans="1:54" x14ac:dyDescent="0.25">
      <c r="A136" t="s">
        <v>92</v>
      </c>
      <c r="B136" t="s">
        <v>16</v>
      </c>
      <c r="C136" t="s">
        <v>108</v>
      </c>
      <c r="D136">
        <v>0</v>
      </c>
      <c r="E136" t="s">
        <v>22</v>
      </c>
      <c r="F136">
        <v>11</v>
      </c>
      <c r="G136">
        <v>5</v>
      </c>
      <c r="H136">
        <v>10</v>
      </c>
      <c r="I136">
        <v>0.5</v>
      </c>
      <c r="J136">
        <v>1</v>
      </c>
      <c r="K136">
        <v>1</v>
      </c>
      <c r="L136">
        <v>1</v>
      </c>
      <c r="M136">
        <v>7</v>
      </c>
      <c r="N136">
        <v>0</v>
      </c>
      <c r="O136">
        <v>0.8</v>
      </c>
      <c r="P136">
        <v>0.65</v>
      </c>
      <c r="AZ136"/>
      <c r="BA136"/>
      <c r="BB136"/>
    </row>
    <row r="137" spans="1:54" x14ac:dyDescent="0.25">
      <c r="A137" t="s">
        <v>92</v>
      </c>
      <c r="B137" t="s">
        <v>16</v>
      </c>
      <c r="C137" t="s">
        <v>108</v>
      </c>
      <c r="D137">
        <v>0</v>
      </c>
      <c r="E137" t="s">
        <v>22</v>
      </c>
      <c r="F137">
        <v>11</v>
      </c>
      <c r="G137">
        <v>5</v>
      </c>
      <c r="H137">
        <v>10</v>
      </c>
      <c r="I137">
        <v>0.5</v>
      </c>
      <c r="J137">
        <v>1</v>
      </c>
      <c r="K137">
        <v>1</v>
      </c>
      <c r="L137">
        <v>1</v>
      </c>
      <c r="M137">
        <v>7</v>
      </c>
      <c r="N137">
        <v>0</v>
      </c>
      <c r="O137">
        <v>0.8</v>
      </c>
      <c r="P137">
        <v>0.65</v>
      </c>
      <c r="AZ137"/>
      <c r="BA137"/>
      <c r="BB137"/>
    </row>
    <row r="138" spans="1:54" x14ac:dyDescent="0.25">
      <c r="A138" t="s">
        <v>92</v>
      </c>
      <c r="B138" t="s">
        <v>16</v>
      </c>
      <c r="C138" t="s">
        <v>109</v>
      </c>
      <c r="D138">
        <v>0</v>
      </c>
      <c r="E138" t="s">
        <v>22</v>
      </c>
      <c r="F138">
        <v>12</v>
      </c>
      <c r="G138">
        <v>3</v>
      </c>
      <c r="H138">
        <v>9</v>
      </c>
      <c r="I138">
        <v>0.33333333333333298</v>
      </c>
      <c r="J138">
        <v>1</v>
      </c>
      <c r="K138">
        <v>1</v>
      </c>
      <c r="L138">
        <v>1</v>
      </c>
      <c r="M138">
        <v>8</v>
      </c>
      <c r="N138">
        <v>0</v>
      </c>
      <c r="O138">
        <v>0.8</v>
      </c>
      <c r="P138">
        <v>0.56666666666666599</v>
      </c>
      <c r="AZ138"/>
      <c r="BA138"/>
      <c r="BB138"/>
    </row>
    <row r="139" spans="1:54" x14ac:dyDescent="0.25">
      <c r="A139" t="s">
        <v>92</v>
      </c>
      <c r="B139" t="s">
        <v>16</v>
      </c>
      <c r="C139" t="s">
        <v>109</v>
      </c>
      <c r="D139">
        <v>0</v>
      </c>
      <c r="E139" t="s">
        <v>22</v>
      </c>
      <c r="F139">
        <v>12</v>
      </c>
      <c r="G139">
        <v>3</v>
      </c>
      <c r="H139">
        <v>9</v>
      </c>
      <c r="I139">
        <v>0.33333333333333298</v>
      </c>
      <c r="J139">
        <v>1</v>
      </c>
      <c r="K139">
        <v>1</v>
      </c>
      <c r="L139">
        <v>1</v>
      </c>
      <c r="M139">
        <v>8</v>
      </c>
      <c r="N139">
        <v>0</v>
      </c>
      <c r="O139">
        <v>0.8</v>
      </c>
      <c r="P139">
        <v>0.56666666666666599</v>
      </c>
      <c r="AZ139"/>
      <c r="BA139"/>
      <c r="BB139"/>
    </row>
    <row r="140" spans="1:54" x14ac:dyDescent="0.25">
      <c r="A140" t="s">
        <v>92</v>
      </c>
      <c r="B140" t="s">
        <v>16</v>
      </c>
      <c r="C140" t="s">
        <v>110</v>
      </c>
      <c r="D140">
        <v>1</v>
      </c>
      <c r="E140" t="s">
        <v>18</v>
      </c>
      <c r="F140">
        <v>7</v>
      </c>
      <c r="G140">
        <v>3</v>
      </c>
      <c r="H140">
        <v>6</v>
      </c>
      <c r="I140">
        <v>0.5</v>
      </c>
      <c r="J140">
        <v>0</v>
      </c>
      <c r="K140">
        <v>1</v>
      </c>
      <c r="L140">
        <v>1</v>
      </c>
      <c r="M140">
        <v>4</v>
      </c>
      <c r="N140">
        <v>1</v>
      </c>
      <c r="O140">
        <v>0.8</v>
      </c>
      <c r="P140">
        <v>0.65</v>
      </c>
      <c r="AZ140"/>
      <c r="BA140"/>
      <c r="BB140"/>
    </row>
    <row r="141" spans="1:54" x14ac:dyDescent="0.25">
      <c r="A141" t="s">
        <v>92</v>
      </c>
      <c r="B141" t="s">
        <v>38</v>
      </c>
      <c r="C141" t="s">
        <v>111</v>
      </c>
      <c r="D141">
        <v>0</v>
      </c>
      <c r="E141" t="s">
        <v>25</v>
      </c>
      <c r="F141">
        <v>8</v>
      </c>
      <c r="G141">
        <v>3</v>
      </c>
      <c r="H141">
        <v>7</v>
      </c>
      <c r="I141">
        <v>0.42857142857142799</v>
      </c>
      <c r="J141">
        <v>1</v>
      </c>
      <c r="K141">
        <v>1</v>
      </c>
      <c r="L141">
        <v>1</v>
      </c>
      <c r="M141">
        <v>7</v>
      </c>
      <c r="N141">
        <v>0</v>
      </c>
      <c r="O141">
        <v>0.8</v>
      </c>
      <c r="P141">
        <v>0.61428571428571399</v>
      </c>
      <c r="AZ141"/>
      <c r="BA141"/>
      <c r="BB141"/>
    </row>
    <row r="142" spans="1:54" x14ac:dyDescent="0.25">
      <c r="A142" t="s">
        <v>92</v>
      </c>
      <c r="B142" t="s">
        <v>38</v>
      </c>
      <c r="C142" t="s">
        <v>112</v>
      </c>
      <c r="D142">
        <v>0</v>
      </c>
      <c r="E142" t="s">
        <v>22</v>
      </c>
      <c r="F142">
        <v>10</v>
      </c>
      <c r="G142">
        <v>2</v>
      </c>
      <c r="H142">
        <v>9</v>
      </c>
      <c r="I142">
        <v>0.22222222222222199</v>
      </c>
      <c r="J142">
        <v>0</v>
      </c>
      <c r="K142">
        <v>1</v>
      </c>
      <c r="L142">
        <v>1</v>
      </c>
      <c r="M142">
        <v>8</v>
      </c>
      <c r="N142">
        <v>0</v>
      </c>
      <c r="O142">
        <v>0.6</v>
      </c>
      <c r="P142">
        <v>0.41111111111111098</v>
      </c>
      <c r="AZ142"/>
      <c r="BA142"/>
      <c r="BB142"/>
    </row>
    <row r="143" spans="1:54" x14ac:dyDescent="0.25">
      <c r="A143" t="s">
        <v>92</v>
      </c>
      <c r="B143" t="s">
        <v>38</v>
      </c>
      <c r="C143" t="s">
        <v>113</v>
      </c>
      <c r="D143">
        <v>0</v>
      </c>
      <c r="E143" t="s">
        <v>22</v>
      </c>
      <c r="F143">
        <v>7</v>
      </c>
      <c r="G143">
        <v>2</v>
      </c>
      <c r="H143">
        <v>6</v>
      </c>
      <c r="I143">
        <v>0.33333333333333298</v>
      </c>
      <c r="J143">
        <v>0</v>
      </c>
      <c r="K143">
        <v>1</v>
      </c>
      <c r="L143">
        <v>1</v>
      </c>
      <c r="M143">
        <v>6</v>
      </c>
      <c r="N143">
        <v>0</v>
      </c>
      <c r="O143">
        <v>0.6</v>
      </c>
      <c r="P143">
        <v>0.46666666666666601</v>
      </c>
      <c r="AZ143"/>
      <c r="BA143"/>
      <c r="BB143"/>
    </row>
    <row r="144" spans="1:54" x14ac:dyDescent="0.25">
      <c r="A144" t="s">
        <v>92</v>
      </c>
      <c r="B144" t="s">
        <v>38</v>
      </c>
      <c r="C144" t="s">
        <v>107</v>
      </c>
      <c r="D144">
        <v>0</v>
      </c>
      <c r="E144" t="s">
        <v>22</v>
      </c>
      <c r="F144">
        <v>5</v>
      </c>
      <c r="G144">
        <v>2</v>
      </c>
      <c r="H144">
        <v>4</v>
      </c>
      <c r="I144">
        <v>0.5</v>
      </c>
      <c r="J144">
        <v>1</v>
      </c>
      <c r="K144">
        <v>1</v>
      </c>
      <c r="L144">
        <v>1</v>
      </c>
      <c r="M144">
        <v>4</v>
      </c>
      <c r="N144">
        <v>0</v>
      </c>
      <c r="O144">
        <v>0.8</v>
      </c>
      <c r="P144">
        <v>0.65</v>
      </c>
      <c r="AZ144"/>
      <c r="BA144"/>
      <c r="BB144"/>
    </row>
    <row r="145" spans="1:16" x14ac:dyDescent="0.25">
      <c r="A145" t="s">
        <v>92</v>
      </c>
      <c r="B145" t="s">
        <v>38</v>
      </c>
      <c r="C145" t="s">
        <v>114</v>
      </c>
      <c r="D145">
        <v>0</v>
      </c>
      <c r="E145" t="s">
        <v>29</v>
      </c>
      <c r="F145">
        <v>11</v>
      </c>
      <c r="G145">
        <v>3</v>
      </c>
      <c r="H145">
        <v>10</v>
      </c>
      <c r="I145">
        <v>0.3</v>
      </c>
      <c r="J145">
        <v>1</v>
      </c>
      <c r="K145">
        <v>1</v>
      </c>
      <c r="L145">
        <v>1</v>
      </c>
      <c r="M145">
        <v>9</v>
      </c>
      <c r="N145">
        <v>0</v>
      </c>
      <c r="O145">
        <v>0.8</v>
      </c>
      <c r="P145">
        <v>0.55000000000000004</v>
      </c>
    </row>
    <row r="146" spans="1:16" x14ac:dyDescent="0.25">
      <c r="A146" t="s">
        <v>92</v>
      </c>
      <c r="B146" t="s">
        <v>38</v>
      </c>
      <c r="C146" t="s">
        <v>168</v>
      </c>
      <c r="D146">
        <v>0</v>
      </c>
      <c r="E146" t="s">
        <v>22</v>
      </c>
      <c r="F146">
        <v>11</v>
      </c>
      <c r="G146">
        <v>2</v>
      </c>
      <c r="H146">
        <v>9</v>
      </c>
      <c r="I146">
        <v>0.22222222222222199</v>
      </c>
      <c r="J146">
        <v>1</v>
      </c>
      <c r="K146">
        <v>1</v>
      </c>
      <c r="L146">
        <v>1</v>
      </c>
      <c r="M146">
        <v>8</v>
      </c>
      <c r="N146">
        <v>0</v>
      </c>
      <c r="O146">
        <v>0.8</v>
      </c>
      <c r="P146">
        <v>0.51111111111111096</v>
      </c>
    </row>
    <row r="147" spans="1:16" x14ac:dyDescent="0.25">
      <c r="A147" t="s">
        <v>92</v>
      </c>
      <c r="B147" t="s">
        <v>38</v>
      </c>
      <c r="C147" t="s">
        <v>115</v>
      </c>
      <c r="D147">
        <v>0</v>
      </c>
      <c r="E147" t="s">
        <v>22</v>
      </c>
      <c r="F147">
        <v>7</v>
      </c>
      <c r="G147">
        <v>1</v>
      </c>
      <c r="H147">
        <v>6</v>
      </c>
      <c r="I147">
        <v>0.16666666666666599</v>
      </c>
      <c r="J147">
        <v>0</v>
      </c>
      <c r="K147">
        <v>1</v>
      </c>
      <c r="L147">
        <v>1</v>
      </c>
      <c r="M147">
        <v>7</v>
      </c>
      <c r="N147">
        <v>0</v>
      </c>
      <c r="O147">
        <v>0.6</v>
      </c>
      <c r="P147">
        <v>0.38333333333333303</v>
      </c>
    </row>
    <row r="148" spans="1:16" x14ac:dyDescent="0.25">
      <c r="A148" t="s">
        <v>92</v>
      </c>
      <c r="B148" t="s">
        <v>38</v>
      </c>
      <c r="C148" t="s">
        <v>116</v>
      </c>
      <c r="D148">
        <v>0</v>
      </c>
      <c r="E148" t="s">
        <v>22</v>
      </c>
      <c r="F148">
        <v>10</v>
      </c>
      <c r="G148">
        <v>4</v>
      </c>
      <c r="H148">
        <v>9</v>
      </c>
      <c r="I148">
        <v>0.44444444444444398</v>
      </c>
      <c r="J148">
        <v>1</v>
      </c>
      <c r="K148">
        <v>1</v>
      </c>
      <c r="L148">
        <v>1</v>
      </c>
      <c r="M148">
        <v>7</v>
      </c>
      <c r="N148">
        <v>0</v>
      </c>
      <c r="O148">
        <v>0.8</v>
      </c>
      <c r="P148">
        <v>0.62222222222222201</v>
      </c>
    </row>
    <row r="149" spans="1:16" x14ac:dyDescent="0.25">
      <c r="A149" t="s">
        <v>92</v>
      </c>
      <c r="B149" t="s">
        <v>38</v>
      </c>
      <c r="C149" t="s">
        <v>117</v>
      </c>
      <c r="D149">
        <v>0</v>
      </c>
      <c r="E149" t="s">
        <v>22</v>
      </c>
      <c r="F149">
        <v>5</v>
      </c>
      <c r="G149">
        <v>2</v>
      </c>
      <c r="H149">
        <v>4</v>
      </c>
      <c r="I149">
        <v>0.5</v>
      </c>
      <c r="J149">
        <v>1</v>
      </c>
      <c r="K149">
        <v>1</v>
      </c>
      <c r="L149">
        <v>1</v>
      </c>
      <c r="M149">
        <v>5</v>
      </c>
      <c r="N149">
        <v>0</v>
      </c>
      <c r="O149">
        <v>0.8</v>
      </c>
      <c r="P149">
        <v>0.65</v>
      </c>
    </row>
    <row r="150" spans="1:16" x14ac:dyDescent="0.25">
      <c r="A150" t="s">
        <v>92</v>
      </c>
      <c r="B150" t="s">
        <v>38</v>
      </c>
      <c r="C150" t="s">
        <v>118</v>
      </c>
      <c r="D150">
        <v>0</v>
      </c>
      <c r="E150" t="s">
        <v>22</v>
      </c>
      <c r="F150">
        <v>8</v>
      </c>
      <c r="G150">
        <v>4</v>
      </c>
      <c r="H150">
        <v>7</v>
      </c>
      <c r="I150">
        <v>0.57142857142857095</v>
      </c>
      <c r="J150">
        <v>1</v>
      </c>
      <c r="K150">
        <v>1</v>
      </c>
      <c r="L150">
        <v>1</v>
      </c>
      <c r="M150">
        <v>6</v>
      </c>
      <c r="N150">
        <v>0</v>
      </c>
      <c r="O150">
        <v>0.8</v>
      </c>
      <c r="P150">
        <v>0.68571428571428505</v>
      </c>
    </row>
    <row r="151" spans="1:16" x14ac:dyDescent="0.25">
      <c r="A151" t="s">
        <v>119</v>
      </c>
      <c r="B151" t="s">
        <v>16</v>
      </c>
      <c r="C151" t="s">
        <v>120</v>
      </c>
      <c r="D151">
        <v>1</v>
      </c>
      <c r="E151" t="s">
        <v>18</v>
      </c>
      <c r="F151">
        <v>7</v>
      </c>
      <c r="G151">
        <v>2</v>
      </c>
      <c r="H151">
        <v>6</v>
      </c>
      <c r="I151">
        <v>0.33333333333333298</v>
      </c>
      <c r="J151">
        <v>0</v>
      </c>
      <c r="K151">
        <v>1</v>
      </c>
      <c r="L151">
        <v>1</v>
      </c>
      <c r="M151">
        <v>5</v>
      </c>
      <c r="N151">
        <v>1</v>
      </c>
      <c r="O151">
        <v>0.8</v>
      </c>
      <c r="P151">
        <v>0.56666666666666599</v>
      </c>
    </row>
    <row r="152" spans="1:16" x14ac:dyDescent="0.25">
      <c r="A152" t="s">
        <v>119</v>
      </c>
      <c r="B152" t="s">
        <v>16</v>
      </c>
      <c r="C152" t="s">
        <v>120</v>
      </c>
      <c r="D152">
        <v>1</v>
      </c>
      <c r="E152" t="s">
        <v>18</v>
      </c>
      <c r="F152">
        <v>7</v>
      </c>
      <c r="G152">
        <v>2</v>
      </c>
      <c r="H152">
        <v>6</v>
      </c>
      <c r="I152">
        <v>0.33333333333333298</v>
      </c>
      <c r="J152">
        <v>0</v>
      </c>
      <c r="K152">
        <v>1</v>
      </c>
      <c r="L152">
        <v>1</v>
      </c>
      <c r="M152">
        <v>5</v>
      </c>
      <c r="N152">
        <v>1</v>
      </c>
      <c r="O152">
        <v>0.8</v>
      </c>
      <c r="P152">
        <v>0.56666666666666599</v>
      </c>
    </row>
    <row r="153" spans="1:16" x14ac:dyDescent="0.25">
      <c r="A153" t="s">
        <v>119</v>
      </c>
      <c r="B153" t="s">
        <v>16</v>
      </c>
      <c r="C153" t="s">
        <v>121</v>
      </c>
      <c r="D153">
        <v>1</v>
      </c>
      <c r="E153" t="s">
        <v>122</v>
      </c>
      <c r="F153">
        <v>12</v>
      </c>
      <c r="G153">
        <v>3</v>
      </c>
      <c r="H153">
        <v>11</v>
      </c>
      <c r="I153">
        <v>0.27272727272727199</v>
      </c>
      <c r="J153">
        <v>1</v>
      </c>
      <c r="K153">
        <v>1</v>
      </c>
      <c r="L153">
        <v>1</v>
      </c>
      <c r="M153">
        <v>11</v>
      </c>
      <c r="N153">
        <v>1</v>
      </c>
      <c r="O153">
        <v>1</v>
      </c>
      <c r="P153">
        <v>0.63636363636363602</v>
      </c>
    </row>
    <row r="154" spans="1:16" x14ac:dyDescent="0.25">
      <c r="A154" t="s">
        <v>119</v>
      </c>
      <c r="B154" t="s">
        <v>16</v>
      </c>
      <c r="C154" t="s">
        <v>121</v>
      </c>
      <c r="D154">
        <v>1</v>
      </c>
      <c r="E154" t="s">
        <v>122</v>
      </c>
      <c r="F154">
        <v>12</v>
      </c>
      <c r="G154">
        <v>3</v>
      </c>
      <c r="H154">
        <v>11</v>
      </c>
      <c r="I154">
        <v>0.27272727272727199</v>
      </c>
      <c r="J154">
        <v>1</v>
      </c>
      <c r="K154">
        <v>1</v>
      </c>
      <c r="L154">
        <v>1</v>
      </c>
      <c r="M154">
        <v>11</v>
      </c>
      <c r="N154">
        <v>1</v>
      </c>
      <c r="O154">
        <v>1</v>
      </c>
      <c r="P154">
        <v>0.63636363636363602</v>
      </c>
    </row>
    <row r="155" spans="1:16" x14ac:dyDescent="0.25">
      <c r="A155" t="s">
        <v>119</v>
      </c>
      <c r="B155" t="s">
        <v>16</v>
      </c>
      <c r="C155" t="s">
        <v>123</v>
      </c>
      <c r="D155">
        <v>1</v>
      </c>
      <c r="E155" t="s">
        <v>18</v>
      </c>
      <c r="F155">
        <v>9</v>
      </c>
      <c r="G155">
        <v>3</v>
      </c>
      <c r="H155">
        <v>8</v>
      </c>
      <c r="I155">
        <v>0.375</v>
      </c>
      <c r="J155">
        <v>0</v>
      </c>
      <c r="K155">
        <v>1</v>
      </c>
      <c r="L155">
        <v>1</v>
      </c>
      <c r="M155">
        <v>5</v>
      </c>
      <c r="N155">
        <v>1</v>
      </c>
      <c r="O155">
        <v>0.8</v>
      </c>
      <c r="P155">
        <v>0.58750000000000002</v>
      </c>
    </row>
    <row r="156" spans="1:16" x14ac:dyDescent="0.25">
      <c r="A156" t="s">
        <v>119</v>
      </c>
      <c r="B156" t="s">
        <v>16</v>
      </c>
      <c r="C156" t="s">
        <v>123</v>
      </c>
      <c r="D156">
        <v>1</v>
      </c>
      <c r="E156" t="s">
        <v>18</v>
      </c>
      <c r="F156">
        <v>9</v>
      </c>
      <c r="G156">
        <v>3</v>
      </c>
      <c r="H156">
        <v>8</v>
      </c>
      <c r="I156">
        <v>0.375</v>
      </c>
      <c r="J156">
        <v>0</v>
      </c>
      <c r="K156">
        <v>1</v>
      </c>
      <c r="L156">
        <v>1</v>
      </c>
      <c r="M156">
        <v>5</v>
      </c>
      <c r="N156">
        <v>1</v>
      </c>
      <c r="O156">
        <v>0.8</v>
      </c>
      <c r="P156">
        <v>0.58750000000000002</v>
      </c>
    </row>
    <row r="157" spans="1:16" x14ac:dyDescent="0.25">
      <c r="A157" t="s">
        <v>119</v>
      </c>
      <c r="B157" t="s">
        <v>16</v>
      </c>
      <c r="C157" t="s">
        <v>124</v>
      </c>
      <c r="D157">
        <v>0</v>
      </c>
      <c r="E157" t="s">
        <v>22</v>
      </c>
      <c r="F157">
        <v>9</v>
      </c>
      <c r="G157">
        <v>4</v>
      </c>
      <c r="H157">
        <v>8</v>
      </c>
      <c r="I157">
        <v>0.5</v>
      </c>
      <c r="J157">
        <v>1</v>
      </c>
      <c r="K157">
        <v>1</v>
      </c>
      <c r="L157">
        <v>1</v>
      </c>
      <c r="M157">
        <v>5</v>
      </c>
      <c r="N157">
        <v>0</v>
      </c>
      <c r="O157">
        <v>0.8</v>
      </c>
      <c r="P157">
        <v>0.65</v>
      </c>
    </row>
    <row r="158" spans="1:16" x14ac:dyDescent="0.25">
      <c r="A158" t="s">
        <v>119</v>
      </c>
      <c r="B158" t="s">
        <v>16</v>
      </c>
      <c r="C158" t="s">
        <v>124</v>
      </c>
      <c r="D158">
        <v>0</v>
      </c>
      <c r="E158" t="s">
        <v>22</v>
      </c>
      <c r="F158">
        <v>9</v>
      </c>
      <c r="G158">
        <v>4</v>
      </c>
      <c r="H158">
        <v>8</v>
      </c>
      <c r="I158">
        <v>0.5</v>
      </c>
      <c r="J158">
        <v>1</v>
      </c>
      <c r="K158">
        <v>1</v>
      </c>
      <c r="L158">
        <v>1</v>
      </c>
      <c r="M158">
        <v>5</v>
      </c>
      <c r="N158">
        <v>0</v>
      </c>
      <c r="O158">
        <v>0.8</v>
      </c>
      <c r="P158">
        <v>0.65</v>
      </c>
    </row>
    <row r="159" spans="1:16" x14ac:dyDescent="0.25">
      <c r="A159" t="s">
        <v>119</v>
      </c>
      <c r="B159" t="s">
        <v>16</v>
      </c>
      <c r="C159" t="s">
        <v>125</v>
      </c>
      <c r="D159">
        <v>0</v>
      </c>
      <c r="E159" t="s">
        <v>29</v>
      </c>
      <c r="F159">
        <v>12</v>
      </c>
      <c r="G159">
        <v>4</v>
      </c>
      <c r="H159">
        <v>10</v>
      </c>
      <c r="I159">
        <v>0.4</v>
      </c>
      <c r="J159">
        <v>1</v>
      </c>
      <c r="K159">
        <v>1</v>
      </c>
      <c r="L159">
        <v>1</v>
      </c>
      <c r="M159">
        <v>9</v>
      </c>
      <c r="N159">
        <v>0</v>
      </c>
      <c r="O159">
        <v>0.8</v>
      </c>
      <c r="P159">
        <v>0.6</v>
      </c>
    </row>
    <row r="160" spans="1:16" x14ac:dyDescent="0.25">
      <c r="A160" t="s">
        <v>119</v>
      </c>
      <c r="B160" t="s">
        <v>16</v>
      </c>
      <c r="C160" t="s">
        <v>125</v>
      </c>
      <c r="D160">
        <v>0</v>
      </c>
      <c r="E160" t="s">
        <v>29</v>
      </c>
      <c r="F160">
        <v>12</v>
      </c>
      <c r="G160">
        <v>4</v>
      </c>
      <c r="H160">
        <v>10</v>
      </c>
      <c r="I160">
        <v>0.4</v>
      </c>
      <c r="J160">
        <v>1</v>
      </c>
      <c r="K160">
        <v>1</v>
      </c>
      <c r="L160">
        <v>1</v>
      </c>
      <c r="M160">
        <v>9</v>
      </c>
      <c r="N160">
        <v>0</v>
      </c>
      <c r="O160">
        <v>0.8</v>
      </c>
      <c r="P160">
        <v>0.6</v>
      </c>
    </row>
    <row r="161" spans="1:16" x14ac:dyDescent="0.25">
      <c r="A161" t="s">
        <v>119</v>
      </c>
      <c r="B161" t="s">
        <v>16</v>
      </c>
      <c r="C161" t="s">
        <v>126</v>
      </c>
      <c r="D161">
        <v>0</v>
      </c>
      <c r="E161" t="s">
        <v>29</v>
      </c>
      <c r="F161">
        <v>8</v>
      </c>
      <c r="G161">
        <v>2</v>
      </c>
      <c r="H161">
        <v>7</v>
      </c>
      <c r="I161">
        <v>0.28571428571428498</v>
      </c>
      <c r="J161">
        <v>1</v>
      </c>
      <c r="K161">
        <v>1</v>
      </c>
      <c r="L161">
        <v>1</v>
      </c>
      <c r="M161">
        <v>8</v>
      </c>
      <c r="N161">
        <v>0</v>
      </c>
      <c r="O161">
        <v>0.8</v>
      </c>
      <c r="P161">
        <v>0.54285714285714204</v>
      </c>
    </row>
    <row r="162" spans="1:16" x14ac:dyDescent="0.25">
      <c r="A162" t="s">
        <v>119</v>
      </c>
      <c r="B162" t="s">
        <v>16</v>
      </c>
      <c r="C162" t="s">
        <v>126</v>
      </c>
      <c r="D162">
        <v>0</v>
      </c>
      <c r="E162" t="s">
        <v>29</v>
      </c>
      <c r="F162">
        <v>8</v>
      </c>
      <c r="G162">
        <v>2</v>
      </c>
      <c r="H162">
        <v>7</v>
      </c>
      <c r="I162">
        <v>0.28571428571428498</v>
      </c>
      <c r="J162">
        <v>1</v>
      </c>
      <c r="K162">
        <v>1</v>
      </c>
      <c r="L162">
        <v>1</v>
      </c>
      <c r="M162">
        <v>8</v>
      </c>
      <c r="N162">
        <v>0</v>
      </c>
      <c r="O162">
        <v>0.8</v>
      </c>
      <c r="P162">
        <v>0.54285714285714204</v>
      </c>
    </row>
    <row r="163" spans="1:16" x14ac:dyDescent="0.25">
      <c r="A163" t="s">
        <v>119</v>
      </c>
      <c r="B163" t="s">
        <v>16</v>
      </c>
      <c r="C163" t="s">
        <v>127</v>
      </c>
      <c r="D163">
        <v>0</v>
      </c>
      <c r="E163" t="s">
        <v>22</v>
      </c>
      <c r="F163">
        <v>8</v>
      </c>
      <c r="G163">
        <v>2</v>
      </c>
      <c r="H163">
        <v>7</v>
      </c>
      <c r="I163">
        <v>0.28571428571428498</v>
      </c>
      <c r="J163">
        <v>1</v>
      </c>
      <c r="K163">
        <v>1</v>
      </c>
      <c r="L163">
        <v>1</v>
      </c>
      <c r="M163">
        <v>8</v>
      </c>
      <c r="N163">
        <v>0</v>
      </c>
      <c r="O163">
        <v>0.8</v>
      </c>
      <c r="P163">
        <v>0.54285714285714204</v>
      </c>
    </row>
    <row r="164" spans="1:16" x14ac:dyDescent="0.25">
      <c r="A164" t="s">
        <v>119</v>
      </c>
      <c r="B164" t="s">
        <v>16</v>
      </c>
      <c r="C164" t="s">
        <v>127</v>
      </c>
      <c r="D164">
        <v>0</v>
      </c>
      <c r="E164" t="s">
        <v>22</v>
      </c>
      <c r="F164">
        <v>8</v>
      </c>
      <c r="G164">
        <v>2</v>
      </c>
      <c r="H164">
        <v>7</v>
      </c>
      <c r="I164">
        <v>0.28571428571428498</v>
      </c>
      <c r="J164">
        <v>1</v>
      </c>
      <c r="K164">
        <v>1</v>
      </c>
      <c r="L164">
        <v>1</v>
      </c>
      <c r="M164">
        <v>8</v>
      </c>
      <c r="N164">
        <v>0</v>
      </c>
      <c r="O164">
        <v>0.8</v>
      </c>
      <c r="P164">
        <v>0.54285714285714204</v>
      </c>
    </row>
    <row r="165" spans="1:16" x14ac:dyDescent="0.25">
      <c r="A165" t="s">
        <v>119</v>
      </c>
      <c r="B165" t="s">
        <v>16</v>
      </c>
      <c r="C165" t="s">
        <v>128</v>
      </c>
      <c r="D165">
        <v>0</v>
      </c>
      <c r="E165" t="s">
        <v>29</v>
      </c>
      <c r="F165">
        <v>12</v>
      </c>
      <c r="G165">
        <v>4</v>
      </c>
      <c r="H165">
        <v>11</v>
      </c>
      <c r="I165">
        <v>0.36363636363636298</v>
      </c>
      <c r="J165">
        <v>1</v>
      </c>
      <c r="K165">
        <v>1</v>
      </c>
      <c r="L165">
        <v>1</v>
      </c>
      <c r="M165">
        <v>9</v>
      </c>
      <c r="N165">
        <v>0</v>
      </c>
      <c r="O165">
        <v>0.8</v>
      </c>
      <c r="P165">
        <v>0.58181818181818101</v>
      </c>
    </row>
    <row r="166" spans="1:16" x14ac:dyDescent="0.25">
      <c r="A166" t="s">
        <v>119</v>
      </c>
      <c r="B166" t="s">
        <v>16</v>
      </c>
      <c r="C166" t="s">
        <v>128</v>
      </c>
      <c r="D166">
        <v>0</v>
      </c>
      <c r="E166" t="s">
        <v>29</v>
      </c>
      <c r="F166">
        <v>12</v>
      </c>
      <c r="G166">
        <v>4</v>
      </c>
      <c r="H166">
        <v>11</v>
      </c>
      <c r="I166">
        <v>0.36363636363636298</v>
      </c>
      <c r="J166">
        <v>1</v>
      </c>
      <c r="K166">
        <v>1</v>
      </c>
      <c r="L166">
        <v>1</v>
      </c>
      <c r="M166">
        <v>9</v>
      </c>
      <c r="N166">
        <v>0</v>
      </c>
      <c r="O166">
        <v>0.8</v>
      </c>
      <c r="P166">
        <v>0.58181818181818101</v>
      </c>
    </row>
    <row r="167" spans="1:16" x14ac:dyDescent="0.25">
      <c r="A167" t="s">
        <v>119</v>
      </c>
      <c r="B167" t="s">
        <v>16</v>
      </c>
      <c r="C167" t="s">
        <v>129</v>
      </c>
      <c r="D167">
        <v>0</v>
      </c>
      <c r="E167" t="s">
        <v>22</v>
      </c>
      <c r="F167">
        <v>10</v>
      </c>
      <c r="G167">
        <v>4</v>
      </c>
      <c r="H167">
        <v>9</v>
      </c>
      <c r="I167">
        <v>0.44444444444444398</v>
      </c>
      <c r="J167">
        <v>1</v>
      </c>
      <c r="K167">
        <v>1</v>
      </c>
      <c r="L167">
        <v>1</v>
      </c>
      <c r="M167">
        <v>7</v>
      </c>
      <c r="N167">
        <v>0</v>
      </c>
      <c r="O167">
        <v>0.8</v>
      </c>
      <c r="P167">
        <v>0.62222222222222201</v>
      </c>
    </row>
    <row r="168" spans="1:16" x14ac:dyDescent="0.25">
      <c r="A168" t="s">
        <v>119</v>
      </c>
      <c r="B168" t="s">
        <v>16</v>
      </c>
      <c r="C168" t="s">
        <v>130</v>
      </c>
      <c r="D168">
        <v>0</v>
      </c>
      <c r="E168" t="s">
        <v>22</v>
      </c>
      <c r="F168">
        <v>8</v>
      </c>
      <c r="G168">
        <v>1</v>
      </c>
      <c r="H168">
        <v>7</v>
      </c>
      <c r="I168">
        <v>0.14285714285714199</v>
      </c>
      <c r="J168">
        <v>0</v>
      </c>
      <c r="K168">
        <v>1</v>
      </c>
      <c r="L168">
        <v>1</v>
      </c>
      <c r="M168">
        <v>6</v>
      </c>
      <c r="N168">
        <v>0</v>
      </c>
      <c r="O168">
        <v>0.6</v>
      </c>
      <c r="P168">
        <v>0.371428571428571</v>
      </c>
    </row>
    <row r="169" spans="1:16" x14ac:dyDescent="0.25">
      <c r="A169" t="s">
        <v>119</v>
      </c>
      <c r="B169" t="s">
        <v>16</v>
      </c>
      <c r="C169" t="s">
        <v>130</v>
      </c>
      <c r="D169">
        <v>0</v>
      </c>
      <c r="E169" t="s">
        <v>22</v>
      </c>
      <c r="F169">
        <v>8</v>
      </c>
      <c r="G169">
        <v>1</v>
      </c>
      <c r="H169">
        <v>7</v>
      </c>
      <c r="I169">
        <v>0.14285714285714199</v>
      </c>
      <c r="J169">
        <v>0</v>
      </c>
      <c r="K169">
        <v>1</v>
      </c>
      <c r="L169">
        <v>1</v>
      </c>
      <c r="M169">
        <v>6</v>
      </c>
      <c r="N169">
        <v>0</v>
      </c>
      <c r="O169">
        <v>0.6</v>
      </c>
      <c r="P169">
        <v>0.371428571428571</v>
      </c>
    </row>
    <row r="170" spans="1:16" x14ac:dyDescent="0.25">
      <c r="A170" t="s">
        <v>119</v>
      </c>
      <c r="B170" t="s">
        <v>16</v>
      </c>
      <c r="C170" t="s">
        <v>131</v>
      </c>
      <c r="D170">
        <v>0</v>
      </c>
      <c r="E170" t="s">
        <v>29</v>
      </c>
      <c r="F170">
        <v>7</v>
      </c>
      <c r="G170">
        <v>3</v>
      </c>
      <c r="H170">
        <v>6</v>
      </c>
      <c r="I170">
        <v>0.5</v>
      </c>
      <c r="J170">
        <v>0</v>
      </c>
      <c r="K170">
        <v>1</v>
      </c>
      <c r="L170">
        <v>1</v>
      </c>
      <c r="M170">
        <v>5</v>
      </c>
      <c r="N170">
        <v>0</v>
      </c>
      <c r="O170">
        <v>0.6</v>
      </c>
      <c r="P170">
        <v>0.55000000000000004</v>
      </c>
    </row>
    <row r="171" spans="1:16" x14ac:dyDescent="0.25">
      <c r="A171" t="s">
        <v>119</v>
      </c>
      <c r="B171" t="s">
        <v>16</v>
      </c>
      <c r="C171" t="s">
        <v>131</v>
      </c>
      <c r="D171">
        <v>0</v>
      </c>
      <c r="E171" t="s">
        <v>29</v>
      </c>
      <c r="F171">
        <v>7</v>
      </c>
      <c r="G171">
        <v>3</v>
      </c>
      <c r="H171">
        <v>6</v>
      </c>
      <c r="I171">
        <v>0.5</v>
      </c>
      <c r="J171">
        <v>0</v>
      </c>
      <c r="K171">
        <v>1</v>
      </c>
      <c r="L171">
        <v>1</v>
      </c>
      <c r="M171">
        <v>5</v>
      </c>
      <c r="N171">
        <v>0</v>
      </c>
      <c r="O171">
        <v>0.6</v>
      </c>
      <c r="P171">
        <v>0.55000000000000004</v>
      </c>
    </row>
    <row r="172" spans="1:16" x14ac:dyDescent="0.25">
      <c r="A172" t="s">
        <v>119</v>
      </c>
      <c r="B172" t="s">
        <v>16</v>
      </c>
      <c r="C172" t="s">
        <v>132</v>
      </c>
      <c r="D172">
        <v>0</v>
      </c>
      <c r="E172" t="s">
        <v>25</v>
      </c>
      <c r="F172">
        <v>9</v>
      </c>
      <c r="G172">
        <v>3</v>
      </c>
      <c r="H172">
        <v>8</v>
      </c>
      <c r="I172">
        <v>0.375</v>
      </c>
      <c r="J172">
        <v>1</v>
      </c>
      <c r="K172">
        <v>1</v>
      </c>
      <c r="L172">
        <v>1</v>
      </c>
      <c r="M172">
        <v>7</v>
      </c>
      <c r="N172">
        <v>0</v>
      </c>
      <c r="O172">
        <v>0.8</v>
      </c>
      <c r="P172">
        <v>0.58750000000000002</v>
      </c>
    </row>
    <row r="173" spans="1:16" x14ac:dyDescent="0.25">
      <c r="A173" t="s">
        <v>119</v>
      </c>
      <c r="B173" t="s">
        <v>16</v>
      </c>
      <c r="C173" t="s">
        <v>132</v>
      </c>
      <c r="D173">
        <v>0</v>
      </c>
      <c r="E173" t="s">
        <v>25</v>
      </c>
      <c r="F173">
        <v>9</v>
      </c>
      <c r="G173">
        <v>3</v>
      </c>
      <c r="H173">
        <v>8</v>
      </c>
      <c r="I173">
        <v>0.375</v>
      </c>
      <c r="J173">
        <v>1</v>
      </c>
      <c r="K173">
        <v>1</v>
      </c>
      <c r="L173">
        <v>1</v>
      </c>
      <c r="M173">
        <v>7</v>
      </c>
      <c r="N173">
        <v>0</v>
      </c>
      <c r="O173">
        <v>0.8</v>
      </c>
      <c r="P173">
        <v>0.58750000000000002</v>
      </c>
    </row>
    <row r="174" spans="1:16" x14ac:dyDescent="0.25">
      <c r="A174" t="s">
        <v>119</v>
      </c>
      <c r="B174" t="s">
        <v>16</v>
      </c>
      <c r="C174" t="s">
        <v>133</v>
      </c>
      <c r="D174">
        <v>1</v>
      </c>
      <c r="E174" t="s">
        <v>18</v>
      </c>
      <c r="F174">
        <v>7</v>
      </c>
      <c r="G174">
        <v>4</v>
      </c>
      <c r="H174">
        <v>5</v>
      </c>
      <c r="I174">
        <v>0.8</v>
      </c>
      <c r="J174">
        <v>1</v>
      </c>
      <c r="K174">
        <v>1</v>
      </c>
      <c r="L174">
        <v>1</v>
      </c>
      <c r="M174">
        <v>5</v>
      </c>
      <c r="N174">
        <v>0</v>
      </c>
      <c r="O174">
        <v>0.8</v>
      </c>
      <c r="P174">
        <v>0.8</v>
      </c>
    </row>
    <row r="175" spans="1:16" x14ac:dyDescent="0.25">
      <c r="A175" t="s">
        <v>119</v>
      </c>
      <c r="B175" t="s">
        <v>16</v>
      </c>
      <c r="C175" t="s">
        <v>133</v>
      </c>
      <c r="D175">
        <v>1</v>
      </c>
      <c r="E175" t="s">
        <v>18</v>
      </c>
      <c r="F175">
        <v>7</v>
      </c>
      <c r="G175">
        <v>4</v>
      </c>
      <c r="H175">
        <v>5</v>
      </c>
      <c r="I175">
        <v>0.8</v>
      </c>
      <c r="J175">
        <v>1</v>
      </c>
      <c r="K175">
        <v>1</v>
      </c>
      <c r="L175">
        <v>1</v>
      </c>
      <c r="M175">
        <v>5</v>
      </c>
      <c r="N175">
        <v>0</v>
      </c>
      <c r="O175">
        <v>0.8</v>
      </c>
      <c r="P175">
        <v>0.8</v>
      </c>
    </row>
    <row r="176" spans="1:16" x14ac:dyDescent="0.25">
      <c r="A176" t="s">
        <v>119</v>
      </c>
      <c r="B176" t="s">
        <v>16</v>
      </c>
      <c r="C176" t="s">
        <v>134</v>
      </c>
      <c r="D176">
        <v>0</v>
      </c>
      <c r="E176" t="s">
        <v>22</v>
      </c>
      <c r="F176">
        <v>9</v>
      </c>
      <c r="G176">
        <v>3</v>
      </c>
      <c r="H176">
        <v>8</v>
      </c>
      <c r="I176">
        <v>0.375</v>
      </c>
      <c r="J176">
        <v>1</v>
      </c>
      <c r="K176">
        <v>1</v>
      </c>
      <c r="L176">
        <v>1</v>
      </c>
      <c r="M176">
        <v>8</v>
      </c>
      <c r="N176">
        <v>0</v>
      </c>
      <c r="O176">
        <v>0.8</v>
      </c>
      <c r="P176">
        <v>0.58750000000000002</v>
      </c>
    </row>
    <row r="177" spans="1:16" x14ac:dyDescent="0.25">
      <c r="A177" t="s">
        <v>119</v>
      </c>
      <c r="B177" t="s">
        <v>16</v>
      </c>
      <c r="C177" t="s">
        <v>134</v>
      </c>
      <c r="D177">
        <v>0</v>
      </c>
      <c r="E177" t="s">
        <v>22</v>
      </c>
      <c r="F177">
        <v>9</v>
      </c>
      <c r="G177">
        <v>3</v>
      </c>
      <c r="H177">
        <v>8</v>
      </c>
      <c r="I177">
        <v>0.375</v>
      </c>
      <c r="J177">
        <v>1</v>
      </c>
      <c r="K177">
        <v>1</v>
      </c>
      <c r="L177">
        <v>1</v>
      </c>
      <c r="M177">
        <v>8</v>
      </c>
      <c r="N177">
        <v>0</v>
      </c>
      <c r="O177">
        <v>0.8</v>
      </c>
      <c r="P177">
        <v>0.58750000000000002</v>
      </c>
    </row>
    <row r="178" spans="1:16" x14ac:dyDescent="0.25">
      <c r="A178" t="s">
        <v>119</v>
      </c>
      <c r="B178" t="s">
        <v>16</v>
      </c>
      <c r="C178" t="s">
        <v>135</v>
      </c>
      <c r="D178">
        <v>1</v>
      </c>
      <c r="E178" t="s">
        <v>18</v>
      </c>
      <c r="F178">
        <v>8</v>
      </c>
      <c r="G178">
        <v>2</v>
      </c>
      <c r="H178">
        <v>7</v>
      </c>
      <c r="I178">
        <v>0.28571428571428498</v>
      </c>
      <c r="J178">
        <v>0</v>
      </c>
      <c r="K178">
        <v>0</v>
      </c>
      <c r="L178">
        <v>1</v>
      </c>
      <c r="M178">
        <v>5</v>
      </c>
      <c r="N178">
        <v>1</v>
      </c>
      <c r="O178">
        <v>0.6</v>
      </c>
      <c r="P178">
        <v>0.44285714285714201</v>
      </c>
    </row>
    <row r="179" spans="1:16" x14ac:dyDescent="0.25">
      <c r="A179" t="s">
        <v>119</v>
      </c>
      <c r="B179" t="s">
        <v>16</v>
      </c>
      <c r="C179" t="s">
        <v>135</v>
      </c>
      <c r="D179">
        <v>1</v>
      </c>
      <c r="E179" t="s">
        <v>18</v>
      </c>
      <c r="F179">
        <v>8</v>
      </c>
      <c r="G179">
        <v>2</v>
      </c>
      <c r="H179">
        <v>7</v>
      </c>
      <c r="I179">
        <v>0.28571428571428498</v>
      </c>
      <c r="J179">
        <v>0</v>
      </c>
      <c r="K179">
        <v>0</v>
      </c>
      <c r="L179">
        <v>1</v>
      </c>
      <c r="M179">
        <v>5</v>
      </c>
      <c r="N179">
        <v>1</v>
      </c>
      <c r="O179">
        <v>0.6</v>
      </c>
      <c r="P179">
        <v>0.44285714285714201</v>
      </c>
    </row>
    <row r="180" spans="1:16" x14ac:dyDescent="0.25">
      <c r="A180" t="s">
        <v>119</v>
      </c>
      <c r="B180" t="s">
        <v>16</v>
      </c>
      <c r="C180" t="s">
        <v>136</v>
      </c>
      <c r="D180">
        <v>0</v>
      </c>
      <c r="E180" t="s">
        <v>29</v>
      </c>
      <c r="F180">
        <v>11</v>
      </c>
      <c r="G180">
        <v>3</v>
      </c>
      <c r="H180">
        <v>10</v>
      </c>
      <c r="I180">
        <v>0.3</v>
      </c>
      <c r="J180">
        <v>0</v>
      </c>
      <c r="K180">
        <v>1</v>
      </c>
      <c r="L180">
        <v>1</v>
      </c>
      <c r="M180">
        <v>9</v>
      </c>
      <c r="N180">
        <v>0</v>
      </c>
      <c r="O180">
        <v>0.6</v>
      </c>
      <c r="P180">
        <v>0.44999999999999901</v>
      </c>
    </row>
    <row r="181" spans="1:16" x14ac:dyDescent="0.25">
      <c r="A181" t="s">
        <v>119</v>
      </c>
      <c r="B181" t="s">
        <v>16</v>
      </c>
      <c r="C181" t="s">
        <v>136</v>
      </c>
      <c r="D181">
        <v>0</v>
      </c>
      <c r="E181" t="s">
        <v>29</v>
      </c>
      <c r="F181">
        <v>11</v>
      </c>
      <c r="G181">
        <v>3</v>
      </c>
      <c r="H181">
        <v>10</v>
      </c>
      <c r="I181">
        <v>0.3</v>
      </c>
      <c r="J181">
        <v>0</v>
      </c>
      <c r="K181">
        <v>1</v>
      </c>
      <c r="L181">
        <v>1</v>
      </c>
      <c r="M181">
        <v>9</v>
      </c>
      <c r="N181">
        <v>0</v>
      </c>
      <c r="O181">
        <v>0.6</v>
      </c>
      <c r="P181">
        <v>0.44999999999999901</v>
      </c>
    </row>
    <row r="182" spans="1:16" x14ac:dyDescent="0.25">
      <c r="A182" t="s">
        <v>119</v>
      </c>
      <c r="B182" t="s">
        <v>16</v>
      </c>
      <c r="C182" t="s">
        <v>137</v>
      </c>
      <c r="D182">
        <v>0</v>
      </c>
      <c r="E182" t="s">
        <v>22</v>
      </c>
      <c r="F182">
        <v>10</v>
      </c>
      <c r="G182">
        <v>2</v>
      </c>
      <c r="H182">
        <v>9</v>
      </c>
      <c r="I182">
        <v>0.22222222222222199</v>
      </c>
      <c r="J182">
        <v>0</v>
      </c>
      <c r="K182">
        <v>1</v>
      </c>
      <c r="L182">
        <v>1</v>
      </c>
      <c r="M182">
        <v>8</v>
      </c>
      <c r="N182">
        <v>0</v>
      </c>
      <c r="O182">
        <v>0.6</v>
      </c>
      <c r="P182">
        <v>0.41111111111111098</v>
      </c>
    </row>
    <row r="183" spans="1:16" x14ac:dyDescent="0.25">
      <c r="A183" t="s">
        <v>119</v>
      </c>
      <c r="B183" t="s">
        <v>16</v>
      </c>
      <c r="C183" t="s">
        <v>137</v>
      </c>
      <c r="D183">
        <v>0</v>
      </c>
      <c r="E183" t="s">
        <v>22</v>
      </c>
      <c r="F183">
        <v>10</v>
      </c>
      <c r="G183">
        <v>2</v>
      </c>
      <c r="H183">
        <v>9</v>
      </c>
      <c r="I183">
        <v>0.22222222222222199</v>
      </c>
      <c r="J183">
        <v>0</v>
      </c>
      <c r="K183">
        <v>1</v>
      </c>
      <c r="L183">
        <v>1</v>
      </c>
      <c r="M183">
        <v>8</v>
      </c>
      <c r="N183">
        <v>0</v>
      </c>
      <c r="O183">
        <v>0.6</v>
      </c>
      <c r="P183">
        <v>0.41111111111111098</v>
      </c>
    </row>
    <row r="184" spans="1:16" x14ac:dyDescent="0.25">
      <c r="A184" t="s">
        <v>119</v>
      </c>
      <c r="B184" t="s">
        <v>16</v>
      </c>
      <c r="C184" t="s">
        <v>138</v>
      </c>
      <c r="D184">
        <v>1</v>
      </c>
      <c r="E184" t="s">
        <v>18</v>
      </c>
      <c r="F184">
        <v>9</v>
      </c>
      <c r="G184">
        <v>3</v>
      </c>
      <c r="H184">
        <v>8</v>
      </c>
      <c r="I184">
        <v>0.375</v>
      </c>
      <c r="J184">
        <v>1</v>
      </c>
      <c r="K184">
        <v>1</v>
      </c>
      <c r="L184">
        <v>1</v>
      </c>
      <c r="M184">
        <v>7</v>
      </c>
      <c r="N184">
        <v>0</v>
      </c>
      <c r="O184">
        <v>0.8</v>
      </c>
      <c r="P184">
        <v>0.58750000000000002</v>
      </c>
    </row>
    <row r="185" spans="1:16" x14ac:dyDescent="0.25">
      <c r="A185" t="s">
        <v>119</v>
      </c>
      <c r="B185" t="s">
        <v>16</v>
      </c>
      <c r="C185" t="s">
        <v>138</v>
      </c>
      <c r="D185">
        <v>1</v>
      </c>
      <c r="E185" t="s">
        <v>18</v>
      </c>
      <c r="F185">
        <v>9</v>
      </c>
      <c r="G185">
        <v>3</v>
      </c>
      <c r="H185">
        <v>8</v>
      </c>
      <c r="I185">
        <v>0.375</v>
      </c>
      <c r="J185">
        <v>1</v>
      </c>
      <c r="K185">
        <v>1</v>
      </c>
      <c r="L185">
        <v>1</v>
      </c>
      <c r="M185">
        <v>7</v>
      </c>
      <c r="N185">
        <v>0</v>
      </c>
      <c r="O185">
        <v>0.8</v>
      </c>
      <c r="P185">
        <v>0.58750000000000002</v>
      </c>
    </row>
    <row r="186" spans="1:16" x14ac:dyDescent="0.25">
      <c r="A186" t="s">
        <v>119</v>
      </c>
      <c r="B186" t="s">
        <v>16</v>
      </c>
      <c r="C186" t="s">
        <v>139</v>
      </c>
      <c r="D186">
        <v>1</v>
      </c>
      <c r="E186" t="s">
        <v>18</v>
      </c>
      <c r="F186">
        <v>8</v>
      </c>
      <c r="G186">
        <v>3</v>
      </c>
      <c r="H186">
        <v>7</v>
      </c>
      <c r="I186">
        <v>0.42857142857142799</v>
      </c>
      <c r="J186">
        <v>1</v>
      </c>
      <c r="K186">
        <v>1</v>
      </c>
      <c r="L186">
        <v>1</v>
      </c>
      <c r="M186">
        <v>7</v>
      </c>
      <c r="N186">
        <v>1</v>
      </c>
      <c r="O186">
        <v>1</v>
      </c>
      <c r="P186">
        <v>0.71428571428571397</v>
      </c>
    </row>
    <row r="187" spans="1:16" x14ac:dyDescent="0.25">
      <c r="A187" t="s">
        <v>119</v>
      </c>
      <c r="B187" t="s">
        <v>16</v>
      </c>
      <c r="C187" t="s">
        <v>139</v>
      </c>
      <c r="D187">
        <v>1</v>
      </c>
      <c r="E187" t="s">
        <v>18</v>
      </c>
      <c r="F187">
        <v>8</v>
      </c>
      <c r="G187">
        <v>3</v>
      </c>
      <c r="H187">
        <v>7</v>
      </c>
      <c r="I187">
        <v>0.42857142857142799</v>
      </c>
      <c r="J187">
        <v>1</v>
      </c>
      <c r="K187">
        <v>1</v>
      </c>
      <c r="L187">
        <v>1</v>
      </c>
      <c r="M187">
        <v>7</v>
      </c>
      <c r="N187">
        <v>1</v>
      </c>
      <c r="O187">
        <v>1</v>
      </c>
      <c r="P187">
        <v>0.71428571428571397</v>
      </c>
    </row>
    <row r="188" spans="1:16" x14ac:dyDescent="0.25">
      <c r="A188" t="s">
        <v>119</v>
      </c>
      <c r="B188" t="s">
        <v>16</v>
      </c>
      <c r="C188" t="s">
        <v>140</v>
      </c>
      <c r="D188">
        <v>1</v>
      </c>
      <c r="E188" t="s">
        <v>18</v>
      </c>
      <c r="F188">
        <v>11</v>
      </c>
      <c r="G188">
        <v>4</v>
      </c>
      <c r="H188">
        <v>10</v>
      </c>
      <c r="I188">
        <v>0.4</v>
      </c>
      <c r="J188">
        <v>1</v>
      </c>
      <c r="K188">
        <v>1</v>
      </c>
      <c r="L188">
        <v>1</v>
      </c>
      <c r="M188">
        <v>7</v>
      </c>
      <c r="N188">
        <v>0</v>
      </c>
      <c r="O188">
        <v>0.8</v>
      </c>
      <c r="P188">
        <v>0.6</v>
      </c>
    </row>
    <row r="189" spans="1:16" x14ac:dyDescent="0.25">
      <c r="A189" t="s">
        <v>119</v>
      </c>
      <c r="B189" t="s">
        <v>16</v>
      </c>
      <c r="C189" t="s">
        <v>140</v>
      </c>
      <c r="D189">
        <v>1</v>
      </c>
      <c r="E189" t="s">
        <v>18</v>
      </c>
      <c r="F189">
        <v>11</v>
      </c>
      <c r="G189">
        <v>4</v>
      </c>
      <c r="H189">
        <v>10</v>
      </c>
      <c r="I189">
        <v>0.4</v>
      </c>
      <c r="J189">
        <v>1</v>
      </c>
      <c r="K189">
        <v>1</v>
      </c>
      <c r="L189">
        <v>1</v>
      </c>
      <c r="M189">
        <v>7</v>
      </c>
      <c r="N189">
        <v>0</v>
      </c>
      <c r="O189">
        <v>0.8</v>
      </c>
      <c r="P189">
        <v>0.6</v>
      </c>
    </row>
    <row r="190" spans="1:16" x14ac:dyDescent="0.25">
      <c r="A190" t="s">
        <v>119</v>
      </c>
      <c r="B190" t="s">
        <v>16</v>
      </c>
      <c r="C190" t="s">
        <v>141</v>
      </c>
      <c r="D190">
        <v>0</v>
      </c>
      <c r="E190" t="s">
        <v>29</v>
      </c>
      <c r="F190">
        <v>9</v>
      </c>
      <c r="G190">
        <v>3</v>
      </c>
      <c r="H190">
        <v>8</v>
      </c>
      <c r="I190">
        <v>0.375</v>
      </c>
      <c r="J190">
        <v>1</v>
      </c>
      <c r="K190">
        <v>1</v>
      </c>
      <c r="L190">
        <v>1</v>
      </c>
      <c r="M190">
        <v>8</v>
      </c>
      <c r="N190">
        <v>0</v>
      </c>
      <c r="O190">
        <v>0.8</v>
      </c>
      <c r="P190">
        <v>0.58750000000000002</v>
      </c>
    </row>
    <row r="191" spans="1:16" x14ac:dyDescent="0.25">
      <c r="A191" t="s">
        <v>119</v>
      </c>
      <c r="B191" t="s">
        <v>16</v>
      </c>
      <c r="C191" t="s">
        <v>141</v>
      </c>
      <c r="D191">
        <v>0</v>
      </c>
      <c r="E191" t="s">
        <v>29</v>
      </c>
      <c r="F191">
        <v>9</v>
      </c>
      <c r="G191">
        <v>3</v>
      </c>
      <c r="H191">
        <v>8</v>
      </c>
      <c r="I191">
        <v>0.375</v>
      </c>
      <c r="J191">
        <v>1</v>
      </c>
      <c r="K191">
        <v>1</v>
      </c>
      <c r="L191">
        <v>1</v>
      </c>
      <c r="M191">
        <v>8</v>
      </c>
      <c r="N191">
        <v>0</v>
      </c>
      <c r="O191">
        <v>0.8</v>
      </c>
      <c r="P191">
        <v>0.58750000000000002</v>
      </c>
    </row>
    <row r="192" spans="1:16" x14ac:dyDescent="0.25">
      <c r="A192" t="s">
        <v>119</v>
      </c>
      <c r="B192" t="s">
        <v>16</v>
      </c>
      <c r="C192" t="s">
        <v>142</v>
      </c>
      <c r="D192">
        <v>0</v>
      </c>
      <c r="E192" t="s">
        <v>29</v>
      </c>
      <c r="F192">
        <v>10</v>
      </c>
      <c r="G192">
        <v>6</v>
      </c>
      <c r="H192">
        <v>9</v>
      </c>
      <c r="I192">
        <v>0.66666666666666596</v>
      </c>
      <c r="J192">
        <v>1</v>
      </c>
      <c r="K192">
        <v>1</v>
      </c>
      <c r="L192">
        <v>1</v>
      </c>
      <c r="M192">
        <v>6</v>
      </c>
      <c r="N192">
        <v>0</v>
      </c>
      <c r="O192">
        <v>0.8</v>
      </c>
      <c r="P192">
        <v>0.73333333333333295</v>
      </c>
    </row>
    <row r="193" spans="1:16" x14ac:dyDescent="0.25">
      <c r="A193" t="s">
        <v>119</v>
      </c>
      <c r="B193" t="s">
        <v>16</v>
      </c>
      <c r="C193" t="s">
        <v>142</v>
      </c>
      <c r="D193">
        <v>0</v>
      </c>
      <c r="E193" t="s">
        <v>29</v>
      </c>
      <c r="F193">
        <v>10</v>
      </c>
      <c r="G193">
        <v>6</v>
      </c>
      <c r="H193">
        <v>9</v>
      </c>
      <c r="I193">
        <v>0.66666666666666596</v>
      </c>
      <c r="J193">
        <v>1</v>
      </c>
      <c r="K193">
        <v>1</v>
      </c>
      <c r="L193">
        <v>1</v>
      </c>
      <c r="M193">
        <v>6</v>
      </c>
      <c r="N193">
        <v>0</v>
      </c>
      <c r="O193">
        <v>0.8</v>
      </c>
      <c r="P193">
        <v>0.73333333333333295</v>
      </c>
    </row>
    <row r="194" spans="1:16" x14ac:dyDescent="0.25">
      <c r="A194" t="s">
        <v>119</v>
      </c>
      <c r="B194" t="s">
        <v>16</v>
      </c>
      <c r="C194" t="s">
        <v>143</v>
      </c>
      <c r="D194">
        <v>0</v>
      </c>
      <c r="E194" t="s">
        <v>25</v>
      </c>
      <c r="F194">
        <v>11</v>
      </c>
      <c r="G194">
        <v>3</v>
      </c>
      <c r="H194">
        <v>10</v>
      </c>
      <c r="I194">
        <v>0.3</v>
      </c>
      <c r="J194">
        <v>1</v>
      </c>
      <c r="K194">
        <v>1</v>
      </c>
      <c r="L194">
        <v>1</v>
      </c>
      <c r="M194">
        <v>8</v>
      </c>
      <c r="N194">
        <v>0</v>
      </c>
      <c r="O194">
        <v>0.8</v>
      </c>
      <c r="P194">
        <v>0.55000000000000004</v>
      </c>
    </row>
    <row r="195" spans="1:16" x14ac:dyDescent="0.25">
      <c r="A195" t="s">
        <v>119</v>
      </c>
      <c r="B195" t="s">
        <v>16</v>
      </c>
      <c r="C195" t="s">
        <v>143</v>
      </c>
      <c r="D195">
        <v>0</v>
      </c>
      <c r="E195" t="s">
        <v>25</v>
      </c>
      <c r="F195">
        <v>11</v>
      </c>
      <c r="G195">
        <v>3</v>
      </c>
      <c r="H195">
        <v>10</v>
      </c>
      <c r="I195">
        <v>0.3</v>
      </c>
      <c r="J195">
        <v>1</v>
      </c>
      <c r="K195">
        <v>1</v>
      </c>
      <c r="L195">
        <v>1</v>
      </c>
      <c r="M195">
        <v>8</v>
      </c>
      <c r="N195">
        <v>0</v>
      </c>
      <c r="O195">
        <v>0.8</v>
      </c>
      <c r="P195">
        <v>0.55000000000000004</v>
      </c>
    </row>
    <row r="196" spans="1:16" x14ac:dyDescent="0.25">
      <c r="A196" t="s">
        <v>119</v>
      </c>
      <c r="B196" t="s">
        <v>16</v>
      </c>
      <c r="C196" t="s">
        <v>144</v>
      </c>
      <c r="D196">
        <v>0</v>
      </c>
      <c r="E196" t="s">
        <v>22</v>
      </c>
      <c r="F196">
        <v>9</v>
      </c>
      <c r="G196">
        <v>3</v>
      </c>
      <c r="H196">
        <v>8</v>
      </c>
      <c r="I196">
        <v>0.375</v>
      </c>
      <c r="J196">
        <v>1</v>
      </c>
      <c r="K196">
        <v>0</v>
      </c>
      <c r="L196">
        <v>1</v>
      </c>
      <c r="M196">
        <v>7</v>
      </c>
      <c r="N196">
        <v>0</v>
      </c>
      <c r="O196">
        <v>0.6</v>
      </c>
      <c r="P196">
        <v>0.48749999999999999</v>
      </c>
    </row>
    <row r="197" spans="1:16" x14ac:dyDescent="0.25">
      <c r="A197" t="s">
        <v>119</v>
      </c>
      <c r="B197" t="s">
        <v>16</v>
      </c>
      <c r="C197" t="s">
        <v>144</v>
      </c>
      <c r="D197">
        <v>0</v>
      </c>
      <c r="E197" t="s">
        <v>22</v>
      </c>
      <c r="F197">
        <v>9</v>
      </c>
      <c r="G197">
        <v>3</v>
      </c>
      <c r="H197">
        <v>8</v>
      </c>
      <c r="I197">
        <v>0.375</v>
      </c>
      <c r="J197">
        <v>1</v>
      </c>
      <c r="K197">
        <v>0</v>
      </c>
      <c r="L197">
        <v>1</v>
      </c>
      <c r="M197">
        <v>7</v>
      </c>
      <c r="N197">
        <v>0</v>
      </c>
      <c r="O197">
        <v>0.6</v>
      </c>
      <c r="P197">
        <v>0.48749999999999999</v>
      </c>
    </row>
    <row r="198" spans="1:16" x14ac:dyDescent="0.25">
      <c r="A198" t="s">
        <v>119</v>
      </c>
      <c r="B198" t="s">
        <v>16</v>
      </c>
      <c r="C198" t="s">
        <v>145</v>
      </c>
      <c r="D198">
        <v>0</v>
      </c>
      <c r="E198" t="s">
        <v>25</v>
      </c>
      <c r="F198">
        <v>12</v>
      </c>
      <c r="G198">
        <v>5</v>
      </c>
      <c r="H198">
        <v>11</v>
      </c>
      <c r="I198">
        <v>0.45454545454545398</v>
      </c>
      <c r="J198">
        <v>1</v>
      </c>
      <c r="K198">
        <v>1</v>
      </c>
      <c r="L198">
        <v>1</v>
      </c>
      <c r="M198">
        <v>7</v>
      </c>
      <c r="N198">
        <v>0</v>
      </c>
      <c r="O198">
        <v>0.8</v>
      </c>
      <c r="P198">
        <v>0.62727272727272698</v>
      </c>
    </row>
    <row r="199" spans="1:16" x14ac:dyDescent="0.25">
      <c r="A199" t="s">
        <v>119</v>
      </c>
      <c r="B199" t="s">
        <v>16</v>
      </c>
      <c r="C199" t="s">
        <v>145</v>
      </c>
      <c r="D199">
        <v>0</v>
      </c>
      <c r="E199" t="s">
        <v>25</v>
      </c>
      <c r="F199">
        <v>12</v>
      </c>
      <c r="G199">
        <v>5</v>
      </c>
      <c r="H199">
        <v>11</v>
      </c>
      <c r="I199">
        <v>0.45454545454545398</v>
      </c>
      <c r="J199">
        <v>1</v>
      </c>
      <c r="K199">
        <v>1</v>
      </c>
      <c r="L199">
        <v>1</v>
      </c>
      <c r="M199">
        <v>7</v>
      </c>
      <c r="N199">
        <v>0</v>
      </c>
      <c r="O199">
        <v>0.8</v>
      </c>
      <c r="P199">
        <v>0.62727272727272698</v>
      </c>
    </row>
    <row r="200" spans="1:16" x14ac:dyDescent="0.25">
      <c r="A200" t="s">
        <v>119</v>
      </c>
      <c r="B200" t="s">
        <v>16</v>
      </c>
      <c r="C200" t="s">
        <v>146</v>
      </c>
      <c r="D200">
        <v>0</v>
      </c>
      <c r="E200" t="s">
        <v>22</v>
      </c>
      <c r="F200">
        <v>10</v>
      </c>
      <c r="G200">
        <v>2</v>
      </c>
      <c r="H200">
        <v>9</v>
      </c>
      <c r="I200">
        <v>0.22222222222222199</v>
      </c>
      <c r="J200">
        <v>0</v>
      </c>
      <c r="K200">
        <v>1</v>
      </c>
      <c r="L200">
        <v>1</v>
      </c>
      <c r="M200">
        <v>8</v>
      </c>
      <c r="N200">
        <v>0</v>
      </c>
      <c r="O200">
        <v>0.6</v>
      </c>
      <c r="P200">
        <v>0.41111111111111098</v>
      </c>
    </row>
    <row r="201" spans="1:16" x14ac:dyDescent="0.25">
      <c r="A201" t="s">
        <v>119</v>
      </c>
      <c r="B201" t="s">
        <v>16</v>
      </c>
      <c r="C201" t="s">
        <v>146</v>
      </c>
      <c r="D201">
        <v>0</v>
      </c>
      <c r="E201" t="s">
        <v>22</v>
      </c>
      <c r="F201">
        <v>10</v>
      </c>
      <c r="G201">
        <v>2</v>
      </c>
      <c r="H201">
        <v>9</v>
      </c>
      <c r="I201">
        <v>0.22222222222222199</v>
      </c>
      <c r="J201">
        <v>0</v>
      </c>
      <c r="K201">
        <v>1</v>
      </c>
      <c r="L201">
        <v>1</v>
      </c>
      <c r="M201">
        <v>8</v>
      </c>
      <c r="N201">
        <v>0</v>
      </c>
      <c r="O201">
        <v>0.6</v>
      </c>
      <c r="P201">
        <v>0.41111111111111098</v>
      </c>
    </row>
    <row r="202" spans="1:16" x14ac:dyDescent="0.25">
      <c r="A202" t="s">
        <v>119</v>
      </c>
      <c r="B202" t="s">
        <v>38</v>
      </c>
      <c r="C202" t="s">
        <v>147</v>
      </c>
      <c r="D202">
        <v>0</v>
      </c>
      <c r="E202" t="s">
        <v>22</v>
      </c>
      <c r="F202">
        <v>11</v>
      </c>
      <c r="G202">
        <v>3</v>
      </c>
      <c r="H202">
        <v>10</v>
      </c>
      <c r="I202">
        <v>0.3</v>
      </c>
      <c r="J202">
        <v>0</v>
      </c>
      <c r="K202">
        <v>1</v>
      </c>
      <c r="L202">
        <v>1</v>
      </c>
      <c r="M202">
        <v>7</v>
      </c>
      <c r="N202">
        <v>0</v>
      </c>
      <c r="O202">
        <v>0.6</v>
      </c>
      <c r="P202">
        <v>0.44999999999999901</v>
      </c>
    </row>
    <row r="203" spans="1:16" x14ac:dyDescent="0.25">
      <c r="A203" t="s">
        <v>119</v>
      </c>
      <c r="B203" t="s">
        <v>38</v>
      </c>
      <c r="C203" t="s">
        <v>148</v>
      </c>
      <c r="D203">
        <v>0</v>
      </c>
      <c r="E203" t="s">
        <v>22</v>
      </c>
      <c r="F203">
        <v>9</v>
      </c>
      <c r="G203">
        <v>4</v>
      </c>
      <c r="H203">
        <v>8</v>
      </c>
      <c r="I203">
        <v>0.5</v>
      </c>
      <c r="J203">
        <v>0</v>
      </c>
      <c r="K203">
        <v>0</v>
      </c>
      <c r="L203">
        <v>1</v>
      </c>
      <c r="M203">
        <v>5</v>
      </c>
      <c r="N203">
        <v>0</v>
      </c>
      <c r="O203">
        <v>0.4</v>
      </c>
      <c r="P203">
        <v>0.45</v>
      </c>
    </row>
    <row r="204" spans="1:16" x14ac:dyDescent="0.25">
      <c r="A204" t="s">
        <v>119</v>
      </c>
      <c r="B204" t="s">
        <v>38</v>
      </c>
      <c r="C204" t="s">
        <v>149</v>
      </c>
      <c r="D204">
        <v>0</v>
      </c>
      <c r="E204" t="s">
        <v>22</v>
      </c>
      <c r="F204">
        <v>8</v>
      </c>
      <c r="G204">
        <v>3</v>
      </c>
      <c r="H204">
        <v>7</v>
      </c>
      <c r="I204">
        <v>0.42857142857142799</v>
      </c>
      <c r="J204">
        <v>0</v>
      </c>
      <c r="K204">
        <v>1</v>
      </c>
      <c r="L204">
        <v>1</v>
      </c>
      <c r="M204">
        <v>6</v>
      </c>
      <c r="N204">
        <v>0</v>
      </c>
      <c r="O204">
        <v>0.6</v>
      </c>
      <c r="P204">
        <v>0.51428571428571401</v>
      </c>
    </row>
    <row r="205" spans="1:16" x14ac:dyDescent="0.25">
      <c r="A205" t="s">
        <v>119</v>
      </c>
      <c r="B205" t="s">
        <v>38</v>
      </c>
      <c r="C205" t="s">
        <v>150</v>
      </c>
      <c r="D205">
        <v>0</v>
      </c>
      <c r="E205" t="s">
        <v>29</v>
      </c>
      <c r="F205">
        <v>6</v>
      </c>
      <c r="G205">
        <v>2</v>
      </c>
      <c r="H205">
        <v>5</v>
      </c>
      <c r="I205">
        <v>0.4</v>
      </c>
      <c r="J205">
        <v>1</v>
      </c>
      <c r="K205">
        <v>1</v>
      </c>
      <c r="L205">
        <v>1</v>
      </c>
      <c r="M205">
        <v>6</v>
      </c>
      <c r="N205">
        <v>0</v>
      </c>
      <c r="O205">
        <v>0.8</v>
      </c>
      <c r="P205">
        <v>0.6</v>
      </c>
    </row>
    <row r="206" spans="1:16" x14ac:dyDescent="0.25">
      <c r="A206" t="s">
        <v>119</v>
      </c>
      <c r="B206" t="s">
        <v>38</v>
      </c>
      <c r="C206" t="s">
        <v>151</v>
      </c>
      <c r="D206">
        <v>0</v>
      </c>
      <c r="E206" t="s">
        <v>22</v>
      </c>
      <c r="F206">
        <v>5</v>
      </c>
      <c r="G206">
        <v>1</v>
      </c>
      <c r="H206">
        <v>4</v>
      </c>
      <c r="I206">
        <v>0.25</v>
      </c>
      <c r="J206">
        <v>1</v>
      </c>
      <c r="K206">
        <v>1</v>
      </c>
      <c r="L206">
        <v>1</v>
      </c>
      <c r="M206">
        <v>5</v>
      </c>
      <c r="N206">
        <v>0</v>
      </c>
      <c r="O206">
        <v>0.8</v>
      </c>
      <c r="P206">
        <v>0.52500000000000002</v>
      </c>
    </row>
    <row r="207" spans="1:16" x14ac:dyDescent="0.25">
      <c r="A207" t="s">
        <v>119</v>
      </c>
      <c r="B207" t="s">
        <v>38</v>
      </c>
      <c r="C207" t="s">
        <v>152</v>
      </c>
      <c r="D207">
        <v>0</v>
      </c>
      <c r="E207" t="s">
        <v>29</v>
      </c>
      <c r="F207">
        <v>7</v>
      </c>
      <c r="G207">
        <v>2</v>
      </c>
      <c r="H207">
        <v>6</v>
      </c>
      <c r="I207">
        <v>0.33333333333333298</v>
      </c>
      <c r="J207">
        <v>1</v>
      </c>
      <c r="K207">
        <v>1</v>
      </c>
      <c r="L207">
        <v>1</v>
      </c>
      <c r="M207">
        <v>7</v>
      </c>
      <c r="N207">
        <v>0</v>
      </c>
      <c r="O207">
        <v>0.8</v>
      </c>
      <c r="P207">
        <v>0.56666666666666599</v>
      </c>
    </row>
    <row r="208" spans="1:16" x14ac:dyDescent="0.25">
      <c r="A208" t="s">
        <v>119</v>
      </c>
      <c r="B208" t="s">
        <v>38</v>
      </c>
      <c r="C208" t="s">
        <v>153</v>
      </c>
      <c r="D208">
        <v>0</v>
      </c>
      <c r="E208" t="s">
        <v>22</v>
      </c>
      <c r="F208">
        <v>13</v>
      </c>
      <c r="G208">
        <v>3</v>
      </c>
      <c r="H208">
        <v>12</v>
      </c>
      <c r="I208">
        <v>0.25</v>
      </c>
      <c r="J208">
        <v>1</v>
      </c>
      <c r="K208">
        <v>1</v>
      </c>
      <c r="L208">
        <v>1</v>
      </c>
      <c r="M208">
        <v>9</v>
      </c>
      <c r="N208">
        <v>0</v>
      </c>
      <c r="O208">
        <v>0.8</v>
      </c>
      <c r="P208">
        <v>0.52500000000000002</v>
      </c>
    </row>
    <row r="209" spans="1:16" x14ac:dyDescent="0.25">
      <c r="A209" t="s">
        <v>119</v>
      </c>
      <c r="B209" t="s">
        <v>38</v>
      </c>
      <c r="C209" t="s">
        <v>154</v>
      </c>
      <c r="D209">
        <v>0</v>
      </c>
      <c r="E209" t="s">
        <v>22</v>
      </c>
      <c r="F209">
        <v>10</v>
      </c>
      <c r="G209">
        <v>3</v>
      </c>
      <c r="H209">
        <v>9</v>
      </c>
      <c r="I209">
        <v>0.33333333333333298</v>
      </c>
      <c r="J209">
        <v>1</v>
      </c>
      <c r="K209">
        <v>1</v>
      </c>
      <c r="L209">
        <v>1</v>
      </c>
      <c r="M209">
        <v>9</v>
      </c>
      <c r="N209">
        <v>0</v>
      </c>
      <c r="O209">
        <v>0.8</v>
      </c>
      <c r="P209">
        <v>0.56666666666666599</v>
      </c>
    </row>
    <row r="210" spans="1:16" x14ac:dyDescent="0.25">
      <c r="A210" t="s">
        <v>119</v>
      </c>
      <c r="B210" t="s">
        <v>38</v>
      </c>
      <c r="C210" t="s">
        <v>155</v>
      </c>
      <c r="D210">
        <v>0</v>
      </c>
      <c r="E210" t="s">
        <v>29</v>
      </c>
      <c r="F210">
        <v>8</v>
      </c>
      <c r="G210">
        <v>2</v>
      </c>
      <c r="H210">
        <v>7</v>
      </c>
      <c r="I210">
        <v>0.28571428571428498</v>
      </c>
      <c r="J210">
        <v>1</v>
      </c>
      <c r="K210">
        <v>1</v>
      </c>
      <c r="L210">
        <v>1</v>
      </c>
      <c r="M210">
        <v>8</v>
      </c>
      <c r="N210">
        <v>0</v>
      </c>
      <c r="O210">
        <v>0.8</v>
      </c>
      <c r="P210">
        <v>0.54285714285714204</v>
      </c>
    </row>
    <row r="211" spans="1:16" x14ac:dyDescent="0.25">
      <c r="A211" t="s">
        <v>119</v>
      </c>
      <c r="B211" t="s">
        <v>38</v>
      </c>
      <c r="C211" t="s">
        <v>156</v>
      </c>
      <c r="D211">
        <v>0</v>
      </c>
      <c r="E211" t="s">
        <v>22</v>
      </c>
      <c r="F211">
        <v>15</v>
      </c>
      <c r="G211">
        <v>4</v>
      </c>
      <c r="H211">
        <v>14</v>
      </c>
      <c r="I211">
        <v>0.28571428571428498</v>
      </c>
      <c r="J211">
        <v>1</v>
      </c>
      <c r="K211">
        <v>1</v>
      </c>
      <c r="L211">
        <v>1</v>
      </c>
      <c r="M211">
        <v>8</v>
      </c>
      <c r="N211">
        <v>0</v>
      </c>
      <c r="O211">
        <v>0.8</v>
      </c>
      <c r="P211">
        <v>0.54285714285714204</v>
      </c>
    </row>
  </sheetData>
  <autoFilter ref="A1:O211" xr:uid="{00000000-0001-0000-0000-000000000000}"/>
  <pageMargins left="0.7" right="0.7" top="0.75" bottom="0.75" header="0.3" footer="0.3"/>
  <drawing r:id="rId1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81BD4-1930-4EC5-BE8F-93F9A6524E53}">
  <dimension ref="A1:DV135"/>
  <sheetViews>
    <sheetView topLeftCell="AV1" zoomScale="85" zoomScaleNormal="85" workbookViewId="0">
      <selection activeCell="D29" sqref="D29"/>
    </sheetView>
  </sheetViews>
  <sheetFormatPr defaultRowHeight="15" x14ac:dyDescent="0.25"/>
  <cols>
    <col min="1" max="1" width="17.28515625" bestFit="1" customWidth="1"/>
    <col min="2" max="2" width="111.7109375" bestFit="1" customWidth="1"/>
    <col min="3" max="3" width="27.5703125" bestFit="1" customWidth="1"/>
    <col min="4" max="4" width="18.28515625" bestFit="1" customWidth="1"/>
    <col min="5" max="5" width="133.140625" bestFit="1" customWidth="1"/>
    <col min="6" max="6" width="138.28515625" bestFit="1" customWidth="1"/>
    <col min="7" max="7" width="33.7109375" bestFit="1" customWidth="1"/>
    <col min="8" max="8" width="35.28515625" bestFit="1" customWidth="1"/>
    <col min="9" max="9" width="35.42578125" bestFit="1" customWidth="1"/>
    <col min="10" max="10" width="37.140625" bestFit="1" customWidth="1"/>
    <col min="11" max="11" width="16.42578125" bestFit="1" customWidth="1"/>
    <col min="12" max="12" width="16.42578125" customWidth="1"/>
    <col min="13" max="13" width="20.28515625" bestFit="1" customWidth="1"/>
    <col min="14" max="14" width="29" bestFit="1" customWidth="1"/>
    <col min="15" max="15" width="21.85546875" bestFit="1" customWidth="1"/>
    <col min="16" max="16" width="22.140625" bestFit="1" customWidth="1"/>
    <col min="17" max="17" width="27.42578125" bestFit="1" customWidth="1"/>
    <col min="18" max="18" width="28" bestFit="1" customWidth="1"/>
    <col min="19" max="19" width="29" bestFit="1" customWidth="1"/>
    <col min="20" max="20" width="19.5703125" bestFit="1" customWidth="1"/>
    <col min="21" max="21" width="22.42578125" bestFit="1" customWidth="1"/>
    <col min="22" max="22" width="33.85546875" bestFit="1" customWidth="1"/>
    <col min="23" max="23" width="24.85546875" bestFit="1" customWidth="1"/>
    <col min="24" max="24" width="33.5703125" bestFit="1" customWidth="1"/>
    <col min="25" max="25" width="24" bestFit="1" customWidth="1"/>
    <col min="26" max="26" width="38.28515625" bestFit="1" customWidth="1"/>
    <col min="27" max="27" width="23.7109375" bestFit="1" customWidth="1"/>
    <col min="28" max="28" width="29" bestFit="1" customWidth="1"/>
    <col min="29" max="29" width="29.7109375" bestFit="1" customWidth="1"/>
    <col min="30" max="30" width="30.5703125" bestFit="1" customWidth="1"/>
    <col min="31" max="31" width="21.28515625" bestFit="1" customWidth="1"/>
    <col min="32" max="32" width="24" bestFit="1" customWidth="1"/>
    <col min="33" max="33" width="35.42578125" bestFit="1" customWidth="1"/>
    <col min="34" max="34" width="26.42578125" bestFit="1" customWidth="1"/>
    <col min="35" max="35" width="35.140625" bestFit="1" customWidth="1"/>
    <col min="36" max="36" width="23" bestFit="1" customWidth="1"/>
    <col min="37" max="37" width="37.140625" bestFit="1" customWidth="1"/>
    <col min="39" max="39" width="17.28515625" bestFit="1" customWidth="1"/>
    <col min="40" max="40" width="20.85546875" bestFit="1" customWidth="1"/>
    <col min="42" max="42" width="14.85546875" bestFit="1" customWidth="1"/>
    <col min="43" max="43" width="18.28515625" bestFit="1" customWidth="1"/>
    <col min="44" max="44" width="42.140625" bestFit="1" customWidth="1"/>
    <col min="45" max="45" width="20.85546875" style="27" bestFit="1" customWidth="1"/>
    <col min="46" max="46" width="10.140625" bestFit="1" customWidth="1"/>
    <col min="47" max="47" width="18.28515625" bestFit="1" customWidth="1"/>
    <col min="48" max="48" width="43.5703125" bestFit="1" customWidth="1"/>
    <col min="49" max="49" width="22.42578125" style="28" bestFit="1" customWidth="1"/>
    <col min="50" max="50" width="13.28515625" bestFit="1" customWidth="1"/>
    <col min="51" max="51" width="20.85546875" bestFit="1" customWidth="1"/>
    <col min="52" max="52" width="11.28515625" bestFit="1" customWidth="1"/>
    <col min="56" max="56" width="23.5703125" bestFit="1" customWidth="1"/>
    <col min="57" max="57" width="16.28515625" bestFit="1" customWidth="1"/>
    <col min="58" max="58" width="12.28515625" bestFit="1" customWidth="1"/>
    <col min="59" max="59" width="11.28515625" bestFit="1" customWidth="1"/>
    <col min="60" max="60" width="12.28515625" bestFit="1" customWidth="1"/>
    <col min="61" max="61" width="9.5703125" bestFit="1" customWidth="1"/>
    <col min="62" max="62" width="5.85546875" bestFit="1" customWidth="1"/>
    <col min="64" max="64" width="20.85546875" bestFit="1" customWidth="1"/>
    <col min="65" max="65" width="16.28515625" bestFit="1" customWidth="1"/>
    <col min="66" max="66" width="7.140625" bestFit="1" customWidth="1"/>
    <col min="67" max="67" width="11.28515625" bestFit="1" customWidth="1"/>
    <col min="68" max="68" width="11.85546875" bestFit="1" customWidth="1"/>
    <col min="69" max="69" width="9.5703125" bestFit="1" customWidth="1"/>
    <col min="70" max="70" width="5.85546875" bestFit="1" customWidth="1"/>
    <col min="73" max="73" width="20.85546875" bestFit="1" customWidth="1"/>
    <col min="74" max="74" width="16.28515625" bestFit="1" customWidth="1"/>
    <col min="75" max="75" width="7.140625" bestFit="1" customWidth="1"/>
    <col min="76" max="76" width="11.28515625" bestFit="1" customWidth="1"/>
    <col min="78" max="78" width="20.85546875" bestFit="1" customWidth="1"/>
    <col min="79" max="79" width="16.28515625" bestFit="1" customWidth="1"/>
    <col min="80" max="80" width="7.140625" bestFit="1" customWidth="1"/>
    <col min="81" max="81" width="11.28515625" bestFit="1" customWidth="1"/>
    <col min="82" max="82" width="11.85546875" bestFit="1" customWidth="1"/>
    <col min="83" max="83" width="7.28515625" bestFit="1" customWidth="1"/>
    <col min="84" max="84" width="8.7109375" bestFit="1" customWidth="1"/>
    <col min="86" max="86" width="44.5703125" bestFit="1" customWidth="1"/>
    <col min="87" max="87" width="16.28515625" bestFit="1" customWidth="1"/>
    <col min="88" max="89" width="12.28515625" bestFit="1" customWidth="1"/>
    <col min="91" max="91" width="46" bestFit="1" customWidth="1"/>
    <col min="92" max="92" width="16.28515625" bestFit="1" customWidth="1"/>
    <col min="93" max="94" width="12.28515625" bestFit="1" customWidth="1"/>
    <col min="95" max="95" width="11.85546875" bestFit="1" customWidth="1"/>
    <col min="96" max="96" width="7.28515625" bestFit="1" customWidth="1"/>
    <col min="97" max="97" width="8.7109375" bestFit="1" customWidth="1"/>
    <col min="98" max="98" width="19" bestFit="1" customWidth="1"/>
    <col min="99" max="99" width="108.28515625" bestFit="1" customWidth="1"/>
    <col min="100" max="100" width="20.140625" bestFit="1" customWidth="1"/>
    <col min="101" max="101" width="96.140625" bestFit="1" customWidth="1"/>
    <col min="102" max="102" width="44.28515625" bestFit="1" customWidth="1"/>
    <col min="103" max="103" width="43.5703125" style="6" bestFit="1" customWidth="1"/>
    <col min="104" max="104" width="23.5703125" bestFit="1" customWidth="1"/>
    <col min="105" max="105" width="44.5703125" bestFit="1" customWidth="1"/>
    <col min="106" max="107" width="46" bestFit="1" customWidth="1"/>
    <col min="108" max="108" width="46" customWidth="1"/>
    <col min="109" max="109" width="67.7109375" bestFit="1" customWidth="1"/>
    <col min="110" max="110" width="20.140625" bestFit="1" customWidth="1"/>
    <col min="111" max="111" width="134.85546875" bestFit="1" customWidth="1"/>
    <col min="112" max="112" width="36.7109375" bestFit="1" customWidth="1"/>
    <col min="113" max="113" width="43.5703125" style="6" bestFit="1" customWidth="1"/>
    <col min="114" max="114" width="23.5703125" bestFit="1" customWidth="1"/>
    <col min="115" max="115" width="44.5703125" bestFit="1" customWidth="1"/>
    <col min="116" max="117" width="46" bestFit="1" customWidth="1"/>
    <col min="118" max="118" width="46" customWidth="1"/>
    <col min="119" max="119" width="82.28515625" bestFit="1" customWidth="1"/>
    <col min="120" max="120" width="20.140625" bestFit="1" customWidth="1"/>
    <col min="121" max="121" width="74.28515625" bestFit="1" customWidth="1"/>
    <col min="122" max="122" width="138.28515625" bestFit="1" customWidth="1"/>
    <col min="123" max="123" width="43.5703125" bestFit="1" customWidth="1"/>
    <col min="124" max="124" width="23.5703125" bestFit="1" customWidth="1"/>
    <col min="125" max="125" width="44.5703125" bestFit="1" customWidth="1"/>
    <col min="126" max="127" width="46" bestFit="1" customWidth="1"/>
  </cols>
  <sheetData>
    <row r="1" spans="1:126" x14ac:dyDescent="0.25">
      <c r="A1" t="s">
        <v>0</v>
      </c>
      <c r="B1" t="s">
        <v>157</v>
      </c>
      <c r="C1" t="s">
        <v>3</v>
      </c>
      <c r="D1" t="s">
        <v>4</v>
      </c>
      <c r="E1" t="s">
        <v>169</v>
      </c>
      <c r="F1" t="s">
        <v>170</v>
      </c>
      <c r="G1" t="s">
        <v>171</v>
      </c>
      <c r="H1" t="s">
        <v>172</v>
      </c>
      <c r="I1" t="s">
        <v>173</v>
      </c>
      <c r="J1" t="s">
        <v>174</v>
      </c>
      <c r="K1" t="s">
        <v>158</v>
      </c>
      <c r="L1" t="s">
        <v>415</v>
      </c>
      <c r="M1" t="s">
        <v>159</v>
      </c>
      <c r="N1" t="s">
        <v>160</v>
      </c>
      <c r="O1" t="s">
        <v>161</v>
      </c>
      <c r="P1" t="s">
        <v>175</v>
      </c>
      <c r="Q1" t="s">
        <v>176</v>
      </c>
      <c r="R1" t="s">
        <v>177</v>
      </c>
      <c r="S1" t="s">
        <v>178</v>
      </c>
      <c r="T1" t="s">
        <v>179</v>
      </c>
      <c r="U1" t="s">
        <v>180</v>
      </c>
      <c r="V1" t="s">
        <v>181</v>
      </c>
      <c r="W1" t="s">
        <v>182</v>
      </c>
      <c r="X1" t="s">
        <v>183</v>
      </c>
      <c r="Y1" t="s">
        <v>184</v>
      </c>
      <c r="Z1" t="s">
        <v>339</v>
      </c>
      <c r="AA1" t="s">
        <v>185</v>
      </c>
      <c r="AB1" t="s">
        <v>186</v>
      </c>
      <c r="AC1" t="s">
        <v>187</v>
      </c>
      <c r="AD1" t="s">
        <v>188</v>
      </c>
      <c r="AE1" t="s">
        <v>189</v>
      </c>
      <c r="AF1" t="s">
        <v>190</v>
      </c>
      <c r="AG1" t="s">
        <v>191</v>
      </c>
      <c r="AH1" t="s">
        <v>192</v>
      </c>
      <c r="AI1" t="s">
        <v>193</v>
      </c>
      <c r="AJ1" t="s">
        <v>194</v>
      </c>
      <c r="AK1" t="s">
        <v>340</v>
      </c>
      <c r="AQ1" s="1" t="s">
        <v>342</v>
      </c>
      <c r="BD1" t="s">
        <v>347</v>
      </c>
      <c r="BL1" t="s">
        <v>357</v>
      </c>
      <c r="BU1" t="s">
        <v>348</v>
      </c>
      <c r="BZ1" t="s">
        <v>350</v>
      </c>
      <c r="CH1" t="s">
        <v>351</v>
      </c>
      <c r="CM1" t="s">
        <v>352</v>
      </c>
      <c r="CU1" t="s">
        <v>371</v>
      </c>
      <c r="DE1" t="s">
        <v>378</v>
      </c>
      <c r="DO1" t="s">
        <v>377</v>
      </c>
    </row>
    <row r="2" spans="1:126" x14ac:dyDescent="0.25">
      <c r="A2" t="s">
        <v>15</v>
      </c>
      <c r="B2" t="s">
        <v>17</v>
      </c>
      <c r="C2">
        <v>1</v>
      </c>
      <c r="D2" t="s">
        <v>18</v>
      </c>
      <c r="E2" t="s">
        <v>195</v>
      </c>
      <c r="F2" t="s">
        <v>196</v>
      </c>
      <c r="G2">
        <v>1</v>
      </c>
      <c r="H2">
        <v>0</v>
      </c>
      <c r="I2">
        <v>1</v>
      </c>
      <c r="J2">
        <v>0</v>
      </c>
      <c r="K2">
        <v>0</v>
      </c>
      <c r="L2">
        <v>0</v>
      </c>
      <c r="M2">
        <v>0</v>
      </c>
      <c r="N2">
        <v>1</v>
      </c>
      <c r="O2">
        <v>0</v>
      </c>
      <c r="P2">
        <v>1</v>
      </c>
      <c r="Q2">
        <v>1</v>
      </c>
      <c r="R2">
        <v>1</v>
      </c>
      <c r="S2">
        <v>1</v>
      </c>
      <c r="T2">
        <v>0</v>
      </c>
      <c r="U2">
        <v>0</v>
      </c>
      <c r="V2">
        <v>0</v>
      </c>
      <c r="W2">
        <v>1</v>
      </c>
      <c r="X2">
        <v>0</v>
      </c>
      <c r="Y2">
        <v>0</v>
      </c>
      <c r="Z2">
        <v>0.83333333333333304</v>
      </c>
      <c r="AA2">
        <v>1</v>
      </c>
      <c r="AB2">
        <v>0</v>
      </c>
      <c r="AC2">
        <v>1</v>
      </c>
      <c r="AD2">
        <v>0</v>
      </c>
      <c r="AE2">
        <v>0</v>
      </c>
      <c r="AF2">
        <v>0</v>
      </c>
      <c r="AG2">
        <v>1</v>
      </c>
      <c r="AH2">
        <v>2</v>
      </c>
      <c r="AI2">
        <v>0</v>
      </c>
      <c r="AJ2">
        <v>0.2</v>
      </c>
      <c r="AK2">
        <v>3.3333333333333298E-2</v>
      </c>
      <c r="AQ2" t="s">
        <v>345</v>
      </c>
      <c r="AU2" t="s">
        <v>346</v>
      </c>
    </row>
    <row r="3" spans="1:126" x14ac:dyDescent="0.25">
      <c r="A3" t="s">
        <v>15</v>
      </c>
      <c r="B3" t="s">
        <v>17</v>
      </c>
      <c r="C3">
        <v>1</v>
      </c>
      <c r="D3" t="s">
        <v>18</v>
      </c>
      <c r="E3" t="s">
        <v>195</v>
      </c>
      <c r="F3" t="s">
        <v>196</v>
      </c>
      <c r="G3">
        <v>1</v>
      </c>
      <c r="H3">
        <v>0</v>
      </c>
      <c r="I3">
        <v>1</v>
      </c>
      <c r="J3">
        <v>0</v>
      </c>
      <c r="K3">
        <v>0</v>
      </c>
      <c r="L3">
        <v>0</v>
      </c>
      <c r="M3">
        <v>0</v>
      </c>
      <c r="N3">
        <v>1</v>
      </c>
      <c r="O3">
        <v>0</v>
      </c>
      <c r="P3">
        <v>1</v>
      </c>
      <c r="Q3">
        <v>1</v>
      </c>
      <c r="R3">
        <v>1</v>
      </c>
      <c r="S3">
        <v>1</v>
      </c>
      <c r="T3">
        <v>0</v>
      </c>
      <c r="U3">
        <v>0</v>
      </c>
      <c r="V3">
        <v>0</v>
      </c>
      <c r="W3">
        <v>1</v>
      </c>
      <c r="X3">
        <v>0</v>
      </c>
      <c r="Y3">
        <v>0</v>
      </c>
      <c r="Z3">
        <v>0.83333333333333304</v>
      </c>
      <c r="AA3">
        <v>1</v>
      </c>
      <c r="AB3">
        <v>0</v>
      </c>
      <c r="AC3">
        <v>1</v>
      </c>
      <c r="AD3">
        <v>0</v>
      </c>
      <c r="AE3">
        <v>0</v>
      </c>
      <c r="AF3">
        <v>0</v>
      </c>
      <c r="AG3">
        <v>1</v>
      </c>
      <c r="AH3">
        <v>2</v>
      </c>
      <c r="AI3">
        <v>0</v>
      </c>
      <c r="AJ3">
        <v>0.2</v>
      </c>
      <c r="AK3">
        <v>3.3333333333333298E-2</v>
      </c>
      <c r="AM3" t="s">
        <v>332</v>
      </c>
      <c r="AN3" t="s">
        <v>341</v>
      </c>
      <c r="AQ3" t="s">
        <v>332</v>
      </c>
      <c r="AR3" t="s">
        <v>402</v>
      </c>
      <c r="AS3" t="s">
        <v>341</v>
      </c>
      <c r="AU3" t="s">
        <v>332</v>
      </c>
      <c r="AV3" t="s">
        <v>403</v>
      </c>
      <c r="AW3" s="29" t="s">
        <v>341</v>
      </c>
      <c r="BD3" t="s">
        <v>341</v>
      </c>
      <c r="BE3" t="s">
        <v>330</v>
      </c>
      <c r="BL3" t="s">
        <v>341</v>
      </c>
      <c r="BM3" t="s">
        <v>330</v>
      </c>
      <c r="BU3" t="s">
        <v>341</v>
      </c>
      <c r="BV3" t="s">
        <v>330</v>
      </c>
      <c r="BZ3" t="s">
        <v>341</v>
      </c>
      <c r="CA3" t="s">
        <v>330</v>
      </c>
      <c r="CH3" t="s">
        <v>341</v>
      </c>
      <c r="CI3" t="s">
        <v>330</v>
      </c>
      <c r="CM3" t="s">
        <v>341</v>
      </c>
      <c r="CN3" t="s">
        <v>330</v>
      </c>
      <c r="CU3" t="s">
        <v>158</v>
      </c>
      <c r="CV3" t="s">
        <v>370</v>
      </c>
      <c r="DE3" t="s">
        <v>158</v>
      </c>
      <c r="DF3" t="s">
        <v>370</v>
      </c>
      <c r="DO3" t="s">
        <v>158</v>
      </c>
      <c r="DP3" t="s">
        <v>370</v>
      </c>
    </row>
    <row r="4" spans="1:126" x14ac:dyDescent="0.25">
      <c r="A4" t="s">
        <v>15</v>
      </c>
      <c r="B4" t="s">
        <v>19</v>
      </c>
      <c r="C4">
        <v>1</v>
      </c>
      <c r="D4" t="s">
        <v>18</v>
      </c>
      <c r="E4" t="s">
        <v>197</v>
      </c>
      <c r="F4" t="s">
        <v>198</v>
      </c>
      <c r="G4">
        <v>1</v>
      </c>
      <c r="H4">
        <v>0</v>
      </c>
      <c r="I4">
        <v>1</v>
      </c>
      <c r="J4">
        <v>0</v>
      </c>
      <c r="K4">
        <v>0.28571428571428498</v>
      </c>
      <c r="L4">
        <v>0</v>
      </c>
      <c r="M4">
        <v>0</v>
      </c>
      <c r="N4">
        <v>0</v>
      </c>
      <c r="O4">
        <v>0</v>
      </c>
      <c r="P4">
        <v>1</v>
      </c>
      <c r="Q4">
        <v>1</v>
      </c>
      <c r="R4">
        <v>1</v>
      </c>
      <c r="S4">
        <v>1</v>
      </c>
      <c r="T4">
        <v>0</v>
      </c>
      <c r="U4">
        <v>0</v>
      </c>
      <c r="V4">
        <v>0</v>
      </c>
      <c r="W4">
        <v>1</v>
      </c>
      <c r="X4">
        <v>0</v>
      </c>
      <c r="Y4">
        <v>0</v>
      </c>
      <c r="Z4">
        <v>0.83333333333333304</v>
      </c>
      <c r="AA4">
        <v>4</v>
      </c>
      <c r="AB4">
        <v>2</v>
      </c>
      <c r="AC4">
        <v>4</v>
      </c>
      <c r="AD4">
        <v>0.5</v>
      </c>
      <c r="AE4">
        <v>1</v>
      </c>
      <c r="AF4">
        <v>1</v>
      </c>
      <c r="AG4">
        <v>1</v>
      </c>
      <c r="AH4">
        <v>4</v>
      </c>
      <c r="AI4">
        <v>0</v>
      </c>
      <c r="AJ4">
        <v>0.8</v>
      </c>
      <c r="AK4">
        <v>0.3</v>
      </c>
      <c r="AM4" s="3" t="s">
        <v>49</v>
      </c>
      <c r="AN4" s="47">
        <v>9</v>
      </c>
      <c r="AP4" t="s">
        <v>356</v>
      </c>
      <c r="AQ4" s="3" t="s">
        <v>18</v>
      </c>
      <c r="AR4" s="26">
        <v>1</v>
      </c>
      <c r="AS4" s="4">
        <v>0.36567164179104478</v>
      </c>
      <c r="AU4" s="3" t="s">
        <v>18</v>
      </c>
      <c r="AV4" s="26">
        <v>0</v>
      </c>
      <c r="AW4" s="4">
        <v>0.36567164179104478</v>
      </c>
      <c r="BA4" s="7"/>
      <c r="BD4" t="s">
        <v>332</v>
      </c>
      <c r="BE4">
        <v>0</v>
      </c>
      <c r="BF4">
        <v>1</v>
      </c>
      <c r="BG4" t="s">
        <v>331</v>
      </c>
      <c r="BH4" t="s">
        <v>379</v>
      </c>
      <c r="BI4" s="6" t="s">
        <v>343</v>
      </c>
      <c r="BJ4" s="6" t="s">
        <v>344</v>
      </c>
      <c r="BL4" t="s">
        <v>332</v>
      </c>
      <c r="BM4">
        <v>0</v>
      </c>
      <c r="BN4">
        <v>1</v>
      </c>
      <c r="BO4" t="s">
        <v>331</v>
      </c>
      <c r="BP4" t="s">
        <v>358</v>
      </c>
      <c r="BQ4" s="6" t="s">
        <v>343</v>
      </c>
      <c r="BR4" s="6" t="s">
        <v>344</v>
      </c>
      <c r="BU4" t="s">
        <v>332</v>
      </c>
      <c r="BV4">
        <v>0</v>
      </c>
      <c r="BW4">
        <v>1</v>
      </c>
      <c r="BX4" t="s">
        <v>331</v>
      </c>
      <c r="BZ4" t="s">
        <v>332</v>
      </c>
      <c r="CA4">
        <v>0</v>
      </c>
      <c r="CB4">
        <v>1</v>
      </c>
      <c r="CC4" t="s">
        <v>331</v>
      </c>
      <c r="CD4" s="1" t="s">
        <v>337</v>
      </c>
      <c r="CE4" s="1" t="s">
        <v>345</v>
      </c>
      <c r="CF4" s="1" t="s">
        <v>346</v>
      </c>
      <c r="CH4" t="s">
        <v>332</v>
      </c>
      <c r="CI4">
        <v>0</v>
      </c>
      <c r="CJ4">
        <v>1</v>
      </c>
      <c r="CK4" t="s">
        <v>331</v>
      </c>
      <c r="CM4" t="s">
        <v>332</v>
      </c>
      <c r="CN4">
        <v>0</v>
      </c>
      <c r="CO4">
        <v>1</v>
      </c>
      <c r="CP4" t="s">
        <v>331</v>
      </c>
      <c r="CQ4" s="1" t="s">
        <v>337</v>
      </c>
      <c r="CR4" s="8" t="s">
        <v>345</v>
      </c>
      <c r="CS4" s="8" t="s">
        <v>346</v>
      </c>
    </row>
    <row r="5" spans="1:126" x14ac:dyDescent="0.25">
      <c r="A5" t="s">
        <v>15</v>
      </c>
      <c r="B5" t="s">
        <v>19</v>
      </c>
      <c r="C5">
        <v>1</v>
      </c>
      <c r="D5" t="s">
        <v>18</v>
      </c>
      <c r="E5" t="s">
        <v>197</v>
      </c>
      <c r="F5" t="s">
        <v>198</v>
      </c>
      <c r="G5">
        <v>1</v>
      </c>
      <c r="H5">
        <v>0</v>
      </c>
      <c r="I5">
        <v>1</v>
      </c>
      <c r="J5">
        <v>0</v>
      </c>
      <c r="K5">
        <v>0.28571428571428498</v>
      </c>
      <c r="L5">
        <v>0</v>
      </c>
      <c r="M5">
        <v>0</v>
      </c>
      <c r="N5">
        <v>0</v>
      </c>
      <c r="O5">
        <v>0</v>
      </c>
      <c r="P5">
        <v>1</v>
      </c>
      <c r="Q5">
        <v>1</v>
      </c>
      <c r="R5">
        <v>1</v>
      </c>
      <c r="S5">
        <v>1</v>
      </c>
      <c r="T5">
        <v>0</v>
      </c>
      <c r="U5">
        <v>0</v>
      </c>
      <c r="V5">
        <v>0</v>
      </c>
      <c r="W5">
        <v>1</v>
      </c>
      <c r="X5">
        <v>0</v>
      </c>
      <c r="Y5">
        <v>0</v>
      </c>
      <c r="Z5">
        <v>0.83333333333333304</v>
      </c>
      <c r="AA5">
        <v>4</v>
      </c>
      <c r="AB5">
        <v>2</v>
      </c>
      <c r="AC5">
        <v>4</v>
      </c>
      <c r="AD5">
        <v>0.5</v>
      </c>
      <c r="AE5">
        <v>1</v>
      </c>
      <c r="AF5">
        <v>1</v>
      </c>
      <c r="AG5">
        <v>1</v>
      </c>
      <c r="AH5">
        <v>4</v>
      </c>
      <c r="AI5">
        <v>0</v>
      </c>
      <c r="AJ5">
        <v>0.8</v>
      </c>
      <c r="AK5">
        <v>0.3</v>
      </c>
      <c r="AM5" s="3" t="s">
        <v>119</v>
      </c>
      <c r="AN5" s="47">
        <v>25</v>
      </c>
      <c r="AP5" t="s">
        <v>355</v>
      </c>
      <c r="AQ5" s="3" t="s">
        <v>22</v>
      </c>
      <c r="AR5" s="26">
        <v>0.97777777777777775</v>
      </c>
      <c r="AS5" s="4">
        <v>0.33582089552238809</v>
      </c>
      <c r="AU5" s="3" t="s">
        <v>22</v>
      </c>
      <c r="AV5" s="26">
        <v>0.82222222222222219</v>
      </c>
      <c r="AW5" s="4">
        <v>0.33582089552238809</v>
      </c>
      <c r="BA5" s="7"/>
      <c r="BD5" s="3" t="s">
        <v>365</v>
      </c>
      <c r="BE5" s="4">
        <v>0.11940298507462686</v>
      </c>
      <c r="BF5" s="4">
        <v>0.22388059701492538</v>
      </c>
      <c r="BG5" s="4">
        <v>0.34328358208955223</v>
      </c>
      <c r="BH5" s="4" t="str">
        <f>BD5</f>
        <v>0-0.2</v>
      </c>
      <c r="BI5" s="6">
        <f t="shared" ref="BI5:BJ10" si="0">BE5</f>
        <v>0.11940298507462686</v>
      </c>
      <c r="BJ5" s="6">
        <f t="shared" si="0"/>
        <v>0.22388059701492538</v>
      </c>
      <c r="BL5" s="3" t="s">
        <v>416</v>
      </c>
      <c r="BM5" s="4">
        <v>0.55223880597014929</v>
      </c>
      <c r="BN5" s="4">
        <v>0.38059701492537312</v>
      </c>
      <c r="BO5" s="4">
        <v>0.93283582089552242</v>
      </c>
      <c r="BP5" s="4" t="str">
        <f>BL5</f>
        <v>0-0.1</v>
      </c>
      <c r="BQ5" s="6">
        <f t="shared" ref="BQ5:BR10" si="1">BM5</f>
        <v>0.55223880597014929</v>
      </c>
      <c r="BR5" s="6">
        <f t="shared" si="1"/>
        <v>0.38059701492537312</v>
      </c>
      <c r="BU5" s="3">
        <v>1</v>
      </c>
      <c r="BV5" s="4">
        <v>0.11940298507462686</v>
      </c>
      <c r="BW5" s="4">
        <v>0.26865671641791045</v>
      </c>
      <c r="BX5" s="4">
        <v>0.38805970149253732</v>
      </c>
      <c r="BZ5" s="3">
        <v>1</v>
      </c>
      <c r="CA5" s="4">
        <v>0.2462686567164179</v>
      </c>
      <c r="CB5" s="4">
        <v>4.4776119402985072E-2</v>
      </c>
      <c r="CC5" s="4">
        <v>0.29104477611940299</v>
      </c>
      <c r="CD5">
        <f>BZ5</f>
        <v>1</v>
      </c>
      <c r="CE5" s="6">
        <f>BX5</f>
        <v>0.38805970149253732</v>
      </c>
      <c r="CF5" s="6">
        <f>CC5</f>
        <v>0.29104477611940299</v>
      </c>
      <c r="CH5" s="3" t="s">
        <v>365</v>
      </c>
      <c r="CI5" s="4">
        <v>0.14925373134328357</v>
      </c>
      <c r="CJ5" s="4">
        <v>0</v>
      </c>
      <c r="CK5" s="4">
        <v>0.14925373134328357</v>
      </c>
      <c r="CM5" s="3" t="s">
        <v>365</v>
      </c>
      <c r="CN5" s="4">
        <v>0.16417910447761194</v>
      </c>
      <c r="CO5" s="4">
        <v>0.19402985074626866</v>
      </c>
      <c r="CP5" s="4">
        <v>0.35820895522388058</v>
      </c>
      <c r="CQ5" t="str">
        <f>CM5</f>
        <v>0-0.2</v>
      </c>
      <c r="CR5" s="6">
        <f>CK5</f>
        <v>0.14925373134328357</v>
      </c>
      <c r="CS5" s="6">
        <f>CP5</f>
        <v>0.35820895522388058</v>
      </c>
      <c r="CY5" t="s">
        <v>364</v>
      </c>
      <c r="DI5" t="s">
        <v>364</v>
      </c>
      <c r="DS5" t="s">
        <v>364</v>
      </c>
    </row>
    <row r="6" spans="1:126" x14ac:dyDescent="0.25">
      <c r="A6" t="s">
        <v>15</v>
      </c>
      <c r="B6" t="s">
        <v>20</v>
      </c>
      <c r="C6">
        <v>1</v>
      </c>
      <c r="D6" t="s">
        <v>18</v>
      </c>
      <c r="E6" t="s">
        <v>199</v>
      </c>
      <c r="F6" t="s">
        <v>200</v>
      </c>
      <c r="G6">
        <v>1</v>
      </c>
      <c r="H6">
        <v>0</v>
      </c>
      <c r="I6">
        <v>1</v>
      </c>
      <c r="J6">
        <v>0</v>
      </c>
      <c r="K6">
        <v>0.28571428571428498</v>
      </c>
      <c r="L6">
        <v>0</v>
      </c>
      <c r="M6">
        <v>0</v>
      </c>
      <c r="N6">
        <v>1</v>
      </c>
      <c r="O6">
        <v>0</v>
      </c>
      <c r="P6">
        <v>1</v>
      </c>
      <c r="Q6">
        <v>1</v>
      </c>
      <c r="R6">
        <v>1</v>
      </c>
      <c r="S6">
        <v>1</v>
      </c>
      <c r="T6">
        <v>0</v>
      </c>
      <c r="U6">
        <v>0</v>
      </c>
      <c r="V6">
        <v>0</v>
      </c>
      <c r="W6">
        <v>1</v>
      </c>
      <c r="X6">
        <v>0</v>
      </c>
      <c r="Y6">
        <v>0</v>
      </c>
      <c r="Z6">
        <v>0.83333333333333304</v>
      </c>
      <c r="AA6">
        <v>1</v>
      </c>
      <c r="AB6">
        <v>1</v>
      </c>
      <c r="AC6">
        <v>1</v>
      </c>
      <c r="AD6">
        <v>1</v>
      </c>
      <c r="AE6">
        <v>0</v>
      </c>
      <c r="AF6">
        <v>0</v>
      </c>
      <c r="AG6">
        <v>0</v>
      </c>
      <c r="AH6">
        <v>1</v>
      </c>
      <c r="AI6">
        <v>0</v>
      </c>
      <c r="AJ6">
        <v>0</v>
      </c>
      <c r="AK6">
        <v>0.33333333333333298</v>
      </c>
      <c r="AM6" s="3" t="s">
        <v>15</v>
      </c>
      <c r="AN6" s="47">
        <v>33</v>
      </c>
      <c r="AQ6" s="3" t="s">
        <v>29</v>
      </c>
      <c r="AR6" s="26">
        <v>0.94736842105263153</v>
      </c>
      <c r="AS6" s="4">
        <v>0.1417910447761194</v>
      </c>
      <c r="AU6" s="3" t="s">
        <v>29</v>
      </c>
      <c r="AV6" s="26">
        <v>0.94736842105263153</v>
      </c>
      <c r="AW6" s="4">
        <v>0.1417910447761194</v>
      </c>
      <c r="BA6" s="7"/>
      <c r="BD6" s="3" t="s">
        <v>366</v>
      </c>
      <c r="BE6" s="4">
        <v>4.4776119402985072E-2</v>
      </c>
      <c r="BF6" s="4">
        <v>0.14925373134328357</v>
      </c>
      <c r="BG6" s="4">
        <v>0.19402985074626866</v>
      </c>
      <c r="BH6" s="4" t="str">
        <f t="shared" ref="BH6:BH9" si="2">BD6</f>
        <v>0.2-0.4</v>
      </c>
      <c r="BI6" s="6">
        <f t="shared" si="0"/>
        <v>4.4776119402985072E-2</v>
      </c>
      <c r="BJ6" s="6">
        <f t="shared" si="0"/>
        <v>0.14925373134328357</v>
      </c>
      <c r="BL6" s="3" t="s">
        <v>417</v>
      </c>
      <c r="BM6" s="4">
        <v>7.462686567164179E-3</v>
      </c>
      <c r="BN6" s="4">
        <v>0</v>
      </c>
      <c r="BO6" s="4">
        <v>7.462686567164179E-3</v>
      </c>
      <c r="BP6" s="4" t="str">
        <f t="shared" ref="BP6:BP10" si="3">BL6</f>
        <v>0.1-0.2</v>
      </c>
      <c r="BQ6" s="6">
        <f t="shared" si="1"/>
        <v>7.462686567164179E-3</v>
      </c>
      <c r="BR6" s="6">
        <f t="shared" si="1"/>
        <v>0</v>
      </c>
      <c r="BU6" s="3">
        <v>2</v>
      </c>
      <c r="BV6" s="4">
        <v>6.7164179104477612E-2</v>
      </c>
      <c r="BW6" s="4">
        <v>0.11194029850746269</v>
      </c>
      <c r="BX6" s="4">
        <v>0.17910447761194029</v>
      </c>
      <c r="BZ6" s="3">
        <v>2</v>
      </c>
      <c r="CA6" s="4">
        <v>0.16417910447761194</v>
      </c>
      <c r="CB6" s="4">
        <v>1.4925373134328358E-2</v>
      </c>
      <c r="CC6" s="4">
        <v>0.17910447761194029</v>
      </c>
      <c r="CD6">
        <f t="shared" ref="CD6:CD15" si="4">BZ6</f>
        <v>2</v>
      </c>
      <c r="CE6" s="6">
        <f t="shared" ref="CE6:CE15" si="5">BX6</f>
        <v>0.17910447761194029</v>
      </c>
      <c r="CF6" s="6">
        <f t="shared" ref="CF6:CF15" si="6">CC6</f>
        <v>0.17910447761194029</v>
      </c>
      <c r="CH6" s="3" t="s">
        <v>366</v>
      </c>
      <c r="CI6" s="4">
        <v>0.12686567164179105</v>
      </c>
      <c r="CJ6" s="4">
        <v>0</v>
      </c>
      <c r="CK6" s="4">
        <v>0.12686567164179105</v>
      </c>
      <c r="CM6" s="3" t="s">
        <v>366</v>
      </c>
      <c r="CN6" s="4">
        <v>0.21641791044776118</v>
      </c>
      <c r="CO6" s="4">
        <v>0.18656716417910449</v>
      </c>
      <c r="CP6" s="4">
        <v>0.40298507462686567</v>
      </c>
      <c r="CQ6" t="str">
        <f t="shared" ref="CQ6:CQ9" si="7">CM6</f>
        <v>0.2-0.4</v>
      </c>
      <c r="CR6" s="6">
        <f t="shared" ref="CR6:CR9" si="8">CK6</f>
        <v>0.12686567164179105</v>
      </c>
      <c r="CS6" s="6">
        <f t="shared" ref="CS6:CS9" si="9">CP6</f>
        <v>0.40298507462686567</v>
      </c>
      <c r="CU6" t="s">
        <v>157</v>
      </c>
      <c r="CV6" t="s">
        <v>404</v>
      </c>
      <c r="CW6" t="s">
        <v>169</v>
      </c>
      <c r="CX6" t="s">
        <v>170</v>
      </c>
      <c r="CY6" t="s">
        <v>403</v>
      </c>
      <c r="CZ6" t="s">
        <v>374</v>
      </c>
      <c r="DA6" t="s">
        <v>375</v>
      </c>
      <c r="DB6" t="s">
        <v>376</v>
      </c>
      <c r="DE6" t="s">
        <v>157</v>
      </c>
      <c r="DF6" t="s">
        <v>404</v>
      </c>
      <c r="DG6" t="s">
        <v>169</v>
      </c>
      <c r="DH6" t="s">
        <v>170</v>
      </c>
      <c r="DI6" t="s">
        <v>403</v>
      </c>
      <c r="DJ6" t="s">
        <v>374</v>
      </c>
      <c r="DK6" t="s">
        <v>375</v>
      </c>
      <c r="DL6" t="s">
        <v>376</v>
      </c>
      <c r="DO6" t="s">
        <v>157</v>
      </c>
      <c r="DP6" t="s">
        <v>404</v>
      </c>
      <c r="DQ6" t="s">
        <v>169</v>
      </c>
      <c r="DR6" t="s">
        <v>170</v>
      </c>
      <c r="DS6" t="s">
        <v>403</v>
      </c>
      <c r="DT6" t="s">
        <v>374</v>
      </c>
      <c r="DU6" t="s">
        <v>375</v>
      </c>
      <c r="DV6" t="s">
        <v>376</v>
      </c>
    </row>
    <row r="7" spans="1:126" x14ac:dyDescent="0.25">
      <c r="A7" t="s">
        <v>15</v>
      </c>
      <c r="B7" t="s">
        <v>20</v>
      </c>
      <c r="C7">
        <v>1</v>
      </c>
      <c r="D7" t="s">
        <v>18</v>
      </c>
      <c r="E7" t="s">
        <v>195</v>
      </c>
      <c r="F7" t="s">
        <v>200</v>
      </c>
      <c r="G7">
        <v>1</v>
      </c>
      <c r="H7">
        <v>0</v>
      </c>
      <c r="I7">
        <v>1</v>
      </c>
      <c r="J7">
        <v>0</v>
      </c>
      <c r="K7">
        <v>0.57142857142857095</v>
      </c>
      <c r="L7">
        <v>0</v>
      </c>
      <c r="M7">
        <v>0</v>
      </c>
      <c r="N7">
        <v>1</v>
      </c>
      <c r="O7">
        <v>0</v>
      </c>
      <c r="P7">
        <v>1</v>
      </c>
      <c r="Q7">
        <v>1</v>
      </c>
      <c r="R7">
        <v>1</v>
      </c>
      <c r="S7">
        <v>1</v>
      </c>
      <c r="T7">
        <v>0</v>
      </c>
      <c r="U7">
        <v>0</v>
      </c>
      <c r="V7">
        <v>0</v>
      </c>
      <c r="W7">
        <v>1</v>
      </c>
      <c r="X7">
        <v>0</v>
      </c>
      <c r="Y7">
        <v>0</v>
      </c>
      <c r="Z7">
        <v>0.83333333333333304</v>
      </c>
      <c r="AA7">
        <v>1</v>
      </c>
      <c r="AB7">
        <v>1</v>
      </c>
      <c r="AC7">
        <v>1</v>
      </c>
      <c r="AD7">
        <v>1</v>
      </c>
      <c r="AE7">
        <v>0</v>
      </c>
      <c r="AF7">
        <v>0</v>
      </c>
      <c r="AG7">
        <v>0</v>
      </c>
      <c r="AH7">
        <v>1</v>
      </c>
      <c r="AI7">
        <v>0</v>
      </c>
      <c r="AJ7">
        <v>0</v>
      </c>
      <c r="AK7">
        <v>0.33333333333333298</v>
      </c>
      <c r="AM7" s="3" t="s">
        <v>65</v>
      </c>
      <c r="AN7" s="47">
        <v>32</v>
      </c>
      <c r="AQ7" s="3" t="s">
        <v>25</v>
      </c>
      <c r="AR7" s="26">
        <v>1</v>
      </c>
      <c r="AS7" s="4">
        <v>0.1044776119402985</v>
      </c>
      <c r="AU7" s="3" t="s">
        <v>25</v>
      </c>
      <c r="AV7" s="26">
        <v>0.8571428571428571</v>
      </c>
      <c r="AW7" s="4">
        <v>0.1044776119402985</v>
      </c>
      <c r="BA7" s="7"/>
      <c r="BD7" s="3" t="s">
        <v>367</v>
      </c>
      <c r="BE7" s="4">
        <v>6.7164179104477612E-2</v>
      </c>
      <c r="BF7" s="4">
        <v>7.462686567164179E-3</v>
      </c>
      <c r="BG7" s="4">
        <v>7.4626865671641784E-2</v>
      </c>
      <c r="BH7" s="4" t="str">
        <f t="shared" si="2"/>
        <v>0.4-0.6</v>
      </c>
      <c r="BI7" s="6">
        <f t="shared" si="0"/>
        <v>6.7164179104477612E-2</v>
      </c>
      <c r="BJ7" s="6">
        <f t="shared" si="0"/>
        <v>7.462686567164179E-3</v>
      </c>
      <c r="BL7" s="3" t="s">
        <v>418</v>
      </c>
      <c r="BM7" s="4">
        <v>1.4925373134328358E-2</v>
      </c>
      <c r="BN7" s="4">
        <v>0</v>
      </c>
      <c r="BO7" s="4">
        <v>1.4925373134328358E-2</v>
      </c>
      <c r="BP7" s="4" t="str">
        <f t="shared" si="3"/>
        <v>0.3-0.4</v>
      </c>
      <c r="BQ7" s="6">
        <f t="shared" si="1"/>
        <v>1.4925373134328358E-2</v>
      </c>
      <c r="BR7" s="6">
        <f t="shared" si="1"/>
        <v>0</v>
      </c>
      <c r="BU7" s="3">
        <v>3</v>
      </c>
      <c r="BV7" s="4">
        <v>9.7014925373134331E-2</v>
      </c>
      <c r="BW7" s="4">
        <v>0</v>
      </c>
      <c r="BX7" s="4">
        <v>9.7014925373134331E-2</v>
      </c>
      <c r="BZ7" s="3">
        <v>3</v>
      </c>
      <c r="CA7" s="4">
        <v>7.4626865671641784E-2</v>
      </c>
      <c r="CB7" s="4">
        <v>2.9850746268656716E-2</v>
      </c>
      <c r="CC7" s="4">
        <v>0.1044776119402985</v>
      </c>
      <c r="CD7">
        <f t="shared" si="4"/>
        <v>3</v>
      </c>
      <c r="CE7" s="6">
        <f t="shared" si="5"/>
        <v>9.7014925373134331E-2</v>
      </c>
      <c r="CF7" s="6">
        <f t="shared" si="6"/>
        <v>0.1044776119402985</v>
      </c>
      <c r="CH7" s="3" t="s">
        <v>367</v>
      </c>
      <c r="CI7" s="4">
        <v>0.20149253731343283</v>
      </c>
      <c r="CJ7" s="4">
        <v>0</v>
      </c>
      <c r="CK7" s="4">
        <v>0.20149253731343283</v>
      </c>
      <c r="CM7" s="3" t="s">
        <v>367</v>
      </c>
      <c r="CN7" s="4">
        <v>0.16417910447761194</v>
      </c>
      <c r="CO7" s="4">
        <v>0</v>
      </c>
      <c r="CP7" s="4">
        <v>0.16417910447761194</v>
      </c>
      <c r="CQ7" t="str">
        <f t="shared" si="7"/>
        <v>0.4-0.6</v>
      </c>
      <c r="CR7" s="6">
        <f t="shared" si="8"/>
        <v>0.20149253731343283</v>
      </c>
      <c r="CS7" s="6">
        <f t="shared" si="9"/>
        <v>0.16417910447761194</v>
      </c>
      <c r="CU7" t="s">
        <v>164</v>
      </c>
      <c r="CV7" t="s">
        <v>335</v>
      </c>
      <c r="CW7">
        <v>167</v>
      </c>
      <c r="CX7">
        <v>167</v>
      </c>
      <c r="CY7" s="47">
        <v>1</v>
      </c>
      <c r="CZ7" s="47">
        <v>1</v>
      </c>
      <c r="DA7" s="47">
        <v>0.16666666666666599</v>
      </c>
      <c r="DB7" s="47">
        <v>0.16666666666666599</v>
      </c>
      <c r="DE7" t="s">
        <v>20</v>
      </c>
      <c r="DF7" t="s">
        <v>18</v>
      </c>
      <c r="DG7" t="s">
        <v>195</v>
      </c>
      <c r="DH7" t="s">
        <v>200</v>
      </c>
      <c r="DI7" s="47">
        <v>0</v>
      </c>
      <c r="DJ7" s="47">
        <v>0.57142857142857095</v>
      </c>
      <c r="DK7" s="47">
        <v>0.83333333333333304</v>
      </c>
      <c r="DL7" s="47">
        <v>0.33333333333333298</v>
      </c>
      <c r="DO7" t="s">
        <v>52</v>
      </c>
      <c r="DP7" t="s">
        <v>18</v>
      </c>
      <c r="DQ7" t="s">
        <v>197</v>
      </c>
      <c r="DR7" t="s">
        <v>231</v>
      </c>
      <c r="DS7" s="47">
        <v>0</v>
      </c>
      <c r="DT7" s="47">
        <v>0.33333333333333298</v>
      </c>
      <c r="DU7" s="47">
        <v>0.83333333333333304</v>
      </c>
      <c r="DV7" s="47">
        <v>0.21666666666666601</v>
      </c>
    </row>
    <row r="8" spans="1:126" x14ac:dyDescent="0.25">
      <c r="A8" t="s">
        <v>15</v>
      </c>
      <c r="B8" t="s">
        <v>21</v>
      </c>
      <c r="C8">
        <v>0</v>
      </c>
      <c r="D8" t="s">
        <v>22</v>
      </c>
      <c r="E8" t="s">
        <v>201</v>
      </c>
      <c r="F8" t="s">
        <v>202</v>
      </c>
      <c r="G8">
        <v>0</v>
      </c>
      <c r="H8">
        <v>1</v>
      </c>
      <c r="I8">
        <v>1</v>
      </c>
      <c r="J8">
        <v>0</v>
      </c>
      <c r="K8">
        <v>8.6956521739130405E-2</v>
      </c>
      <c r="L8">
        <v>0</v>
      </c>
      <c r="M8">
        <v>0</v>
      </c>
      <c r="N8">
        <v>0</v>
      </c>
      <c r="O8">
        <v>0</v>
      </c>
      <c r="P8">
        <v>4</v>
      </c>
      <c r="Q8">
        <v>0</v>
      </c>
      <c r="R8">
        <v>4</v>
      </c>
      <c r="S8">
        <v>0</v>
      </c>
      <c r="T8">
        <v>0</v>
      </c>
      <c r="U8">
        <v>0</v>
      </c>
      <c r="V8">
        <v>1</v>
      </c>
      <c r="W8">
        <v>3</v>
      </c>
      <c r="X8">
        <v>0</v>
      </c>
      <c r="Y8">
        <v>0.2</v>
      </c>
      <c r="Z8">
        <v>0.266666666666666</v>
      </c>
      <c r="AA8">
        <v>1</v>
      </c>
      <c r="AB8">
        <v>1</v>
      </c>
      <c r="AC8">
        <v>1</v>
      </c>
      <c r="AD8">
        <v>1</v>
      </c>
      <c r="AE8">
        <v>1</v>
      </c>
      <c r="AF8">
        <v>0</v>
      </c>
      <c r="AG8">
        <v>0</v>
      </c>
      <c r="AH8">
        <v>1</v>
      </c>
      <c r="AI8">
        <v>1</v>
      </c>
      <c r="AJ8">
        <v>0.4</v>
      </c>
      <c r="AK8">
        <v>0.53333333333333299</v>
      </c>
      <c r="AM8" s="3" t="s">
        <v>92</v>
      </c>
      <c r="AN8" s="47">
        <v>35</v>
      </c>
      <c r="AQ8" s="3" t="s">
        <v>335</v>
      </c>
      <c r="AR8" s="26">
        <v>1</v>
      </c>
      <c r="AS8" s="4">
        <v>5.2238805970149252E-2</v>
      </c>
      <c r="AU8" s="3" t="s">
        <v>335</v>
      </c>
      <c r="AV8" s="26">
        <v>0.7142857142857143</v>
      </c>
      <c r="AW8" s="4">
        <v>5.2238805970149252E-2</v>
      </c>
      <c r="BD8" s="3" t="s">
        <v>368</v>
      </c>
      <c r="BE8" s="4">
        <v>0.1417910447761194</v>
      </c>
      <c r="BF8" s="4">
        <v>0</v>
      </c>
      <c r="BG8" s="4">
        <v>0.1417910447761194</v>
      </c>
      <c r="BH8" s="4" t="str">
        <f t="shared" si="2"/>
        <v>0.6-0.8</v>
      </c>
      <c r="BI8" s="6">
        <f t="shared" si="0"/>
        <v>0.1417910447761194</v>
      </c>
      <c r="BJ8" s="6">
        <f t="shared" si="0"/>
        <v>0</v>
      </c>
      <c r="BL8" s="3" t="s">
        <v>419</v>
      </c>
      <c r="BM8" s="4">
        <v>7.462686567164179E-3</v>
      </c>
      <c r="BN8" s="4">
        <v>0</v>
      </c>
      <c r="BO8" s="4">
        <v>7.462686567164179E-3</v>
      </c>
      <c r="BP8" s="4" t="str">
        <f t="shared" si="3"/>
        <v>0.5-0.6</v>
      </c>
      <c r="BQ8" s="6">
        <f t="shared" si="1"/>
        <v>7.462686567164179E-3</v>
      </c>
      <c r="BR8" s="6">
        <f t="shared" si="1"/>
        <v>0</v>
      </c>
      <c r="BU8" s="3">
        <v>4</v>
      </c>
      <c r="BV8" s="4">
        <v>7.4626865671641784E-2</v>
      </c>
      <c r="BW8" s="4">
        <v>0</v>
      </c>
      <c r="BX8" s="4">
        <v>7.4626865671641784E-2</v>
      </c>
      <c r="BZ8" s="3">
        <v>4</v>
      </c>
      <c r="CA8" s="4">
        <v>3.7313432835820892E-2</v>
      </c>
      <c r="CB8" s="4">
        <v>2.2388059701492536E-2</v>
      </c>
      <c r="CC8" s="4">
        <v>5.9701492537313432E-2</v>
      </c>
      <c r="CD8">
        <f t="shared" si="4"/>
        <v>4</v>
      </c>
      <c r="CE8" s="6">
        <f t="shared" si="5"/>
        <v>7.4626865671641784E-2</v>
      </c>
      <c r="CF8" s="6">
        <f t="shared" si="6"/>
        <v>5.9701492537313432E-2</v>
      </c>
      <c r="CH8" s="3" t="s">
        <v>368</v>
      </c>
      <c r="CI8" s="4">
        <v>0.1417910447761194</v>
      </c>
      <c r="CJ8" s="4">
        <v>0</v>
      </c>
      <c r="CK8" s="4">
        <v>0.1417910447761194</v>
      </c>
      <c r="CM8" s="3" t="s">
        <v>368</v>
      </c>
      <c r="CN8" s="4">
        <v>7.4626865671641784E-2</v>
      </c>
      <c r="CO8" s="4">
        <v>0</v>
      </c>
      <c r="CP8" s="4">
        <v>7.4626865671641784E-2</v>
      </c>
      <c r="CQ8" t="str">
        <f t="shared" si="7"/>
        <v>0.6-0.8</v>
      </c>
      <c r="CR8" s="6">
        <f t="shared" si="8"/>
        <v>0.1417910447761194</v>
      </c>
      <c r="CS8" s="6">
        <f t="shared" si="9"/>
        <v>7.4626865671641784E-2</v>
      </c>
      <c r="CU8" t="s">
        <v>132</v>
      </c>
      <c r="CV8" t="s">
        <v>25</v>
      </c>
      <c r="CW8" t="s">
        <v>328</v>
      </c>
      <c r="CX8" t="s">
        <v>327</v>
      </c>
      <c r="CY8" s="47">
        <v>1</v>
      </c>
      <c r="CZ8" s="47">
        <v>0.82926829268292601</v>
      </c>
      <c r="DA8" s="47">
        <v>0.72222222222222199</v>
      </c>
      <c r="DB8" s="47">
        <v>0.73333333333333295</v>
      </c>
      <c r="DE8" t="s">
        <v>73</v>
      </c>
      <c r="DF8" t="s">
        <v>25</v>
      </c>
      <c r="DG8" t="s">
        <v>250</v>
      </c>
      <c r="DH8" t="s">
        <v>251</v>
      </c>
      <c r="DI8" s="47">
        <v>1</v>
      </c>
      <c r="DJ8" s="47">
        <v>0.73684210526315697</v>
      </c>
      <c r="DK8" s="47">
        <v>0.5</v>
      </c>
      <c r="DL8" s="47">
        <v>0.33333333333333298</v>
      </c>
      <c r="DO8" t="s">
        <v>123</v>
      </c>
      <c r="DP8" t="s">
        <v>18</v>
      </c>
      <c r="DQ8" t="s">
        <v>197</v>
      </c>
      <c r="DR8" t="s">
        <v>305</v>
      </c>
      <c r="DS8" s="47">
        <v>0</v>
      </c>
      <c r="DT8" s="47">
        <v>0.17391304347826</v>
      </c>
      <c r="DU8" s="47">
        <v>0.83333333333333304</v>
      </c>
      <c r="DV8" s="47">
        <v>0.24444444444444399</v>
      </c>
    </row>
    <row r="9" spans="1:126" x14ac:dyDescent="0.25">
      <c r="A9" t="s">
        <v>15</v>
      </c>
      <c r="B9" t="s">
        <v>21</v>
      </c>
      <c r="C9">
        <v>0</v>
      </c>
      <c r="D9" t="s">
        <v>22</v>
      </c>
      <c r="E9" t="s">
        <v>203</v>
      </c>
      <c r="F9" t="s">
        <v>202</v>
      </c>
      <c r="G9">
        <v>0</v>
      </c>
      <c r="H9">
        <v>1</v>
      </c>
      <c r="I9">
        <v>1</v>
      </c>
      <c r="J9">
        <v>0</v>
      </c>
      <c r="K9">
        <v>0.15384615384615299</v>
      </c>
      <c r="L9">
        <v>0</v>
      </c>
      <c r="M9">
        <v>0</v>
      </c>
      <c r="N9">
        <v>0</v>
      </c>
      <c r="O9">
        <v>0</v>
      </c>
      <c r="P9">
        <v>8</v>
      </c>
      <c r="Q9">
        <v>0</v>
      </c>
      <c r="R9">
        <v>8</v>
      </c>
      <c r="S9">
        <v>0</v>
      </c>
      <c r="T9">
        <v>0</v>
      </c>
      <c r="U9">
        <v>0</v>
      </c>
      <c r="V9">
        <v>1</v>
      </c>
      <c r="W9">
        <v>3</v>
      </c>
      <c r="X9">
        <v>0</v>
      </c>
      <c r="Y9">
        <v>0.2</v>
      </c>
      <c r="Z9">
        <v>0.266666666666666</v>
      </c>
      <c r="AA9">
        <v>1</v>
      </c>
      <c r="AB9">
        <v>1</v>
      </c>
      <c r="AC9">
        <v>1</v>
      </c>
      <c r="AD9">
        <v>1</v>
      </c>
      <c r="AE9">
        <v>1</v>
      </c>
      <c r="AF9">
        <v>0</v>
      </c>
      <c r="AG9">
        <v>0</v>
      </c>
      <c r="AH9">
        <v>1</v>
      </c>
      <c r="AI9">
        <v>1</v>
      </c>
      <c r="AJ9">
        <v>0.4</v>
      </c>
      <c r="AK9">
        <v>0.53333333333333299</v>
      </c>
      <c r="AM9" s="3" t="s">
        <v>331</v>
      </c>
      <c r="AN9" s="47">
        <v>134</v>
      </c>
      <c r="AQ9" s="3" t="s">
        <v>331</v>
      </c>
      <c r="AR9" s="26">
        <v>0.9850746268656716</v>
      </c>
      <c r="AS9" s="4">
        <v>1</v>
      </c>
      <c r="AU9" s="3" t="s">
        <v>331</v>
      </c>
      <c r="AV9" s="26">
        <v>0.53731343283582089</v>
      </c>
      <c r="AW9" s="4">
        <v>1</v>
      </c>
      <c r="BD9" s="3" t="s">
        <v>369</v>
      </c>
      <c r="BE9" s="4">
        <v>0.2462686567164179</v>
      </c>
      <c r="BF9" s="4">
        <v>0</v>
      </c>
      <c r="BG9" s="4">
        <v>0.2462686567164179</v>
      </c>
      <c r="BH9" s="4" t="str">
        <f t="shared" si="2"/>
        <v>0.8-1</v>
      </c>
      <c r="BI9" s="6">
        <f t="shared" si="0"/>
        <v>0.2462686567164179</v>
      </c>
      <c r="BJ9" s="6">
        <f t="shared" si="0"/>
        <v>0</v>
      </c>
      <c r="BL9" s="3" t="s">
        <v>420</v>
      </c>
      <c r="BM9" s="4">
        <v>1.4925373134328358E-2</v>
      </c>
      <c r="BN9" s="4">
        <v>0</v>
      </c>
      <c r="BO9" s="4">
        <v>1.4925373134328358E-2</v>
      </c>
      <c r="BP9" s="4" t="str">
        <f t="shared" si="3"/>
        <v>0.6-0.7</v>
      </c>
      <c r="BQ9" s="6">
        <f t="shared" si="1"/>
        <v>1.4925373134328358E-2</v>
      </c>
      <c r="BR9" s="6">
        <f t="shared" si="1"/>
        <v>0</v>
      </c>
      <c r="BU9" s="3">
        <v>5</v>
      </c>
      <c r="BV9" s="4">
        <v>3.7313432835820892E-2</v>
      </c>
      <c r="BW9" s="4">
        <v>0</v>
      </c>
      <c r="BX9" s="4">
        <v>3.7313432835820892E-2</v>
      </c>
      <c r="BZ9" s="3">
        <v>5</v>
      </c>
      <c r="CA9" s="4">
        <v>6.7164179104477612E-2</v>
      </c>
      <c r="CB9" s="4">
        <v>7.4626865671641784E-2</v>
      </c>
      <c r="CC9" s="4">
        <v>0.1417910447761194</v>
      </c>
      <c r="CD9">
        <f t="shared" si="4"/>
        <v>5</v>
      </c>
      <c r="CE9" s="6">
        <f t="shared" si="5"/>
        <v>3.7313432835820892E-2</v>
      </c>
      <c r="CF9" s="6">
        <f t="shared" si="6"/>
        <v>0.1417910447761194</v>
      </c>
      <c r="CH9" s="3" t="s">
        <v>369</v>
      </c>
      <c r="CI9" s="4">
        <v>0</v>
      </c>
      <c r="CJ9" s="4">
        <v>0.38059701492537312</v>
      </c>
      <c r="CK9" s="4">
        <v>0.38059701492537312</v>
      </c>
      <c r="CM9" s="3" t="s">
        <v>331</v>
      </c>
      <c r="CN9" s="4">
        <v>0.61940298507462688</v>
      </c>
      <c r="CO9" s="4">
        <v>0.38059701492537312</v>
      </c>
      <c r="CP9" s="4">
        <v>1</v>
      </c>
      <c r="CQ9" t="str">
        <f t="shared" si="7"/>
        <v>Grand Total</v>
      </c>
      <c r="CR9" s="6">
        <f t="shared" si="8"/>
        <v>0.38059701492537312</v>
      </c>
      <c r="CS9" s="6">
        <f t="shared" si="9"/>
        <v>1</v>
      </c>
      <c r="CW9" t="s">
        <v>326</v>
      </c>
      <c r="CX9" t="s">
        <v>327</v>
      </c>
      <c r="CY9" s="47">
        <v>1</v>
      </c>
      <c r="CZ9" s="47">
        <v>0.87179487179487103</v>
      </c>
      <c r="DA9" s="47">
        <v>0.71250000000000002</v>
      </c>
      <c r="DB9" s="47">
        <v>0.73333333333333295</v>
      </c>
      <c r="DG9" t="s">
        <v>252</v>
      </c>
      <c r="DH9" t="s">
        <v>251</v>
      </c>
      <c r="DI9" s="47">
        <v>1</v>
      </c>
      <c r="DJ9" s="47">
        <v>0.69230769230769196</v>
      </c>
      <c r="DK9" s="47">
        <v>0.43333333333333302</v>
      </c>
      <c r="DL9" s="47">
        <v>0.33333333333333298</v>
      </c>
      <c r="DQ9" t="s">
        <v>219</v>
      </c>
      <c r="DR9" t="s">
        <v>305</v>
      </c>
      <c r="DS9" s="47">
        <v>0</v>
      </c>
      <c r="DT9" s="47">
        <v>0.16666666666666599</v>
      </c>
      <c r="DU9" s="47">
        <v>0.83333333333333304</v>
      </c>
      <c r="DV9" s="47">
        <v>0.24444444444444399</v>
      </c>
    </row>
    <row r="10" spans="1:126" x14ac:dyDescent="0.25">
      <c r="A10" t="s">
        <v>15</v>
      </c>
      <c r="B10" t="s">
        <v>23</v>
      </c>
      <c r="C10">
        <v>0</v>
      </c>
      <c r="D10" t="s">
        <v>22</v>
      </c>
      <c r="E10" t="s">
        <v>204</v>
      </c>
      <c r="F10" t="s">
        <v>205</v>
      </c>
      <c r="G10">
        <v>0</v>
      </c>
      <c r="H10">
        <v>0</v>
      </c>
      <c r="I10">
        <v>1</v>
      </c>
      <c r="J10">
        <v>1</v>
      </c>
      <c r="K10">
        <v>0.94117647058823495</v>
      </c>
      <c r="L10" s="54">
        <v>9.0474246481130499E-155</v>
      </c>
      <c r="M10">
        <v>0.66666666666666596</v>
      </c>
      <c r="N10">
        <v>0.5</v>
      </c>
      <c r="O10">
        <v>1</v>
      </c>
      <c r="P10">
        <v>3</v>
      </c>
      <c r="Q10">
        <v>2</v>
      </c>
      <c r="R10">
        <v>3</v>
      </c>
      <c r="S10">
        <v>0.66666666666666596</v>
      </c>
      <c r="T10">
        <v>0</v>
      </c>
      <c r="U10">
        <v>0</v>
      </c>
      <c r="V10">
        <v>1</v>
      </c>
      <c r="W10">
        <v>2</v>
      </c>
      <c r="X10">
        <v>0</v>
      </c>
      <c r="Y10">
        <v>0.2</v>
      </c>
      <c r="Z10">
        <v>0.48888888888888798</v>
      </c>
      <c r="AA10">
        <v>2</v>
      </c>
      <c r="AB10">
        <v>2</v>
      </c>
      <c r="AC10">
        <v>2</v>
      </c>
      <c r="AD10">
        <v>1</v>
      </c>
      <c r="AE10">
        <v>0</v>
      </c>
      <c r="AF10">
        <v>0</v>
      </c>
      <c r="AG10">
        <v>0</v>
      </c>
      <c r="AH10">
        <v>1</v>
      </c>
      <c r="AI10">
        <v>0</v>
      </c>
      <c r="AJ10">
        <v>0</v>
      </c>
      <c r="AK10">
        <v>0.5</v>
      </c>
      <c r="BD10" s="3" t="s">
        <v>331</v>
      </c>
      <c r="BE10" s="4">
        <v>0.61940298507462688</v>
      </c>
      <c r="BF10" s="4">
        <v>0.38059701492537312</v>
      </c>
      <c r="BG10" s="4">
        <v>1</v>
      </c>
      <c r="BH10" s="4" t="s">
        <v>363</v>
      </c>
      <c r="BI10" s="6">
        <f t="shared" si="0"/>
        <v>0.61940298507462688</v>
      </c>
      <c r="BJ10" s="6">
        <f t="shared" si="0"/>
        <v>0.38059701492537312</v>
      </c>
      <c r="BL10" s="3" t="s">
        <v>421</v>
      </c>
      <c r="BM10" s="4">
        <v>7.462686567164179E-3</v>
      </c>
      <c r="BN10" s="4">
        <v>0</v>
      </c>
      <c r="BO10" s="4">
        <v>7.462686567164179E-3</v>
      </c>
      <c r="BP10" s="4" t="str">
        <f t="shared" si="3"/>
        <v>0.7-0.8</v>
      </c>
      <c r="BQ10" s="6">
        <f t="shared" si="1"/>
        <v>7.462686567164179E-3</v>
      </c>
      <c r="BR10" s="6">
        <f t="shared" si="1"/>
        <v>0</v>
      </c>
      <c r="BU10" s="3">
        <v>6</v>
      </c>
      <c r="BV10" s="4">
        <v>2.9850746268656716E-2</v>
      </c>
      <c r="BW10" s="4">
        <v>0</v>
      </c>
      <c r="BX10" s="4">
        <v>2.9850746268656716E-2</v>
      </c>
      <c r="BZ10" s="3">
        <v>6</v>
      </c>
      <c r="CA10" s="4">
        <v>0</v>
      </c>
      <c r="CB10" s="4">
        <v>2.9850746268656716E-2</v>
      </c>
      <c r="CC10" s="4">
        <v>2.9850746268656716E-2</v>
      </c>
      <c r="CD10">
        <f t="shared" si="4"/>
        <v>6</v>
      </c>
      <c r="CE10" s="6">
        <f t="shared" si="5"/>
        <v>2.9850746268656716E-2</v>
      </c>
      <c r="CF10" s="6">
        <f t="shared" si="6"/>
        <v>2.9850746268656716E-2</v>
      </c>
      <c r="CH10" s="3" t="s">
        <v>331</v>
      </c>
      <c r="CI10" s="4">
        <v>0.61940298507462688</v>
      </c>
      <c r="CJ10" s="4">
        <v>0.38059701492537312</v>
      </c>
      <c r="CK10" s="4">
        <v>1</v>
      </c>
      <c r="CR10" s="6"/>
      <c r="CS10" s="6"/>
      <c r="CU10" t="s">
        <v>98</v>
      </c>
      <c r="CV10" t="s">
        <v>25</v>
      </c>
      <c r="CW10" t="s">
        <v>277</v>
      </c>
      <c r="CX10" t="s">
        <v>277</v>
      </c>
      <c r="CY10" s="47">
        <v>1</v>
      </c>
      <c r="CZ10" s="47">
        <v>1</v>
      </c>
      <c r="DA10" s="47">
        <v>0.16666666666666599</v>
      </c>
      <c r="DB10" s="47">
        <v>0.16666666666666599</v>
      </c>
      <c r="DE10" t="s">
        <v>71</v>
      </c>
      <c r="DF10" t="s">
        <v>25</v>
      </c>
      <c r="DG10" t="s">
        <v>245</v>
      </c>
      <c r="DH10" t="s">
        <v>246</v>
      </c>
      <c r="DI10" s="47">
        <v>1</v>
      </c>
      <c r="DJ10" s="47">
        <v>0.66666666666666596</v>
      </c>
      <c r="DK10" s="47">
        <v>0.69166666666666599</v>
      </c>
      <c r="DL10" s="47">
        <v>0.37777777777777699</v>
      </c>
      <c r="DO10" t="s">
        <v>51</v>
      </c>
      <c r="DP10" t="s">
        <v>18</v>
      </c>
      <c r="DQ10" t="s">
        <v>197</v>
      </c>
      <c r="DR10" t="s">
        <v>230</v>
      </c>
      <c r="DS10" s="47">
        <v>0</v>
      </c>
      <c r="DT10" s="47">
        <v>0.22222222222222199</v>
      </c>
      <c r="DU10" s="47">
        <v>0.83333333333333304</v>
      </c>
      <c r="DV10" s="47">
        <v>0.24444444444444399</v>
      </c>
    </row>
    <row r="11" spans="1:126" x14ac:dyDescent="0.25">
      <c r="A11" t="s">
        <v>15</v>
      </c>
      <c r="B11" t="s">
        <v>23</v>
      </c>
      <c r="C11">
        <v>0</v>
      </c>
      <c r="D11" t="s">
        <v>22</v>
      </c>
      <c r="E11" t="s">
        <v>206</v>
      </c>
      <c r="F11" t="s">
        <v>205</v>
      </c>
      <c r="G11">
        <v>0</v>
      </c>
      <c r="H11">
        <v>0</v>
      </c>
      <c r="I11">
        <v>1</v>
      </c>
      <c r="J11">
        <v>1</v>
      </c>
      <c r="K11">
        <v>1</v>
      </c>
      <c r="L11" s="54">
        <v>9.0474246481130499E-155</v>
      </c>
      <c r="M11">
        <v>0.66666666666666596</v>
      </c>
      <c r="N11">
        <v>0.5</v>
      </c>
      <c r="O11">
        <v>1</v>
      </c>
      <c r="P11">
        <v>3</v>
      </c>
      <c r="Q11">
        <v>2</v>
      </c>
      <c r="R11">
        <v>3</v>
      </c>
      <c r="S11">
        <v>0.66666666666666596</v>
      </c>
      <c r="T11">
        <v>0</v>
      </c>
      <c r="U11">
        <v>0</v>
      </c>
      <c r="V11">
        <v>1</v>
      </c>
      <c r="W11">
        <v>2</v>
      </c>
      <c r="X11">
        <v>0</v>
      </c>
      <c r="Y11">
        <v>0.2</v>
      </c>
      <c r="Z11">
        <v>0.48888888888888798</v>
      </c>
      <c r="AA11">
        <v>2</v>
      </c>
      <c r="AB11">
        <v>2</v>
      </c>
      <c r="AC11">
        <v>2</v>
      </c>
      <c r="AD11">
        <v>1</v>
      </c>
      <c r="AE11">
        <v>0</v>
      </c>
      <c r="AF11">
        <v>0</v>
      </c>
      <c r="AG11">
        <v>0</v>
      </c>
      <c r="AH11">
        <v>1</v>
      </c>
      <c r="AI11">
        <v>0</v>
      </c>
      <c r="AJ11">
        <v>0</v>
      </c>
      <c r="AK11">
        <v>0.5</v>
      </c>
      <c r="BA11" s="7"/>
      <c r="BH11" s="4"/>
      <c r="BI11" s="4"/>
      <c r="BJ11" s="4"/>
      <c r="BL11" s="3" t="s">
        <v>422</v>
      </c>
      <c r="BM11" s="4">
        <v>1.4925373134328358E-2</v>
      </c>
      <c r="BN11" s="4">
        <v>0</v>
      </c>
      <c r="BO11" s="4">
        <v>1.4925373134328358E-2</v>
      </c>
      <c r="BP11" s="4"/>
      <c r="BQ11" s="4"/>
      <c r="BR11" s="4"/>
      <c r="BU11" s="3">
        <v>7</v>
      </c>
      <c r="BV11" s="4">
        <v>3.7313432835820892E-2</v>
      </c>
      <c r="BW11" s="4">
        <v>0</v>
      </c>
      <c r="BX11" s="4">
        <v>3.7313432835820892E-2</v>
      </c>
      <c r="BZ11" s="3">
        <v>7</v>
      </c>
      <c r="CA11" s="4">
        <v>0</v>
      </c>
      <c r="CB11" s="4">
        <v>4.4776119402985072E-2</v>
      </c>
      <c r="CC11" s="4">
        <v>4.4776119402985072E-2</v>
      </c>
      <c r="CD11">
        <f t="shared" si="4"/>
        <v>7</v>
      </c>
      <c r="CE11" s="6">
        <f t="shared" si="5"/>
        <v>3.7313432835820892E-2</v>
      </c>
      <c r="CF11" s="6">
        <f t="shared" si="6"/>
        <v>4.4776119402985072E-2</v>
      </c>
      <c r="CR11" s="6"/>
      <c r="CS11" s="6"/>
      <c r="CU11" t="s">
        <v>163</v>
      </c>
      <c r="CV11" t="s">
        <v>335</v>
      </c>
      <c r="CW11" t="s">
        <v>234</v>
      </c>
      <c r="CY11" s="47">
        <v>1</v>
      </c>
      <c r="CZ11" s="47">
        <v>1</v>
      </c>
      <c r="DA11" s="47">
        <v>0.7</v>
      </c>
      <c r="DB11" s="47">
        <v>0.7</v>
      </c>
      <c r="DG11" t="s">
        <v>247</v>
      </c>
      <c r="DH11" t="s">
        <v>246</v>
      </c>
      <c r="DI11" s="47">
        <v>1</v>
      </c>
      <c r="DJ11" s="47">
        <v>0.76923076923076905</v>
      </c>
      <c r="DK11" s="47">
        <v>0.52222222222222203</v>
      </c>
      <c r="DL11" s="47">
        <v>0.37777777777777699</v>
      </c>
      <c r="DO11" t="s">
        <v>95</v>
      </c>
      <c r="DP11" t="s">
        <v>18</v>
      </c>
      <c r="DQ11" t="s">
        <v>197</v>
      </c>
      <c r="DR11" t="s">
        <v>269</v>
      </c>
      <c r="DS11" s="47">
        <v>0</v>
      </c>
      <c r="DT11" s="47">
        <v>0.19047619047618999</v>
      </c>
      <c r="DU11" s="47">
        <v>0.83333333333333304</v>
      </c>
      <c r="DV11" s="47">
        <v>0.155555555555555</v>
      </c>
    </row>
    <row r="12" spans="1:126" x14ac:dyDescent="0.25">
      <c r="A12" t="s">
        <v>15</v>
      </c>
      <c r="B12" t="s">
        <v>24</v>
      </c>
      <c r="C12">
        <v>0</v>
      </c>
      <c r="D12" t="s">
        <v>25</v>
      </c>
      <c r="E12" t="s">
        <v>207</v>
      </c>
      <c r="F12" t="s">
        <v>202</v>
      </c>
      <c r="G12">
        <v>0</v>
      </c>
      <c r="H12">
        <v>1</v>
      </c>
      <c r="I12">
        <v>1</v>
      </c>
      <c r="J12">
        <v>0</v>
      </c>
      <c r="K12">
        <v>0.11111111111111099</v>
      </c>
      <c r="L12">
        <v>0</v>
      </c>
      <c r="M12">
        <v>0</v>
      </c>
      <c r="N12">
        <v>0</v>
      </c>
      <c r="O12">
        <v>0</v>
      </c>
      <c r="P12">
        <v>2</v>
      </c>
      <c r="Q12">
        <v>1</v>
      </c>
      <c r="R12">
        <v>2</v>
      </c>
      <c r="S12">
        <v>0.5</v>
      </c>
      <c r="T12">
        <v>0</v>
      </c>
      <c r="U12">
        <v>0</v>
      </c>
      <c r="V12">
        <v>0</v>
      </c>
      <c r="W12">
        <v>2</v>
      </c>
      <c r="X12">
        <v>0</v>
      </c>
      <c r="Y12">
        <v>0</v>
      </c>
      <c r="Z12">
        <v>0.33333333333333298</v>
      </c>
      <c r="AA12">
        <v>1</v>
      </c>
      <c r="AB12">
        <v>1</v>
      </c>
      <c r="AC12">
        <v>1</v>
      </c>
      <c r="AD12">
        <v>1</v>
      </c>
      <c r="AE12">
        <v>1</v>
      </c>
      <c r="AF12">
        <v>0</v>
      </c>
      <c r="AG12">
        <v>0</v>
      </c>
      <c r="AH12">
        <v>1</v>
      </c>
      <c r="AI12">
        <v>1</v>
      </c>
      <c r="AJ12">
        <v>0.4</v>
      </c>
      <c r="AK12">
        <v>0.53333333333333299</v>
      </c>
      <c r="AQ12" s="1" t="s">
        <v>406</v>
      </c>
      <c r="AR12" s="1" t="s">
        <v>405</v>
      </c>
      <c r="AS12" s="30" t="s">
        <v>345</v>
      </c>
      <c r="AT12" s="30" t="s">
        <v>346</v>
      </c>
      <c r="BA12" s="7"/>
      <c r="BE12" t="s">
        <v>330</v>
      </c>
      <c r="BH12" s="4"/>
      <c r="BI12" s="4"/>
      <c r="BJ12" s="4"/>
      <c r="BL12" s="3" t="s">
        <v>331</v>
      </c>
      <c r="BM12" s="4">
        <v>0.61940298507462688</v>
      </c>
      <c r="BN12" s="4">
        <v>0.38059701492537312</v>
      </c>
      <c r="BO12" s="4">
        <v>1</v>
      </c>
      <c r="BP12" s="4"/>
      <c r="BQ12" s="4"/>
      <c r="BR12" s="4"/>
      <c r="BU12" s="3">
        <v>8</v>
      </c>
      <c r="BV12" s="4">
        <v>2.9850746268656716E-2</v>
      </c>
      <c r="BW12" s="4">
        <v>0</v>
      </c>
      <c r="BX12" s="4">
        <v>2.9850746268656716E-2</v>
      </c>
      <c r="BZ12" s="3">
        <v>8</v>
      </c>
      <c r="CA12" s="4">
        <v>2.9850746268656716E-2</v>
      </c>
      <c r="CB12" s="4">
        <v>1.4925373134328358E-2</v>
      </c>
      <c r="CC12" s="4">
        <v>4.4776119402985072E-2</v>
      </c>
      <c r="CD12">
        <f t="shared" si="4"/>
        <v>8</v>
      </c>
      <c r="CE12" s="6">
        <f t="shared" si="5"/>
        <v>2.9850746268656716E-2</v>
      </c>
      <c r="CF12" s="6">
        <f t="shared" si="6"/>
        <v>4.4776119402985072E-2</v>
      </c>
      <c r="CI12" t="s">
        <v>330</v>
      </c>
      <c r="CN12" t="s">
        <v>330</v>
      </c>
      <c r="CR12" s="6"/>
      <c r="CS12" s="6"/>
      <c r="CU12" t="s">
        <v>23</v>
      </c>
      <c r="CV12" t="s">
        <v>22</v>
      </c>
      <c r="CW12" t="s">
        <v>204</v>
      </c>
      <c r="CX12" t="s">
        <v>205</v>
      </c>
      <c r="CY12" s="47">
        <v>1</v>
      </c>
      <c r="CZ12" s="47">
        <v>0.97058823529411753</v>
      </c>
      <c r="DA12" s="47">
        <v>0.48888888888888798</v>
      </c>
      <c r="DB12" s="47">
        <v>0.5</v>
      </c>
      <c r="DE12" t="s">
        <v>127</v>
      </c>
      <c r="DF12" t="s">
        <v>22</v>
      </c>
      <c r="DG12" t="s">
        <v>313</v>
      </c>
      <c r="DH12" t="s">
        <v>314</v>
      </c>
      <c r="DI12" s="47">
        <v>1</v>
      </c>
      <c r="DJ12" s="47">
        <v>0.6</v>
      </c>
      <c r="DK12" s="47">
        <v>0.6</v>
      </c>
      <c r="DL12" s="47">
        <v>0.33333333333333298</v>
      </c>
      <c r="DO12" t="s">
        <v>93</v>
      </c>
      <c r="DP12" t="s">
        <v>18</v>
      </c>
      <c r="DQ12" t="s">
        <v>197</v>
      </c>
      <c r="DR12" t="s">
        <v>269</v>
      </c>
      <c r="DS12" s="47">
        <v>0</v>
      </c>
      <c r="DT12" s="47">
        <v>0.19047619047618999</v>
      </c>
      <c r="DU12" s="47">
        <v>0.83333333333333304</v>
      </c>
      <c r="DV12" s="47">
        <v>0.155555555555555</v>
      </c>
    </row>
    <row r="13" spans="1:126" x14ac:dyDescent="0.25">
      <c r="A13" t="s">
        <v>15</v>
      </c>
      <c r="B13" t="s">
        <v>24</v>
      </c>
      <c r="C13">
        <v>0</v>
      </c>
      <c r="D13" t="s">
        <v>25</v>
      </c>
      <c r="E13" t="s">
        <v>208</v>
      </c>
      <c r="F13" t="s">
        <v>202</v>
      </c>
      <c r="G13">
        <v>0</v>
      </c>
      <c r="H13">
        <v>1</v>
      </c>
      <c r="I13">
        <v>1</v>
      </c>
      <c r="J13">
        <v>0</v>
      </c>
      <c r="K13">
        <v>0</v>
      </c>
      <c r="L13">
        <v>0</v>
      </c>
      <c r="M13">
        <v>0</v>
      </c>
      <c r="N13">
        <v>1</v>
      </c>
      <c r="O13">
        <v>0</v>
      </c>
      <c r="P13">
        <v>1</v>
      </c>
      <c r="Q13">
        <v>0</v>
      </c>
      <c r="R13">
        <v>1</v>
      </c>
      <c r="S13">
        <v>0</v>
      </c>
      <c r="T13">
        <v>0</v>
      </c>
      <c r="U13">
        <v>0</v>
      </c>
      <c r="V13">
        <v>0</v>
      </c>
      <c r="W13">
        <v>1</v>
      </c>
      <c r="X13">
        <v>0</v>
      </c>
      <c r="Y13">
        <v>0</v>
      </c>
      <c r="Z13">
        <v>0.16666666666666599</v>
      </c>
      <c r="AA13">
        <v>1</v>
      </c>
      <c r="AB13">
        <v>1</v>
      </c>
      <c r="AC13">
        <v>1</v>
      </c>
      <c r="AD13">
        <v>1</v>
      </c>
      <c r="AE13">
        <v>1</v>
      </c>
      <c r="AF13">
        <v>0</v>
      </c>
      <c r="AG13">
        <v>0</v>
      </c>
      <c r="AH13">
        <v>1</v>
      </c>
      <c r="AI13">
        <v>1</v>
      </c>
      <c r="AJ13">
        <v>0.4</v>
      </c>
      <c r="AK13">
        <v>0.53333333333333299</v>
      </c>
      <c r="AQ13" s="3" t="str">
        <f>AQ4</f>
        <v>Yes/No</v>
      </c>
      <c r="AR13" s="4">
        <f>AS4</f>
        <v>0.36567164179104478</v>
      </c>
      <c r="AS13" s="31">
        <f>AR4</f>
        <v>1</v>
      </c>
      <c r="AT13" s="26">
        <f>AV4</f>
        <v>0</v>
      </c>
      <c r="BA13" s="7"/>
      <c r="BE13">
        <v>0</v>
      </c>
      <c r="BF13">
        <v>1</v>
      </c>
      <c r="BG13" t="s">
        <v>331</v>
      </c>
      <c r="BH13" s="4"/>
      <c r="BI13" s="4"/>
      <c r="BJ13" s="4"/>
      <c r="BP13" s="4"/>
      <c r="BQ13" s="4"/>
      <c r="BR13" s="4"/>
      <c r="BU13" s="3">
        <v>9</v>
      </c>
      <c r="BV13" s="4">
        <v>7.462686567164179E-3</v>
      </c>
      <c r="BW13" s="4">
        <v>0</v>
      </c>
      <c r="BX13" s="4">
        <v>7.462686567164179E-3</v>
      </c>
      <c r="BZ13" s="3">
        <v>9</v>
      </c>
      <c r="CA13" s="4">
        <v>0</v>
      </c>
      <c r="CB13" s="4">
        <v>5.9701492537313432E-2</v>
      </c>
      <c r="CC13" s="4">
        <v>5.9701492537313432E-2</v>
      </c>
      <c r="CD13">
        <f t="shared" si="4"/>
        <v>9</v>
      </c>
      <c r="CE13" s="6">
        <f t="shared" si="5"/>
        <v>7.462686567164179E-3</v>
      </c>
      <c r="CF13" s="6">
        <f t="shared" si="6"/>
        <v>5.9701492537313432E-2</v>
      </c>
      <c r="CI13">
        <v>0</v>
      </c>
      <c r="CJ13">
        <v>1</v>
      </c>
      <c r="CK13" t="s">
        <v>331</v>
      </c>
      <c r="CN13">
        <v>0</v>
      </c>
      <c r="CO13">
        <v>1</v>
      </c>
      <c r="CP13" t="s">
        <v>331</v>
      </c>
      <c r="CR13" s="6"/>
      <c r="CS13" s="6"/>
      <c r="CU13" t="s">
        <v>109</v>
      </c>
      <c r="CV13" t="s">
        <v>22</v>
      </c>
      <c r="CW13" t="s">
        <v>301</v>
      </c>
      <c r="CX13" t="s">
        <v>300</v>
      </c>
      <c r="CY13" s="47">
        <v>1</v>
      </c>
      <c r="CZ13" s="47">
        <v>0.82352941176470595</v>
      </c>
      <c r="DA13" s="47">
        <v>0.43333333333333302</v>
      </c>
      <c r="DB13" s="47">
        <v>0.33333333333333298</v>
      </c>
      <c r="DG13" t="s">
        <v>315</v>
      </c>
      <c r="DH13" t="s">
        <v>314</v>
      </c>
      <c r="DI13" s="47">
        <v>1</v>
      </c>
      <c r="DJ13" s="47">
        <v>0.5625</v>
      </c>
      <c r="DK13" s="47">
        <v>0.60303030303030303</v>
      </c>
      <c r="DL13" s="47">
        <v>0.33333333333333298</v>
      </c>
      <c r="DO13" t="s">
        <v>94</v>
      </c>
      <c r="DP13" t="s">
        <v>18</v>
      </c>
      <c r="DQ13" t="s">
        <v>195</v>
      </c>
      <c r="DR13" t="s">
        <v>270</v>
      </c>
      <c r="DS13" s="47">
        <v>0</v>
      </c>
      <c r="DT13" s="47">
        <v>0.19999999999999951</v>
      </c>
      <c r="DU13" s="47">
        <v>0.83333333333333304</v>
      </c>
      <c r="DV13" s="47">
        <v>0.266666666666666</v>
      </c>
    </row>
    <row r="14" spans="1:126" x14ac:dyDescent="0.25">
      <c r="A14" t="s">
        <v>15</v>
      </c>
      <c r="B14" t="s">
        <v>26</v>
      </c>
      <c r="C14">
        <v>0</v>
      </c>
      <c r="D14" t="s">
        <v>22</v>
      </c>
      <c r="E14" t="s">
        <v>209</v>
      </c>
      <c r="F14" t="s">
        <v>202</v>
      </c>
      <c r="G14">
        <v>0</v>
      </c>
      <c r="H14">
        <v>1</v>
      </c>
      <c r="I14">
        <v>1</v>
      </c>
      <c r="J14">
        <v>0</v>
      </c>
      <c r="K14">
        <v>7.69230769230769E-2</v>
      </c>
      <c r="L14">
        <v>0</v>
      </c>
      <c r="M14">
        <v>0</v>
      </c>
      <c r="N14">
        <v>0</v>
      </c>
      <c r="O14">
        <v>0</v>
      </c>
      <c r="P14">
        <v>7</v>
      </c>
      <c r="Q14">
        <v>2</v>
      </c>
      <c r="R14">
        <v>7</v>
      </c>
      <c r="S14">
        <v>0.28571428571428498</v>
      </c>
      <c r="T14">
        <v>1</v>
      </c>
      <c r="U14">
        <v>1</v>
      </c>
      <c r="V14">
        <v>1</v>
      </c>
      <c r="W14">
        <v>7</v>
      </c>
      <c r="X14">
        <v>0</v>
      </c>
      <c r="Y14">
        <v>0.8</v>
      </c>
      <c r="Z14">
        <v>0.661904761904761</v>
      </c>
      <c r="AA14">
        <v>1</v>
      </c>
      <c r="AB14">
        <v>1</v>
      </c>
      <c r="AC14">
        <v>1</v>
      </c>
      <c r="AD14">
        <v>1</v>
      </c>
      <c r="AE14">
        <v>1</v>
      </c>
      <c r="AF14">
        <v>0</v>
      </c>
      <c r="AG14">
        <v>0</v>
      </c>
      <c r="AH14">
        <v>1</v>
      </c>
      <c r="AI14">
        <v>1</v>
      </c>
      <c r="AJ14">
        <v>0.4</v>
      </c>
      <c r="AK14">
        <v>0.53333333333333299</v>
      </c>
      <c r="AQ14" s="3" t="str">
        <f t="shared" ref="AQ14:AQ17" si="10">AQ5</f>
        <v>What/Where/Who</v>
      </c>
      <c r="AR14" s="4">
        <f t="shared" ref="AR14:AR18" si="11">AS5</f>
        <v>0.33582089552238809</v>
      </c>
      <c r="AS14" s="31">
        <f t="shared" ref="AS14:AS18" si="12">AR5</f>
        <v>0.97777777777777775</v>
      </c>
      <c r="AT14" s="26">
        <f t="shared" ref="AT14:AT18" si="13">AV5</f>
        <v>0.82222222222222219</v>
      </c>
      <c r="BA14" s="7"/>
      <c r="BD14" t="s">
        <v>374</v>
      </c>
      <c r="BE14" s="47">
        <v>0.61482416195060607</v>
      </c>
      <c r="BF14" s="47">
        <v>0.19864193847943945</v>
      </c>
      <c r="BG14" s="47">
        <v>0.45642645003247545</v>
      </c>
      <c r="BH14" s="4"/>
      <c r="BI14" s="4"/>
      <c r="BJ14" s="4"/>
      <c r="BU14" s="3" t="s">
        <v>349</v>
      </c>
      <c r="BV14" s="4">
        <v>0.11940298507462686</v>
      </c>
      <c r="BW14" s="4">
        <v>0</v>
      </c>
      <c r="BX14" s="4">
        <v>0.11940298507462686</v>
      </c>
      <c r="BZ14" s="3" t="s">
        <v>349</v>
      </c>
      <c r="CA14" s="4">
        <v>0</v>
      </c>
      <c r="CB14" s="4">
        <v>4.4776119402985072E-2</v>
      </c>
      <c r="CC14" s="4">
        <v>4.4776119402985072E-2</v>
      </c>
      <c r="CD14" t="str">
        <f t="shared" si="4"/>
        <v>&gt;=10</v>
      </c>
      <c r="CE14" s="6">
        <f t="shared" si="5"/>
        <v>0.11940298507462686</v>
      </c>
      <c r="CF14" s="6">
        <f t="shared" si="6"/>
        <v>4.4776119402985072E-2</v>
      </c>
      <c r="CH14" t="s">
        <v>375</v>
      </c>
      <c r="CI14" s="47">
        <v>0.40889780356330696</v>
      </c>
      <c r="CJ14" s="47">
        <v>0.83333333333333315</v>
      </c>
      <c r="CK14" s="47">
        <v>0.57043669922204854</v>
      </c>
      <c r="CM14" t="s">
        <v>376</v>
      </c>
      <c r="CN14" s="47">
        <v>0.37121820615796447</v>
      </c>
      <c r="CO14" s="47">
        <v>0.20530892491676744</v>
      </c>
      <c r="CP14" s="47">
        <v>0.30807362896915053</v>
      </c>
      <c r="CU14" t="s">
        <v>107</v>
      </c>
      <c r="CV14" t="s">
        <v>22</v>
      </c>
      <c r="CW14" t="s">
        <v>294</v>
      </c>
      <c r="CX14" t="s">
        <v>295</v>
      </c>
      <c r="CY14" s="47">
        <v>1</v>
      </c>
      <c r="CZ14" s="47">
        <v>0.91666666666666596</v>
      </c>
      <c r="DA14" s="47">
        <v>0.16666666666666599</v>
      </c>
      <c r="DB14" s="47">
        <v>0.6</v>
      </c>
      <c r="DE14" t="s">
        <v>81</v>
      </c>
      <c r="DF14" t="s">
        <v>22</v>
      </c>
      <c r="DG14" t="s">
        <v>267</v>
      </c>
      <c r="DH14" t="s">
        <v>254</v>
      </c>
      <c r="DI14" s="47">
        <v>1</v>
      </c>
      <c r="DJ14" s="47">
        <v>0.72222222222222199</v>
      </c>
      <c r="DK14" s="47">
        <v>0.70555555555555505</v>
      </c>
      <c r="DL14" s="47">
        <v>0.63333333333333297</v>
      </c>
      <c r="DO14" t="s">
        <v>20</v>
      </c>
      <c r="DP14" t="s">
        <v>18</v>
      </c>
      <c r="DQ14" t="s">
        <v>195</v>
      </c>
      <c r="DR14" t="s">
        <v>200</v>
      </c>
      <c r="DS14" s="47">
        <v>0</v>
      </c>
      <c r="DT14" s="47">
        <v>0.28571428571428498</v>
      </c>
      <c r="DU14" s="47">
        <v>0.83333333333333304</v>
      </c>
      <c r="DV14" s="47">
        <v>0.33333333333333298</v>
      </c>
    </row>
    <row r="15" spans="1:126" x14ac:dyDescent="0.25">
      <c r="A15" t="s">
        <v>15</v>
      </c>
      <c r="B15" t="s">
        <v>26</v>
      </c>
      <c r="C15">
        <v>0</v>
      </c>
      <c r="D15" t="s">
        <v>22</v>
      </c>
      <c r="E15" t="s">
        <v>210</v>
      </c>
      <c r="F15" t="s">
        <v>202</v>
      </c>
      <c r="G15">
        <v>0</v>
      </c>
      <c r="H15">
        <v>1</v>
      </c>
      <c r="I15">
        <v>1</v>
      </c>
      <c r="J15">
        <v>0</v>
      </c>
      <c r="K15">
        <v>0</v>
      </c>
      <c r="L15">
        <v>0</v>
      </c>
      <c r="M15">
        <v>0</v>
      </c>
      <c r="N15">
        <v>0</v>
      </c>
      <c r="O15">
        <v>0</v>
      </c>
      <c r="P15">
        <v>14</v>
      </c>
      <c r="Q15">
        <v>3</v>
      </c>
      <c r="R15">
        <v>14</v>
      </c>
      <c r="S15">
        <v>0.214285714285714</v>
      </c>
      <c r="T15">
        <v>1</v>
      </c>
      <c r="U15">
        <v>1</v>
      </c>
      <c r="V15">
        <v>1</v>
      </c>
      <c r="W15">
        <v>9</v>
      </c>
      <c r="X15">
        <v>0</v>
      </c>
      <c r="Y15">
        <v>0.8</v>
      </c>
      <c r="Z15">
        <v>0.63809523809523805</v>
      </c>
      <c r="AA15">
        <v>1</v>
      </c>
      <c r="AB15">
        <v>1</v>
      </c>
      <c r="AC15">
        <v>1</v>
      </c>
      <c r="AD15">
        <v>1</v>
      </c>
      <c r="AE15">
        <v>1</v>
      </c>
      <c r="AF15">
        <v>0</v>
      </c>
      <c r="AG15">
        <v>0</v>
      </c>
      <c r="AH15">
        <v>1</v>
      </c>
      <c r="AI15">
        <v>1</v>
      </c>
      <c r="AJ15">
        <v>0.4</v>
      </c>
      <c r="AK15">
        <v>0.53333333333333299</v>
      </c>
      <c r="AQ15" s="3" t="str">
        <f t="shared" si="10"/>
        <v>When/Why</v>
      </c>
      <c r="AR15" s="4">
        <f t="shared" si="11"/>
        <v>0.1417910447761194</v>
      </c>
      <c r="AS15" s="31">
        <f t="shared" si="12"/>
        <v>0.94736842105263153</v>
      </c>
      <c r="AT15" s="26">
        <f t="shared" si="13"/>
        <v>0.94736842105263153</v>
      </c>
      <c r="BH15" s="4"/>
      <c r="BI15" s="4"/>
      <c r="BJ15" s="4"/>
      <c r="BU15" s="3" t="s">
        <v>331</v>
      </c>
      <c r="BV15" s="4">
        <v>0.61940298507462688</v>
      </c>
      <c r="BW15" s="4">
        <v>0.38059701492537312</v>
      </c>
      <c r="BX15" s="4">
        <v>1</v>
      </c>
      <c r="BZ15" s="3" t="s">
        <v>331</v>
      </c>
      <c r="CA15" s="4">
        <v>0.61940298507462688</v>
      </c>
      <c r="CB15" s="4">
        <v>0.38059701492537312</v>
      </c>
      <c r="CC15" s="4">
        <v>1</v>
      </c>
      <c r="CD15" t="str">
        <f t="shared" si="4"/>
        <v>Grand Total</v>
      </c>
      <c r="CE15" s="6">
        <f t="shared" si="5"/>
        <v>1</v>
      </c>
      <c r="CF15" s="6">
        <f t="shared" si="6"/>
        <v>1</v>
      </c>
      <c r="CW15" t="s">
        <v>296</v>
      </c>
      <c r="CX15" t="s">
        <v>295</v>
      </c>
      <c r="CY15" s="47">
        <v>1</v>
      </c>
      <c r="CZ15" s="47">
        <v>0.91666666666666596</v>
      </c>
      <c r="DA15" s="47">
        <v>0.43333333333333302</v>
      </c>
      <c r="DB15" s="47">
        <v>0.6</v>
      </c>
      <c r="DG15" t="s">
        <v>266</v>
      </c>
      <c r="DH15" t="s">
        <v>254</v>
      </c>
      <c r="DI15" s="47">
        <v>1</v>
      </c>
      <c r="DJ15" s="47">
        <v>0.68421052631578905</v>
      </c>
      <c r="DK15" s="47">
        <v>0.68571428571428505</v>
      </c>
      <c r="DL15" s="47">
        <v>0.63333333333333297</v>
      </c>
      <c r="DO15" t="s">
        <v>19</v>
      </c>
      <c r="DP15" t="s">
        <v>18</v>
      </c>
      <c r="DQ15" t="s">
        <v>197</v>
      </c>
      <c r="DR15" t="s">
        <v>198</v>
      </c>
      <c r="DS15" s="47">
        <v>0</v>
      </c>
      <c r="DT15" s="47">
        <v>0.28571428571428498</v>
      </c>
      <c r="DU15" s="47">
        <v>0.83333333333333304</v>
      </c>
      <c r="DV15" s="47">
        <v>0.3</v>
      </c>
    </row>
    <row r="16" spans="1:126" x14ac:dyDescent="0.25">
      <c r="A16" t="s">
        <v>15</v>
      </c>
      <c r="B16" t="s">
        <v>27</v>
      </c>
      <c r="C16">
        <v>0</v>
      </c>
      <c r="D16" t="s">
        <v>22</v>
      </c>
      <c r="E16" t="s">
        <v>211</v>
      </c>
      <c r="F16" t="s">
        <v>212</v>
      </c>
      <c r="G16">
        <v>0</v>
      </c>
      <c r="H16">
        <v>0</v>
      </c>
      <c r="I16">
        <v>1</v>
      </c>
      <c r="J16">
        <v>1</v>
      </c>
      <c r="K16">
        <v>0.51612903225806395</v>
      </c>
      <c r="L16">
        <v>0</v>
      </c>
      <c r="M16">
        <v>0</v>
      </c>
      <c r="N16">
        <v>0</v>
      </c>
      <c r="O16">
        <v>0</v>
      </c>
      <c r="P16">
        <v>7</v>
      </c>
      <c r="Q16">
        <v>0</v>
      </c>
      <c r="R16">
        <v>7</v>
      </c>
      <c r="S16">
        <v>0</v>
      </c>
      <c r="T16">
        <v>0</v>
      </c>
      <c r="U16">
        <v>0</v>
      </c>
      <c r="V16">
        <v>1</v>
      </c>
      <c r="W16">
        <v>3</v>
      </c>
      <c r="X16">
        <v>0</v>
      </c>
      <c r="Y16">
        <v>0.2</v>
      </c>
      <c r="Z16">
        <v>0.266666666666666</v>
      </c>
      <c r="AA16">
        <v>3</v>
      </c>
      <c r="AB16">
        <v>0</v>
      </c>
      <c r="AC16">
        <v>3</v>
      </c>
      <c r="AD16">
        <v>0</v>
      </c>
      <c r="AE16">
        <v>0</v>
      </c>
      <c r="AF16">
        <v>0</v>
      </c>
      <c r="AG16">
        <v>1</v>
      </c>
      <c r="AH16">
        <v>1</v>
      </c>
      <c r="AI16">
        <v>0</v>
      </c>
      <c r="AJ16">
        <v>0.2</v>
      </c>
      <c r="AK16">
        <v>0.266666666666666</v>
      </c>
      <c r="AQ16" s="3" t="str">
        <f t="shared" si="10"/>
        <v>How</v>
      </c>
      <c r="AR16" s="4">
        <f t="shared" si="11"/>
        <v>0.1044776119402985</v>
      </c>
      <c r="AS16" s="31">
        <f t="shared" si="12"/>
        <v>1</v>
      </c>
      <c r="AT16" s="26">
        <f t="shared" si="13"/>
        <v>0.8571428571428571</v>
      </c>
      <c r="BD16" s="8" t="s">
        <v>425</v>
      </c>
      <c r="BE16" s="8" t="s">
        <v>423</v>
      </c>
      <c r="BF16" s="8" t="s">
        <v>344</v>
      </c>
      <c r="BG16" s="8" t="s">
        <v>363</v>
      </c>
      <c r="CU16" t="s">
        <v>108</v>
      </c>
      <c r="CV16" t="s">
        <v>22</v>
      </c>
      <c r="CW16" t="s">
        <v>297</v>
      </c>
      <c r="CX16" t="s">
        <v>275</v>
      </c>
      <c r="CY16" s="47">
        <v>1</v>
      </c>
      <c r="CZ16" s="47">
        <v>0.79999999999999905</v>
      </c>
      <c r="DA16" s="47">
        <v>0.16666666666666599</v>
      </c>
      <c r="DB16" s="47">
        <v>0.5</v>
      </c>
      <c r="DE16" t="s">
        <v>124</v>
      </c>
      <c r="DF16" t="s">
        <v>22</v>
      </c>
      <c r="DG16" t="s">
        <v>306</v>
      </c>
      <c r="DH16" t="s">
        <v>307</v>
      </c>
      <c r="DI16" s="47">
        <v>1</v>
      </c>
      <c r="DJ16" s="47">
        <v>0.56000000000000005</v>
      </c>
      <c r="DK16" s="47">
        <v>0.53333333333333299</v>
      </c>
      <c r="DL16" s="47">
        <v>0.16666666666666599</v>
      </c>
      <c r="DO16" t="s">
        <v>82</v>
      </c>
      <c r="DP16" t="s">
        <v>18</v>
      </c>
      <c r="DQ16" t="s">
        <v>197</v>
      </c>
      <c r="DR16" t="s">
        <v>268</v>
      </c>
      <c r="DS16" s="47">
        <v>0</v>
      </c>
      <c r="DT16" s="47">
        <v>8.6956521739130405E-2</v>
      </c>
      <c r="DU16" s="47">
        <v>0.83333333333333304</v>
      </c>
      <c r="DV16" s="47">
        <v>0.114285714285714</v>
      </c>
    </row>
    <row r="17" spans="1:126" x14ac:dyDescent="0.25">
      <c r="A17" t="s">
        <v>15</v>
      </c>
      <c r="B17" t="s">
        <v>27</v>
      </c>
      <c r="C17">
        <v>0</v>
      </c>
      <c r="D17" t="s">
        <v>22</v>
      </c>
      <c r="E17" t="s">
        <v>213</v>
      </c>
      <c r="F17" t="s">
        <v>212</v>
      </c>
      <c r="G17">
        <v>0</v>
      </c>
      <c r="H17">
        <v>0</v>
      </c>
      <c r="I17">
        <v>1</v>
      </c>
      <c r="J17">
        <v>1</v>
      </c>
      <c r="K17">
        <v>0.48</v>
      </c>
      <c r="L17">
        <v>0</v>
      </c>
      <c r="M17">
        <v>0</v>
      </c>
      <c r="N17">
        <v>0</v>
      </c>
      <c r="O17">
        <v>0</v>
      </c>
      <c r="P17">
        <v>3</v>
      </c>
      <c r="Q17">
        <v>0</v>
      </c>
      <c r="R17">
        <v>3</v>
      </c>
      <c r="S17">
        <v>0</v>
      </c>
      <c r="T17">
        <v>0</v>
      </c>
      <c r="U17">
        <v>0</v>
      </c>
      <c r="V17">
        <v>1</v>
      </c>
      <c r="W17">
        <v>1</v>
      </c>
      <c r="X17">
        <v>0</v>
      </c>
      <c r="Y17">
        <v>0.2</v>
      </c>
      <c r="Z17">
        <v>0.266666666666666</v>
      </c>
      <c r="AA17">
        <v>3</v>
      </c>
      <c r="AB17">
        <v>0</v>
      </c>
      <c r="AC17">
        <v>3</v>
      </c>
      <c r="AD17">
        <v>0</v>
      </c>
      <c r="AE17">
        <v>0</v>
      </c>
      <c r="AF17">
        <v>0</v>
      </c>
      <c r="AG17">
        <v>1</v>
      </c>
      <c r="AH17">
        <v>1</v>
      </c>
      <c r="AI17">
        <v>0</v>
      </c>
      <c r="AJ17">
        <v>0.2</v>
      </c>
      <c r="AK17">
        <v>0.266666666666666</v>
      </c>
      <c r="AQ17" s="3" t="str">
        <f t="shared" si="10"/>
        <v>Other Types</v>
      </c>
      <c r="AR17" s="4">
        <f t="shared" si="11"/>
        <v>5.2238805970149252E-2</v>
      </c>
      <c r="AS17" s="31">
        <f t="shared" si="12"/>
        <v>1</v>
      </c>
      <c r="AT17" s="26">
        <f t="shared" si="13"/>
        <v>0.7142857142857143</v>
      </c>
      <c r="BD17" s="6" t="s">
        <v>424</v>
      </c>
      <c r="BE17" s="6">
        <f>BE14</f>
        <v>0.61482416195060607</v>
      </c>
      <c r="BF17" s="6">
        <f t="shared" ref="BF17:BG17" si="14">BF14</f>
        <v>0.19864193847943945</v>
      </c>
      <c r="BG17" s="6">
        <f t="shared" si="14"/>
        <v>0.45642645003247545</v>
      </c>
      <c r="CH17" s="6" t="s">
        <v>389</v>
      </c>
      <c r="CI17" s="6" t="s">
        <v>423</v>
      </c>
      <c r="CJ17" s="6" t="s">
        <v>344</v>
      </c>
      <c r="CK17" s="6" t="s">
        <v>363</v>
      </c>
      <c r="CU17" t="s">
        <v>106</v>
      </c>
      <c r="CV17" t="s">
        <v>22</v>
      </c>
      <c r="CW17" t="s">
        <v>291</v>
      </c>
      <c r="CX17" t="s">
        <v>292</v>
      </c>
      <c r="CY17" s="47">
        <v>1</v>
      </c>
      <c r="CZ17" s="47">
        <v>0.8</v>
      </c>
      <c r="DA17" s="47">
        <v>0.5</v>
      </c>
      <c r="DB17" s="47">
        <v>0.5</v>
      </c>
      <c r="DG17" t="s">
        <v>308</v>
      </c>
      <c r="DH17" t="s">
        <v>307</v>
      </c>
      <c r="DI17" s="47">
        <v>1</v>
      </c>
      <c r="DJ17" s="47">
        <v>0.58333333333333304</v>
      </c>
      <c r="DK17" s="47">
        <v>0.53333333333333299</v>
      </c>
      <c r="DL17" s="47">
        <v>0.16666666666666599</v>
      </c>
      <c r="DO17" t="s">
        <v>80</v>
      </c>
      <c r="DP17" t="s">
        <v>18</v>
      </c>
      <c r="DQ17" t="s">
        <v>195</v>
      </c>
      <c r="DR17" t="s">
        <v>265</v>
      </c>
      <c r="DS17" s="47">
        <v>0</v>
      </c>
      <c r="DT17" s="47">
        <v>0.1875</v>
      </c>
      <c r="DU17" s="47">
        <v>0.83333333333333304</v>
      </c>
      <c r="DV17" s="47">
        <v>0.266666666666666</v>
      </c>
    </row>
    <row r="18" spans="1:126" x14ac:dyDescent="0.25">
      <c r="A18" t="s">
        <v>15</v>
      </c>
      <c r="B18" t="s">
        <v>28</v>
      </c>
      <c r="C18">
        <v>0</v>
      </c>
      <c r="D18" t="s">
        <v>29</v>
      </c>
      <c r="E18" t="s">
        <v>214</v>
      </c>
      <c r="F18" t="s">
        <v>215</v>
      </c>
      <c r="G18">
        <v>0</v>
      </c>
      <c r="H18">
        <v>0</v>
      </c>
      <c r="I18">
        <v>1</v>
      </c>
      <c r="J18">
        <v>1</v>
      </c>
      <c r="K18">
        <v>0.79999999999999905</v>
      </c>
      <c r="L18">
        <v>0</v>
      </c>
      <c r="M18">
        <v>0</v>
      </c>
      <c r="N18">
        <v>0</v>
      </c>
      <c r="O18">
        <v>0</v>
      </c>
      <c r="P18">
        <v>5</v>
      </c>
      <c r="Q18">
        <v>3</v>
      </c>
      <c r="R18">
        <v>5</v>
      </c>
      <c r="S18">
        <v>0.6</v>
      </c>
      <c r="T18">
        <v>1</v>
      </c>
      <c r="U18">
        <v>0</v>
      </c>
      <c r="V18">
        <v>1</v>
      </c>
      <c r="W18">
        <v>4</v>
      </c>
      <c r="X18">
        <v>0</v>
      </c>
      <c r="Y18">
        <v>0.6</v>
      </c>
      <c r="Z18">
        <v>0.66666666666666596</v>
      </c>
      <c r="AA18">
        <v>5</v>
      </c>
      <c r="AB18">
        <v>2</v>
      </c>
      <c r="AC18">
        <v>5</v>
      </c>
      <c r="AD18">
        <v>0.4</v>
      </c>
      <c r="AE18">
        <v>0</v>
      </c>
      <c r="AF18">
        <v>0</v>
      </c>
      <c r="AG18">
        <v>1</v>
      </c>
      <c r="AH18">
        <v>4</v>
      </c>
      <c r="AI18">
        <v>0</v>
      </c>
      <c r="AJ18">
        <v>0.4</v>
      </c>
      <c r="AK18">
        <v>0.5</v>
      </c>
      <c r="AQ18" s="1" t="s">
        <v>363</v>
      </c>
      <c r="AR18" s="32">
        <f t="shared" si="11"/>
        <v>1</v>
      </c>
      <c r="AS18" s="33">
        <f t="shared" si="12"/>
        <v>0.9850746268656716</v>
      </c>
      <c r="AT18" s="34">
        <f t="shared" si="13"/>
        <v>0.53731343283582089</v>
      </c>
      <c r="BD18" s="6"/>
      <c r="BE18" s="6"/>
      <c r="BF18" s="6"/>
      <c r="BG18" s="6"/>
      <c r="CH18" s="6" t="s">
        <v>345</v>
      </c>
      <c r="CI18" s="6">
        <f>CI14</f>
        <v>0.40889780356330696</v>
      </c>
      <c r="CJ18" s="6">
        <f>CJ14</f>
        <v>0.83333333333333315</v>
      </c>
      <c r="CK18" s="6">
        <f>CK14</f>
        <v>0.57043669922204854</v>
      </c>
      <c r="CU18" t="s">
        <v>97</v>
      </c>
      <c r="CV18" t="s">
        <v>22</v>
      </c>
      <c r="CW18" t="s">
        <v>276</v>
      </c>
      <c r="CX18" t="s">
        <v>275</v>
      </c>
      <c r="CY18" s="47">
        <v>1</v>
      </c>
      <c r="CZ18" s="47">
        <v>0.82352941176470595</v>
      </c>
      <c r="DA18" s="47">
        <v>0.16666666666666599</v>
      </c>
      <c r="DB18" s="47">
        <v>0.5</v>
      </c>
      <c r="DE18" t="s">
        <v>109</v>
      </c>
      <c r="DF18" t="s">
        <v>22</v>
      </c>
      <c r="DG18" t="s">
        <v>299</v>
      </c>
      <c r="DH18" t="s">
        <v>300</v>
      </c>
      <c r="DI18" s="47">
        <v>1</v>
      </c>
      <c r="DJ18" s="47">
        <v>0.61538461538461497</v>
      </c>
      <c r="DK18" s="47">
        <v>0.5</v>
      </c>
      <c r="DL18" s="47">
        <v>0.33333333333333298</v>
      </c>
      <c r="DO18" t="s">
        <v>133</v>
      </c>
      <c r="DP18" t="s">
        <v>18</v>
      </c>
      <c r="DQ18" t="s">
        <v>197</v>
      </c>
      <c r="DR18" t="s">
        <v>329</v>
      </c>
      <c r="DS18" s="47">
        <v>0</v>
      </c>
      <c r="DT18" s="47">
        <v>0.214285714285714</v>
      </c>
      <c r="DU18" s="47">
        <v>0.83333333333333304</v>
      </c>
      <c r="DV18" s="47">
        <v>0.25151515151515103</v>
      </c>
    </row>
    <row r="19" spans="1:126" x14ac:dyDescent="0.25">
      <c r="A19" t="s">
        <v>15</v>
      </c>
      <c r="B19" t="s">
        <v>28</v>
      </c>
      <c r="C19">
        <v>0</v>
      </c>
      <c r="D19" t="s">
        <v>29</v>
      </c>
      <c r="E19" t="s">
        <v>216</v>
      </c>
      <c r="F19" t="s">
        <v>215</v>
      </c>
      <c r="G19">
        <v>0</v>
      </c>
      <c r="H19">
        <v>0</v>
      </c>
      <c r="I19">
        <v>1</v>
      </c>
      <c r="J19">
        <v>1</v>
      </c>
      <c r="K19">
        <v>0.97142857142857097</v>
      </c>
      <c r="L19">
        <v>0.54881163609402595</v>
      </c>
      <c r="M19">
        <v>0.83333333333333304</v>
      </c>
      <c r="N19">
        <v>0.66666666666666596</v>
      </c>
      <c r="O19">
        <v>1</v>
      </c>
      <c r="P19">
        <v>8</v>
      </c>
      <c r="Q19">
        <v>2</v>
      </c>
      <c r="R19">
        <v>8</v>
      </c>
      <c r="S19">
        <v>0.25</v>
      </c>
      <c r="T19">
        <v>0</v>
      </c>
      <c r="U19">
        <v>0</v>
      </c>
      <c r="V19">
        <v>1</v>
      </c>
      <c r="W19">
        <v>5</v>
      </c>
      <c r="X19">
        <v>0</v>
      </c>
      <c r="Y19">
        <v>0.4</v>
      </c>
      <c r="Z19">
        <v>0.45</v>
      </c>
      <c r="AA19">
        <v>5</v>
      </c>
      <c r="AB19">
        <v>2</v>
      </c>
      <c r="AC19">
        <v>5</v>
      </c>
      <c r="AD19">
        <v>0.4</v>
      </c>
      <c r="AE19">
        <v>0</v>
      </c>
      <c r="AF19">
        <v>0</v>
      </c>
      <c r="AG19">
        <v>1</v>
      </c>
      <c r="AH19">
        <v>4</v>
      </c>
      <c r="AI19">
        <v>0</v>
      </c>
      <c r="AJ19">
        <v>0.4</v>
      </c>
      <c r="AK19">
        <v>0.5</v>
      </c>
      <c r="CH19" s="6" t="s">
        <v>346</v>
      </c>
      <c r="CI19" s="6">
        <f>CN14</f>
        <v>0.37121820615796447</v>
      </c>
      <c r="CJ19" s="6">
        <f t="shared" ref="CJ19:CK19" si="15">CO14</f>
        <v>0.20530892491676744</v>
      </c>
      <c r="CK19" s="6">
        <f t="shared" si="15"/>
        <v>0.30807362896915053</v>
      </c>
      <c r="CU19" t="s">
        <v>105</v>
      </c>
      <c r="CV19" t="s">
        <v>22</v>
      </c>
      <c r="CW19" t="s">
        <v>290</v>
      </c>
      <c r="CX19" t="s">
        <v>289</v>
      </c>
      <c r="CY19" s="47">
        <v>1</v>
      </c>
      <c r="CZ19" s="47">
        <v>0.82352941176470595</v>
      </c>
      <c r="DA19" s="47">
        <v>0.6</v>
      </c>
      <c r="DB19" s="47">
        <v>0.33333333333333298</v>
      </c>
      <c r="DE19" t="s">
        <v>129</v>
      </c>
      <c r="DF19" t="s">
        <v>22</v>
      </c>
      <c r="DG19" t="s">
        <v>319</v>
      </c>
      <c r="DH19" t="s">
        <v>320</v>
      </c>
      <c r="DI19" s="47">
        <v>1</v>
      </c>
      <c r="DJ19" s="47">
        <v>0.70967741935483797</v>
      </c>
      <c r="DK19" s="47">
        <v>0.36666666666666597</v>
      </c>
      <c r="DL19" s="47">
        <v>0.4</v>
      </c>
      <c r="DQ19" t="s">
        <v>219</v>
      </c>
      <c r="DR19" t="s">
        <v>329</v>
      </c>
      <c r="DS19" s="47">
        <v>0</v>
      </c>
      <c r="DT19" s="47">
        <v>0.13793103448275801</v>
      </c>
      <c r="DU19" s="47">
        <v>0.83333333333333304</v>
      </c>
      <c r="DV19" s="47">
        <v>0.25151515151515103</v>
      </c>
    </row>
    <row r="20" spans="1:126" x14ac:dyDescent="0.25">
      <c r="A20" t="s">
        <v>15</v>
      </c>
      <c r="B20" t="s">
        <v>30</v>
      </c>
      <c r="C20">
        <v>1</v>
      </c>
      <c r="D20" t="s">
        <v>18</v>
      </c>
      <c r="E20" t="s">
        <v>217</v>
      </c>
      <c r="F20" t="s">
        <v>218</v>
      </c>
      <c r="G20">
        <v>1</v>
      </c>
      <c r="H20">
        <v>0</v>
      </c>
      <c r="I20">
        <v>1</v>
      </c>
      <c r="J20">
        <v>0</v>
      </c>
      <c r="K20">
        <v>0.14285714285714199</v>
      </c>
      <c r="L20">
        <v>0</v>
      </c>
      <c r="M20">
        <v>0</v>
      </c>
      <c r="N20">
        <v>1</v>
      </c>
      <c r="O20">
        <v>0</v>
      </c>
      <c r="P20">
        <v>2</v>
      </c>
      <c r="Q20">
        <v>1</v>
      </c>
      <c r="R20">
        <v>1</v>
      </c>
      <c r="S20">
        <v>1</v>
      </c>
      <c r="T20">
        <v>0</v>
      </c>
      <c r="U20">
        <v>0</v>
      </c>
      <c r="V20">
        <v>0</v>
      </c>
      <c r="W20">
        <v>2</v>
      </c>
      <c r="X20">
        <v>0</v>
      </c>
      <c r="Y20">
        <v>0</v>
      </c>
      <c r="Z20">
        <v>0.83333333333333304</v>
      </c>
      <c r="AA20">
        <v>1</v>
      </c>
      <c r="AB20">
        <v>1</v>
      </c>
      <c r="AC20">
        <v>1</v>
      </c>
      <c r="AD20">
        <v>1</v>
      </c>
      <c r="AE20">
        <v>0</v>
      </c>
      <c r="AF20">
        <v>0</v>
      </c>
      <c r="AG20">
        <v>1</v>
      </c>
      <c r="AH20">
        <v>3</v>
      </c>
      <c r="AI20">
        <v>0</v>
      </c>
      <c r="AJ20">
        <v>0.2</v>
      </c>
      <c r="AK20">
        <v>0.36666666666666597</v>
      </c>
      <c r="AQ20" s="1" t="s">
        <v>406</v>
      </c>
      <c r="AR20" s="1" t="s">
        <v>405</v>
      </c>
      <c r="AS20" s="30" t="s">
        <v>345</v>
      </c>
      <c r="AT20" s="30" t="s">
        <v>346</v>
      </c>
      <c r="CI20" s="6"/>
      <c r="CU20" t="s">
        <v>53</v>
      </c>
      <c r="CV20" t="s">
        <v>29</v>
      </c>
      <c r="CW20">
        <v>2008</v>
      </c>
      <c r="CX20">
        <v>2008</v>
      </c>
      <c r="CY20" s="47">
        <v>1</v>
      </c>
      <c r="CZ20" s="47">
        <v>1</v>
      </c>
      <c r="DA20" s="47">
        <v>0.16666666666666599</v>
      </c>
      <c r="DB20" s="47">
        <v>0.16666666666666599</v>
      </c>
      <c r="DE20" t="s">
        <v>108</v>
      </c>
      <c r="DF20" t="s">
        <v>22</v>
      </c>
      <c r="DG20" t="s">
        <v>298</v>
      </c>
      <c r="DH20" t="s">
        <v>275</v>
      </c>
      <c r="DI20" s="47">
        <v>1</v>
      </c>
      <c r="DJ20" s="47">
        <v>0.57142857142857095</v>
      </c>
      <c r="DK20" s="47">
        <v>0.46190476190476099</v>
      </c>
      <c r="DL20" s="47">
        <v>0.5</v>
      </c>
      <c r="DO20" t="s">
        <v>102</v>
      </c>
      <c r="DP20" t="s">
        <v>18</v>
      </c>
      <c r="DQ20" t="s">
        <v>197</v>
      </c>
      <c r="DR20" t="s">
        <v>285</v>
      </c>
      <c r="DS20" s="47">
        <v>0</v>
      </c>
      <c r="DT20" s="47">
        <v>0.19047619047618999</v>
      </c>
      <c r="DU20" s="47">
        <v>0.83333333333333304</v>
      </c>
      <c r="DV20" s="47">
        <v>0.281481481481481</v>
      </c>
    </row>
    <row r="21" spans="1:126" x14ac:dyDescent="0.25">
      <c r="A21" t="s">
        <v>15</v>
      </c>
      <c r="B21" t="s">
        <v>30</v>
      </c>
      <c r="C21">
        <v>1</v>
      </c>
      <c r="D21" t="s">
        <v>18</v>
      </c>
      <c r="E21" t="s">
        <v>217</v>
      </c>
      <c r="F21" t="s">
        <v>218</v>
      </c>
      <c r="G21">
        <v>1</v>
      </c>
      <c r="H21">
        <v>0</v>
      </c>
      <c r="I21">
        <v>1</v>
      </c>
      <c r="J21">
        <v>0</v>
      </c>
      <c r="K21">
        <v>0.14285714285714199</v>
      </c>
      <c r="L21">
        <v>0</v>
      </c>
      <c r="M21">
        <v>0</v>
      </c>
      <c r="N21">
        <v>1</v>
      </c>
      <c r="O21">
        <v>0</v>
      </c>
      <c r="P21">
        <v>2</v>
      </c>
      <c r="Q21">
        <v>1</v>
      </c>
      <c r="R21">
        <v>1</v>
      </c>
      <c r="S21">
        <v>1</v>
      </c>
      <c r="T21">
        <v>0</v>
      </c>
      <c r="U21">
        <v>0</v>
      </c>
      <c r="V21">
        <v>0</v>
      </c>
      <c r="W21">
        <v>2</v>
      </c>
      <c r="X21">
        <v>0</v>
      </c>
      <c r="Y21">
        <v>0</v>
      </c>
      <c r="Z21">
        <v>0.83333333333333304</v>
      </c>
      <c r="AA21">
        <v>1</v>
      </c>
      <c r="AB21">
        <v>1</v>
      </c>
      <c r="AC21">
        <v>1</v>
      </c>
      <c r="AD21">
        <v>1</v>
      </c>
      <c r="AE21">
        <v>0</v>
      </c>
      <c r="AF21">
        <v>0</v>
      </c>
      <c r="AG21">
        <v>1</v>
      </c>
      <c r="AH21">
        <v>3</v>
      </c>
      <c r="AI21">
        <v>0</v>
      </c>
      <c r="AJ21">
        <v>0.2</v>
      </c>
      <c r="AK21">
        <v>0.36666666666666597</v>
      </c>
      <c r="AQ21" t="s">
        <v>407</v>
      </c>
      <c r="AR21" s="4">
        <f>AR13</f>
        <v>0.36567164179104478</v>
      </c>
      <c r="AS21" s="26">
        <f>AS13</f>
        <v>1</v>
      </c>
      <c r="AT21" s="26">
        <f>AT13</f>
        <v>0</v>
      </c>
      <c r="CI21" s="6"/>
      <c r="CU21" t="s">
        <v>33</v>
      </c>
      <c r="CV21" t="s">
        <v>29</v>
      </c>
      <c r="CW21">
        <v>1908</v>
      </c>
      <c r="CX21">
        <v>1908</v>
      </c>
      <c r="CY21" s="47">
        <v>1</v>
      </c>
      <c r="CZ21" s="47">
        <v>1</v>
      </c>
      <c r="DA21" s="47">
        <v>0.16666666666666599</v>
      </c>
      <c r="DB21" s="47">
        <v>0.16666666666666599</v>
      </c>
      <c r="DE21" t="s">
        <v>106</v>
      </c>
      <c r="DF21" t="s">
        <v>22</v>
      </c>
      <c r="DG21" t="s">
        <v>293</v>
      </c>
      <c r="DH21" t="s">
        <v>292</v>
      </c>
      <c r="DI21" s="47">
        <v>1</v>
      </c>
      <c r="DJ21" s="47">
        <v>0.76923076923076905</v>
      </c>
      <c r="DK21" s="47">
        <v>0.43333333333333302</v>
      </c>
      <c r="DL21" s="47">
        <v>0.5</v>
      </c>
      <c r="DO21" t="s">
        <v>50</v>
      </c>
      <c r="DP21" t="s">
        <v>18</v>
      </c>
      <c r="DQ21" t="s">
        <v>197</v>
      </c>
      <c r="DR21" t="s">
        <v>229</v>
      </c>
      <c r="DS21" s="47">
        <v>0</v>
      </c>
      <c r="DT21" s="47">
        <v>0.15384615384615299</v>
      </c>
      <c r="DU21" s="47">
        <v>0.83333333333333304</v>
      </c>
      <c r="DV21" s="47">
        <v>0.24444444444444399</v>
      </c>
    </row>
    <row r="22" spans="1:126" x14ac:dyDescent="0.25">
      <c r="A22" t="s">
        <v>15</v>
      </c>
      <c r="B22" t="s">
        <v>31</v>
      </c>
      <c r="C22">
        <v>1</v>
      </c>
      <c r="D22" t="s">
        <v>18</v>
      </c>
      <c r="E22" t="s">
        <v>219</v>
      </c>
      <c r="F22" t="s">
        <v>220</v>
      </c>
      <c r="G22">
        <v>1</v>
      </c>
      <c r="H22">
        <v>0</v>
      </c>
      <c r="I22">
        <v>1</v>
      </c>
      <c r="J22">
        <v>0</v>
      </c>
      <c r="K22">
        <v>0.23529411764705799</v>
      </c>
      <c r="L22">
        <v>0</v>
      </c>
      <c r="M22">
        <v>0</v>
      </c>
      <c r="N22">
        <v>0</v>
      </c>
      <c r="O22">
        <v>0</v>
      </c>
      <c r="P22">
        <v>2</v>
      </c>
      <c r="Q22">
        <v>1</v>
      </c>
      <c r="R22">
        <v>1</v>
      </c>
      <c r="S22">
        <v>1</v>
      </c>
      <c r="T22">
        <v>0</v>
      </c>
      <c r="U22">
        <v>0</v>
      </c>
      <c r="V22">
        <v>0</v>
      </c>
      <c r="W22">
        <v>2</v>
      </c>
      <c r="X22">
        <v>0</v>
      </c>
      <c r="Y22">
        <v>0</v>
      </c>
      <c r="Z22">
        <v>0.83333333333333304</v>
      </c>
      <c r="AA22">
        <v>2</v>
      </c>
      <c r="AB22">
        <v>1</v>
      </c>
      <c r="AC22">
        <v>2</v>
      </c>
      <c r="AD22">
        <v>0.5</v>
      </c>
      <c r="AE22">
        <v>0</v>
      </c>
      <c r="AF22">
        <v>0</v>
      </c>
      <c r="AG22">
        <v>0</v>
      </c>
      <c r="AH22">
        <v>2</v>
      </c>
      <c r="AI22">
        <v>0</v>
      </c>
      <c r="AJ22">
        <v>0</v>
      </c>
      <c r="AK22">
        <v>0.16666666666666599</v>
      </c>
      <c r="AQ22" t="s">
        <v>335</v>
      </c>
      <c r="AR22" s="4">
        <f>AR18-AR21</f>
        <v>0.63432835820895517</v>
      </c>
      <c r="AS22" s="26">
        <f>AS14</f>
        <v>0.97777777777777775</v>
      </c>
      <c r="AT22" s="26">
        <f>AT14</f>
        <v>0.82222222222222219</v>
      </c>
      <c r="CU22" t="s">
        <v>126</v>
      </c>
      <c r="CV22" t="s">
        <v>29</v>
      </c>
      <c r="CW22" t="s">
        <v>310</v>
      </c>
      <c r="CX22" t="s">
        <v>311</v>
      </c>
      <c r="CY22" s="47">
        <v>1</v>
      </c>
      <c r="CZ22" s="47">
        <v>0.95652173913043403</v>
      </c>
      <c r="DA22" s="47">
        <v>0.43333333333333302</v>
      </c>
      <c r="DB22" s="47">
        <v>0.33333333333333298</v>
      </c>
      <c r="DE22" t="s">
        <v>97</v>
      </c>
      <c r="DF22" t="s">
        <v>22</v>
      </c>
      <c r="DG22" t="s">
        <v>274</v>
      </c>
      <c r="DH22" t="s">
        <v>275</v>
      </c>
      <c r="DI22" s="47">
        <v>1</v>
      </c>
      <c r="DJ22" s="47">
        <v>0.61538461538461497</v>
      </c>
      <c r="DK22" s="47">
        <v>0.46190476190476099</v>
      </c>
      <c r="DL22" s="47">
        <v>0.5</v>
      </c>
      <c r="DO22" t="s">
        <v>100</v>
      </c>
      <c r="DP22" t="s">
        <v>25</v>
      </c>
      <c r="DQ22" t="s">
        <v>282</v>
      </c>
      <c r="DR22" t="s">
        <v>281</v>
      </c>
      <c r="DS22" s="47">
        <v>1</v>
      </c>
      <c r="DT22" s="47">
        <v>0.35294117647058798</v>
      </c>
      <c r="DU22" s="47">
        <v>0.16666666666666599</v>
      </c>
      <c r="DV22" s="47">
        <v>0.33333333333333298</v>
      </c>
    </row>
    <row r="23" spans="1:126" x14ac:dyDescent="0.25">
      <c r="A23" t="s">
        <v>15</v>
      </c>
      <c r="B23" t="s">
        <v>31</v>
      </c>
      <c r="C23">
        <v>1</v>
      </c>
      <c r="D23" t="s">
        <v>18</v>
      </c>
      <c r="E23" t="s">
        <v>219</v>
      </c>
      <c r="F23" t="s">
        <v>220</v>
      </c>
      <c r="G23">
        <v>1</v>
      </c>
      <c r="H23">
        <v>0</v>
      </c>
      <c r="I23">
        <v>1</v>
      </c>
      <c r="J23">
        <v>0</v>
      </c>
      <c r="K23">
        <v>0.23529411764705799</v>
      </c>
      <c r="L23">
        <v>0</v>
      </c>
      <c r="M23">
        <v>0</v>
      </c>
      <c r="N23">
        <v>0</v>
      </c>
      <c r="O23">
        <v>0</v>
      </c>
      <c r="P23">
        <v>2</v>
      </c>
      <c r="Q23">
        <v>1</v>
      </c>
      <c r="R23">
        <v>1</v>
      </c>
      <c r="S23">
        <v>1</v>
      </c>
      <c r="T23">
        <v>0</v>
      </c>
      <c r="U23">
        <v>0</v>
      </c>
      <c r="V23">
        <v>0</v>
      </c>
      <c r="W23">
        <v>2</v>
      </c>
      <c r="X23">
        <v>0</v>
      </c>
      <c r="Y23">
        <v>0</v>
      </c>
      <c r="Z23">
        <v>0.83333333333333304</v>
      </c>
      <c r="AA23">
        <v>2</v>
      </c>
      <c r="AB23">
        <v>1</v>
      </c>
      <c r="AC23">
        <v>2</v>
      </c>
      <c r="AD23">
        <v>0.5</v>
      </c>
      <c r="AE23">
        <v>0</v>
      </c>
      <c r="AF23">
        <v>0</v>
      </c>
      <c r="AG23">
        <v>0</v>
      </c>
      <c r="AH23">
        <v>2</v>
      </c>
      <c r="AI23">
        <v>0</v>
      </c>
      <c r="AJ23">
        <v>0</v>
      </c>
      <c r="AK23">
        <v>0.16666666666666599</v>
      </c>
      <c r="AQ23" s="1" t="s">
        <v>363</v>
      </c>
      <c r="AR23" s="32">
        <f>AR18</f>
        <v>1</v>
      </c>
      <c r="AS23" s="34">
        <f t="shared" ref="AS23:AT23" si="16">AS18</f>
        <v>0.9850746268656716</v>
      </c>
      <c r="AT23" s="34">
        <f t="shared" si="16"/>
        <v>0.53731343283582089</v>
      </c>
      <c r="CW23" t="s">
        <v>312</v>
      </c>
      <c r="CX23" t="s">
        <v>311</v>
      </c>
      <c r="CY23" s="47">
        <v>1</v>
      </c>
      <c r="CZ23" s="47">
        <v>0.95652173913043403</v>
      </c>
      <c r="DA23" s="47">
        <v>0.45</v>
      </c>
      <c r="DB23" s="47">
        <v>0.33333333333333298</v>
      </c>
      <c r="DE23" t="s">
        <v>69</v>
      </c>
      <c r="DF23" t="s">
        <v>22</v>
      </c>
      <c r="DG23" t="s">
        <v>65</v>
      </c>
      <c r="DH23" t="s">
        <v>240</v>
      </c>
      <c r="DI23" s="47">
        <v>1</v>
      </c>
      <c r="DJ23" s="47">
        <v>0.61538461538461497</v>
      </c>
      <c r="DK23" s="47">
        <v>0.16666666666666599</v>
      </c>
      <c r="DL23" s="47">
        <v>0.16666666666666599</v>
      </c>
      <c r="DQ23" t="s">
        <v>280</v>
      </c>
      <c r="DR23" t="s">
        <v>281</v>
      </c>
      <c r="DS23" s="47">
        <v>1</v>
      </c>
      <c r="DT23" s="47">
        <v>0.33333333333333298</v>
      </c>
      <c r="DU23" s="47">
        <v>0.37777777777777699</v>
      </c>
      <c r="DV23" s="47">
        <v>0.33333333333333298</v>
      </c>
    </row>
    <row r="24" spans="1:126" x14ac:dyDescent="0.25">
      <c r="A24" t="s">
        <v>15</v>
      </c>
      <c r="B24" t="s">
        <v>32</v>
      </c>
      <c r="C24">
        <v>1</v>
      </c>
      <c r="D24" t="s">
        <v>18</v>
      </c>
      <c r="E24" t="s">
        <v>219</v>
      </c>
      <c r="F24" t="s">
        <v>221</v>
      </c>
      <c r="G24">
        <v>1</v>
      </c>
      <c r="H24">
        <v>0</v>
      </c>
      <c r="I24">
        <v>1</v>
      </c>
      <c r="J24">
        <v>0</v>
      </c>
      <c r="K24">
        <v>0.17391304347826</v>
      </c>
      <c r="L24">
        <v>0</v>
      </c>
      <c r="M24">
        <v>0</v>
      </c>
      <c r="N24">
        <v>0</v>
      </c>
      <c r="O24">
        <v>0</v>
      </c>
      <c r="P24">
        <v>2</v>
      </c>
      <c r="Q24">
        <v>1</v>
      </c>
      <c r="R24">
        <v>1</v>
      </c>
      <c r="S24">
        <v>1</v>
      </c>
      <c r="T24">
        <v>0</v>
      </c>
      <c r="U24">
        <v>0</v>
      </c>
      <c r="V24">
        <v>0</v>
      </c>
      <c r="W24">
        <v>2</v>
      </c>
      <c r="X24">
        <v>0</v>
      </c>
      <c r="Y24">
        <v>0</v>
      </c>
      <c r="Z24">
        <v>0.83333333333333304</v>
      </c>
      <c r="AA24">
        <v>9</v>
      </c>
      <c r="AB24">
        <v>1</v>
      </c>
      <c r="AC24">
        <v>9</v>
      </c>
      <c r="AD24">
        <v>0.11111111111111099</v>
      </c>
      <c r="AE24">
        <v>1</v>
      </c>
      <c r="AF24">
        <v>1</v>
      </c>
      <c r="AG24">
        <v>1</v>
      </c>
      <c r="AH24">
        <v>6</v>
      </c>
      <c r="AI24">
        <v>0</v>
      </c>
      <c r="AJ24">
        <v>0.8</v>
      </c>
      <c r="AK24">
        <v>0.17037037037037001</v>
      </c>
      <c r="CU24" t="s">
        <v>131</v>
      </c>
      <c r="CV24" t="s">
        <v>29</v>
      </c>
      <c r="CW24" t="s">
        <v>323</v>
      </c>
      <c r="CX24" t="s">
        <v>324</v>
      </c>
      <c r="CY24" s="47">
        <v>1</v>
      </c>
      <c r="CZ24" s="47">
        <v>0.85714285714285698</v>
      </c>
      <c r="DA24" s="47">
        <v>0.71666666666666601</v>
      </c>
      <c r="DB24" s="47">
        <v>0.391666666666666</v>
      </c>
      <c r="DE24" t="s">
        <v>70</v>
      </c>
      <c r="DF24" t="s">
        <v>22</v>
      </c>
      <c r="DG24" t="s">
        <v>242</v>
      </c>
      <c r="DH24" t="s">
        <v>243</v>
      </c>
      <c r="DI24" s="47">
        <v>1</v>
      </c>
      <c r="DJ24" s="47">
        <v>0.5</v>
      </c>
      <c r="DK24" s="47">
        <v>0.266666666666666</v>
      </c>
      <c r="DL24" s="47">
        <v>0.266666666666666</v>
      </c>
      <c r="DO24" t="s">
        <v>37</v>
      </c>
      <c r="DP24" t="s">
        <v>25</v>
      </c>
      <c r="DQ24">
        <v>5</v>
      </c>
      <c r="DR24" t="s">
        <v>227</v>
      </c>
      <c r="DS24" s="47">
        <v>1</v>
      </c>
      <c r="DT24" s="47">
        <v>0</v>
      </c>
      <c r="DU24" s="47">
        <v>0.16666666666666599</v>
      </c>
      <c r="DV24" s="47">
        <v>0.16666666666666599</v>
      </c>
    </row>
    <row r="25" spans="1:126" x14ac:dyDescent="0.25">
      <c r="A25" t="s">
        <v>15</v>
      </c>
      <c r="B25" t="s">
        <v>32</v>
      </c>
      <c r="C25">
        <v>1</v>
      </c>
      <c r="D25" t="s">
        <v>18</v>
      </c>
      <c r="E25" t="s">
        <v>219</v>
      </c>
      <c r="F25" t="s">
        <v>221</v>
      </c>
      <c r="G25">
        <v>1</v>
      </c>
      <c r="H25">
        <v>0</v>
      </c>
      <c r="I25">
        <v>1</v>
      </c>
      <c r="J25">
        <v>0</v>
      </c>
      <c r="K25">
        <v>0.17391304347826</v>
      </c>
      <c r="L25">
        <v>0</v>
      </c>
      <c r="M25">
        <v>0</v>
      </c>
      <c r="N25">
        <v>0</v>
      </c>
      <c r="O25">
        <v>0</v>
      </c>
      <c r="P25">
        <v>2</v>
      </c>
      <c r="Q25">
        <v>1</v>
      </c>
      <c r="R25">
        <v>1</v>
      </c>
      <c r="S25">
        <v>1</v>
      </c>
      <c r="T25">
        <v>0</v>
      </c>
      <c r="U25">
        <v>0</v>
      </c>
      <c r="V25">
        <v>0</v>
      </c>
      <c r="W25">
        <v>2</v>
      </c>
      <c r="X25">
        <v>0</v>
      </c>
      <c r="Y25">
        <v>0</v>
      </c>
      <c r="Z25">
        <v>0.83333333333333304</v>
      </c>
      <c r="AA25">
        <v>9</v>
      </c>
      <c r="AB25">
        <v>1</v>
      </c>
      <c r="AC25">
        <v>9</v>
      </c>
      <c r="AD25">
        <v>0.11111111111111099</v>
      </c>
      <c r="AE25">
        <v>1</v>
      </c>
      <c r="AF25">
        <v>1</v>
      </c>
      <c r="AG25">
        <v>1</v>
      </c>
      <c r="AH25">
        <v>6</v>
      </c>
      <c r="AI25">
        <v>0</v>
      </c>
      <c r="AJ25">
        <v>0.8</v>
      </c>
      <c r="AK25">
        <v>0.17037037037037001</v>
      </c>
      <c r="AR25" s="6"/>
      <c r="AT25" s="6"/>
      <c r="AU25" s="6"/>
      <c r="AV25" s="6"/>
      <c r="CU25" t="s">
        <v>125</v>
      </c>
      <c r="CV25" t="s">
        <v>29</v>
      </c>
      <c r="CW25">
        <v>2004</v>
      </c>
      <c r="CX25">
        <v>2004</v>
      </c>
      <c r="CY25" s="47">
        <v>1</v>
      </c>
      <c r="CZ25" s="47">
        <v>0.85714285714285698</v>
      </c>
      <c r="DA25" s="47">
        <v>0.16666666666666599</v>
      </c>
      <c r="DB25" s="47">
        <v>0.16666666666666599</v>
      </c>
      <c r="DG25" t="s">
        <v>244</v>
      </c>
      <c r="DH25" t="s">
        <v>243</v>
      </c>
      <c r="DI25" s="47">
        <v>1</v>
      </c>
      <c r="DJ25" s="47">
        <v>0.434782608695652</v>
      </c>
      <c r="DK25" s="47">
        <v>0.266666666666666</v>
      </c>
      <c r="DL25" s="47">
        <v>0.266666666666666</v>
      </c>
      <c r="DQ25" t="s">
        <v>228</v>
      </c>
      <c r="DR25" t="s">
        <v>227</v>
      </c>
      <c r="DS25" s="47">
        <v>1</v>
      </c>
      <c r="DT25" s="47">
        <v>0.28571428571428498</v>
      </c>
      <c r="DU25" s="47">
        <v>0.16666666666666599</v>
      </c>
      <c r="DV25" s="47">
        <v>0.16666666666666599</v>
      </c>
    </row>
    <row r="26" spans="1:126" x14ac:dyDescent="0.25">
      <c r="A26" t="s">
        <v>15</v>
      </c>
      <c r="B26" t="s">
        <v>162</v>
      </c>
      <c r="C26">
        <v>0</v>
      </c>
      <c r="D26" t="s">
        <v>29</v>
      </c>
      <c r="E26" t="s">
        <v>219</v>
      </c>
      <c r="F26">
        <v>1871</v>
      </c>
      <c r="G26">
        <v>1</v>
      </c>
      <c r="H26">
        <v>0</v>
      </c>
      <c r="I26">
        <v>0</v>
      </c>
      <c r="J26">
        <v>1</v>
      </c>
      <c r="K26">
        <v>0</v>
      </c>
      <c r="L26">
        <v>0</v>
      </c>
      <c r="M26">
        <v>0</v>
      </c>
      <c r="N26">
        <v>1</v>
      </c>
      <c r="O26">
        <v>0</v>
      </c>
      <c r="P26">
        <v>2</v>
      </c>
      <c r="Q26">
        <v>1</v>
      </c>
      <c r="R26">
        <v>1</v>
      </c>
      <c r="S26">
        <v>1</v>
      </c>
      <c r="T26">
        <v>0</v>
      </c>
      <c r="U26">
        <v>0</v>
      </c>
      <c r="V26">
        <v>0</v>
      </c>
      <c r="W26">
        <v>2</v>
      </c>
      <c r="X26">
        <v>0</v>
      </c>
      <c r="Y26">
        <v>0</v>
      </c>
      <c r="Z26">
        <v>0.33333333333333298</v>
      </c>
      <c r="AA26">
        <v>1</v>
      </c>
      <c r="AB26">
        <v>0</v>
      </c>
      <c r="AC26">
        <v>1</v>
      </c>
      <c r="AD26">
        <v>0</v>
      </c>
      <c r="AE26">
        <v>0</v>
      </c>
      <c r="AF26">
        <v>0</v>
      </c>
      <c r="AG26">
        <v>0</v>
      </c>
      <c r="AH26">
        <v>1</v>
      </c>
      <c r="AI26">
        <v>0</v>
      </c>
      <c r="AJ26">
        <v>0</v>
      </c>
      <c r="AK26">
        <v>0.16666666666666599</v>
      </c>
      <c r="AR26" s="6"/>
      <c r="AT26" s="6"/>
      <c r="AU26" s="6"/>
      <c r="AV26" s="6"/>
      <c r="CU26" t="s">
        <v>162</v>
      </c>
      <c r="CV26" t="s">
        <v>29</v>
      </c>
      <c r="CW26">
        <v>1870</v>
      </c>
      <c r="CX26">
        <v>1871</v>
      </c>
      <c r="CY26" s="47">
        <v>1</v>
      </c>
      <c r="CZ26" s="47">
        <v>0.85714285714285698</v>
      </c>
      <c r="DA26" s="47">
        <v>0.16666666666666599</v>
      </c>
      <c r="DB26" s="47">
        <v>0.16666666666666599</v>
      </c>
      <c r="DE26" t="s">
        <v>105</v>
      </c>
      <c r="DF26" t="s">
        <v>22</v>
      </c>
      <c r="DG26" t="s">
        <v>288</v>
      </c>
      <c r="DH26" t="s">
        <v>289</v>
      </c>
      <c r="DI26" s="47">
        <v>1</v>
      </c>
      <c r="DJ26" s="47">
        <v>0.75</v>
      </c>
      <c r="DK26" s="47">
        <v>0.16666666666666599</v>
      </c>
      <c r="DL26" s="47">
        <v>0.33333333333333298</v>
      </c>
      <c r="DO26" t="s">
        <v>98</v>
      </c>
      <c r="DP26" t="s">
        <v>25</v>
      </c>
      <c r="DQ26">
        <v>4</v>
      </c>
      <c r="DR26" t="s">
        <v>277</v>
      </c>
      <c r="DS26" s="47">
        <v>1</v>
      </c>
      <c r="DT26" s="47">
        <v>0</v>
      </c>
      <c r="DU26" s="47">
        <v>0.16666666666666599</v>
      </c>
      <c r="DV26" s="47">
        <v>0.16666666666666599</v>
      </c>
    </row>
    <row r="27" spans="1:126" x14ac:dyDescent="0.25">
      <c r="A27" t="s">
        <v>15</v>
      </c>
      <c r="B27" t="s">
        <v>162</v>
      </c>
      <c r="C27">
        <v>0</v>
      </c>
      <c r="D27" t="s">
        <v>29</v>
      </c>
      <c r="E27">
        <v>1870</v>
      </c>
      <c r="F27">
        <v>1871</v>
      </c>
      <c r="G27">
        <v>0</v>
      </c>
      <c r="H27">
        <v>0</v>
      </c>
      <c r="I27">
        <v>1</v>
      </c>
      <c r="J27">
        <v>1</v>
      </c>
      <c r="K27">
        <v>0.85714285714285698</v>
      </c>
      <c r="L27">
        <v>0</v>
      </c>
      <c r="M27">
        <v>0</v>
      </c>
      <c r="N27">
        <v>1</v>
      </c>
      <c r="O27">
        <v>0</v>
      </c>
      <c r="P27">
        <v>1</v>
      </c>
      <c r="Q27">
        <v>0</v>
      </c>
      <c r="R27">
        <v>1</v>
      </c>
      <c r="S27">
        <v>0</v>
      </c>
      <c r="T27">
        <v>0</v>
      </c>
      <c r="U27">
        <v>0</v>
      </c>
      <c r="V27">
        <v>0</v>
      </c>
      <c r="W27">
        <v>1</v>
      </c>
      <c r="X27">
        <v>0</v>
      </c>
      <c r="Y27">
        <v>0</v>
      </c>
      <c r="Z27">
        <v>0.16666666666666599</v>
      </c>
      <c r="AA27">
        <v>1</v>
      </c>
      <c r="AB27">
        <v>0</v>
      </c>
      <c r="AC27">
        <v>1</v>
      </c>
      <c r="AD27">
        <v>0</v>
      </c>
      <c r="AE27">
        <v>0</v>
      </c>
      <c r="AF27">
        <v>0</v>
      </c>
      <c r="AG27">
        <v>0</v>
      </c>
      <c r="AH27">
        <v>1</v>
      </c>
      <c r="AI27">
        <v>0</v>
      </c>
      <c r="AJ27">
        <v>0</v>
      </c>
      <c r="AK27">
        <v>0.16666666666666599</v>
      </c>
      <c r="CU27" t="s">
        <v>54</v>
      </c>
      <c r="CV27" t="s">
        <v>29</v>
      </c>
      <c r="CW27" t="s">
        <v>232</v>
      </c>
      <c r="CX27" t="s">
        <v>233</v>
      </c>
      <c r="CY27" s="47">
        <v>1</v>
      </c>
      <c r="CZ27" s="47">
        <v>0.83333333333333304</v>
      </c>
      <c r="DA27" s="47">
        <v>0.37777777777777699</v>
      </c>
      <c r="DB27" s="47">
        <v>0.33333333333333298</v>
      </c>
      <c r="DE27" t="s">
        <v>33</v>
      </c>
      <c r="DF27" t="s">
        <v>29</v>
      </c>
      <c r="DG27" t="s">
        <v>222</v>
      </c>
      <c r="DH27">
        <v>1908</v>
      </c>
      <c r="DI27" s="47">
        <v>1</v>
      </c>
      <c r="DJ27" s="47">
        <v>0.53333333333333299</v>
      </c>
      <c r="DK27" s="47">
        <v>0.266666666666666</v>
      </c>
      <c r="DL27" s="47">
        <v>0.16666666666666599</v>
      </c>
      <c r="DO27" t="s">
        <v>24</v>
      </c>
      <c r="DP27" t="s">
        <v>25</v>
      </c>
      <c r="DQ27" t="s">
        <v>208</v>
      </c>
      <c r="DR27" t="s">
        <v>202</v>
      </c>
      <c r="DS27" s="47">
        <v>0</v>
      </c>
      <c r="DT27" s="47">
        <v>0</v>
      </c>
      <c r="DU27" s="47">
        <v>0.16666666666666599</v>
      </c>
      <c r="DV27" s="47">
        <v>0.53333333333333299</v>
      </c>
    </row>
    <row r="28" spans="1:126" x14ac:dyDescent="0.25">
      <c r="A28" t="s">
        <v>15</v>
      </c>
      <c r="B28" t="s">
        <v>33</v>
      </c>
      <c r="C28">
        <v>0</v>
      </c>
      <c r="D28" t="s">
        <v>29</v>
      </c>
      <c r="E28" t="s">
        <v>222</v>
      </c>
      <c r="F28">
        <v>1908</v>
      </c>
      <c r="G28">
        <v>0</v>
      </c>
      <c r="H28">
        <v>0</v>
      </c>
      <c r="I28">
        <v>1</v>
      </c>
      <c r="J28">
        <v>1</v>
      </c>
      <c r="K28">
        <v>0.53333333333333299</v>
      </c>
      <c r="L28" s="54">
        <v>2.4655814830110601E-232</v>
      </c>
      <c r="M28">
        <v>0.33333333333333298</v>
      </c>
      <c r="N28">
        <v>0</v>
      </c>
      <c r="O28">
        <v>1</v>
      </c>
      <c r="P28">
        <v>3</v>
      </c>
      <c r="Q28">
        <v>0</v>
      </c>
      <c r="R28">
        <v>3</v>
      </c>
      <c r="S28">
        <v>0</v>
      </c>
      <c r="T28">
        <v>0</v>
      </c>
      <c r="U28">
        <v>0</v>
      </c>
      <c r="V28">
        <v>1</v>
      </c>
      <c r="W28">
        <v>2</v>
      </c>
      <c r="X28">
        <v>0</v>
      </c>
      <c r="Y28">
        <v>0.2</v>
      </c>
      <c r="Z28">
        <v>0.266666666666666</v>
      </c>
      <c r="AA28">
        <v>1</v>
      </c>
      <c r="AB28">
        <v>0</v>
      </c>
      <c r="AC28">
        <v>1</v>
      </c>
      <c r="AD28">
        <v>0</v>
      </c>
      <c r="AE28">
        <v>0</v>
      </c>
      <c r="AF28">
        <v>0</v>
      </c>
      <c r="AG28">
        <v>0</v>
      </c>
      <c r="AH28">
        <v>1</v>
      </c>
      <c r="AI28">
        <v>0</v>
      </c>
      <c r="AJ28">
        <v>0</v>
      </c>
      <c r="AK28">
        <v>0.16666666666666599</v>
      </c>
      <c r="CU28" t="s">
        <v>128</v>
      </c>
      <c r="CV28" t="s">
        <v>29</v>
      </c>
      <c r="CW28" t="s">
        <v>316</v>
      </c>
      <c r="CX28" t="s">
        <v>317</v>
      </c>
      <c r="CY28" s="47">
        <v>1</v>
      </c>
      <c r="CZ28" s="47">
        <v>0.96</v>
      </c>
      <c r="DA28" s="47">
        <v>0.47777777777777702</v>
      </c>
      <c r="DB28" s="47">
        <v>0.37777777777777699</v>
      </c>
      <c r="DE28" t="s">
        <v>131</v>
      </c>
      <c r="DF28" t="s">
        <v>29</v>
      </c>
      <c r="DG28" t="s">
        <v>325</v>
      </c>
      <c r="DH28" t="s">
        <v>324</v>
      </c>
      <c r="DI28" s="47">
        <v>1</v>
      </c>
      <c r="DJ28" s="47">
        <v>0.77777777777777701</v>
      </c>
      <c r="DK28" s="47">
        <v>0.61666666666666603</v>
      </c>
      <c r="DL28" s="47">
        <v>0.391666666666666</v>
      </c>
      <c r="DQ28" t="s">
        <v>207</v>
      </c>
      <c r="DR28" t="s">
        <v>202</v>
      </c>
      <c r="DS28" s="47">
        <v>0</v>
      </c>
      <c r="DT28" s="47">
        <v>0.11111111111111099</v>
      </c>
      <c r="DU28" s="47">
        <v>0.33333333333333298</v>
      </c>
      <c r="DV28" s="47">
        <v>0.53333333333333299</v>
      </c>
    </row>
    <row r="29" spans="1:126" x14ac:dyDescent="0.25">
      <c r="A29" t="s">
        <v>15</v>
      </c>
      <c r="B29" t="s">
        <v>33</v>
      </c>
      <c r="C29">
        <v>0</v>
      </c>
      <c r="D29" t="s">
        <v>29</v>
      </c>
      <c r="E29">
        <v>1908</v>
      </c>
      <c r="F29">
        <v>1908</v>
      </c>
      <c r="G29">
        <v>0</v>
      </c>
      <c r="H29">
        <v>0</v>
      </c>
      <c r="I29">
        <v>1</v>
      </c>
      <c r="J29">
        <v>1</v>
      </c>
      <c r="K29">
        <v>1</v>
      </c>
      <c r="L29" s="54">
        <v>1.82183198944534E-231</v>
      </c>
      <c r="M29">
        <v>1</v>
      </c>
      <c r="N29">
        <v>1</v>
      </c>
      <c r="O29">
        <v>1</v>
      </c>
      <c r="P29">
        <v>1</v>
      </c>
      <c r="Q29">
        <v>0</v>
      </c>
      <c r="R29">
        <v>1</v>
      </c>
      <c r="S29">
        <v>0</v>
      </c>
      <c r="T29">
        <v>0</v>
      </c>
      <c r="U29">
        <v>0</v>
      </c>
      <c r="V29">
        <v>0</v>
      </c>
      <c r="W29">
        <v>1</v>
      </c>
      <c r="X29">
        <v>0</v>
      </c>
      <c r="Y29">
        <v>0</v>
      </c>
      <c r="Z29">
        <v>0.16666666666666599</v>
      </c>
      <c r="AA29">
        <v>1</v>
      </c>
      <c r="AB29">
        <v>0</v>
      </c>
      <c r="AC29">
        <v>1</v>
      </c>
      <c r="AD29">
        <v>0</v>
      </c>
      <c r="AE29">
        <v>0</v>
      </c>
      <c r="AF29">
        <v>0</v>
      </c>
      <c r="AG29">
        <v>0</v>
      </c>
      <c r="AH29">
        <v>1</v>
      </c>
      <c r="AI29">
        <v>0</v>
      </c>
      <c r="AJ29">
        <v>0</v>
      </c>
      <c r="AK29">
        <v>0.16666666666666599</v>
      </c>
      <c r="CW29" t="s">
        <v>318</v>
      </c>
      <c r="CX29" t="s">
        <v>317</v>
      </c>
      <c r="CY29" s="47">
        <v>1</v>
      </c>
      <c r="CZ29" s="47">
        <v>0.92307692307692302</v>
      </c>
      <c r="DA29" s="47">
        <v>0.43333333333333302</v>
      </c>
      <c r="DB29" s="47">
        <v>0.37777777777777699</v>
      </c>
      <c r="DE29" t="s">
        <v>125</v>
      </c>
      <c r="DF29" t="s">
        <v>29</v>
      </c>
      <c r="DG29" t="s">
        <v>309</v>
      </c>
      <c r="DH29">
        <v>2004</v>
      </c>
      <c r="DI29" s="47">
        <v>1</v>
      </c>
      <c r="DJ29" s="47">
        <v>0.66666666666666596</v>
      </c>
      <c r="DK29" s="47">
        <v>0.16666666666666599</v>
      </c>
      <c r="DL29" s="47">
        <v>0.16666666666666599</v>
      </c>
      <c r="DO29" t="s">
        <v>31</v>
      </c>
      <c r="DP29" t="s">
        <v>18</v>
      </c>
      <c r="DQ29" t="s">
        <v>219</v>
      </c>
      <c r="DR29" t="s">
        <v>220</v>
      </c>
      <c r="DS29" s="47">
        <v>0</v>
      </c>
      <c r="DT29" s="47">
        <v>0.23529411764705799</v>
      </c>
      <c r="DU29" s="47">
        <v>0.83333333333333304</v>
      </c>
      <c r="DV29" s="47">
        <v>0.16666666666666599</v>
      </c>
    </row>
    <row r="30" spans="1:126" x14ac:dyDescent="0.25">
      <c r="A30" t="s">
        <v>15</v>
      </c>
      <c r="B30" t="s">
        <v>34</v>
      </c>
      <c r="C30">
        <v>0</v>
      </c>
      <c r="D30" t="s">
        <v>35</v>
      </c>
      <c r="E30" t="s">
        <v>223</v>
      </c>
      <c r="F30">
        <v>1884</v>
      </c>
      <c r="G30">
        <v>0</v>
      </c>
      <c r="H30">
        <v>0</v>
      </c>
      <c r="I30">
        <v>1</v>
      </c>
      <c r="J30">
        <v>1</v>
      </c>
      <c r="K30">
        <v>0.28571428571428498</v>
      </c>
      <c r="L30" s="54">
        <v>3.3368016834625E-233</v>
      </c>
      <c r="M30">
        <v>0.19999999999999901</v>
      </c>
      <c r="N30">
        <v>0</v>
      </c>
      <c r="O30">
        <v>1</v>
      </c>
      <c r="P30">
        <v>5</v>
      </c>
      <c r="Q30">
        <v>1</v>
      </c>
      <c r="R30">
        <v>5</v>
      </c>
      <c r="S30">
        <v>0.2</v>
      </c>
      <c r="T30">
        <v>0</v>
      </c>
      <c r="U30">
        <v>0</v>
      </c>
      <c r="V30">
        <v>1</v>
      </c>
      <c r="W30">
        <v>4</v>
      </c>
      <c r="X30">
        <v>0</v>
      </c>
      <c r="Y30">
        <v>0.4</v>
      </c>
      <c r="Z30">
        <v>0.43333333333333302</v>
      </c>
      <c r="AA30">
        <v>1</v>
      </c>
      <c r="AB30">
        <v>0</v>
      </c>
      <c r="AC30">
        <v>1</v>
      </c>
      <c r="AD30">
        <v>0</v>
      </c>
      <c r="AE30">
        <v>0</v>
      </c>
      <c r="AF30">
        <v>0</v>
      </c>
      <c r="AG30">
        <v>0</v>
      </c>
      <c r="AH30">
        <v>1</v>
      </c>
      <c r="AI30">
        <v>0</v>
      </c>
      <c r="AJ30">
        <v>0</v>
      </c>
      <c r="AK30">
        <v>0.16666666666666599</v>
      </c>
      <c r="CU30" t="s">
        <v>56</v>
      </c>
      <c r="CV30" t="s">
        <v>22</v>
      </c>
      <c r="CW30" t="s">
        <v>235</v>
      </c>
      <c r="CX30" t="s">
        <v>235</v>
      </c>
      <c r="CY30" s="47">
        <v>1</v>
      </c>
      <c r="CZ30" s="47">
        <v>1</v>
      </c>
      <c r="DA30" s="47">
        <v>0.71666666666666601</v>
      </c>
      <c r="DB30" s="47">
        <v>0.71666666666666601</v>
      </c>
      <c r="DE30" t="s">
        <v>79</v>
      </c>
      <c r="DF30" t="s">
        <v>22</v>
      </c>
      <c r="DG30" t="s">
        <v>264</v>
      </c>
      <c r="DH30" t="s">
        <v>263</v>
      </c>
      <c r="DI30" s="47">
        <v>1</v>
      </c>
      <c r="DJ30" s="47">
        <v>0.78787878787878796</v>
      </c>
      <c r="DK30" s="47">
        <v>0.266666666666666</v>
      </c>
      <c r="DL30" s="47">
        <v>0.266666666666666</v>
      </c>
      <c r="DO30" t="s">
        <v>121</v>
      </c>
      <c r="DP30" t="s">
        <v>335</v>
      </c>
      <c r="DQ30" t="s">
        <v>197</v>
      </c>
      <c r="DR30" t="s">
        <v>304</v>
      </c>
      <c r="DS30" s="47">
        <v>0</v>
      </c>
      <c r="DT30" s="47">
        <v>0.133333333333333</v>
      </c>
      <c r="DU30" s="47">
        <v>0.83333333333333304</v>
      </c>
      <c r="DV30" s="47">
        <v>0.32222222222222202</v>
      </c>
    </row>
    <row r="31" spans="1:126" x14ac:dyDescent="0.25">
      <c r="A31" t="s">
        <v>15</v>
      </c>
      <c r="B31" t="s">
        <v>36</v>
      </c>
      <c r="C31">
        <v>0</v>
      </c>
      <c r="D31" t="s">
        <v>22</v>
      </c>
      <c r="E31" t="s">
        <v>224</v>
      </c>
      <c r="F31" t="s">
        <v>225</v>
      </c>
      <c r="G31">
        <v>0</v>
      </c>
      <c r="H31">
        <v>0</v>
      </c>
      <c r="I31">
        <v>1</v>
      </c>
      <c r="J31">
        <v>1</v>
      </c>
      <c r="K31">
        <v>0.76923076923076905</v>
      </c>
      <c r="L31">
        <v>9.0717953289412498E-2</v>
      </c>
      <c r="M31">
        <v>0.35714285714285698</v>
      </c>
      <c r="N31">
        <v>0.19999999999999901</v>
      </c>
      <c r="O31">
        <v>1</v>
      </c>
      <c r="P31">
        <v>17</v>
      </c>
      <c r="Q31">
        <v>1</v>
      </c>
      <c r="R31">
        <v>15</v>
      </c>
      <c r="S31">
        <v>6.6666666666666596E-2</v>
      </c>
      <c r="T31">
        <v>1</v>
      </c>
      <c r="U31">
        <v>1</v>
      </c>
      <c r="V31">
        <v>1</v>
      </c>
      <c r="W31">
        <v>7</v>
      </c>
      <c r="X31">
        <v>0</v>
      </c>
      <c r="Y31">
        <v>0.8</v>
      </c>
      <c r="Z31">
        <v>0.58888888888888802</v>
      </c>
      <c r="AA31">
        <v>5</v>
      </c>
      <c r="AB31">
        <v>0</v>
      </c>
      <c r="AC31">
        <v>5</v>
      </c>
      <c r="AD31">
        <v>0</v>
      </c>
      <c r="AE31">
        <v>0</v>
      </c>
      <c r="AF31">
        <v>0</v>
      </c>
      <c r="AG31">
        <v>1</v>
      </c>
      <c r="AH31">
        <v>2</v>
      </c>
      <c r="AI31">
        <v>0</v>
      </c>
      <c r="AJ31">
        <v>0.2</v>
      </c>
      <c r="AK31">
        <v>0.266666666666666</v>
      </c>
      <c r="CU31" t="s">
        <v>96</v>
      </c>
      <c r="CV31" t="s">
        <v>22</v>
      </c>
      <c r="CW31" t="s">
        <v>273</v>
      </c>
      <c r="CX31" t="s">
        <v>272</v>
      </c>
      <c r="CY31" s="47">
        <v>1</v>
      </c>
      <c r="CZ31" s="47">
        <v>0.967741935483871</v>
      </c>
      <c r="DA31" s="47">
        <v>0.4</v>
      </c>
      <c r="DB31" s="47">
        <v>0.43333333333333302</v>
      </c>
      <c r="DE31" t="s">
        <v>27</v>
      </c>
      <c r="DF31" t="s">
        <v>22</v>
      </c>
      <c r="DG31" t="s">
        <v>211</v>
      </c>
      <c r="DH31" t="s">
        <v>212</v>
      </c>
      <c r="DI31" s="47">
        <v>1</v>
      </c>
      <c r="DJ31" s="47">
        <v>0.51612903225806395</v>
      </c>
      <c r="DK31" s="47">
        <v>0.266666666666666</v>
      </c>
      <c r="DL31" s="47">
        <v>0.266666666666666</v>
      </c>
      <c r="DQ31" t="s">
        <v>219</v>
      </c>
      <c r="DR31" t="s">
        <v>304</v>
      </c>
      <c r="DS31" s="47">
        <v>0</v>
      </c>
      <c r="DT31" s="47">
        <v>0.125</v>
      </c>
      <c r="DU31" s="47">
        <v>0.83333333333333304</v>
      </c>
      <c r="DV31" s="47">
        <v>0.32222222222222202</v>
      </c>
    </row>
    <row r="32" spans="1:126" x14ac:dyDescent="0.25">
      <c r="A32" t="s">
        <v>15</v>
      </c>
      <c r="B32" t="s">
        <v>36</v>
      </c>
      <c r="C32">
        <v>0</v>
      </c>
      <c r="D32" t="s">
        <v>22</v>
      </c>
      <c r="E32" t="s">
        <v>226</v>
      </c>
      <c r="F32" t="s">
        <v>225</v>
      </c>
      <c r="G32">
        <v>0</v>
      </c>
      <c r="H32">
        <v>0</v>
      </c>
      <c r="I32">
        <v>1</v>
      </c>
      <c r="J32">
        <v>1</v>
      </c>
      <c r="K32">
        <v>0.967741935483871</v>
      </c>
      <c r="L32">
        <v>0.67032004603563899</v>
      </c>
      <c r="M32">
        <v>0.83333333333333304</v>
      </c>
      <c r="N32">
        <v>0.5</v>
      </c>
      <c r="O32">
        <v>1</v>
      </c>
      <c r="P32">
        <v>7</v>
      </c>
      <c r="Q32">
        <v>0</v>
      </c>
      <c r="R32">
        <v>6</v>
      </c>
      <c r="S32">
        <v>0</v>
      </c>
      <c r="T32">
        <v>0</v>
      </c>
      <c r="U32">
        <v>0</v>
      </c>
      <c r="V32">
        <v>1</v>
      </c>
      <c r="W32">
        <v>3</v>
      </c>
      <c r="X32">
        <v>0</v>
      </c>
      <c r="Y32">
        <v>0.2</v>
      </c>
      <c r="Z32">
        <v>0.266666666666666</v>
      </c>
      <c r="AA32">
        <v>5</v>
      </c>
      <c r="AB32">
        <v>0</v>
      </c>
      <c r="AC32">
        <v>5</v>
      </c>
      <c r="AD32">
        <v>0</v>
      </c>
      <c r="AE32">
        <v>0</v>
      </c>
      <c r="AF32">
        <v>0</v>
      </c>
      <c r="AG32">
        <v>1</v>
      </c>
      <c r="AH32">
        <v>2</v>
      </c>
      <c r="AI32">
        <v>0</v>
      </c>
      <c r="AJ32">
        <v>0.2</v>
      </c>
      <c r="AK32">
        <v>0.266666666666666</v>
      </c>
      <c r="CW32" t="s">
        <v>271</v>
      </c>
      <c r="CX32" t="s">
        <v>272</v>
      </c>
      <c r="CY32" s="47">
        <v>1</v>
      </c>
      <c r="CZ32" s="47">
        <v>0.83333333333333304</v>
      </c>
      <c r="DA32" s="47">
        <v>0.63333333333333297</v>
      </c>
      <c r="DB32" s="47">
        <v>0.43333333333333302</v>
      </c>
      <c r="DG32" t="s">
        <v>213</v>
      </c>
      <c r="DH32" t="s">
        <v>212</v>
      </c>
      <c r="DI32" s="47">
        <v>1</v>
      </c>
      <c r="DJ32" s="47">
        <v>0.48</v>
      </c>
      <c r="DK32" s="47">
        <v>0.266666666666666</v>
      </c>
      <c r="DL32" s="47">
        <v>0.266666666666666</v>
      </c>
      <c r="DO32" t="s">
        <v>76</v>
      </c>
      <c r="DP32" t="s">
        <v>18</v>
      </c>
      <c r="DQ32" t="s">
        <v>197</v>
      </c>
      <c r="DR32" t="s">
        <v>257</v>
      </c>
      <c r="DS32" s="47">
        <v>0</v>
      </c>
      <c r="DT32" s="47">
        <v>0.19999999999999951</v>
      </c>
      <c r="DU32" s="47">
        <v>0.83333333333333304</v>
      </c>
      <c r="DV32" s="47">
        <v>0.16666666666666599</v>
      </c>
    </row>
    <row r="33" spans="1:126" x14ac:dyDescent="0.25">
      <c r="A33" t="s">
        <v>15</v>
      </c>
      <c r="B33" t="s">
        <v>37</v>
      </c>
      <c r="C33">
        <v>0</v>
      </c>
      <c r="D33" t="s">
        <v>25</v>
      </c>
      <c r="E33">
        <v>5</v>
      </c>
      <c r="F33" t="s">
        <v>227</v>
      </c>
      <c r="G33">
        <v>0</v>
      </c>
      <c r="H33">
        <v>0</v>
      </c>
      <c r="I33">
        <v>1</v>
      </c>
      <c r="J33">
        <v>1</v>
      </c>
      <c r="K33">
        <v>0</v>
      </c>
      <c r="L33">
        <v>0</v>
      </c>
      <c r="M33">
        <v>0</v>
      </c>
      <c r="N33">
        <v>1</v>
      </c>
      <c r="O33">
        <v>0</v>
      </c>
      <c r="P33">
        <v>1</v>
      </c>
      <c r="Q33">
        <v>0</v>
      </c>
      <c r="R33">
        <v>1</v>
      </c>
      <c r="S33">
        <v>0</v>
      </c>
      <c r="T33">
        <v>0</v>
      </c>
      <c r="U33">
        <v>0</v>
      </c>
      <c r="V33">
        <v>0</v>
      </c>
      <c r="W33">
        <v>1</v>
      </c>
      <c r="X33">
        <v>0</v>
      </c>
      <c r="Y33">
        <v>0</v>
      </c>
      <c r="Z33">
        <v>0.16666666666666599</v>
      </c>
      <c r="AA33">
        <v>1</v>
      </c>
      <c r="AB33">
        <v>0</v>
      </c>
      <c r="AC33">
        <v>1</v>
      </c>
      <c r="AD33">
        <v>0</v>
      </c>
      <c r="AE33">
        <v>0</v>
      </c>
      <c r="AF33">
        <v>0</v>
      </c>
      <c r="AG33">
        <v>0</v>
      </c>
      <c r="AH33">
        <v>1</v>
      </c>
      <c r="AI33">
        <v>0</v>
      </c>
      <c r="AJ33">
        <v>0</v>
      </c>
      <c r="AK33">
        <v>0.16666666666666599</v>
      </c>
      <c r="CU33" t="s">
        <v>78</v>
      </c>
      <c r="CV33" t="s">
        <v>22</v>
      </c>
      <c r="CW33" t="s">
        <v>260</v>
      </c>
      <c r="CX33" t="s">
        <v>260</v>
      </c>
      <c r="CY33" s="47">
        <v>0</v>
      </c>
      <c r="CZ33" s="47">
        <v>1</v>
      </c>
      <c r="DA33" s="47">
        <v>0.18333333333333299</v>
      </c>
      <c r="DB33" s="47">
        <v>0.18333333333333299</v>
      </c>
      <c r="DE33" t="s">
        <v>36</v>
      </c>
      <c r="DF33" t="s">
        <v>22</v>
      </c>
      <c r="DG33" t="s">
        <v>224</v>
      </c>
      <c r="DH33" t="s">
        <v>225</v>
      </c>
      <c r="DI33" s="47">
        <v>1</v>
      </c>
      <c r="DJ33" s="47">
        <v>0.76923076923076905</v>
      </c>
      <c r="DK33" s="47">
        <v>0.58888888888888802</v>
      </c>
      <c r="DL33" s="47">
        <v>0.266666666666666</v>
      </c>
      <c r="DO33" t="s">
        <v>68</v>
      </c>
      <c r="DP33" t="s">
        <v>18</v>
      </c>
      <c r="DQ33" t="s">
        <v>197</v>
      </c>
      <c r="DR33" t="s">
        <v>239</v>
      </c>
      <c r="DS33" s="47">
        <v>0</v>
      </c>
      <c r="DT33" s="47">
        <v>0.19047619047618999</v>
      </c>
      <c r="DU33" s="47">
        <v>0.83333333333333304</v>
      </c>
      <c r="DV33" s="47">
        <v>0.14074074074074</v>
      </c>
    </row>
    <row r="34" spans="1:126" x14ac:dyDescent="0.25">
      <c r="A34" t="s">
        <v>15</v>
      </c>
      <c r="B34" t="s">
        <v>37</v>
      </c>
      <c r="C34">
        <v>0</v>
      </c>
      <c r="D34" t="s">
        <v>25</v>
      </c>
      <c r="E34" t="s">
        <v>228</v>
      </c>
      <c r="F34" t="s">
        <v>227</v>
      </c>
      <c r="G34">
        <v>0</v>
      </c>
      <c r="H34">
        <v>0</v>
      </c>
      <c r="I34">
        <v>1</v>
      </c>
      <c r="J34">
        <v>1</v>
      </c>
      <c r="K34">
        <v>0.28571428571428498</v>
      </c>
      <c r="L34">
        <v>0</v>
      </c>
      <c r="M34">
        <v>0</v>
      </c>
      <c r="N34">
        <v>1</v>
      </c>
      <c r="O34">
        <v>0</v>
      </c>
      <c r="P34">
        <v>2</v>
      </c>
      <c r="Q34">
        <v>0</v>
      </c>
      <c r="R34">
        <v>1</v>
      </c>
      <c r="S34">
        <v>0</v>
      </c>
      <c r="T34">
        <v>0</v>
      </c>
      <c r="U34">
        <v>0</v>
      </c>
      <c r="V34">
        <v>0</v>
      </c>
      <c r="W34">
        <v>2</v>
      </c>
      <c r="X34">
        <v>0</v>
      </c>
      <c r="Y34">
        <v>0</v>
      </c>
      <c r="Z34">
        <v>0.16666666666666599</v>
      </c>
      <c r="AA34">
        <v>1</v>
      </c>
      <c r="AB34">
        <v>0</v>
      </c>
      <c r="AC34">
        <v>1</v>
      </c>
      <c r="AD34">
        <v>0</v>
      </c>
      <c r="AE34">
        <v>0</v>
      </c>
      <c r="AF34">
        <v>0</v>
      </c>
      <c r="AG34">
        <v>0</v>
      </c>
      <c r="AH34">
        <v>1</v>
      </c>
      <c r="AI34">
        <v>0</v>
      </c>
      <c r="AJ34">
        <v>0</v>
      </c>
      <c r="AK34">
        <v>0.16666666666666599</v>
      </c>
      <c r="CW34" t="s">
        <v>261</v>
      </c>
      <c r="CX34" t="s">
        <v>260</v>
      </c>
      <c r="CY34" s="47">
        <v>0</v>
      </c>
      <c r="CZ34" s="47">
        <v>0.96551724137931005</v>
      </c>
      <c r="DA34" s="47">
        <v>0.422222222222222</v>
      </c>
      <c r="DB34" s="47">
        <v>0.18333333333333299</v>
      </c>
      <c r="DE34" t="s">
        <v>74</v>
      </c>
      <c r="DF34" t="s">
        <v>29</v>
      </c>
      <c r="DG34" t="s">
        <v>253</v>
      </c>
      <c r="DH34" t="s">
        <v>254</v>
      </c>
      <c r="DI34" s="47">
        <v>1</v>
      </c>
      <c r="DJ34" s="47">
        <v>0.75675675675675602</v>
      </c>
      <c r="DK34" s="47">
        <v>0.68787878787878798</v>
      </c>
      <c r="DL34" s="47">
        <v>0.63333333333333297</v>
      </c>
      <c r="DQ34" t="s">
        <v>219</v>
      </c>
      <c r="DR34" t="s">
        <v>239</v>
      </c>
      <c r="DS34" s="47">
        <v>0</v>
      </c>
      <c r="DT34" s="47">
        <v>0.18181818181818099</v>
      </c>
      <c r="DU34" s="47">
        <v>0.83333333333333304</v>
      </c>
      <c r="DV34" s="47">
        <v>0.14074074074074</v>
      </c>
    </row>
    <row r="35" spans="1:126" x14ac:dyDescent="0.25">
      <c r="A35" t="s">
        <v>49</v>
      </c>
      <c r="B35" t="s">
        <v>50</v>
      </c>
      <c r="C35">
        <v>1</v>
      </c>
      <c r="D35" t="s">
        <v>18</v>
      </c>
      <c r="E35" t="s">
        <v>197</v>
      </c>
      <c r="F35" t="s">
        <v>229</v>
      </c>
      <c r="G35">
        <v>1</v>
      </c>
      <c r="H35">
        <v>0</v>
      </c>
      <c r="I35">
        <v>1</v>
      </c>
      <c r="J35">
        <v>0</v>
      </c>
      <c r="K35">
        <v>0.15384615384615299</v>
      </c>
      <c r="L35">
        <v>0</v>
      </c>
      <c r="M35">
        <v>0</v>
      </c>
      <c r="N35">
        <v>0</v>
      </c>
      <c r="O35">
        <v>0</v>
      </c>
      <c r="P35">
        <v>1</v>
      </c>
      <c r="Q35">
        <v>1</v>
      </c>
      <c r="R35">
        <v>1</v>
      </c>
      <c r="S35">
        <v>1</v>
      </c>
      <c r="T35">
        <v>0</v>
      </c>
      <c r="U35">
        <v>0</v>
      </c>
      <c r="V35">
        <v>0</v>
      </c>
      <c r="W35">
        <v>1</v>
      </c>
      <c r="X35">
        <v>0</v>
      </c>
      <c r="Y35">
        <v>0</v>
      </c>
      <c r="Z35">
        <v>0.83333333333333304</v>
      </c>
      <c r="AA35">
        <v>11</v>
      </c>
      <c r="AB35">
        <v>2</v>
      </c>
      <c r="AC35">
        <v>6</v>
      </c>
      <c r="AD35">
        <v>0.33333333333333298</v>
      </c>
      <c r="AE35">
        <v>1</v>
      </c>
      <c r="AF35">
        <v>1</v>
      </c>
      <c r="AG35">
        <v>1</v>
      </c>
      <c r="AH35">
        <v>6</v>
      </c>
      <c r="AI35">
        <v>0</v>
      </c>
      <c r="AJ35">
        <v>0.8</v>
      </c>
      <c r="AK35">
        <v>0.24444444444444399</v>
      </c>
      <c r="CU35" t="s">
        <v>79</v>
      </c>
      <c r="CV35" t="s">
        <v>22</v>
      </c>
      <c r="CW35" t="s">
        <v>262</v>
      </c>
      <c r="CX35" t="s">
        <v>263</v>
      </c>
      <c r="CY35" s="47">
        <v>1</v>
      </c>
      <c r="CZ35" s="47">
        <v>0.96296296296296302</v>
      </c>
      <c r="DA35" s="47">
        <v>0.266666666666666</v>
      </c>
      <c r="DB35" s="47">
        <v>0.266666666666666</v>
      </c>
      <c r="DG35" t="s">
        <v>255</v>
      </c>
      <c r="DH35" t="s">
        <v>254</v>
      </c>
      <c r="DI35" s="47">
        <v>1</v>
      </c>
      <c r="DJ35" s="47">
        <v>0.68292682926829196</v>
      </c>
      <c r="DK35" s="47">
        <v>0.58947368421052604</v>
      </c>
      <c r="DL35" s="47">
        <v>0.63333333333333297</v>
      </c>
      <c r="DO35" t="s">
        <v>120</v>
      </c>
      <c r="DP35" t="s">
        <v>18</v>
      </c>
      <c r="DQ35" t="s">
        <v>197</v>
      </c>
      <c r="DR35" t="s">
        <v>303</v>
      </c>
      <c r="DS35" s="47">
        <v>0</v>
      </c>
      <c r="DT35" s="47">
        <v>0.2</v>
      </c>
      <c r="DU35" s="47">
        <v>0.83333333333333304</v>
      </c>
      <c r="DV35" s="47">
        <v>0.24285714285714199</v>
      </c>
    </row>
    <row r="36" spans="1:126" x14ac:dyDescent="0.25">
      <c r="A36" t="s">
        <v>49</v>
      </c>
      <c r="B36" t="s">
        <v>51</v>
      </c>
      <c r="C36">
        <v>1</v>
      </c>
      <c r="D36" t="s">
        <v>18</v>
      </c>
      <c r="E36" t="s">
        <v>197</v>
      </c>
      <c r="F36" t="s">
        <v>230</v>
      </c>
      <c r="G36">
        <v>1</v>
      </c>
      <c r="H36">
        <v>0</v>
      </c>
      <c r="I36">
        <v>1</v>
      </c>
      <c r="J36">
        <v>0</v>
      </c>
      <c r="K36">
        <v>0.22222222222222199</v>
      </c>
      <c r="L36">
        <v>0</v>
      </c>
      <c r="M36">
        <v>0</v>
      </c>
      <c r="N36">
        <v>0</v>
      </c>
      <c r="O36">
        <v>0</v>
      </c>
      <c r="P36">
        <v>1</v>
      </c>
      <c r="Q36">
        <v>1</v>
      </c>
      <c r="R36">
        <v>1</v>
      </c>
      <c r="S36">
        <v>1</v>
      </c>
      <c r="T36">
        <v>0</v>
      </c>
      <c r="U36">
        <v>0</v>
      </c>
      <c r="V36">
        <v>0</v>
      </c>
      <c r="W36">
        <v>1</v>
      </c>
      <c r="X36">
        <v>0</v>
      </c>
      <c r="Y36">
        <v>0</v>
      </c>
      <c r="Z36">
        <v>0.83333333333333304</v>
      </c>
      <c r="AA36">
        <v>15</v>
      </c>
      <c r="AB36">
        <v>5</v>
      </c>
      <c r="AC36">
        <v>15</v>
      </c>
      <c r="AD36">
        <v>0.33333333333333298</v>
      </c>
      <c r="AE36">
        <v>1</v>
      </c>
      <c r="AF36">
        <v>1</v>
      </c>
      <c r="AG36">
        <v>1</v>
      </c>
      <c r="AH36">
        <v>7</v>
      </c>
      <c r="AI36">
        <v>0</v>
      </c>
      <c r="AJ36">
        <v>0.8</v>
      </c>
      <c r="AK36">
        <v>0.24444444444444399</v>
      </c>
      <c r="CU36" t="s">
        <v>36</v>
      </c>
      <c r="CV36" t="s">
        <v>22</v>
      </c>
      <c r="CW36" t="s">
        <v>226</v>
      </c>
      <c r="CX36" t="s">
        <v>225</v>
      </c>
      <c r="CY36" s="47">
        <v>1</v>
      </c>
      <c r="CZ36" s="47">
        <v>0.967741935483871</v>
      </c>
      <c r="DA36" s="47">
        <v>0.266666666666666</v>
      </c>
      <c r="DB36" s="47">
        <v>0.266666666666666</v>
      </c>
      <c r="DE36" t="s">
        <v>331</v>
      </c>
      <c r="DI36" s="47">
        <v>0.96551724137931039</v>
      </c>
      <c r="DJ36" s="47">
        <v>0.64485224326904556</v>
      </c>
      <c r="DK36" s="47">
        <v>0.46373241096471535</v>
      </c>
      <c r="DL36" s="47">
        <v>0.35680076628352436</v>
      </c>
      <c r="DQ36" t="s">
        <v>219</v>
      </c>
      <c r="DR36" t="s">
        <v>303</v>
      </c>
      <c r="DS36" s="47">
        <v>0</v>
      </c>
      <c r="DT36" s="47">
        <v>0.19047619047618999</v>
      </c>
      <c r="DU36" s="47">
        <v>0.83333333333333304</v>
      </c>
      <c r="DV36" s="47">
        <v>0.24285714285714199</v>
      </c>
    </row>
    <row r="37" spans="1:126" x14ac:dyDescent="0.25">
      <c r="A37" t="s">
        <v>49</v>
      </c>
      <c r="B37" t="s">
        <v>52</v>
      </c>
      <c r="C37">
        <v>1</v>
      </c>
      <c r="D37" t="s">
        <v>18</v>
      </c>
      <c r="E37" t="s">
        <v>197</v>
      </c>
      <c r="F37" t="s">
        <v>231</v>
      </c>
      <c r="G37">
        <v>1</v>
      </c>
      <c r="H37">
        <v>0</v>
      </c>
      <c r="I37">
        <v>1</v>
      </c>
      <c r="J37">
        <v>0</v>
      </c>
      <c r="K37">
        <v>0.33333333333333298</v>
      </c>
      <c r="L37">
        <v>0</v>
      </c>
      <c r="M37">
        <v>0</v>
      </c>
      <c r="N37">
        <v>0</v>
      </c>
      <c r="O37">
        <v>0</v>
      </c>
      <c r="P37">
        <v>1</v>
      </c>
      <c r="Q37">
        <v>1</v>
      </c>
      <c r="R37">
        <v>1</v>
      </c>
      <c r="S37">
        <v>1</v>
      </c>
      <c r="T37">
        <v>0</v>
      </c>
      <c r="U37">
        <v>0</v>
      </c>
      <c r="V37">
        <v>0</v>
      </c>
      <c r="W37">
        <v>1</v>
      </c>
      <c r="X37">
        <v>0</v>
      </c>
      <c r="Y37">
        <v>0</v>
      </c>
      <c r="Z37">
        <v>0.83333333333333304</v>
      </c>
      <c r="AA37">
        <v>4</v>
      </c>
      <c r="AB37">
        <v>1</v>
      </c>
      <c r="AC37">
        <v>4</v>
      </c>
      <c r="AD37">
        <v>0.25</v>
      </c>
      <c r="AE37">
        <v>1</v>
      </c>
      <c r="AF37">
        <v>1</v>
      </c>
      <c r="AG37">
        <v>1</v>
      </c>
      <c r="AH37">
        <v>4</v>
      </c>
      <c r="AI37">
        <v>0</v>
      </c>
      <c r="AJ37">
        <v>0.8</v>
      </c>
      <c r="AK37">
        <v>0.21666666666666601</v>
      </c>
      <c r="CU37" t="s">
        <v>28</v>
      </c>
      <c r="CV37" t="s">
        <v>29</v>
      </c>
      <c r="CW37" t="s">
        <v>216</v>
      </c>
      <c r="CX37" t="s">
        <v>215</v>
      </c>
      <c r="CY37" s="47">
        <v>1</v>
      </c>
      <c r="CZ37" s="47">
        <v>0.97142857142857097</v>
      </c>
      <c r="DA37" s="47">
        <v>0.45</v>
      </c>
      <c r="DB37" s="47">
        <v>0.5</v>
      </c>
      <c r="DO37" t="s">
        <v>77</v>
      </c>
      <c r="DP37" t="s">
        <v>18</v>
      </c>
      <c r="DQ37" t="s">
        <v>197</v>
      </c>
      <c r="DR37" t="s">
        <v>259</v>
      </c>
      <c r="DS37" s="47">
        <v>0</v>
      </c>
      <c r="DT37" s="47">
        <v>0.17391304347826</v>
      </c>
      <c r="DU37" s="47">
        <v>0.83333333333333304</v>
      </c>
      <c r="DV37" s="47">
        <v>0.141666666666666</v>
      </c>
    </row>
    <row r="38" spans="1:126" x14ac:dyDescent="0.25">
      <c r="A38" t="s">
        <v>49</v>
      </c>
      <c r="B38" t="s">
        <v>53</v>
      </c>
      <c r="C38">
        <v>0</v>
      </c>
      <c r="D38" t="s">
        <v>29</v>
      </c>
      <c r="E38">
        <v>2008</v>
      </c>
      <c r="F38">
        <v>2008</v>
      </c>
      <c r="G38">
        <v>0</v>
      </c>
      <c r="H38">
        <v>0</v>
      </c>
      <c r="I38">
        <v>1</v>
      </c>
      <c r="J38">
        <v>1</v>
      </c>
      <c r="K38">
        <v>1</v>
      </c>
      <c r="L38" s="54">
        <v>1.82183198944534E-231</v>
      </c>
      <c r="M38">
        <v>1</v>
      </c>
      <c r="N38">
        <v>1</v>
      </c>
      <c r="O38">
        <v>1</v>
      </c>
      <c r="P38">
        <v>1</v>
      </c>
      <c r="Q38">
        <v>0</v>
      </c>
      <c r="R38">
        <v>1</v>
      </c>
      <c r="S38">
        <v>0</v>
      </c>
      <c r="T38">
        <v>0</v>
      </c>
      <c r="U38">
        <v>0</v>
      </c>
      <c r="V38">
        <v>0</v>
      </c>
      <c r="W38">
        <v>1</v>
      </c>
      <c r="X38">
        <v>0</v>
      </c>
      <c r="Y38">
        <v>0</v>
      </c>
      <c r="Z38">
        <v>0.16666666666666599</v>
      </c>
      <c r="AA38">
        <v>1</v>
      </c>
      <c r="AB38">
        <v>0</v>
      </c>
      <c r="AC38">
        <v>1</v>
      </c>
      <c r="AD38">
        <v>0</v>
      </c>
      <c r="AE38">
        <v>0</v>
      </c>
      <c r="AF38">
        <v>0</v>
      </c>
      <c r="AG38">
        <v>0</v>
      </c>
      <c r="AH38">
        <v>1</v>
      </c>
      <c r="AI38">
        <v>0</v>
      </c>
      <c r="AJ38">
        <v>0</v>
      </c>
      <c r="AK38">
        <v>0.16666666666666599</v>
      </c>
      <c r="CW38" t="s">
        <v>214</v>
      </c>
      <c r="CX38" t="s">
        <v>215</v>
      </c>
      <c r="CY38" s="47">
        <v>1</v>
      </c>
      <c r="CZ38" s="47">
        <v>0.79999999999999905</v>
      </c>
      <c r="DA38" s="47">
        <v>0.66666666666666596</v>
      </c>
      <c r="DB38" s="47">
        <v>0.5</v>
      </c>
      <c r="DO38" t="s">
        <v>75</v>
      </c>
      <c r="DP38" t="s">
        <v>18</v>
      </c>
      <c r="DQ38" t="s">
        <v>197</v>
      </c>
      <c r="DR38" t="s">
        <v>256</v>
      </c>
      <c r="DS38" s="47">
        <v>0</v>
      </c>
      <c r="DT38" s="47">
        <v>0.35294117647058798</v>
      </c>
      <c r="DU38" s="47">
        <v>0.83333333333333304</v>
      </c>
      <c r="DV38" s="47">
        <v>3.3333333333333298E-2</v>
      </c>
    </row>
    <row r="39" spans="1:126" x14ac:dyDescent="0.25">
      <c r="A39" t="s">
        <v>49</v>
      </c>
      <c r="B39" t="s">
        <v>54</v>
      </c>
      <c r="C39">
        <v>0</v>
      </c>
      <c r="D39" t="s">
        <v>29</v>
      </c>
      <c r="E39" t="s">
        <v>232</v>
      </c>
      <c r="F39" t="s">
        <v>233</v>
      </c>
      <c r="G39">
        <v>0</v>
      </c>
      <c r="H39">
        <v>0</v>
      </c>
      <c r="I39">
        <v>1</v>
      </c>
      <c r="J39">
        <v>1</v>
      </c>
      <c r="K39">
        <v>0.83333333333333304</v>
      </c>
      <c r="L39" s="54">
        <v>9.0474246481130499E-155</v>
      </c>
      <c r="M39">
        <v>0.66666666666666596</v>
      </c>
      <c r="N39">
        <v>0.5</v>
      </c>
      <c r="O39">
        <v>1</v>
      </c>
      <c r="P39">
        <v>3</v>
      </c>
      <c r="Q39">
        <v>1</v>
      </c>
      <c r="R39">
        <v>3</v>
      </c>
      <c r="S39">
        <v>0.33333333333333298</v>
      </c>
      <c r="T39">
        <v>0</v>
      </c>
      <c r="U39">
        <v>0</v>
      </c>
      <c r="V39">
        <v>1</v>
      </c>
      <c r="W39">
        <v>3</v>
      </c>
      <c r="X39">
        <v>0</v>
      </c>
      <c r="Y39">
        <v>0.2</v>
      </c>
      <c r="Z39">
        <v>0.37777777777777699</v>
      </c>
      <c r="AA39">
        <v>2</v>
      </c>
      <c r="AB39">
        <v>1</v>
      </c>
      <c r="AC39">
        <v>2</v>
      </c>
      <c r="AD39">
        <v>0.5</v>
      </c>
      <c r="AE39">
        <v>0</v>
      </c>
      <c r="AF39">
        <v>0</v>
      </c>
      <c r="AG39">
        <v>0</v>
      </c>
      <c r="AH39">
        <v>2</v>
      </c>
      <c r="AI39">
        <v>0</v>
      </c>
      <c r="AJ39">
        <v>0</v>
      </c>
      <c r="AK39">
        <v>0.33333333333333298</v>
      </c>
      <c r="CU39" t="s">
        <v>331</v>
      </c>
      <c r="CY39" s="47">
        <v>0.93939393939393945</v>
      </c>
      <c r="CZ39" s="47">
        <v>0.91562937848076054</v>
      </c>
      <c r="DA39" s="47">
        <v>0.40829124579124537</v>
      </c>
      <c r="DB39" s="47">
        <v>0.39890572390572354</v>
      </c>
      <c r="DO39" t="s">
        <v>110</v>
      </c>
      <c r="DP39" t="s">
        <v>18</v>
      </c>
      <c r="DQ39" t="s">
        <v>197</v>
      </c>
      <c r="DR39" t="s">
        <v>302</v>
      </c>
      <c r="DS39" s="47">
        <v>0</v>
      </c>
      <c r="DT39" s="47">
        <v>0.21052631578947301</v>
      </c>
      <c r="DU39" s="47">
        <v>0.83333333333333304</v>
      </c>
      <c r="DV39" s="47">
        <v>3.3333333333333298E-2</v>
      </c>
    </row>
    <row r="40" spans="1:126" x14ac:dyDescent="0.25">
      <c r="A40" t="s">
        <v>49</v>
      </c>
      <c r="B40" t="s">
        <v>163</v>
      </c>
      <c r="C40">
        <v>0</v>
      </c>
      <c r="D40" t="s">
        <v>35</v>
      </c>
      <c r="E40" t="s">
        <v>234</v>
      </c>
      <c r="F40" t="s">
        <v>234</v>
      </c>
      <c r="G40">
        <v>0</v>
      </c>
      <c r="H40">
        <v>0</v>
      </c>
      <c r="I40">
        <v>1</v>
      </c>
      <c r="J40">
        <v>1</v>
      </c>
      <c r="K40">
        <v>1</v>
      </c>
      <c r="L40" s="54">
        <v>1.82183198944534E-231</v>
      </c>
      <c r="M40">
        <v>1</v>
      </c>
      <c r="N40">
        <v>1</v>
      </c>
      <c r="O40">
        <v>1</v>
      </c>
      <c r="P40">
        <v>1</v>
      </c>
      <c r="Q40">
        <v>1</v>
      </c>
      <c r="R40">
        <v>1</v>
      </c>
      <c r="S40">
        <v>1</v>
      </c>
      <c r="T40">
        <v>1</v>
      </c>
      <c r="U40">
        <v>0</v>
      </c>
      <c r="V40">
        <v>0</v>
      </c>
      <c r="W40">
        <v>1</v>
      </c>
      <c r="X40">
        <v>1</v>
      </c>
      <c r="Y40">
        <v>0.4</v>
      </c>
      <c r="Z40">
        <v>0.7</v>
      </c>
      <c r="AA40">
        <v>1</v>
      </c>
      <c r="AB40">
        <v>1</v>
      </c>
      <c r="AC40">
        <v>1</v>
      </c>
      <c r="AD40">
        <v>1</v>
      </c>
      <c r="AE40">
        <v>1</v>
      </c>
      <c r="AF40">
        <v>0</v>
      </c>
      <c r="AG40">
        <v>0</v>
      </c>
      <c r="AH40">
        <v>1</v>
      </c>
      <c r="AI40">
        <v>1</v>
      </c>
      <c r="AJ40">
        <v>0.4</v>
      </c>
      <c r="AK40">
        <v>0.7</v>
      </c>
      <c r="DO40" t="s">
        <v>104</v>
      </c>
      <c r="DP40" t="s">
        <v>18</v>
      </c>
      <c r="DQ40" t="s">
        <v>197</v>
      </c>
      <c r="DR40" t="s">
        <v>287</v>
      </c>
      <c r="DS40" s="47">
        <v>0</v>
      </c>
      <c r="DT40" s="47">
        <v>0.23529411764705799</v>
      </c>
      <c r="DU40" s="47">
        <v>0.83333333333333304</v>
      </c>
      <c r="DV40" s="47">
        <v>0.17777777777777701</v>
      </c>
    </row>
    <row r="41" spans="1:126" x14ac:dyDescent="0.25">
      <c r="A41" t="s">
        <v>49</v>
      </c>
      <c r="B41" t="s">
        <v>55</v>
      </c>
      <c r="C41">
        <v>0</v>
      </c>
      <c r="D41" t="s">
        <v>29</v>
      </c>
      <c r="E41">
        <v>1916</v>
      </c>
      <c r="F41" t="s">
        <v>202</v>
      </c>
      <c r="G41">
        <v>0</v>
      </c>
      <c r="H41">
        <v>1</v>
      </c>
      <c r="I41">
        <v>1</v>
      </c>
      <c r="J41">
        <v>0</v>
      </c>
      <c r="K41">
        <v>0</v>
      </c>
      <c r="L41">
        <v>0</v>
      </c>
      <c r="M41">
        <v>0</v>
      </c>
      <c r="N41">
        <v>1</v>
      </c>
      <c r="O41">
        <v>0</v>
      </c>
      <c r="P41">
        <v>1</v>
      </c>
      <c r="Q41">
        <v>0</v>
      </c>
      <c r="R41">
        <v>1</v>
      </c>
      <c r="S41">
        <v>0</v>
      </c>
      <c r="T41">
        <v>0</v>
      </c>
      <c r="U41">
        <v>0</v>
      </c>
      <c r="V41">
        <v>0</v>
      </c>
      <c r="W41">
        <v>1</v>
      </c>
      <c r="X41">
        <v>0</v>
      </c>
      <c r="Y41">
        <v>0</v>
      </c>
      <c r="Z41">
        <v>0.16666666666666599</v>
      </c>
      <c r="AA41">
        <v>1</v>
      </c>
      <c r="AB41">
        <v>1</v>
      </c>
      <c r="AC41">
        <v>1</v>
      </c>
      <c r="AD41">
        <v>1</v>
      </c>
      <c r="AE41">
        <v>1</v>
      </c>
      <c r="AF41">
        <v>0</v>
      </c>
      <c r="AG41">
        <v>0</v>
      </c>
      <c r="AH41">
        <v>1</v>
      </c>
      <c r="AI41">
        <v>1</v>
      </c>
      <c r="AJ41">
        <v>0.4</v>
      </c>
      <c r="AK41">
        <v>0.53333333333333299</v>
      </c>
      <c r="DQ41" t="s">
        <v>219</v>
      </c>
      <c r="DR41" t="s">
        <v>287</v>
      </c>
      <c r="DS41" s="47">
        <v>0</v>
      </c>
      <c r="DT41" s="47">
        <v>0.22222222222222199</v>
      </c>
      <c r="DU41" s="47">
        <v>0.83333333333333304</v>
      </c>
      <c r="DV41" s="47">
        <v>0.17777777777777701</v>
      </c>
    </row>
    <row r="42" spans="1:126" x14ac:dyDescent="0.25">
      <c r="A42" t="s">
        <v>49</v>
      </c>
      <c r="B42" t="s">
        <v>56</v>
      </c>
      <c r="C42">
        <v>0</v>
      </c>
      <c r="D42" t="s">
        <v>22</v>
      </c>
      <c r="E42" t="s">
        <v>235</v>
      </c>
      <c r="F42" t="s">
        <v>235</v>
      </c>
      <c r="G42">
        <v>0</v>
      </c>
      <c r="H42">
        <v>0</v>
      </c>
      <c r="I42">
        <v>1</v>
      </c>
      <c r="J42">
        <v>1</v>
      </c>
      <c r="K42">
        <v>1</v>
      </c>
      <c r="L42">
        <v>1</v>
      </c>
      <c r="M42">
        <v>1</v>
      </c>
      <c r="N42">
        <v>1</v>
      </c>
      <c r="O42">
        <v>1</v>
      </c>
      <c r="P42">
        <v>4</v>
      </c>
      <c r="Q42">
        <v>3</v>
      </c>
      <c r="R42">
        <v>4</v>
      </c>
      <c r="S42">
        <v>0.75</v>
      </c>
      <c r="T42">
        <v>1</v>
      </c>
      <c r="U42">
        <v>0</v>
      </c>
      <c r="V42">
        <v>1</v>
      </c>
      <c r="W42">
        <v>3</v>
      </c>
      <c r="X42">
        <v>1</v>
      </c>
      <c r="Y42">
        <v>0.6</v>
      </c>
      <c r="Z42">
        <v>0.71666666666666601</v>
      </c>
      <c r="AA42">
        <v>4</v>
      </c>
      <c r="AB42">
        <v>3</v>
      </c>
      <c r="AC42">
        <v>4</v>
      </c>
      <c r="AD42">
        <v>0.75</v>
      </c>
      <c r="AE42">
        <v>1</v>
      </c>
      <c r="AF42">
        <v>0</v>
      </c>
      <c r="AG42">
        <v>1</v>
      </c>
      <c r="AH42">
        <v>3</v>
      </c>
      <c r="AI42">
        <v>1</v>
      </c>
      <c r="AJ42">
        <v>0.6</v>
      </c>
      <c r="AK42">
        <v>0.71666666666666601</v>
      </c>
      <c r="DO42" t="s">
        <v>103</v>
      </c>
      <c r="DP42" t="s">
        <v>18</v>
      </c>
      <c r="DQ42" t="s">
        <v>197</v>
      </c>
      <c r="DR42" t="s">
        <v>286</v>
      </c>
      <c r="DS42" s="47">
        <v>0</v>
      </c>
      <c r="DT42" s="47">
        <v>0.23529411764705799</v>
      </c>
      <c r="DU42" s="47">
        <v>0.83333333333333304</v>
      </c>
      <c r="DV42" s="47">
        <v>0.266666666666666</v>
      </c>
    </row>
    <row r="43" spans="1:126" x14ac:dyDescent="0.25">
      <c r="A43" t="s">
        <v>49</v>
      </c>
      <c r="B43" t="s">
        <v>164</v>
      </c>
      <c r="C43">
        <v>0</v>
      </c>
      <c r="D43" t="s">
        <v>122</v>
      </c>
      <c r="E43">
        <v>167</v>
      </c>
      <c r="F43">
        <v>167</v>
      </c>
      <c r="G43">
        <v>0</v>
      </c>
      <c r="H43">
        <v>0</v>
      </c>
      <c r="I43">
        <v>1</v>
      </c>
      <c r="J43">
        <v>1</v>
      </c>
      <c r="K43">
        <v>1</v>
      </c>
      <c r="L43" s="54">
        <v>1.82183198944534E-231</v>
      </c>
      <c r="M43">
        <v>1</v>
      </c>
      <c r="N43">
        <v>1</v>
      </c>
      <c r="O43">
        <v>1</v>
      </c>
      <c r="P43">
        <v>1</v>
      </c>
      <c r="Q43">
        <v>0</v>
      </c>
      <c r="R43">
        <v>1</v>
      </c>
      <c r="S43">
        <v>0</v>
      </c>
      <c r="T43">
        <v>0</v>
      </c>
      <c r="U43">
        <v>0</v>
      </c>
      <c r="V43">
        <v>0</v>
      </c>
      <c r="W43">
        <v>1</v>
      </c>
      <c r="X43">
        <v>0</v>
      </c>
      <c r="Y43">
        <v>0</v>
      </c>
      <c r="Z43">
        <v>0.16666666666666599</v>
      </c>
      <c r="AA43">
        <v>1</v>
      </c>
      <c r="AB43">
        <v>0</v>
      </c>
      <c r="AC43">
        <v>1</v>
      </c>
      <c r="AD43">
        <v>0</v>
      </c>
      <c r="AE43">
        <v>0</v>
      </c>
      <c r="AF43">
        <v>0</v>
      </c>
      <c r="AG43">
        <v>0</v>
      </c>
      <c r="AH43">
        <v>1</v>
      </c>
      <c r="AI43">
        <v>0</v>
      </c>
      <c r="AJ43">
        <v>0</v>
      </c>
      <c r="AK43">
        <v>0.16666666666666599</v>
      </c>
      <c r="DQ43" t="s">
        <v>219</v>
      </c>
      <c r="DR43" t="s">
        <v>286</v>
      </c>
      <c r="DS43" s="47">
        <v>0</v>
      </c>
      <c r="DT43" s="47">
        <v>0.22222222222222199</v>
      </c>
      <c r="DU43" s="47">
        <v>0.83333333333333304</v>
      </c>
      <c r="DV43" s="47">
        <v>0.266666666666666</v>
      </c>
    </row>
    <row r="44" spans="1:126" x14ac:dyDescent="0.25">
      <c r="A44" t="s">
        <v>65</v>
      </c>
      <c r="B44" t="s">
        <v>66</v>
      </c>
      <c r="C44">
        <v>1</v>
      </c>
      <c r="D44" t="s">
        <v>18</v>
      </c>
      <c r="E44" t="s">
        <v>197</v>
      </c>
      <c r="F44" t="s">
        <v>236</v>
      </c>
      <c r="G44">
        <v>1</v>
      </c>
      <c r="H44">
        <v>0</v>
      </c>
      <c r="I44">
        <v>1</v>
      </c>
      <c r="J44">
        <v>0</v>
      </c>
      <c r="K44">
        <v>0.27272727272727199</v>
      </c>
      <c r="L44">
        <v>0</v>
      </c>
      <c r="M44">
        <v>0</v>
      </c>
      <c r="N44">
        <v>0</v>
      </c>
      <c r="O44">
        <v>0</v>
      </c>
      <c r="P44">
        <v>1</v>
      </c>
      <c r="Q44">
        <v>1</v>
      </c>
      <c r="R44">
        <v>1</v>
      </c>
      <c r="S44">
        <v>1</v>
      </c>
      <c r="T44">
        <v>0</v>
      </c>
      <c r="U44">
        <v>0</v>
      </c>
      <c r="V44">
        <v>0</v>
      </c>
      <c r="W44">
        <v>1</v>
      </c>
      <c r="X44">
        <v>0</v>
      </c>
      <c r="Y44">
        <v>0</v>
      </c>
      <c r="Z44">
        <v>0.83333333333333304</v>
      </c>
      <c r="AA44">
        <v>7</v>
      </c>
      <c r="AB44">
        <v>2</v>
      </c>
      <c r="AC44">
        <v>7</v>
      </c>
      <c r="AD44">
        <v>0.28571428571428498</v>
      </c>
      <c r="AE44">
        <v>0</v>
      </c>
      <c r="AF44">
        <v>0</v>
      </c>
      <c r="AG44">
        <v>1</v>
      </c>
      <c r="AH44">
        <v>6</v>
      </c>
      <c r="AI44">
        <v>0</v>
      </c>
      <c r="AJ44">
        <v>0.4</v>
      </c>
      <c r="AK44">
        <v>0.161904761904761</v>
      </c>
      <c r="CT44" s="11" t="s">
        <v>379</v>
      </c>
      <c r="CU44" s="11" t="s">
        <v>384</v>
      </c>
      <c r="CV44" s="11" t="s">
        <v>385</v>
      </c>
      <c r="CW44" s="11" t="s">
        <v>395</v>
      </c>
      <c r="CX44" s="11" t="s">
        <v>396</v>
      </c>
      <c r="CY44" s="11" t="s">
        <v>408</v>
      </c>
      <c r="CZ44" s="11" t="s">
        <v>347</v>
      </c>
      <c r="DA44" s="11" t="s">
        <v>399</v>
      </c>
      <c r="DB44" s="11" t="s">
        <v>400</v>
      </c>
      <c r="DO44" t="s">
        <v>66</v>
      </c>
      <c r="DP44" t="s">
        <v>18</v>
      </c>
      <c r="DQ44" t="s">
        <v>197</v>
      </c>
      <c r="DR44" t="s">
        <v>236</v>
      </c>
      <c r="DS44" s="47">
        <v>0</v>
      </c>
      <c r="DT44" s="47">
        <v>0.27272727272727199</v>
      </c>
      <c r="DU44" s="47">
        <v>0.83333333333333304</v>
      </c>
      <c r="DV44" s="47">
        <v>0.161904761904761</v>
      </c>
    </row>
    <row r="45" spans="1:126" ht="28.5" x14ac:dyDescent="0.25">
      <c r="A45" t="s">
        <v>65</v>
      </c>
      <c r="B45" t="s">
        <v>66</v>
      </c>
      <c r="C45">
        <v>1</v>
      </c>
      <c r="D45" t="s">
        <v>18</v>
      </c>
      <c r="E45" t="s">
        <v>237</v>
      </c>
      <c r="F45" t="s">
        <v>236</v>
      </c>
      <c r="G45">
        <v>1</v>
      </c>
      <c r="H45">
        <v>0</v>
      </c>
      <c r="I45">
        <v>1</v>
      </c>
      <c r="J45">
        <v>0</v>
      </c>
      <c r="K45">
        <v>0.17391304347826</v>
      </c>
      <c r="L45">
        <v>0</v>
      </c>
      <c r="M45">
        <v>0</v>
      </c>
      <c r="N45">
        <v>0</v>
      </c>
      <c r="O45">
        <v>0</v>
      </c>
      <c r="P45">
        <v>2</v>
      </c>
      <c r="Q45">
        <v>1</v>
      </c>
      <c r="R45">
        <v>1</v>
      </c>
      <c r="S45">
        <v>1</v>
      </c>
      <c r="T45">
        <v>0</v>
      </c>
      <c r="U45">
        <v>0</v>
      </c>
      <c r="V45">
        <v>0</v>
      </c>
      <c r="W45">
        <v>2</v>
      </c>
      <c r="X45">
        <v>0</v>
      </c>
      <c r="Y45">
        <v>0</v>
      </c>
      <c r="Z45">
        <v>0.83333333333333304</v>
      </c>
      <c r="AA45">
        <v>7</v>
      </c>
      <c r="AB45">
        <v>2</v>
      </c>
      <c r="AC45">
        <v>7</v>
      </c>
      <c r="AD45">
        <v>0.28571428571428498</v>
      </c>
      <c r="AE45">
        <v>0</v>
      </c>
      <c r="AF45">
        <v>0</v>
      </c>
      <c r="AG45">
        <v>1</v>
      </c>
      <c r="AH45">
        <v>6</v>
      </c>
      <c r="AI45">
        <v>0</v>
      </c>
      <c r="AJ45">
        <v>0.4</v>
      </c>
      <c r="AK45">
        <v>0.161904761904761</v>
      </c>
      <c r="CT45" t="s">
        <v>397</v>
      </c>
      <c r="CU45" s="24" t="s">
        <v>132</v>
      </c>
      <c r="CV45" s="18" t="s">
        <v>25</v>
      </c>
      <c r="CW45" s="24" t="s">
        <v>328</v>
      </c>
      <c r="CX45" s="25" t="s">
        <v>327</v>
      </c>
      <c r="CY45" s="6">
        <v>1</v>
      </c>
      <c r="CZ45" s="20">
        <v>0.82926829268292601</v>
      </c>
      <c r="DA45" s="20">
        <v>0.72222222222222199</v>
      </c>
      <c r="DB45" s="21">
        <v>0.73333333333333295</v>
      </c>
      <c r="DQ45" t="s">
        <v>237</v>
      </c>
      <c r="DR45" t="s">
        <v>236</v>
      </c>
      <c r="DS45" s="47">
        <v>0</v>
      </c>
      <c r="DT45" s="47">
        <v>0.17391304347826</v>
      </c>
      <c r="DU45" s="47">
        <v>0.83333333333333304</v>
      </c>
      <c r="DV45" s="47">
        <v>0.161904761904761</v>
      </c>
    </row>
    <row r="46" spans="1:126" ht="28.5" x14ac:dyDescent="0.25">
      <c r="A46" t="s">
        <v>65</v>
      </c>
      <c r="B46" t="s">
        <v>67</v>
      </c>
      <c r="C46">
        <v>1</v>
      </c>
      <c r="D46" t="s">
        <v>18</v>
      </c>
      <c r="E46" t="s">
        <v>197</v>
      </c>
      <c r="F46" t="s">
        <v>238</v>
      </c>
      <c r="G46">
        <v>1</v>
      </c>
      <c r="H46">
        <v>0</v>
      </c>
      <c r="I46">
        <v>1</v>
      </c>
      <c r="J46">
        <v>0</v>
      </c>
      <c r="K46">
        <v>0.25</v>
      </c>
      <c r="L46">
        <v>0</v>
      </c>
      <c r="M46">
        <v>0</v>
      </c>
      <c r="N46">
        <v>0</v>
      </c>
      <c r="O46">
        <v>0</v>
      </c>
      <c r="P46">
        <v>1</v>
      </c>
      <c r="Q46">
        <v>1</v>
      </c>
      <c r="R46">
        <v>1</v>
      </c>
      <c r="S46">
        <v>1</v>
      </c>
      <c r="T46">
        <v>0</v>
      </c>
      <c r="U46">
        <v>0</v>
      </c>
      <c r="V46">
        <v>0</v>
      </c>
      <c r="W46">
        <v>1</v>
      </c>
      <c r="X46">
        <v>0</v>
      </c>
      <c r="Y46">
        <v>0</v>
      </c>
      <c r="Z46">
        <v>0.83333333333333304</v>
      </c>
      <c r="AA46">
        <v>12</v>
      </c>
      <c r="AB46">
        <v>2</v>
      </c>
      <c r="AC46">
        <v>12</v>
      </c>
      <c r="AD46">
        <v>0.16666666666666599</v>
      </c>
      <c r="AE46">
        <v>0</v>
      </c>
      <c r="AF46">
        <v>0</v>
      </c>
      <c r="AG46">
        <v>1</v>
      </c>
      <c r="AH46">
        <v>8</v>
      </c>
      <c r="AI46">
        <v>0</v>
      </c>
      <c r="AJ46">
        <v>0.4</v>
      </c>
      <c r="AK46">
        <v>0.122222222222222</v>
      </c>
      <c r="CU46" s="24" t="s">
        <v>131</v>
      </c>
      <c r="CV46" s="18" t="s">
        <v>29</v>
      </c>
      <c r="CW46" s="24" t="s">
        <v>323</v>
      </c>
      <c r="CX46" s="25" t="s">
        <v>324</v>
      </c>
      <c r="CY46" s="6">
        <v>1</v>
      </c>
      <c r="CZ46" s="20">
        <v>0.85714285714285698</v>
      </c>
      <c r="DA46" s="20">
        <v>0.71666666666666601</v>
      </c>
      <c r="DB46" s="21">
        <v>0.391666666666666</v>
      </c>
      <c r="DO46" t="s">
        <v>67</v>
      </c>
      <c r="DP46" t="s">
        <v>18</v>
      </c>
      <c r="DQ46" t="s">
        <v>197</v>
      </c>
      <c r="DR46" t="s">
        <v>238</v>
      </c>
      <c r="DS46" s="47">
        <v>0</v>
      </c>
      <c r="DT46" s="47">
        <v>0.25</v>
      </c>
      <c r="DU46" s="47">
        <v>0.83333333333333304</v>
      </c>
      <c r="DV46" s="47">
        <v>0.122222222222222</v>
      </c>
    </row>
    <row r="47" spans="1:126" x14ac:dyDescent="0.25">
      <c r="A47" t="s">
        <v>65</v>
      </c>
      <c r="B47" t="s">
        <v>67</v>
      </c>
      <c r="C47">
        <v>1</v>
      </c>
      <c r="D47" t="s">
        <v>18</v>
      </c>
      <c r="E47" t="s">
        <v>219</v>
      </c>
      <c r="F47" t="s">
        <v>238</v>
      </c>
      <c r="G47">
        <v>1</v>
      </c>
      <c r="H47">
        <v>0</v>
      </c>
      <c r="I47">
        <v>1</v>
      </c>
      <c r="J47">
        <v>0</v>
      </c>
      <c r="K47">
        <v>0.16</v>
      </c>
      <c r="L47">
        <v>0</v>
      </c>
      <c r="M47">
        <v>0</v>
      </c>
      <c r="N47">
        <v>0</v>
      </c>
      <c r="O47">
        <v>0</v>
      </c>
      <c r="P47">
        <v>2</v>
      </c>
      <c r="Q47">
        <v>1</v>
      </c>
      <c r="R47">
        <v>1</v>
      </c>
      <c r="S47">
        <v>1</v>
      </c>
      <c r="T47">
        <v>0</v>
      </c>
      <c r="U47">
        <v>0</v>
      </c>
      <c r="V47">
        <v>0</v>
      </c>
      <c r="W47">
        <v>2</v>
      </c>
      <c r="X47">
        <v>0</v>
      </c>
      <c r="Y47">
        <v>0</v>
      </c>
      <c r="Z47">
        <v>0.83333333333333304</v>
      </c>
      <c r="AA47">
        <v>12</v>
      </c>
      <c r="AB47">
        <v>2</v>
      </c>
      <c r="AC47">
        <v>12</v>
      </c>
      <c r="AD47">
        <v>0.16666666666666599</v>
      </c>
      <c r="AE47">
        <v>0</v>
      </c>
      <c r="AF47">
        <v>0</v>
      </c>
      <c r="AG47">
        <v>1</v>
      </c>
      <c r="AH47">
        <v>8</v>
      </c>
      <c r="AI47">
        <v>0</v>
      </c>
      <c r="AJ47">
        <v>0.4</v>
      </c>
      <c r="AK47">
        <v>0.122222222222222</v>
      </c>
      <c r="CU47" s="24" t="s">
        <v>98</v>
      </c>
      <c r="CV47" s="18" t="s">
        <v>25</v>
      </c>
      <c r="CW47" s="24" t="s">
        <v>277</v>
      </c>
      <c r="CX47" s="25" t="s">
        <v>277</v>
      </c>
      <c r="CY47" s="6">
        <v>1</v>
      </c>
      <c r="CZ47" s="20">
        <v>1</v>
      </c>
      <c r="DA47" s="20">
        <v>0.16666666666666599</v>
      </c>
      <c r="DB47" s="21">
        <v>0.16666666666666599</v>
      </c>
      <c r="DQ47" t="s">
        <v>219</v>
      </c>
      <c r="DR47" t="s">
        <v>238</v>
      </c>
      <c r="DS47" s="47">
        <v>0</v>
      </c>
      <c r="DT47" s="47">
        <v>0.16</v>
      </c>
      <c r="DU47" s="47">
        <v>0.83333333333333304</v>
      </c>
      <c r="DV47" s="47">
        <v>0.122222222222222</v>
      </c>
    </row>
    <row r="48" spans="1:126" x14ac:dyDescent="0.25">
      <c r="A48" t="s">
        <v>65</v>
      </c>
      <c r="B48" t="s">
        <v>68</v>
      </c>
      <c r="C48">
        <v>1</v>
      </c>
      <c r="D48" t="s">
        <v>18</v>
      </c>
      <c r="E48" t="s">
        <v>197</v>
      </c>
      <c r="F48" t="s">
        <v>239</v>
      </c>
      <c r="G48">
        <v>1</v>
      </c>
      <c r="H48">
        <v>0</v>
      </c>
      <c r="I48">
        <v>1</v>
      </c>
      <c r="J48">
        <v>0</v>
      </c>
      <c r="K48">
        <v>0.19047619047618999</v>
      </c>
      <c r="L48">
        <v>0</v>
      </c>
      <c r="M48">
        <v>0</v>
      </c>
      <c r="N48">
        <v>0</v>
      </c>
      <c r="O48">
        <v>0</v>
      </c>
      <c r="P48">
        <v>1</v>
      </c>
      <c r="Q48">
        <v>1</v>
      </c>
      <c r="R48">
        <v>1</v>
      </c>
      <c r="S48">
        <v>1</v>
      </c>
      <c r="T48">
        <v>0</v>
      </c>
      <c r="U48">
        <v>0</v>
      </c>
      <c r="V48">
        <v>0</v>
      </c>
      <c r="W48">
        <v>1</v>
      </c>
      <c r="X48">
        <v>0</v>
      </c>
      <c r="Y48">
        <v>0</v>
      </c>
      <c r="Z48">
        <v>0.83333333333333304</v>
      </c>
      <c r="AA48">
        <v>9</v>
      </c>
      <c r="AB48">
        <v>2</v>
      </c>
      <c r="AC48">
        <v>9</v>
      </c>
      <c r="AD48">
        <v>0.22222222222222199</v>
      </c>
      <c r="AE48">
        <v>0</v>
      </c>
      <c r="AF48">
        <v>0</v>
      </c>
      <c r="AG48">
        <v>1</v>
      </c>
      <c r="AH48">
        <v>6</v>
      </c>
      <c r="AI48">
        <v>0</v>
      </c>
      <c r="AJ48">
        <v>0.4</v>
      </c>
      <c r="AK48">
        <v>0.14074074074074</v>
      </c>
      <c r="CU48" s="24" t="s">
        <v>36</v>
      </c>
      <c r="CV48" s="18" t="s">
        <v>22</v>
      </c>
      <c r="CW48" s="24" t="s">
        <v>226</v>
      </c>
      <c r="CX48" s="25" t="s">
        <v>225</v>
      </c>
      <c r="CY48" s="6">
        <v>1</v>
      </c>
      <c r="CZ48" s="20">
        <v>0.967741935483871</v>
      </c>
      <c r="DA48" s="20">
        <v>0.266666666666666</v>
      </c>
      <c r="DB48" s="21">
        <v>0.266666666666666</v>
      </c>
      <c r="DO48" t="s">
        <v>17</v>
      </c>
      <c r="DP48" t="s">
        <v>18</v>
      </c>
      <c r="DQ48" t="s">
        <v>195</v>
      </c>
      <c r="DR48" t="s">
        <v>196</v>
      </c>
      <c r="DS48" s="47">
        <v>0</v>
      </c>
      <c r="DT48" s="47">
        <v>0</v>
      </c>
      <c r="DU48" s="47">
        <v>0.83333333333333304</v>
      </c>
      <c r="DV48" s="47">
        <v>3.3333333333333298E-2</v>
      </c>
    </row>
    <row r="49" spans="1:126" x14ac:dyDescent="0.25">
      <c r="A49" t="s">
        <v>65</v>
      </c>
      <c r="B49" t="s">
        <v>68</v>
      </c>
      <c r="C49">
        <v>1</v>
      </c>
      <c r="D49" t="s">
        <v>18</v>
      </c>
      <c r="E49" t="s">
        <v>219</v>
      </c>
      <c r="F49" t="s">
        <v>239</v>
      </c>
      <c r="G49">
        <v>1</v>
      </c>
      <c r="H49">
        <v>0</v>
      </c>
      <c r="I49">
        <v>1</v>
      </c>
      <c r="J49">
        <v>0</v>
      </c>
      <c r="K49">
        <v>0.18181818181818099</v>
      </c>
      <c r="L49">
        <v>0</v>
      </c>
      <c r="M49">
        <v>0</v>
      </c>
      <c r="N49">
        <v>0</v>
      </c>
      <c r="O49">
        <v>0</v>
      </c>
      <c r="P49">
        <v>2</v>
      </c>
      <c r="Q49">
        <v>1</v>
      </c>
      <c r="R49">
        <v>1</v>
      </c>
      <c r="S49">
        <v>1</v>
      </c>
      <c r="T49">
        <v>0</v>
      </c>
      <c r="U49">
        <v>0</v>
      </c>
      <c r="V49">
        <v>0</v>
      </c>
      <c r="W49">
        <v>2</v>
      </c>
      <c r="X49">
        <v>0</v>
      </c>
      <c r="Y49">
        <v>0</v>
      </c>
      <c r="Z49">
        <v>0.83333333333333304</v>
      </c>
      <c r="AA49">
        <v>9</v>
      </c>
      <c r="AB49">
        <v>2</v>
      </c>
      <c r="AC49">
        <v>9</v>
      </c>
      <c r="AD49">
        <v>0.22222222222222199</v>
      </c>
      <c r="AE49">
        <v>0</v>
      </c>
      <c r="AF49">
        <v>0</v>
      </c>
      <c r="AG49">
        <v>1</v>
      </c>
      <c r="AH49">
        <v>6</v>
      </c>
      <c r="AI49">
        <v>0</v>
      </c>
      <c r="AJ49">
        <v>0.4</v>
      </c>
      <c r="AK49">
        <v>0.14074074074074</v>
      </c>
      <c r="CT49" t="s">
        <v>398</v>
      </c>
      <c r="CU49" s="24" t="s">
        <v>81</v>
      </c>
      <c r="CV49" s="18" t="s">
        <v>22</v>
      </c>
      <c r="CW49" s="24" t="s">
        <v>267</v>
      </c>
      <c r="CX49" s="25" t="s">
        <v>254</v>
      </c>
      <c r="CY49" s="6">
        <v>1</v>
      </c>
      <c r="CZ49" s="20">
        <v>0.72222222222222199</v>
      </c>
      <c r="DA49" s="20">
        <v>0.70555555555555505</v>
      </c>
      <c r="DB49" s="21">
        <v>0.63333333333333297</v>
      </c>
      <c r="DO49" t="s">
        <v>32</v>
      </c>
      <c r="DP49" t="s">
        <v>18</v>
      </c>
      <c r="DQ49" t="s">
        <v>219</v>
      </c>
      <c r="DR49" t="s">
        <v>221</v>
      </c>
      <c r="DS49" s="47">
        <v>0</v>
      </c>
      <c r="DT49" s="47">
        <v>0.17391304347826</v>
      </c>
      <c r="DU49" s="47">
        <v>0.83333333333333304</v>
      </c>
      <c r="DV49" s="47">
        <v>0.17037037037037001</v>
      </c>
    </row>
    <row r="50" spans="1:126" x14ac:dyDescent="0.25">
      <c r="A50" t="s">
        <v>65</v>
      </c>
      <c r="B50" t="s">
        <v>69</v>
      </c>
      <c r="C50">
        <v>0</v>
      </c>
      <c r="D50" t="s">
        <v>22</v>
      </c>
      <c r="E50" t="s">
        <v>65</v>
      </c>
      <c r="F50" t="s">
        <v>240</v>
      </c>
      <c r="G50">
        <v>0</v>
      </c>
      <c r="H50">
        <v>0</v>
      </c>
      <c r="I50">
        <v>1</v>
      </c>
      <c r="J50">
        <v>1</v>
      </c>
      <c r="K50">
        <v>0.61538461538461497</v>
      </c>
      <c r="L50">
        <v>0</v>
      </c>
      <c r="M50">
        <v>0</v>
      </c>
      <c r="N50">
        <v>1</v>
      </c>
      <c r="O50">
        <v>0</v>
      </c>
      <c r="P50">
        <v>1</v>
      </c>
      <c r="Q50">
        <v>0</v>
      </c>
      <c r="R50">
        <v>1</v>
      </c>
      <c r="S50">
        <v>0</v>
      </c>
      <c r="T50">
        <v>0</v>
      </c>
      <c r="U50">
        <v>0</v>
      </c>
      <c r="V50">
        <v>0</v>
      </c>
      <c r="W50">
        <v>1</v>
      </c>
      <c r="X50">
        <v>0</v>
      </c>
      <c r="Y50">
        <v>0</v>
      </c>
      <c r="Z50">
        <v>0.16666666666666599</v>
      </c>
      <c r="AA50">
        <v>1</v>
      </c>
      <c r="AB50">
        <v>0</v>
      </c>
      <c r="AC50">
        <v>1</v>
      </c>
      <c r="AD50">
        <v>0</v>
      </c>
      <c r="AE50">
        <v>0</v>
      </c>
      <c r="AF50">
        <v>0</v>
      </c>
      <c r="AG50">
        <v>0</v>
      </c>
      <c r="AH50">
        <v>1</v>
      </c>
      <c r="AI50">
        <v>0</v>
      </c>
      <c r="AJ50">
        <v>0</v>
      </c>
      <c r="AK50">
        <v>0.16666666666666599</v>
      </c>
      <c r="CU50" s="24" t="s">
        <v>27</v>
      </c>
      <c r="CV50" s="18" t="s">
        <v>22</v>
      </c>
      <c r="CW50" s="24" t="s">
        <v>211</v>
      </c>
      <c r="CX50" s="25" t="s">
        <v>212</v>
      </c>
      <c r="CY50" s="6">
        <v>1</v>
      </c>
      <c r="CZ50" s="20">
        <v>0.51612903225806395</v>
      </c>
      <c r="DA50" s="20">
        <v>0.266666666666666</v>
      </c>
      <c r="DB50" s="21">
        <v>0.266666666666666</v>
      </c>
      <c r="DO50" t="s">
        <v>30</v>
      </c>
      <c r="DP50" t="s">
        <v>18</v>
      </c>
      <c r="DQ50" t="s">
        <v>217</v>
      </c>
      <c r="DR50" t="s">
        <v>218</v>
      </c>
      <c r="DS50" s="47">
        <v>0</v>
      </c>
      <c r="DT50" s="47">
        <v>0.14285714285714199</v>
      </c>
      <c r="DU50" s="47">
        <v>0.83333333333333304</v>
      </c>
      <c r="DV50" s="47">
        <v>0.36666666666666597</v>
      </c>
    </row>
    <row r="51" spans="1:126" x14ac:dyDescent="0.25">
      <c r="A51" t="s">
        <v>65</v>
      </c>
      <c r="B51" t="s">
        <v>69</v>
      </c>
      <c r="C51">
        <v>0</v>
      </c>
      <c r="D51" t="s">
        <v>22</v>
      </c>
      <c r="E51" t="s">
        <v>241</v>
      </c>
      <c r="F51" t="s">
        <v>240</v>
      </c>
      <c r="G51">
        <v>0</v>
      </c>
      <c r="H51">
        <v>0</v>
      </c>
      <c r="I51">
        <v>1</v>
      </c>
      <c r="J51">
        <v>1</v>
      </c>
      <c r="K51">
        <v>0.35714285714285698</v>
      </c>
      <c r="L51">
        <v>0</v>
      </c>
      <c r="M51">
        <v>0</v>
      </c>
      <c r="N51">
        <v>0</v>
      </c>
      <c r="O51">
        <v>0</v>
      </c>
      <c r="P51">
        <v>7</v>
      </c>
      <c r="Q51">
        <v>1</v>
      </c>
      <c r="R51">
        <v>6</v>
      </c>
      <c r="S51">
        <v>0.16666666666666599</v>
      </c>
      <c r="T51">
        <v>0</v>
      </c>
      <c r="U51">
        <v>1</v>
      </c>
      <c r="V51">
        <v>1</v>
      </c>
      <c r="W51">
        <v>6</v>
      </c>
      <c r="X51">
        <v>0</v>
      </c>
      <c r="Y51">
        <v>0.6</v>
      </c>
      <c r="Z51">
        <v>0.52222222222222203</v>
      </c>
      <c r="AA51">
        <v>1</v>
      </c>
      <c r="AB51">
        <v>0</v>
      </c>
      <c r="AC51">
        <v>1</v>
      </c>
      <c r="AD51">
        <v>0</v>
      </c>
      <c r="AE51">
        <v>0</v>
      </c>
      <c r="AF51">
        <v>0</v>
      </c>
      <c r="AG51">
        <v>0</v>
      </c>
      <c r="AH51">
        <v>1</v>
      </c>
      <c r="AI51">
        <v>0</v>
      </c>
      <c r="AJ51">
        <v>0</v>
      </c>
      <c r="AK51">
        <v>0.16666666666666599</v>
      </c>
      <c r="CU51" s="24" t="s">
        <v>129</v>
      </c>
      <c r="CV51" s="18" t="s">
        <v>22</v>
      </c>
      <c r="CW51" s="24" t="s">
        <v>319</v>
      </c>
      <c r="CX51" s="25" t="s">
        <v>320</v>
      </c>
      <c r="CY51" s="6">
        <v>1</v>
      </c>
      <c r="CZ51" s="20">
        <v>0.70967741935483797</v>
      </c>
      <c r="DA51" s="20">
        <v>0.36666666666666597</v>
      </c>
      <c r="DB51" s="21">
        <v>0.4</v>
      </c>
      <c r="DO51" t="s">
        <v>99</v>
      </c>
      <c r="DP51" t="s">
        <v>22</v>
      </c>
      <c r="DQ51" t="s">
        <v>278</v>
      </c>
      <c r="DR51" t="s">
        <v>202</v>
      </c>
      <c r="DS51" s="47">
        <v>0</v>
      </c>
      <c r="DT51" s="47">
        <v>0</v>
      </c>
      <c r="DU51" s="47">
        <v>0.43333333333333302</v>
      </c>
      <c r="DV51" s="47">
        <v>0.53333333333333299</v>
      </c>
    </row>
    <row r="52" spans="1:126" x14ac:dyDescent="0.25">
      <c r="A52" t="s">
        <v>65</v>
      </c>
      <c r="B52" t="s">
        <v>70</v>
      </c>
      <c r="C52">
        <v>0</v>
      </c>
      <c r="D52" t="s">
        <v>22</v>
      </c>
      <c r="E52" t="s">
        <v>242</v>
      </c>
      <c r="F52" t="s">
        <v>243</v>
      </c>
      <c r="G52">
        <v>0</v>
      </c>
      <c r="H52">
        <v>0</v>
      </c>
      <c r="I52">
        <v>1</v>
      </c>
      <c r="J52">
        <v>1</v>
      </c>
      <c r="K52">
        <v>0.5</v>
      </c>
      <c r="L52">
        <v>0</v>
      </c>
      <c r="M52">
        <v>0</v>
      </c>
      <c r="N52">
        <v>0</v>
      </c>
      <c r="O52">
        <v>0</v>
      </c>
      <c r="P52">
        <v>4</v>
      </c>
      <c r="Q52">
        <v>0</v>
      </c>
      <c r="R52">
        <v>4</v>
      </c>
      <c r="S52">
        <v>0</v>
      </c>
      <c r="T52">
        <v>0</v>
      </c>
      <c r="U52">
        <v>0</v>
      </c>
      <c r="V52">
        <v>1</v>
      </c>
      <c r="W52">
        <v>1</v>
      </c>
      <c r="X52">
        <v>0</v>
      </c>
      <c r="Y52">
        <v>0.2</v>
      </c>
      <c r="Z52">
        <v>0.266666666666666</v>
      </c>
      <c r="AA52">
        <v>3</v>
      </c>
      <c r="AB52">
        <v>0</v>
      </c>
      <c r="AC52">
        <v>3</v>
      </c>
      <c r="AD52">
        <v>0</v>
      </c>
      <c r="AE52">
        <v>0</v>
      </c>
      <c r="AF52">
        <v>0</v>
      </c>
      <c r="AG52">
        <v>1</v>
      </c>
      <c r="AH52">
        <v>1</v>
      </c>
      <c r="AI52">
        <v>0</v>
      </c>
      <c r="AJ52">
        <v>0.2</v>
      </c>
      <c r="AK52">
        <v>0.266666666666666</v>
      </c>
      <c r="CU52" s="24" t="s">
        <v>69</v>
      </c>
      <c r="CV52" s="18" t="s">
        <v>22</v>
      </c>
      <c r="CW52" s="24" t="s">
        <v>241</v>
      </c>
      <c r="CX52" s="25" t="s">
        <v>240</v>
      </c>
      <c r="CY52" s="6">
        <v>1</v>
      </c>
      <c r="CZ52" s="20">
        <v>0.35714285714285698</v>
      </c>
      <c r="DA52" s="20">
        <v>0.52222222222222203</v>
      </c>
      <c r="DB52" s="21">
        <v>0.16666666666666599</v>
      </c>
      <c r="DQ52" t="s">
        <v>279</v>
      </c>
      <c r="DR52" t="s">
        <v>202</v>
      </c>
      <c r="DS52" s="47">
        <v>0</v>
      </c>
      <c r="DT52" s="47">
        <v>0</v>
      </c>
      <c r="DU52" s="47">
        <v>0.51666666666666605</v>
      </c>
      <c r="DV52" s="47">
        <v>0.53333333333333299</v>
      </c>
    </row>
    <row r="53" spans="1:126" x14ac:dyDescent="0.25">
      <c r="A53" t="s">
        <v>65</v>
      </c>
      <c r="B53" t="s">
        <v>70</v>
      </c>
      <c r="C53">
        <v>0</v>
      </c>
      <c r="D53" t="s">
        <v>22</v>
      </c>
      <c r="E53" t="s">
        <v>244</v>
      </c>
      <c r="F53" t="s">
        <v>243</v>
      </c>
      <c r="G53">
        <v>0</v>
      </c>
      <c r="H53">
        <v>0</v>
      </c>
      <c r="I53">
        <v>1</v>
      </c>
      <c r="J53">
        <v>1</v>
      </c>
      <c r="K53">
        <v>0.434782608695652</v>
      </c>
      <c r="L53">
        <v>0</v>
      </c>
      <c r="M53">
        <v>0</v>
      </c>
      <c r="N53">
        <v>0</v>
      </c>
      <c r="O53">
        <v>0</v>
      </c>
      <c r="P53">
        <v>3</v>
      </c>
      <c r="Q53">
        <v>0</v>
      </c>
      <c r="R53">
        <v>2</v>
      </c>
      <c r="S53">
        <v>0</v>
      </c>
      <c r="T53">
        <v>0</v>
      </c>
      <c r="U53">
        <v>0</v>
      </c>
      <c r="V53">
        <v>1</v>
      </c>
      <c r="W53">
        <v>2</v>
      </c>
      <c r="X53">
        <v>0</v>
      </c>
      <c r="Y53">
        <v>0.2</v>
      </c>
      <c r="Z53">
        <v>0.266666666666666</v>
      </c>
      <c r="AA53">
        <v>3</v>
      </c>
      <c r="AB53">
        <v>0</v>
      </c>
      <c r="AC53">
        <v>3</v>
      </c>
      <c r="AD53">
        <v>0</v>
      </c>
      <c r="AE53">
        <v>0</v>
      </c>
      <c r="AF53">
        <v>0</v>
      </c>
      <c r="AG53">
        <v>1</v>
      </c>
      <c r="AH53">
        <v>1</v>
      </c>
      <c r="AI53">
        <v>0</v>
      </c>
      <c r="AJ53">
        <v>0.2</v>
      </c>
      <c r="AK53">
        <v>0.266666666666666</v>
      </c>
      <c r="CT53" t="s">
        <v>381</v>
      </c>
      <c r="CU53" s="24" t="s">
        <v>20</v>
      </c>
      <c r="CV53" s="18" t="s">
        <v>18</v>
      </c>
      <c r="CW53" s="24" t="s">
        <v>195</v>
      </c>
      <c r="CX53" s="25" t="s">
        <v>200</v>
      </c>
      <c r="CY53" s="6">
        <v>0</v>
      </c>
      <c r="CZ53" s="20">
        <v>0.28571428571428498</v>
      </c>
      <c r="DA53" s="20">
        <v>0.83333333333333304</v>
      </c>
      <c r="DB53" s="21">
        <v>0.33333333333333298</v>
      </c>
      <c r="DO53" t="s">
        <v>26</v>
      </c>
      <c r="DP53" t="s">
        <v>22</v>
      </c>
      <c r="DQ53" t="s">
        <v>209</v>
      </c>
      <c r="DR53" t="s">
        <v>202</v>
      </c>
      <c r="DS53" s="47">
        <v>0</v>
      </c>
      <c r="DT53" s="47">
        <v>7.69230769230769E-2</v>
      </c>
      <c r="DU53" s="47">
        <v>0.661904761904761</v>
      </c>
      <c r="DV53" s="47">
        <v>0.53333333333333299</v>
      </c>
    </row>
    <row r="54" spans="1:126" x14ac:dyDescent="0.25">
      <c r="A54" t="s">
        <v>65</v>
      </c>
      <c r="B54" t="s">
        <v>71</v>
      </c>
      <c r="C54">
        <v>0</v>
      </c>
      <c r="D54" t="s">
        <v>25</v>
      </c>
      <c r="E54" t="s">
        <v>245</v>
      </c>
      <c r="F54" t="s">
        <v>246</v>
      </c>
      <c r="G54">
        <v>0</v>
      </c>
      <c r="H54">
        <v>0</v>
      </c>
      <c r="I54">
        <v>1</v>
      </c>
      <c r="J54">
        <v>1</v>
      </c>
      <c r="K54">
        <v>0.66666666666666596</v>
      </c>
      <c r="L54" s="54">
        <v>2.3068107751889002E-78</v>
      </c>
      <c r="M54">
        <v>0.375</v>
      </c>
      <c r="N54">
        <v>0.28571428571428498</v>
      </c>
      <c r="O54">
        <v>1</v>
      </c>
      <c r="P54">
        <v>8</v>
      </c>
      <c r="Q54">
        <v>3</v>
      </c>
      <c r="R54">
        <v>8</v>
      </c>
      <c r="S54">
        <v>0.375</v>
      </c>
      <c r="T54">
        <v>1</v>
      </c>
      <c r="U54">
        <v>1</v>
      </c>
      <c r="V54">
        <v>1</v>
      </c>
      <c r="W54">
        <v>7</v>
      </c>
      <c r="X54">
        <v>0</v>
      </c>
      <c r="Y54">
        <v>0.8</v>
      </c>
      <c r="Z54">
        <v>0.69166666666666599</v>
      </c>
      <c r="AA54">
        <v>3</v>
      </c>
      <c r="AB54">
        <v>1</v>
      </c>
      <c r="AC54">
        <v>3</v>
      </c>
      <c r="AD54">
        <v>0.33333333333333298</v>
      </c>
      <c r="AE54">
        <v>0</v>
      </c>
      <c r="AF54">
        <v>0</v>
      </c>
      <c r="AG54">
        <v>1</v>
      </c>
      <c r="AH54">
        <v>3</v>
      </c>
      <c r="AI54">
        <v>0</v>
      </c>
      <c r="AJ54">
        <v>0.2</v>
      </c>
      <c r="AK54">
        <v>0.37777777777777699</v>
      </c>
      <c r="CU54" s="24" t="s">
        <v>99</v>
      </c>
      <c r="CV54" s="18" t="s">
        <v>22</v>
      </c>
      <c r="CW54" s="24" t="s">
        <v>278</v>
      </c>
      <c r="CX54" s="25" t="s">
        <v>202</v>
      </c>
      <c r="CY54" s="6">
        <v>0</v>
      </c>
      <c r="CZ54" s="20">
        <v>0</v>
      </c>
      <c r="DA54" s="20">
        <v>0.43333333333333302</v>
      </c>
      <c r="DB54" s="21">
        <v>0.53333333333333299</v>
      </c>
      <c r="DQ54" t="s">
        <v>210</v>
      </c>
      <c r="DR54" t="s">
        <v>202</v>
      </c>
      <c r="DS54" s="47">
        <v>0</v>
      </c>
      <c r="DT54" s="47">
        <v>0</v>
      </c>
      <c r="DU54" s="47">
        <v>0.63809523809523805</v>
      </c>
      <c r="DV54" s="47">
        <v>0.53333333333333299</v>
      </c>
    </row>
    <row r="55" spans="1:126" x14ac:dyDescent="0.25">
      <c r="A55" t="s">
        <v>65</v>
      </c>
      <c r="B55" t="s">
        <v>71</v>
      </c>
      <c r="C55">
        <v>0</v>
      </c>
      <c r="D55" t="s">
        <v>25</v>
      </c>
      <c r="E55" t="s">
        <v>247</v>
      </c>
      <c r="F55" t="s">
        <v>246</v>
      </c>
      <c r="G55">
        <v>0</v>
      </c>
      <c r="H55">
        <v>0</v>
      </c>
      <c r="I55">
        <v>1</v>
      </c>
      <c r="J55">
        <v>1</v>
      </c>
      <c r="K55">
        <v>0.76923076923076905</v>
      </c>
      <c r="L55" s="54">
        <v>3.2194137801761001E-78</v>
      </c>
      <c r="M55">
        <v>0.5</v>
      </c>
      <c r="N55">
        <v>0.16666666666666599</v>
      </c>
      <c r="O55">
        <v>1</v>
      </c>
      <c r="P55">
        <v>7</v>
      </c>
      <c r="Q55">
        <v>1</v>
      </c>
      <c r="R55">
        <v>6</v>
      </c>
      <c r="S55">
        <v>0.16666666666666599</v>
      </c>
      <c r="T55">
        <v>0</v>
      </c>
      <c r="U55">
        <v>1</v>
      </c>
      <c r="V55">
        <v>1</v>
      </c>
      <c r="W55">
        <v>6</v>
      </c>
      <c r="X55">
        <v>0</v>
      </c>
      <c r="Y55">
        <v>0.6</v>
      </c>
      <c r="Z55">
        <v>0.52222222222222203</v>
      </c>
      <c r="AA55">
        <v>3</v>
      </c>
      <c r="AB55">
        <v>1</v>
      </c>
      <c r="AC55">
        <v>3</v>
      </c>
      <c r="AD55">
        <v>0.33333333333333298</v>
      </c>
      <c r="AE55">
        <v>0</v>
      </c>
      <c r="AF55">
        <v>0</v>
      </c>
      <c r="AG55">
        <v>1</v>
      </c>
      <c r="AH55">
        <v>3</v>
      </c>
      <c r="AI55">
        <v>0</v>
      </c>
      <c r="AJ55">
        <v>0.2</v>
      </c>
      <c r="AK55">
        <v>0.37777777777777699</v>
      </c>
      <c r="CU55" s="24" t="s">
        <v>130</v>
      </c>
      <c r="CV55" s="18" t="s">
        <v>22</v>
      </c>
      <c r="CW55" s="24" t="s">
        <v>322</v>
      </c>
      <c r="CX55" s="25">
        <v>1285</v>
      </c>
      <c r="CY55" s="6">
        <v>0</v>
      </c>
      <c r="CZ55" s="20">
        <v>0</v>
      </c>
      <c r="DA55" s="20">
        <v>0.16666666666666599</v>
      </c>
      <c r="DB55" s="21">
        <v>0.16666666666666599</v>
      </c>
      <c r="DO55" t="s">
        <v>69</v>
      </c>
      <c r="DP55" t="s">
        <v>22</v>
      </c>
      <c r="DQ55" t="s">
        <v>241</v>
      </c>
      <c r="DR55" t="s">
        <v>240</v>
      </c>
      <c r="DS55" s="47">
        <v>1</v>
      </c>
      <c r="DT55" s="47">
        <v>0.35714285714285698</v>
      </c>
      <c r="DU55" s="47">
        <v>0.52222222222222203</v>
      </c>
      <c r="DV55" s="47">
        <v>0.16666666666666599</v>
      </c>
    </row>
    <row r="56" spans="1:126" x14ac:dyDescent="0.25">
      <c r="A56" t="s">
        <v>65</v>
      </c>
      <c r="B56" t="s">
        <v>72</v>
      </c>
      <c r="C56">
        <v>0</v>
      </c>
      <c r="D56" t="s">
        <v>22</v>
      </c>
      <c r="E56" t="s">
        <v>248</v>
      </c>
      <c r="F56" t="s">
        <v>249</v>
      </c>
      <c r="G56">
        <v>0</v>
      </c>
      <c r="H56">
        <v>0</v>
      </c>
      <c r="I56">
        <v>1</v>
      </c>
      <c r="J56">
        <v>1</v>
      </c>
      <c r="K56">
        <v>0.374999999999999</v>
      </c>
      <c r="L56">
        <v>0</v>
      </c>
      <c r="M56">
        <v>0</v>
      </c>
      <c r="N56">
        <v>0</v>
      </c>
      <c r="O56">
        <v>0</v>
      </c>
      <c r="P56">
        <v>13</v>
      </c>
      <c r="Q56">
        <v>3</v>
      </c>
      <c r="R56">
        <v>10</v>
      </c>
      <c r="S56">
        <v>0.3</v>
      </c>
      <c r="T56">
        <v>1</v>
      </c>
      <c r="U56">
        <v>1</v>
      </c>
      <c r="V56">
        <v>1</v>
      </c>
      <c r="W56">
        <v>7</v>
      </c>
      <c r="X56">
        <v>0</v>
      </c>
      <c r="Y56">
        <v>0.8</v>
      </c>
      <c r="Z56">
        <v>0.66666666666666596</v>
      </c>
      <c r="AA56">
        <v>2</v>
      </c>
      <c r="AB56">
        <v>0</v>
      </c>
      <c r="AC56">
        <v>2</v>
      </c>
      <c r="AD56">
        <v>0</v>
      </c>
      <c r="AE56">
        <v>0</v>
      </c>
      <c r="AF56">
        <v>0</v>
      </c>
      <c r="AG56">
        <v>0</v>
      </c>
      <c r="AH56">
        <v>1</v>
      </c>
      <c r="AI56">
        <v>0</v>
      </c>
      <c r="AJ56">
        <v>0</v>
      </c>
      <c r="AK56">
        <v>0.16666666666666599</v>
      </c>
      <c r="CU56" s="24" t="s">
        <v>30</v>
      </c>
      <c r="CV56" s="18" t="s">
        <v>18</v>
      </c>
      <c r="CW56" s="24" t="s">
        <v>217</v>
      </c>
      <c r="CX56" s="25" t="s">
        <v>218</v>
      </c>
      <c r="CY56" s="6">
        <v>0</v>
      </c>
      <c r="CZ56" s="20">
        <v>0.14285714285714199</v>
      </c>
      <c r="DA56" s="20">
        <v>0.83333333333333304</v>
      </c>
      <c r="DB56" s="21">
        <v>0.36666666666666597</v>
      </c>
      <c r="DO56" t="s">
        <v>130</v>
      </c>
      <c r="DP56" t="s">
        <v>22</v>
      </c>
      <c r="DQ56" t="s">
        <v>322</v>
      </c>
      <c r="DR56">
        <v>1285</v>
      </c>
      <c r="DS56" s="47">
        <v>1</v>
      </c>
      <c r="DT56" s="47">
        <v>0</v>
      </c>
      <c r="DU56" s="47">
        <v>0.16666666666666599</v>
      </c>
      <c r="DV56" s="47">
        <v>0.16666666666666599</v>
      </c>
    </row>
    <row r="57" spans="1:126" x14ac:dyDescent="0.25">
      <c r="A57" t="s">
        <v>65</v>
      </c>
      <c r="B57" t="s">
        <v>73</v>
      </c>
      <c r="C57">
        <v>0</v>
      </c>
      <c r="D57" t="s">
        <v>25</v>
      </c>
      <c r="E57" t="s">
        <v>250</v>
      </c>
      <c r="F57" t="s">
        <v>251</v>
      </c>
      <c r="G57">
        <v>0</v>
      </c>
      <c r="H57">
        <v>0</v>
      </c>
      <c r="I57">
        <v>1</v>
      </c>
      <c r="J57">
        <v>1</v>
      </c>
      <c r="K57">
        <v>0.73684210526315697</v>
      </c>
      <c r="L57">
        <v>0</v>
      </c>
      <c r="M57">
        <v>0</v>
      </c>
      <c r="N57">
        <v>0</v>
      </c>
      <c r="O57">
        <v>0</v>
      </c>
      <c r="P57">
        <v>1</v>
      </c>
      <c r="Q57">
        <v>1</v>
      </c>
      <c r="R57">
        <v>1</v>
      </c>
      <c r="S57">
        <v>1</v>
      </c>
      <c r="T57">
        <v>0</v>
      </c>
      <c r="U57">
        <v>0</v>
      </c>
      <c r="V57">
        <v>0</v>
      </c>
      <c r="W57">
        <v>1</v>
      </c>
      <c r="X57">
        <v>0</v>
      </c>
      <c r="Y57">
        <v>0</v>
      </c>
      <c r="Z57">
        <v>0.5</v>
      </c>
      <c r="AA57">
        <v>2</v>
      </c>
      <c r="AB57">
        <v>1</v>
      </c>
      <c r="AC57">
        <v>2</v>
      </c>
      <c r="AD57">
        <v>0.5</v>
      </c>
      <c r="AE57">
        <v>0</v>
      </c>
      <c r="AF57">
        <v>0</v>
      </c>
      <c r="AG57">
        <v>0</v>
      </c>
      <c r="AH57">
        <v>2</v>
      </c>
      <c r="AI57">
        <v>0</v>
      </c>
      <c r="AJ57">
        <v>0</v>
      </c>
      <c r="AK57">
        <v>0.33333333333333298</v>
      </c>
      <c r="DQ57" t="s">
        <v>321</v>
      </c>
      <c r="DR57">
        <v>1285</v>
      </c>
      <c r="DS57" s="47">
        <v>1</v>
      </c>
      <c r="DT57" s="47">
        <v>0</v>
      </c>
      <c r="DU57" s="47">
        <v>0.7</v>
      </c>
      <c r="DV57" s="47">
        <v>0.16666666666666599</v>
      </c>
    </row>
    <row r="58" spans="1:126" x14ac:dyDescent="0.25">
      <c r="A58" t="s">
        <v>65</v>
      </c>
      <c r="B58" t="s">
        <v>73</v>
      </c>
      <c r="C58">
        <v>0</v>
      </c>
      <c r="D58" t="s">
        <v>25</v>
      </c>
      <c r="E58" t="s">
        <v>252</v>
      </c>
      <c r="F58" t="s">
        <v>251</v>
      </c>
      <c r="G58">
        <v>0</v>
      </c>
      <c r="H58">
        <v>0</v>
      </c>
      <c r="I58">
        <v>1</v>
      </c>
      <c r="J58">
        <v>1</v>
      </c>
      <c r="K58">
        <v>0.69230769230769196</v>
      </c>
      <c r="L58">
        <v>0</v>
      </c>
      <c r="M58">
        <v>0</v>
      </c>
      <c r="N58">
        <v>0</v>
      </c>
      <c r="O58">
        <v>0</v>
      </c>
      <c r="P58">
        <v>3</v>
      </c>
      <c r="Q58">
        <v>1</v>
      </c>
      <c r="R58">
        <v>2</v>
      </c>
      <c r="S58">
        <v>0.5</v>
      </c>
      <c r="T58">
        <v>0</v>
      </c>
      <c r="U58">
        <v>0</v>
      </c>
      <c r="V58">
        <v>1</v>
      </c>
      <c r="W58">
        <v>3</v>
      </c>
      <c r="X58">
        <v>0</v>
      </c>
      <c r="Y58">
        <v>0.2</v>
      </c>
      <c r="Z58">
        <v>0.43333333333333302</v>
      </c>
      <c r="AA58">
        <v>2</v>
      </c>
      <c r="AB58">
        <v>1</v>
      </c>
      <c r="AC58">
        <v>2</v>
      </c>
      <c r="AD58">
        <v>0.5</v>
      </c>
      <c r="AE58">
        <v>0</v>
      </c>
      <c r="AF58">
        <v>0</v>
      </c>
      <c r="AG58">
        <v>0</v>
      </c>
      <c r="AH58">
        <v>2</v>
      </c>
      <c r="AI58">
        <v>0</v>
      </c>
      <c r="AJ58">
        <v>0</v>
      </c>
      <c r="AK58">
        <v>0.33333333333333298</v>
      </c>
      <c r="DO58" t="s">
        <v>101</v>
      </c>
      <c r="DP58" t="s">
        <v>335</v>
      </c>
      <c r="DQ58" t="s">
        <v>283</v>
      </c>
      <c r="DR58" t="s">
        <v>284</v>
      </c>
      <c r="DS58" s="47">
        <v>1</v>
      </c>
      <c r="DT58" s="47">
        <v>0.133333333333333</v>
      </c>
      <c r="DU58" s="47">
        <v>0.266666666666666</v>
      </c>
      <c r="DV58" s="47">
        <v>0.33333333333333298</v>
      </c>
    </row>
    <row r="59" spans="1:126" x14ac:dyDescent="0.25">
      <c r="A59" t="s">
        <v>65</v>
      </c>
      <c r="B59" t="s">
        <v>74</v>
      </c>
      <c r="C59">
        <v>0</v>
      </c>
      <c r="D59" t="s">
        <v>29</v>
      </c>
      <c r="E59" t="s">
        <v>253</v>
      </c>
      <c r="F59" t="s">
        <v>254</v>
      </c>
      <c r="G59">
        <v>0</v>
      </c>
      <c r="H59">
        <v>0</v>
      </c>
      <c r="I59">
        <v>1</v>
      </c>
      <c r="J59">
        <v>1</v>
      </c>
      <c r="K59">
        <v>0.75675675675675602</v>
      </c>
      <c r="L59">
        <v>0</v>
      </c>
      <c r="M59">
        <v>0</v>
      </c>
      <c r="N59">
        <v>0</v>
      </c>
      <c r="O59">
        <v>0</v>
      </c>
      <c r="P59">
        <v>11</v>
      </c>
      <c r="Q59">
        <v>4</v>
      </c>
      <c r="R59">
        <v>11</v>
      </c>
      <c r="S59">
        <v>0.36363636363636298</v>
      </c>
      <c r="T59">
        <v>1</v>
      </c>
      <c r="U59">
        <v>1</v>
      </c>
      <c r="V59">
        <v>1</v>
      </c>
      <c r="W59">
        <v>9</v>
      </c>
      <c r="X59">
        <v>0</v>
      </c>
      <c r="Y59">
        <v>0.8</v>
      </c>
      <c r="Z59">
        <v>0.68787878787878798</v>
      </c>
      <c r="AA59">
        <v>5</v>
      </c>
      <c r="AB59">
        <v>4</v>
      </c>
      <c r="AC59">
        <v>5</v>
      </c>
      <c r="AD59">
        <v>0.8</v>
      </c>
      <c r="AE59">
        <v>1</v>
      </c>
      <c r="AF59">
        <v>0</v>
      </c>
      <c r="AG59">
        <v>1</v>
      </c>
      <c r="AH59">
        <v>3</v>
      </c>
      <c r="AI59">
        <v>0</v>
      </c>
      <c r="AJ59">
        <v>0.4</v>
      </c>
      <c r="AK59">
        <v>0.63333333333333297</v>
      </c>
      <c r="DO59" t="s">
        <v>55</v>
      </c>
      <c r="DP59" t="s">
        <v>29</v>
      </c>
      <c r="DQ59">
        <v>1916</v>
      </c>
      <c r="DR59" t="s">
        <v>202</v>
      </c>
      <c r="DS59" s="47">
        <v>0</v>
      </c>
      <c r="DT59" s="47">
        <v>0</v>
      </c>
      <c r="DU59" s="47">
        <v>0.16666666666666599</v>
      </c>
      <c r="DV59" s="47">
        <v>0.53333333333333299</v>
      </c>
    </row>
    <row r="60" spans="1:126" x14ac:dyDescent="0.25">
      <c r="A60" t="s">
        <v>65</v>
      </c>
      <c r="B60" t="s">
        <v>74</v>
      </c>
      <c r="C60">
        <v>0</v>
      </c>
      <c r="D60" t="s">
        <v>29</v>
      </c>
      <c r="E60" t="s">
        <v>255</v>
      </c>
      <c r="F60" t="s">
        <v>254</v>
      </c>
      <c r="G60">
        <v>0</v>
      </c>
      <c r="H60">
        <v>0</v>
      </c>
      <c r="I60">
        <v>1</v>
      </c>
      <c r="J60">
        <v>1</v>
      </c>
      <c r="K60">
        <v>0.68292682926829196</v>
      </c>
      <c r="L60">
        <v>0</v>
      </c>
      <c r="M60">
        <v>0</v>
      </c>
      <c r="N60">
        <v>0</v>
      </c>
      <c r="O60">
        <v>0</v>
      </c>
      <c r="P60">
        <v>21</v>
      </c>
      <c r="Q60">
        <v>7</v>
      </c>
      <c r="R60">
        <v>19</v>
      </c>
      <c r="S60">
        <v>0.36842105263157798</v>
      </c>
      <c r="T60">
        <v>1</v>
      </c>
      <c r="U60">
        <v>1</v>
      </c>
      <c r="V60">
        <v>0</v>
      </c>
      <c r="W60">
        <v>10</v>
      </c>
      <c r="X60">
        <v>0</v>
      </c>
      <c r="Y60">
        <v>0.6</v>
      </c>
      <c r="Z60">
        <v>0.58947368421052604</v>
      </c>
      <c r="AA60">
        <v>5</v>
      </c>
      <c r="AB60">
        <v>4</v>
      </c>
      <c r="AC60">
        <v>5</v>
      </c>
      <c r="AD60">
        <v>0.8</v>
      </c>
      <c r="AE60">
        <v>1</v>
      </c>
      <c r="AF60">
        <v>0</v>
      </c>
      <c r="AG60">
        <v>1</v>
      </c>
      <c r="AH60">
        <v>3</v>
      </c>
      <c r="AI60">
        <v>0</v>
      </c>
      <c r="AJ60">
        <v>0.4</v>
      </c>
      <c r="AK60">
        <v>0.63333333333333297</v>
      </c>
      <c r="DO60" t="s">
        <v>162</v>
      </c>
      <c r="DP60" t="s">
        <v>29</v>
      </c>
      <c r="DQ60" t="s">
        <v>219</v>
      </c>
      <c r="DR60">
        <v>1871</v>
      </c>
      <c r="DS60" s="47">
        <v>1</v>
      </c>
      <c r="DT60" s="47">
        <v>0</v>
      </c>
      <c r="DU60" s="47">
        <v>0.33333333333333298</v>
      </c>
      <c r="DV60" s="47">
        <v>0.16666666666666599</v>
      </c>
    </row>
    <row r="61" spans="1:126" x14ac:dyDescent="0.25">
      <c r="A61" t="s">
        <v>65</v>
      </c>
      <c r="B61" t="s">
        <v>75</v>
      </c>
      <c r="C61">
        <v>1</v>
      </c>
      <c r="D61" t="s">
        <v>18</v>
      </c>
      <c r="E61" t="s">
        <v>197</v>
      </c>
      <c r="F61" t="s">
        <v>256</v>
      </c>
      <c r="G61">
        <v>1</v>
      </c>
      <c r="H61">
        <v>0</v>
      </c>
      <c r="I61">
        <v>1</v>
      </c>
      <c r="J61">
        <v>0</v>
      </c>
      <c r="K61">
        <v>0.35294117647058798</v>
      </c>
      <c r="L61">
        <v>0</v>
      </c>
      <c r="M61">
        <v>0</v>
      </c>
      <c r="N61">
        <v>0</v>
      </c>
      <c r="O61">
        <v>0</v>
      </c>
      <c r="P61">
        <v>1</v>
      </c>
      <c r="Q61">
        <v>1</v>
      </c>
      <c r="R61">
        <v>1</v>
      </c>
      <c r="S61">
        <v>1</v>
      </c>
      <c r="T61">
        <v>0</v>
      </c>
      <c r="U61">
        <v>0</v>
      </c>
      <c r="V61">
        <v>0</v>
      </c>
      <c r="W61">
        <v>1</v>
      </c>
      <c r="X61">
        <v>0</v>
      </c>
      <c r="Y61">
        <v>0</v>
      </c>
      <c r="Z61">
        <v>0.83333333333333304</v>
      </c>
      <c r="AA61">
        <v>3</v>
      </c>
      <c r="AB61">
        <v>0</v>
      </c>
      <c r="AC61">
        <v>3</v>
      </c>
      <c r="AD61">
        <v>0</v>
      </c>
      <c r="AE61">
        <v>0</v>
      </c>
      <c r="AF61">
        <v>0</v>
      </c>
      <c r="AG61">
        <v>1</v>
      </c>
      <c r="AH61">
        <v>1</v>
      </c>
      <c r="AI61">
        <v>0</v>
      </c>
      <c r="AJ61">
        <v>0.2</v>
      </c>
      <c r="AK61">
        <v>3.3333333333333298E-2</v>
      </c>
      <c r="DO61" t="s">
        <v>72</v>
      </c>
      <c r="DP61" t="s">
        <v>22</v>
      </c>
      <c r="DQ61" t="s">
        <v>248</v>
      </c>
      <c r="DR61" t="s">
        <v>249</v>
      </c>
      <c r="DS61" s="47">
        <v>1</v>
      </c>
      <c r="DT61" s="47">
        <v>0.374999999999999</v>
      </c>
      <c r="DU61" s="47">
        <v>0.66666666666666596</v>
      </c>
      <c r="DV61" s="47">
        <v>0.16666666666666599</v>
      </c>
    </row>
    <row r="62" spans="1:126" x14ac:dyDescent="0.25">
      <c r="A62" t="s">
        <v>65</v>
      </c>
      <c r="B62" t="s">
        <v>76</v>
      </c>
      <c r="C62">
        <v>1</v>
      </c>
      <c r="D62" t="s">
        <v>18</v>
      </c>
      <c r="E62" t="s">
        <v>197</v>
      </c>
      <c r="F62" t="s">
        <v>257</v>
      </c>
      <c r="G62">
        <v>1</v>
      </c>
      <c r="H62">
        <v>0</v>
      </c>
      <c r="I62">
        <v>1</v>
      </c>
      <c r="J62">
        <v>0</v>
      </c>
      <c r="K62">
        <v>0.266666666666666</v>
      </c>
      <c r="L62">
        <v>0</v>
      </c>
      <c r="M62">
        <v>0</v>
      </c>
      <c r="N62">
        <v>0</v>
      </c>
      <c r="O62">
        <v>0</v>
      </c>
      <c r="P62">
        <v>1</v>
      </c>
      <c r="Q62">
        <v>1</v>
      </c>
      <c r="R62">
        <v>1</v>
      </c>
      <c r="S62">
        <v>1</v>
      </c>
      <c r="T62">
        <v>0</v>
      </c>
      <c r="U62">
        <v>0</v>
      </c>
      <c r="V62">
        <v>0</v>
      </c>
      <c r="W62">
        <v>1</v>
      </c>
      <c r="X62">
        <v>0</v>
      </c>
      <c r="Y62">
        <v>0</v>
      </c>
      <c r="Z62">
        <v>0.83333333333333304</v>
      </c>
      <c r="AA62">
        <v>5</v>
      </c>
      <c r="AB62">
        <v>1</v>
      </c>
      <c r="AC62">
        <v>5</v>
      </c>
      <c r="AD62">
        <v>0.2</v>
      </c>
      <c r="AE62">
        <v>0</v>
      </c>
      <c r="AF62">
        <v>1</v>
      </c>
      <c r="AG62">
        <v>1</v>
      </c>
      <c r="AH62">
        <v>5</v>
      </c>
      <c r="AI62">
        <v>0</v>
      </c>
      <c r="AJ62">
        <v>0.6</v>
      </c>
      <c r="AK62">
        <v>0.16666666666666599</v>
      </c>
      <c r="DO62" t="s">
        <v>21</v>
      </c>
      <c r="DP62" t="s">
        <v>22</v>
      </c>
      <c r="DQ62" t="s">
        <v>203</v>
      </c>
      <c r="DR62" t="s">
        <v>202</v>
      </c>
      <c r="DS62" s="47">
        <v>0</v>
      </c>
      <c r="DT62" s="47">
        <v>0.15384615384615299</v>
      </c>
      <c r="DU62" s="47">
        <v>0.266666666666666</v>
      </c>
      <c r="DV62" s="47">
        <v>0.53333333333333299</v>
      </c>
    </row>
    <row r="63" spans="1:126" x14ac:dyDescent="0.25">
      <c r="A63" t="s">
        <v>65</v>
      </c>
      <c r="B63" t="s">
        <v>76</v>
      </c>
      <c r="C63">
        <v>1</v>
      </c>
      <c r="D63" t="s">
        <v>18</v>
      </c>
      <c r="E63" t="s">
        <v>258</v>
      </c>
      <c r="F63" t="s">
        <v>257</v>
      </c>
      <c r="G63">
        <v>1</v>
      </c>
      <c r="H63">
        <v>0</v>
      </c>
      <c r="I63">
        <v>1</v>
      </c>
      <c r="J63">
        <v>0</v>
      </c>
      <c r="K63">
        <v>0.133333333333333</v>
      </c>
      <c r="L63">
        <v>0</v>
      </c>
      <c r="M63">
        <v>0</v>
      </c>
      <c r="N63">
        <v>0</v>
      </c>
      <c r="O63">
        <v>0</v>
      </c>
      <c r="P63">
        <v>1</v>
      </c>
      <c r="Q63">
        <v>1</v>
      </c>
      <c r="R63">
        <v>1</v>
      </c>
      <c r="S63">
        <v>1</v>
      </c>
      <c r="T63">
        <v>0</v>
      </c>
      <c r="U63">
        <v>0</v>
      </c>
      <c r="V63">
        <v>0</v>
      </c>
      <c r="W63">
        <v>1</v>
      </c>
      <c r="X63">
        <v>0</v>
      </c>
      <c r="Y63">
        <v>0</v>
      </c>
      <c r="Z63">
        <v>0.83333333333333304</v>
      </c>
      <c r="AA63">
        <v>5</v>
      </c>
      <c r="AB63">
        <v>1</v>
      </c>
      <c r="AC63">
        <v>5</v>
      </c>
      <c r="AD63">
        <v>0.2</v>
      </c>
      <c r="AE63">
        <v>0</v>
      </c>
      <c r="AF63">
        <v>1</v>
      </c>
      <c r="AG63">
        <v>1</v>
      </c>
      <c r="AH63">
        <v>5</v>
      </c>
      <c r="AI63">
        <v>0</v>
      </c>
      <c r="AJ63">
        <v>0.6</v>
      </c>
      <c r="AK63">
        <v>0.16666666666666599</v>
      </c>
      <c r="DQ63" t="s">
        <v>201</v>
      </c>
      <c r="DR63" t="s">
        <v>202</v>
      </c>
      <c r="DS63" s="47">
        <v>0</v>
      </c>
      <c r="DT63" s="47">
        <v>8.6956521739130405E-2</v>
      </c>
      <c r="DU63" s="47">
        <v>0.266666666666666</v>
      </c>
      <c r="DV63" s="47">
        <v>0.53333333333333299</v>
      </c>
    </row>
    <row r="64" spans="1:126" x14ac:dyDescent="0.25">
      <c r="A64" t="s">
        <v>65</v>
      </c>
      <c r="B64" t="s">
        <v>77</v>
      </c>
      <c r="C64">
        <v>1</v>
      </c>
      <c r="D64" t="s">
        <v>18</v>
      </c>
      <c r="E64" t="s">
        <v>197</v>
      </c>
      <c r="F64" t="s">
        <v>259</v>
      </c>
      <c r="G64">
        <v>1</v>
      </c>
      <c r="H64">
        <v>0</v>
      </c>
      <c r="I64">
        <v>1</v>
      </c>
      <c r="J64">
        <v>0</v>
      </c>
      <c r="K64">
        <v>0.17391304347826</v>
      </c>
      <c r="L64">
        <v>0</v>
      </c>
      <c r="M64">
        <v>0</v>
      </c>
      <c r="N64">
        <v>0</v>
      </c>
      <c r="O64">
        <v>0</v>
      </c>
      <c r="P64">
        <v>1</v>
      </c>
      <c r="Q64">
        <v>1</v>
      </c>
      <c r="R64">
        <v>1</v>
      </c>
      <c r="S64">
        <v>1</v>
      </c>
      <c r="T64">
        <v>0</v>
      </c>
      <c r="U64">
        <v>0</v>
      </c>
      <c r="V64">
        <v>0</v>
      </c>
      <c r="W64">
        <v>1</v>
      </c>
      <c r="X64">
        <v>0</v>
      </c>
      <c r="Y64">
        <v>0</v>
      </c>
      <c r="Z64">
        <v>0.83333333333333304</v>
      </c>
      <c r="AA64">
        <v>8</v>
      </c>
      <c r="AB64">
        <v>1</v>
      </c>
      <c r="AC64">
        <v>8</v>
      </c>
      <c r="AD64">
        <v>0.125</v>
      </c>
      <c r="AE64">
        <v>0</v>
      </c>
      <c r="AF64">
        <v>1</v>
      </c>
      <c r="AG64">
        <v>1</v>
      </c>
      <c r="AH64">
        <v>6</v>
      </c>
      <c r="AI64">
        <v>0</v>
      </c>
      <c r="AJ64">
        <v>0.6</v>
      </c>
      <c r="AK64">
        <v>0.141666666666666</v>
      </c>
      <c r="DO64" t="s">
        <v>34</v>
      </c>
      <c r="DP64" t="s">
        <v>335</v>
      </c>
      <c r="DQ64" t="s">
        <v>223</v>
      </c>
      <c r="DR64">
        <v>1884</v>
      </c>
      <c r="DS64" s="47">
        <v>1</v>
      </c>
      <c r="DT64" s="47">
        <v>0.28571428571428498</v>
      </c>
      <c r="DU64" s="47">
        <v>0.43333333333333302</v>
      </c>
      <c r="DV64" s="47">
        <v>0.16666666666666599</v>
      </c>
    </row>
    <row r="65" spans="1:126" x14ac:dyDescent="0.25">
      <c r="A65" t="s">
        <v>65</v>
      </c>
      <c r="B65" t="s">
        <v>77</v>
      </c>
      <c r="C65">
        <v>1</v>
      </c>
      <c r="D65" t="s">
        <v>18</v>
      </c>
      <c r="E65" t="s">
        <v>258</v>
      </c>
      <c r="F65" t="s">
        <v>259</v>
      </c>
      <c r="G65">
        <v>1</v>
      </c>
      <c r="H65">
        <v>0</v>
      </c>
      <c r="I65">
        <v>1</v>
      </c>
      <c r="J65">
        <v>0</v>
      </c>
      <c r="K65">
        <v>0.17391304347826</v>
      </c>
      <c r="L65">
        <v>0</v>
      </c>
      <c r="M65">
        <v>0</v>
      </c>
      <c r="N65">
        <v>0</v>
      </c>
      <c r="O65">
        <v>0</v>
      </c>
      <c r="P65">
        <v>1</v>
      </c>
      <c r="Q65">
        <v>1</v>
      </c>
      <c r="R65">
        <v>1</v>
      </c>
      <c r="S65">
        <v>1</v>
      </c>
      <c r="T65">
        <v>0</v>
      </c>
      <c r="U65">
        <v>0</v>
      </c>
      <c r="V65">
        <v>0</v>
      </c>
      <c r="W65">
        <v>1</v>
      </c>
      <c r="X65">
        <v>0</v>
      </c>
      <c r="Y65">
        <v>0</v>
      </c>
      <c r="Z65">
        <v>0.83333333333333304</v>
      </c>
      <c r="AA65">
        <v>8</v>
      </c>
      <c r="AB65">
        <v>1</v>
      </c>
      <c r="AC65">
        <v>8</v>
      </c>
      <c r="AD65">
        <v>0.125</v>
      </c>
      <c r="AE65">
        <v>0</v>
      </c>
      <c r="AF65">
        <v>1</v>
      </c>
      <c r="AG65">
        <v>1</v>
      </c>
      <c r="AH65">
        <v>6</v>
      </c>
      <c r="AI65">
        <v>0</v>
      </c>
      <c r="AJ65">
        <v>0.6</v>
      </c>
      <c r="AK65">
        <v>0.141666666666666</v>
      </c>
      <c r="DO65" t="s">
        <v>331</v>
      </c>
      <c r="DS65" s="47">
        <v>0.18055555555555555</v>
      </c>
      <c r="DT65" s="47">
        <v>0.17006471888450456</v>
      </c>
      <c r="DU65" s="47">
        <v>0.687731481481481</v>
      </c>
      <c r="DV65" s="47">
        <v>0.2468160440382656</v>
      </c>
    </row>
    <row r="66" spans="1:126" x14ac:dyDescent="0.25">
      <c r="A66" t="s">
        <v>65</v>
      </c>
      <c r="B66" t="s">
        <v>78</v>
      </c>
      <c r="C66">
        <v>0</v>
      </c>
      <c r="D66" t="s">
        <v>22</v>
      </c>
      <c r="E66" t="s">
        <v>260</v>
      </c>
      <c r="F66" t="s">
        <v>260</v>
      </c>
      <c r="G66">
        <v>1</v>
      </c>
      <c r="H66">
        <v>1</v>
      </c>
      <c r="I66">
        <v>0</v>
      </c>
      <c r="J66">
        <v>0</v>
      </c>
      <c r="K66">
        <v>1</v>
      </c>
      <c r="L66">
        <v>1</v>
      </c>
      <c r="M66">
        <v>1</v>
      </c>
      <c r="N66">
        <v>1</v>
      </c>
      <c r="O66">
        <v>1</v>
      </c>
      <c r="P66">
        <v>4</v>
      </c>
      <c r="Q66">
        <v>1</v>
      </c>
      <c r="R66">
        <v>4</v>
      </c>
      <c r="S66">
        <v>0.25</v>
      </c>
      <c r="T66">
        <v>0</v>
      </c>
      <c r="U66">
        <v>0</v>
      </c>
      <c r="V66">
        <v>1</v>
      </c>
      <c r="W66">
        <v>3</v>
      </c>
      <c r="X66">
        <v>0</v>
      </c>
      <c r="Y66">
        <v>0.2</v>
      </c>
      <c r="Z66">
        <v>0.18333333333333299</v>
      </c>
      <c r="AA66">
        <v>4</v>
      </c>
      <c r="AB66">
        <v>1</v>
      </c>
      <c r="AC66">
        <v>4</v>
      </c>
      <c r="AD66">
        <v>0.25</v>
      </c>
      <c r="AE66">
        <v>0</v>
      </c>
      <c r="AF66">
        <v>0</v>
      </c>
      <c r="AG66">
        <v>1</v>
      </c>
      <c r="AH66">
        <v>3</v>
      </c>
      <c r="AI66">
        <v>0</v>
      </c>
      <c r="AJ66">
        <v>0.2</v>
      </c>
      <c r="AK66">
        <v>0.18333333333333299</v>
      </c>
    </row>
    <row r="67" spans="1:126" x14ac:dyDescent="0.25">
      <c r="A67" t="s">
        <v>65</v>
      </c>
      <c r="B67" t="s">
        <v>78</v>
      </c>
      <c r="C67">
        <v>0</v>
      </c>
      <c r="D67" t="s">
        <v>22</v>
      </c>
      <c r="E67" t="s">
        <v>261</v>
      </c>
      <c r="F67" t="s">
        <v>260</v>
      </c>
      <c r="G67">
        <v>0</v>
      </c>
      <c r="H67">
        <v>1</v>
      </c>
      <c r="I67">
        <v>1</v>
      </c>
      <c r="J67">
        <v>0</v>
      </c>
      <c r="K67">
        <v>0.96551724137931005</v>
      </c>
      <c r="L67">
        <v>0.60653065971263298</v>
      </c>
      <c r="M67">
        <v>0.66666666666666596</v>
      </c>
      <c r="N67">
        <v>0.6</v>
      </c>
      <c r="O67">
        <v>1</v>
      </c>
      <c r="P67">
        <v>6</v>
      </c>
      <c r="Q67">
        <v>1</v>
      </c>
      <c r="R67">
        <v>6</v>
      </c>
      <c r="S67">
        <v>0.16666666666666599</v>
      </c>
      <c r="T67">
        <v>0</v>
      </c>
      <c r="U67">
        <v>0</v>
      </c>
      <c r="V67">
        <v>1</v>
      </c>
      <c r="W67">
        <v>5</v>
      </c>
      <c r="X67">
        <v>0</v>
      </c>
      <c r="Y67">
        <v>0.4</v>
      </c>
      <c r="Z67">
        <v>0.422222222222222</v>
      </c>
      <c r="AA67">
        <v>4</v>
      </c>
      <c r="AB67">
        <v>1</v>
      </c>
      <c r="AC67">
        <v>4</v>
      </c>
      <c r="AD67">
        <v>0.25</v>
      </c>
      <c r="AE67">
        <v>0</v>
      </c>
      <c r="AF67">
        <v>0</v>
      </c>
      <c r="AG67">
        <v>1</v>
      </c>
      <c r="AH67">
        <v>3</v>
      </c>
      <c r="AI67">
        <v>0</v>
      </c>
      <c r="AJ67">
        <v>0.2</v>
      </c>
      <c r="AK67">
        <v>0.18333333333333299</v>
      </c>
    </row>
    <row r="68" spans="1:126" x14ac:dyDescent="0.25">
      <c r="A68" t="s">
        <v>65</v>
      </c>
      <c r="B68" t="s">
        <v>79</v>
      </c>
      <c r="C68">
        <v>0</v>
      </c>
      <c r="D68" t="s">
        <v>22</v>
      </c>
      <c r="E68" t="s">
        <v>262</v>
      </c>
      <c r="F68" t="s">
        <v>263</v>
      </c>
      <c r="G68">
        <v>0</v>
      </c>
      <c r="H68">
        <v>0</v>
      </c>
      <c r="I68">
        <v>1</v>
      </c>
      <c r="J68">
        <v>1</v>
      </c>
      <c r="K68">
        <v>0.96296296296296302</v>
      </c>
      <c r="L68" s="54">
        <v>8.7512739769433505E-78</v>
      </c>
      <c r="M68">
        <v>0.75</v>
      </c>
      <c r="N68">
        <v>0.66666666666666596</v>
      </c>
      <c r="O68">
        <v>1</v>
      </c>
      <c r="P68">
        <v>4</v>
      </c>
      <c r="Q68">
        <v>0</v>
      </c>
      <c r="R68">
        <v>4</v>
      </c>
      <c r="S68">
        <v>0</v>
      </c>
      <c r="T68">
        <v>0</v>
      </c>
      <c r="U68">
        <v>0</v>
      </c>
      <c r="V68">
        <v>1</v>
      </c>
      <c r="W68">
        <v>1</v>
      </c>
      <c r="X68">
        <v>0</v>
      </c>
      <c r="Y68">
        <v>0.2</v>
      </c>
      <c r="Z68">
        <v>0.266666666666666</v>
      </c>
      <c r="AA68">
        <v>3</v>
      </c>
      <c r="AB68">
        <v>0</v>
      </c>
      <c r="AC68">
        <v>3</v>
      </c>
      <c r="AD68">
        <v>0</v>
      </c>
      <c r="AE68">
        <v>0</v>
      </c>
      <c r="AF68">
        <v>0</v>
      </c>
      <c r="AG68">
        <v>1</v>
      </c>
      <c r="AH68">
        <v>1</v>
      </c>
      <c r="AI68">
        <v>0</v>
      </c>
      <c r="AJ68">
        <v>0.2</v>
      </c>
      <c r="AK68">
        <v>0.266666666666666</v>
      </c>
    </row>
    <row r="69" spans="1:126" x14ac:dyDescent="0.25">
      <c r="A69" t="s">
        <v>65</v>
      </c>
      <c r="B69" t="s">
        <v>79</v>
      </c>
      <c r="C69">
        <v>0</v>
      </c>
      <c r="D69" t="s">
        <v>22</v>
      </c>
      <c r="E69" t="s">
        <v>264</v>
      </c>
      <c r="F69" t="s">
        <v>263</v>
      </c>
      <c r="G69">
        <v>0</v>
      </c>
      <c r="H69">
        <v>0</v>
      </c>
      <c r="I69">
        <v>1</v>
      </c>
      <c r="J69">
        <v>1</v>
      </c>
      <c r="K69">
        <v>0.78787878787878796</v>
      </c>
      <c r="L69" s="54">
        <v>4.4930538731071501E-78</v>
      </c>
      <c r="M69">
        <v>0.5</v>
      </c>
      <c r="N69">
        <v>0.4</v>
      </c>
      <c r="O69">
        <v>1</v>
      </c>
      <c r="P69">
        <v>6</v>
      </c>
      <c r="Q69">
        <v>0</v>
      </c>
      <c r="R69">
        <v>6</v>
      </c>
      <c r="S69">
        <v>0</v>
      </c>
      <c r="T69">
        <v>0</v>
      </c>
      <c r="U69">
        <v>0</v>
      </c>
      <c r="V69">
        <v>1</v>
      </c>
      <c r="W69">
        <v>2</v>
      </c>
      <c r="X69">
        <v>0</v>
      </c>
      <c r="Y69">
        <v>0.2</v>
      </c>
      <c r="Z69">
        <v>0.266666666666666</v>
      </c>
      <c r="AA69">
        <v>3</v>
      </c>
      <c r="AB69">
        <v>0</v>
      </c>
      <c r="AC69">
        <v>3</v>
      </c>
      <c r="AD69">
        <v>0</v>
      </c>
      <c r="AE69">
        <v>0</v>
      </c>
      <c r="AF69">
        <v>0</v>
      </c>
      <c r="AG69">
        <v>1</v>
      </c>
      <c r="AH69">
        <v>1</v>
      </c>
      <c r="AI69">
        <v>0</v>
      </c>
      <c r="AJ69">
        <v>0.2</v>
      </c>
      <c r="AK69">
        <v>0.266666666666666</v>
      </c>
    </row>
    <row r="70" spans="1:126" x14ac:dyDescent="0.25">
      <c r="A70" t="s">
        <v>65</v>
      </c>
      <c r="B70" t="s">
        <v>80</v>
      </c>
      <c r="C70">
        <v>1</v>
      </c>
      <c r="D70" t="s">
        <v>18</v>
      </c>
      <c r="E70" t="s">
        <v>195</v>
      </c>
      <c r="F70" t="s">
        <v>265</v>
      </c>
      <c r="G70">
        <v>1</v>
      </c>
      <c r="H70">
        <v>0</v>
      </c>
      <c r="I70">
        <v>1</v>
      </c>
      <c r="J70">
        <v>0</v>
      </c>
      <c r="K70">
        <v>0.25</v>
      </c>
      <c r="L70">
        <v>0</v>
      </c>
      <c r="M70">
        <v>0</v>
      </c>
      <c r="N70">
        <v>0</v>
      </c>
      <c r="O70">
        <v>0</v>
      </c>
      <c r="P70">
        <v>1</v>
      </c>
      <c r="Q70">
        <v>1</v>
      </c>
      <c r="R70">
        <v>1</v>
      </c>
      <c r="S70">
        <v>1</v>
      </c>
      <c r="T70">
        <v>0</v>
      </c>
      <c r="U70">
        <v>0</v>
      </c>
      <c r="V70">
        <v>0</v>
      </c>
      <c r="W70">
        <v>1</v>
      </c>
      <c r="X70">
        <v>0</v>
      </c>
      <c r="Y70">
        <v>0</v>
      </c>
      <c r="Z70">
        <v>0.83333333333333304</v>
      </c>
      <c r="AA70">
        <v>5</v>
      </c>
      <c r="AB70">
        <v>2</v>
      </c>
      <c r="AC70">
        <v>5</v>
      </c>
      <c r="AD70">
        <v>0.4</v>
      </c>
      <c r="AE70">
        <v>1</v>
      </c>
      <c r="AF70">
        <v>0</v>
      </c>
      <c r="AG70">
        <v>1</v>
      </c>
      <c r="AH70">
        <v>5</v>
      </c>
      <c r="AI70">
        <v>1</v>
      </c>
      <c r="AJ70">
        <v>0.8</v>
      </c>
      <c r="AK70">
        <v>0.266666666666666</v>
      </c>
    </row>
    <row r="71" spans="1:126" x14ac:dyDescent="0.25">
      <c r="A71" t="s">
        <v>65</v>
      </c>
      <c r="B71" t="s">
        <v>80</v>
      </c>
      <c r="C71">
        <v>1</v>
      </c>
      <c r="D71" t="s">
        <v>18</v>
      </c>
      <c r="E71" t="s">
        <v>199</v>
      </c>
      <c r="F71" t="s">
        <v>265</v>
      </c>
      <c r="G71">
        <v>1</v>
      </c>
      <c r="H71">
        <v>0</v>
      </c>
      <c r="I71">
        <v>1</v>
      </c>
      <c r="J71">
        <v>0</v>
      </c>
      <c r="K71">
        <v>0.125</v>
      </c>
      <c r="L71">
        <v>0</v>
      </c>
      <c r="M71">
        <v>0</v>
      </c>
      <c r="N71">
        <v>0</v>
      </c>
      <c r="O71">
        <v>0</v>
      </c>
      <c r="P71">
        <v>1</v>
      </c>
      <c r="Q71">
        <v>1</v>
      </c>
      <c r="R71">
        <v>1</v>
      </c>
      <c r="S71">
        <v>1</v>
      </c>
      <c r="T71">
        <v>0</v>
      </c>
      <c r="U71">
        <v>0</v>
      </c>
      <c r="V71">
        <v>0</v>
      </c>
      <c r="W71">
        <v>1</v>
      </c>
      <c r="X71">
        <v>0</v>
      </c>
      <c r="Y71">
        <v>0</v>
      </c>
      <c r="Z71">
        <v>0.83333333333333304</v>
      </c>
      <c r="AA71">
        <v>5</v>
      </c>
      <c r="AB71">
        <v>2</v>
      </c>
      <c r="AC71">
        <v>5</v>
      </c>
      <c r="AD71">
        <v>0.4</v>
      </c>
      <c r="AE71">
        <v>1</v>
      </c>
      <c r="AF71">
        <v>0</v>
      </c>
      <c r="AG71">
        <v>1</v>
      </c>
      <c r="AH71">
        <v>5</v>
      </c>
      <c r="AI71">
        <v>1</v>
      </c>
      <c r="AJ71">
        <v>0.8</v>
      </c>
      <c r="AK71">
        <v>0.266666666666666</v>
      </c>
    </row>
    <row r="72" spans="1:126" x14ac:dyDescent="0.25">
      <c r="A72" t="s">
        <v>65</v>
      </c>
      <c r="B72" t="s">
        <v>81</v>
      </c>
      <c r="C72">
        <v>0</v>
      </c>
      <c r="D72" t="s">
        <v>22</v>
      </c>
      <c r="E72" t="s">
        <v>266</v>
      </c>
      <c r="F72" t="s">
        <v>254</v>
      </c>
      <c r="G72">
        <v>0</v>
      </c>
      <c r="H72">
        <v>0</v>
      </c>
      <c r="I72">
        <v>1</v>
      </c>
      <c r="J72">
        <v>1</v>
      </c>
      <c r="K72">
        <v>0.68421052631578905</v>
      </c>
      <c r="L72">
        <v>0</v>
      </c>
      <c r="M72">
        <v>0</v>
      </c>
      <c r="N72">
        <v>0</v>
      </c>
      <c r="O72">
        <v>0</v>
      </c>
      <c r="P72">
        <v>16</v>
      </c>
      <c r="Q72">
        <v>5</v>
      </c>
      <c r="R72">
        <v>14</v>
      </c>
      <c r="S72">
        <v>0.35714285714285698</v>
      </c>
      <c r="T72">
        <v>1</v>
      </c>
      <c r="U72">
        <v>1</v>
      </c>
      <c r="V72">
        <v>1</v>
      </c>
      <c r="W72">
        <v>9</v>
      </c>
      <c r="X72">
        <v>0</v>
      </c>
      <c r="Y72">
        <v>0.8</v>
      </c>
      <c r="Z72">
        <v>0.68571428571428505</v>
      </c>
      <c r="AA72">
        <v>5</v>
      </c>
      <c r="AB72">
        <v>4</v>
      </c>
      <c r="AC72">
        <v>5</v>
      </c>
      <c r="AD72">
        <v>0.8</v>
      </c>
      <c r="AE72">
        <v>1</v>
      </c>
      <c r="AF72">
        <v>0</v>
      </c>
      <c r="AG72">
        <v>1</v>
      </c>
      <c r="AH72">
        <v>3</v>
      </c>
      <c r="AI72">
        <v>0</v>
      </c>
      <c r="AJ72">
        <v>0.4</v>
      </c>
      <c r="AK72">
        <v>0.63333333333333297</v>
      </c>
    </row>
    <row r="73" spans="1:126" x14ac:dyDescent="0.25">
      <c r="A73" t="s">
        <v>65</v>
      </c>
      <c r="B73" t="s">
        <v>81</v>
      </c>
      <c r="C73">
        <v>0</v>
      </c>
      <c r="D73" t="s">
        <v>22</v>
      </c>
      <c r="E73" t="s">
        <v>267</v>
      </c>
      <c r="F73" t="s">
        <v>254</v>
      </c>
      <c r="G73">
        <v>0</v>
      </c>
      <c r="H73">
        <v>0</v>
      </c>
      <c r="I73">
        <v>1</v>
      </c>
      <c r="J73">
        <v>1</v>
      </c>
      <c r="K73">
        <v>0.72222222222222199</v>
      </c>
      <c r="L73">
        <v>0</v>
      </c>
      <c r="M73">
        <v>0</v>
      </c>
      <c r="N73">
        <v>0</v>
      </c>
      <c r="O73">
        <v>0</v>
      </c>
      <c r="P73">
        <v>13</v>
      </c>
      <c r="Q73">
        <v>5</v>
      </c>
      <c r="R73">
        <v>12</v>
      </c>
      <c r="S73">
        <v>0.41666666666666602</v>
      </c>
      <c r="T73">
        <v>1</v>
      </c>
      <c r="U73">
        <v>1</v>
      </c>
      <c r="V73">
        <v>1</v>
      </c>
      <c r="W73">
        <v>8</v>
      </c>
      <c r="X73">
        <v>0</v>
      </c>
      <c r="Y73">
        <v>0.8</v>
      </c>
      <c r="Z73">
        <v>0.70555555555555505</v>
      </c>
      <c r="AA73">
        <v>5</v>
      </c>
      <c r="AB73">
        <v>4</v>
      </c>
      <c r="AC73">
        <v>5</v>
      </c>
      <c r="AD73">
        <v>0.8</v>
      </c>
      <c r="AE73">
        <v>1</v>
      </c>
      <c r="AF73">
        <v>0</v>
      </c>
      <c r="AG73">
        <v>1</v>
      </c>
      <c r="AH73">
        <v>3</v>
      </c>
      <c r="AI73">
        <v>0</v>
      </c>
      <c r="AJ73">
        <v>0.4</v>
      </c>
      <c r="AK73">
        <v>0.63333333333333297</v>
      </c>
    </row>
    <row r="74" spans="1:126" x14ac:dyDescent="0.25">
      <c r="A74" t="s">
        <v>65</v>
      </c>
      <c r="B74" t="s">
        <v>82</v>
      </c>
      <c r="C74">
        <v>1</v>
      </c>
      <c r="D74" t="s">
        <v>18</v>
      </c>
      <c r="E74" t="s">
        <v>197</v>
      </c>
      <c r="F74" t="s">
        <v>268</v>
      </c>
      <c r="G74">
        <v>1</v>
      </c>
      <c r="H74">
        <v>0</v>
      </c>
      <c r="I74">
        <v>1</v>
      </c>
      <c r="J74">
        <v>0</v>
      </c>
      <c r="K74">
        <v>8.6956521739130405E-2</v>
      </c>
      <c r="L74">
        <v>0</v>
      </c>
      <c r="M74">
        <v>0</v>
      </c>
      <c r="N74">
        <v>0</v>
      </c>
      <c r="O74">
        <v>0</v>
      </c>
      <c r="P74">
        <v>1</v>
      </c>
      <c r="Q74">
        <v>1</v>
      </c>
      <c r="R74">
        <v>1</v>
      </c>
      <c r="S74">
        <v>1</v>
      </c>
      <c r="T74">
        <v>0</v>
      </c>
      <c r="U74">
        <v>0</v>
      </c>
      <c r="V74">
        <v>0</v>
      </c>
      <c r="W74">
        <v>1</v>
      </c>
      <c r="X74">
        <v>0</v>
      </c>
      <c r="Y74">
        <v>0</v>
      </c>
      <c r="Z74">
        <v>0.83333333333333304</v>
      </c>
      <c r="AA74">
        <v>7</v>
      </c>
      <c r="AB74">
        <v>1</v>
      </c>
      <c r="AC74">
        <v>7</v>
      </c>
      <c r="AD74">
        <v>0.14285714285714199</v>
      </c>
      <c r="AE74">
        <v>0</v>
      </c>
      <c r="AF74">
        <v>0</v>
      </c>
      <c r="AG74">
        <v>1</v>
      </c>
      <c r="AH74">
        <v>6</v>
      </c>
      <c r="AI74">
        <v>0</v>
      </c>
      <c r="AJ74">
        <v>0.4</v>
      </c>
      <c r="AK74">
        <v>0.114285714285714</v>
      </c>
    </row>
    <row r="75" spans="1:126" x14ac:dyDescent="0.25">
      <c r="A75" t="s">
        <v>65</v>
      </c>
      <c r="B75" t="s">
        <v>82</v>
      </c>
      <c r="C75">
        <v>1</v>
      </c>
      <c r="D75" t="s">
        <v>18</v>
      </c>
      <c r="E75" t="s">
        <v>258</v>
      </c>
      <c r="F75" t="s">
        <v>268</v>
      </c>
      <c r="G75">
        <v>1</v>
      </c>
      <c r="H75">
        <v>0</v>
      </c>
      <c r="I75">
        <v>1</v>
      </c>
      <c r="J75">
        <v>0</v>
      </c>
      <c r="K75">
        <v>8.6956521739130405E-2</v>
      </c>
      <c r="L75">
        <v>0</v>
      </c>
      <c r="M75">
        <v>0</v>
      </c>
      <c r="N75">
        <v>0</v>
      </c>
      <c r="O75">
        <v>0</v>
      </c>
      <c r="P75">
        <v>1</v>
      </c>
      <c r="Q75">
        <v>1</v>
      </c>
      <c r="R75">
        <v>1</v>
      </c>
      <c r="S75">
        <v>1</v>
      </c>
      <c r="T75">
        <v>0</v>
      </c>
      <c r="U75">
        <v>0</v>
      </c>
      <c r="V75">
        <v>0</v>
      </c>
      <c r="W75">
        <v>1</v>
      </c>
      <c r="X75">
        <v>0</v>
      </c>
      <c r="Y75">
        <v>0</v>
      </c>
      <c r="Z75">
        <v>0.83333333333333304</v>
      </c>
      <c r="AA75">
        <v>7</v>
      </c>
      <c r="AB75">
        <v>1</v>
      </c>
      <c r="AC75">
        <v>7</v>
      </c>
      <c r="AD75">
        <v>0.14285714285714199</v>
      </c>
      <c r="AE75">
        <v>0</v>
      </c>
      <c r="AF75">
        <v>0</v>
      </c>
      <c r="AG75">
        <v>1</v>
      </c>
      <c r="AH75">
        <v>6</v>
      </c>
      <c r="AI75">
        <v>0</v>
      </c>
      <c r="AJ75">
        <v>0.4</v>
      </c>
      <c r="AK75">
        <v>0.114285714285714</v>
      </c>
    </row>
    <row r="76" spans="1:126" x14ac:dyDescent="0.25">
      <c r="A76" t="s">
        <v>92</v>
      </c>
      <c r="B76" t="s">
        <v>93</v>
      </c>
      <c r="C76">
        <v>1</v>
      </c>
      <c r="D76" t="s">
        <v>18</v>
      </c>
      <c r="E76" t="s">
        <v>258</v>
      </c>
      <c r="F76" t="s">
        <v>269</v>
      </c>
      <c r="G76">
        <v>1</v>
      </c>
      <c r="H76">
        <v>0</v>
      </c>
      <c r="I76">
        <v>1</v>
      </c>
      <c r="J76">
        <v>0</v>
      </c>
      <c r="K76">
        <v>0.19047619047618999</v>
      </c>
      <c r="L76">
        <v>0</v>
      </c>
      <c r="M76">
        <v>0</v>
      </c>
      <c r="N76">
        <v>0</v>
      </c>
      <c r="O76">
        <v>0</v>
      </c>
      <c r="P76">
        <v>1</v>
      </c>
      <c r="Q76">
        <v>1</v>
      </c>
      <c r="R76">
        <v>1</v>
      </c>
      <c r="S76">
        <v>1</v>
      </c>
      <c r="T76">
        <v>0</v>
      </c>
      <c r="U76">
        <v>0</v>
      </c>
      <c r="V76">
        <v>0</v>
      </c>
      <c r="W76">
        <v>1</v>
      </c>
      <c r="X76">
        <v>0</v>
      </c>
      <c r="Y76">
        <v>0</v>
      </c>
      <c r="Z76">
        <v>0.83333333333333304</v>
      </c>
      <c r="AA76">
        <v>6</v>
      </c>
      <c r="AB76">
        <v>1</v>
      </c>
      <c r="AC76">
        <v>6</v>
      </c>
      <c r="AD76">
        <v>0.16666666666666599</v>
      </c>
      <c r="AE76">
        <v>0</v>
      </c>
      <c r="AF76">
        <v>1</v>
      </c>
      <c r="AG76">
        <v>1</v>
      </c>
      <c r="AH76">
        <v>6</v>
      </c>
      <c r="AI76">
        <v>0</v>
      </c>
      <c r="AJ76">
        <v>0.6</v>
      </c>
      <c r="AK76">
        <v>0.155555555555555</v>
      </c>
    </row>
    <row r="77" spans="1:126" x14ac:dyDescent="0.25">
      <c r="A77" t="s">
        <v>92</v>
      </c>
      <c r="B77" t="s">
        <v>93</v>
      </c>
      <c r="C77">
        <v>1</v>
      </c>
      <c r="D77" t="s">
        <v>18</v>
      </c>
      <c r="E77" t="s">
        <v>258</v>
      </c>
      <c r="F77" t="s">
        <v>269</v>
      </c>
      <c r="G77">
        <v>1</v>
      </c>
      <c r="H77">
        <v>0</v>
      </c>
      <c r="I77">
        <v>1</v>
      </c>
      <c r="J77">
        <v>0</v>
      </c>
      <c r="K77">
        <v>0.19047619047618999</v>
      </c>
      <c r="L77">
        <v>0</v>
      </c>
      <c r="M77">
        <v>0</v>
      </c>
      <c r="N77">
        <v>0</v>
      </c>
      <c r="O77">
        <v>0</v>
      </c>
      <c r="P77">
        <v>1</v>
      </c>
      <c r="Q77">
        <v>1</v>
      </c>
      <c r="R77">
        <v>1</v>
      </c>
      <c r="S77">
        <v>1</v>
      </c>
      <c r="T77">
        <v>0</v>
      </c>
      <c r="U77">
        <v>0</v>
      </c>
      <c r="V77">
        <v>0</v>
      </c>
      <c r="W77">
        <v>1</v>
      </c>
      <c r="X77">
        <v>0</v>
      </c>
      <c r="Y77">
        <v>0</v>
      </c>
      <c r="Z77">
        <v>0.83333333333333304</v>
      </c>
      <c r="AA77">
        <v>6</v>
      </c>
      <c r="AB77">
        <v>1</v>
      </c>
      <c r="AC77">
        <v>6</v>
      </c>
      <c r="AD77">
        <v>0.16666666666666599</v>
      </c>
      <c r="AE77">
        <v>0</v>
      </c>
      <c r="AF77">
        <v>1</v>
      </c>
      <c r="AG77">
        <v>1</v>
      </c>
      <c r="AH77">
        <v>6</v>
      </c>
      <c r="AI77">
        <v>0</v>
      </c>
      <c r="AJ77">
        <v>0.6</v>
      </c>
      <c r="AK77">
        <v>0.155555555555555</v>
      </c>
    </row>
    <row r="78" spans="1:126" x14ac:dyDescent="0.25">
      <c r="A78" t="s">
        <v>92</v>
      </c>
      <c r="B78" t="s">
        <v>94</v>
      </c>
      <c r="C78">
        <v>1</v>
      </c>
      <c r="D78" t="s">
        <v>18</v>
      </c>
      <c r="E78" t="s">
        <v>195</v>
      </c>
      <c r="F78" t="s">
        <v>270</v>
      </c>
      <c r="G78">
        <v>1</v>
      </c>
      <c r="H78">
        <v>0</v>
      </c>
      <c r="I78">
        <v>1</v>
      </c>
      <c r="J78">
        <v>0</v>
      </c>
      <c r="K78">
        <v>0.266666666666666</v>
      </c>
      <c r="L78">
        <v>0</v>
      </c>
      <c r="M78">
        <v>0</v>
      </c>
      <c r="N78">
        <v>0</v>
      </c>
      <c r="O78">
        <v>0</v>
      </c>
      <c r="P78">
        <v>1</v>
      </c>
      <c r="Q78">
        <v>1</v>
      </c>
      <c r="R78">
        <v>1</v>
      </c>
      <c r="S78">
        <v>1</v>
      </c>
      <c r="T78">
        <v>0</v>
      </c>
      <c r="U78">
        <v>0</v>
      </c>
      <c r="V78">
        <v>0</v>
      </c>
      <c r="W78">
        <v>1</v>
      </c>
      <c r="X78">
        <v>0</v>
      </c>
      <c r="Y78">
        <v>0</v>
      </c>
      <c r="Z78">
        <v>0.83333333333333304</v>
      </c>
      <c r="AA78">
        <v>5</v>
      </c>
      <c r="AB78">
        <v>2</v>
      </c>
      <c r="AC78">
        <v>5</v>
      </c>
      <c r="AD78">
        <v>0.4</v>
      </c>
      <c r="AE78">
        <v>1</v>
      </c>
      <c r="AF78">
        <v>1</v>
      </c>
      <c r="AG78">
        <v>1</v>
      </c>
      <c r="AH78">
        <v>5</v>
      </c>
      <c r="AI78">
        <v>0</v>
      </c>
      <c r="AJ78">
        <v>0.8</v>
      </c>
      <c r="AK78">
        <v>0.266666666666666</v>
      </c>
    </row>
    <row r="79" spans="1:126" x14ac:dyDescent="0.25">
      <c r="A79" t="s">
        <v>92</v>
      </c>
      <c r="B79" t="s">
        <v>94</v>
      </c>
      <c r="C79">
        <v>1</v>
      </c>
      <c r="D79" t="s">
        <v>18</v>
      </c>
      <c r="E79" t="s">
        <v>199</v>
      </c>
      <c r="F79" t="s">
        <v>270</v>
      </c>
      <c r="G79">
        <v>1</v>
      </c>
      <c r="H79">
        <v>0</v>
      </c>
      <c r="I79">
        <v>1</v>
      </c>
      <c r="J79">
        <v>0</v>
      </c>
      <c r="K79">
        <v>0.133333333333333</v>
      </c>
      <c r="L79">
        <v>0</v>
      </c>
      <c r="M79">
        <v>0</v>
      </c>
      <c r="N79">
        <v>0</v>
      </c>
      <c r="O79">
        <v>0</v>
      </c>
      <c r="P79">
        <v>1</v>
      </c>
      <c r="Q79">
        <v>1</v>
      </c>
      <c r="R79">
        <v>1</v>
      </c>
      <c r="S79">
        <v>1</v>
      </c>
      <c r="T79">
        <v>0</v>
      </c>
      <c r="U79">
        <v>0</v>
      </c>
      <c r="V79">
        <v>0</v>
      </c>
      <c r="W79">
        <v>1</v>
      </c>
      <c r="X79">
        <v>0</v>
      </c>
      <c r="Y79">
        <v>0</v>
      </c>
      <c r="Z79">
        <v>0.83333333333333304</v>
      </c>
      <c r="AA79">
        <v>5</v>
      </c>
      <c r="AB79">
        <v>2</v>
      </c>
      <c r="AC79">
        <v>5</v>
      </c>
      <c r="AD79">
        <v>0.4</v>
      </c>
      <c r="AE79">
        <v>1</v>
      </c>
      <c r="AF79">
        <v>1</v>
      </c>
      <c r="AG79">
        <v>1</v>
      </c>
      <c r="AH79">
        <v>5</v>
      </c>
      <c r="AI79">
        <v>0</v>
      </c>
      <c r="AJ79">
        <v>0.8</v>
      </c>
      <c r="AK79">
        <v>0.266666666666666</v>
      </c>
    </row>
    <row r="80" spans="1:126" x14ac:dyDescent="0.25">
      <c r="A80" t="s">
        <v>92</v>
      </c>
      <c r="B80" t="s">
        <v>95</v>
      </c>
      <c r="C80">
        <v>1</v>
      </c>
      <c r="D80" t="s">
        <v>18</v>
      </c>
      <c r="E80" t="s">
        <v>197</v>
      </c>
      <c r="F80" t="s">
        <v>269</v>
      </c>
      <c r="G80">
        <v>1</v>
      </c>
      <c r="H80">
        <v>0</v>
      </c>
      <c r="I80">
        <v>1</v>
      </c>
      <c r="J80">
        <v>0</v>
      </c>
      <c r="K80">
        <v>0.19047619047618999</v>
      </c>
      <c r="L80">
        <v>0</v>
      </c>
      <c r="M80">
        <v>0</v>
      </c>
      <c r="N80">
        <v>0</v>
      </c>
      <c r="O80">
        <v>0</v>
      </c>
      <c r="P80">
        <v>1</v>
      </c>
      <c r="Q80">
        <v>1</v>
      </c>
      <c r="R80">
        <v>1</v>
      </c>
      <c r="S80">
        <v>1</v>
      </c>
      <c r="T80">
        <v>0</v>
      </c>
      <c r="U80">
        <v>0</v>
      </c>
      <c r="V80">
        <v>0</v>
      </c>
      <c r="W80">
        <v>1</v>
      </c>
      <c r="X80">
        <v>0</v>
      </c>
      <c r="Y80">
        <v>0</v>
      </c>
      <c r="Z80">
        <v>0.83333333333333304</v>
      </c>
      <c r="AA80">
        <v>6</v>
      </c>
      <c r="AB80">
        <v>1</v>
      </c>
      <c r="AC80">
        <v>6</v>
      </c>
      <c r="AD80">
        <v>0.16666666666666599</v>
      </c>
      <c r="AE80">
        <v>0</v>
      </c>
      <c r="AF80">
        <v>1</v>
      </c>
      <c r="AG80">
        <v>1</v>
      </c>
      <c r="AH80">
        <v>6</v>
      </c>
      <c r="AI80">
        <v>0</v>
      </c>
      <c r="AJ80">
        <v>0.6</v>
      </c>
      <c r="AK80">
        <v>0.155555555555555</v>
      </c>
    </row>
    <row r="81" spans="1:37" x14ac:dyDescent="0.25">
      <c r="A81" t="s">
        <v>92</v>
      </c>
      <c r="B81" t="s">
        <v>95</v>
      </c>
      <c r="C81">
        <v>1</v>
      </c>
      <c r="D81" t="s">
        <v>18</v>
      </c>
      <c r="E81" t="s">
        <v>258</v>
      </c>
      <c r="F81" t="s">
        <v>269</v>
      </c>
      <c r="G81">
        <v>1</v>
      </c>
      <c r="H81">
        <v>0</v>
      </c>
      <c r="I81">
        <v>1</v>
      </c>
      <c r="J81">
        <v>0</v>
      </c>
      <c r="K81">
        <v>0.19047619047618999</v>
      </c>
      <c r="L81">
        <v>0</v>
      </c>
      <c r="M81">
        <v>0</v>
      </c>
      <c r="N81">
        <v>0</v>
      </c>
      <c r="O81">
        <v>0</v>
      </c>
      <c r="P81">
        <v>1</v>
      </c>
      <c r="Q81">
        <v>1</v>
      </c>
      <c r="R81">
        <v>1</v>
      </c>
      <c r="S81">
        <v>1</v>
      </c>
      <c r="T81">
        <v>0</v>
      </c>
      <c r="U81">
        <v>0</v>
      </c>
      <c r="V81">
        <v>0</v>
      </c>
      <c r="W81">
        <v>1</v>
      </c>
      <c r="X81">
        <v>0</v>
      </c>
      <c r="Y81">
        <v>0</v>
      </c>
      <c r="Z81">
        <v>0.83333333333333304</v>
      </c>
      <c r="AA81">
        <v>6</v>
      </c>
      <c r="AB81">
        <v>1</v>
      </c>
      <c r="AC81">
        <v>6</v>
      </c>
      <c r="AD81">
        <v>0.16666666666666599</v>
      </c>
      <c r="AE81">
        <v>0</v>
      </c>
      <c r="AF81">
        <v>1</v>
      </c>
      <c r="AG81">
        <v>1</v>
      </c>
      <c r="AH81">
        <v>6</v>
      </c>
      <c r="AI81">
        <v>0</v>
      </c>
      <c r="AJ81">
        <v>0.6</v>
      </c>
      <c r="AK81">
        <v>0.155555555555555</v>
      </c>
    </row>
    <row r="82" spans="1:37" x14ac:dyDescent="0.25">
      <c r="A82" t="s">
        <v>92</v>
      </c>
      <c r="B82" t="s">
        <v>96</v>
      </c>
      <c r="C82">
        <v>0</v>
      </c>
      <c r="D82" t="s">
        <v>22</v>
      </c>
      <c r="E82" t="s">
        <v>271</v>
      </c>
      <c r="F82" t="s">
        <v>272</v>
      </c>
      <c r="G82">
        <v>0</v>
      </c>
      <c r="H82">
        <v>0</v>
      </c>
      <c r="I82">
        <v>1</v>
      </c>
      <c r="J82">
        <v>1</v>
      </c>
      <c r="K82">
        <v>0.83333333333333304</v>
      </c>
      <c r="L82">
        <v>0.173773943450445</v>
      </c>
      <c r="M82">
        <v>0.5</v>
      </c>
      <c r="N82">
        <v>0.25</v>
      </c>
      <c r="O82">
        <v>1</v>
      </c>
      <c r="P82">
        <v>11</v>
      </c>
      <c r="Q82">
        <v>4</v>
      </c>
      <c r="R82">
        <v>8</v>
      </c>
      <c r="S82">
        <v>0.5</v>
      </c>
      <c r="T82">
        <v>1</v>
      </c>
      <c r="U82">
        <v>0</v>
      </c>
      <c r="V82">
        <v>1</v>
      </c>
      <c r="W82">
        <v>6</v>
      </c>
      <c r="X82">
        <v>0</v>
      </c>
      <c r="Y82">
        <v>0.6</v>
      </c>
      <c r="Z82">
        <v>0.63333333333333297</v>
      </c>
      <c r="AA82">
        <v>4</v>
      </c>
      <c r="AB82">
        <v>2</v>
      </c>
      <c r="AC82">
        <v>4</v>
      </c>
      <c r="AD82">
        <v>0.5</v>
      </c>
      <c r="AE82">
        <v>0</v>
      </c>
      <c r="AF82">
        <v>0</v>
      </c>
      <c r="AG82">
        <v>1</v>
      </c>
      <c r="AH82">
        <v>2</v>
      </c>
      <c r="AI82">
        <v>0</v>
      </c>
      <c r="AJ82">
        <v>0.2</v>
      </c>
      <c r="AK82">
        <v>0.43333333333333302</v>
      </c>
    </row>
    <row r="83" spans="1:37" x14ac:dyDescent="0.25">
      <c r="A83" t="s">
        <v>92</v>
      </c>
      <c r="B83" t="s">
        <v>96</v>
      </c>
      <c r="C83">
        <v>0</v>
      </c>
      <c r="D83" t="s">
        <v>22</v>
      </c>
      <c r="E83" t="s">
        <v>273</v>
      </c>
      <c r="F83" t="s">
        <v>272</v>
      </c>
      <c r="G83">
        <v>0</v>
      </c>
      <c r="H83">
        <v>0</v>
      </c>
      <c r="I83">
        <v>1</v>
      </c>
      <c r="J83">
        <v>1</v>
      </c>
      <c r="K83">
        <v>0.967741935483871</v>
      </c>
      <c r="L83">
        <v>0.77880078307140399</v>
      </c>
      <c r="M83">
        <v>0.8</v>
      </c>
      <c r="N83">
        <v>0.75</v>
      </c>
      <c r="O83">
        <v>1</v>
      </c>
      <c r="P83">
        <v>5</v>
      </c>
      <c r="Q83">
        <v>2</v>
      </c>
      <c r="R83">
        <v>5</v>
      </c>
      <c r="S83">
        <v>0.4</v>
      </c>
      <c r="T83">
        <v>0</v>
      </c>
      <c r="U83">
        <v>0</v>
      </c>
      <c r="V83">
        <v>1</v>
      </c>
      <c r="W83">
        <v>3</v>
      </c>
      <c r="X83">
        <v>0</v>
      </c>
      <c r="Y83">
        <v>0.2</v>
      </c>
      <c r="Z83">
        <v>0.4</v>
      </c>
      <c r="AA83">
        <v>4</v>
      </c>
      <c r="AB83">
        <v>2</v>
      </c>
      <c r="AC83">
        <v>4</v>
      </c>
      <c r="AD83">
        <v>0.5</v>
      </c>
      <c r="AE83">
        <v>0</v>
      </c>
      <c r="AF83">
        <v>0</v>
      </c>
      <c r="AG83">
        <v>1</v>
      </c>
      <c r="AH83">
        <v>2</v>
      </c>
      <c r="AI83">
        <v>0</v>
      </c>
      <c r="AJ83">
        <v>0.2</v>
      </c>
      <c r="AK83">
        <v>0.43333333333333302</v>
      </c>
    </row>
    <row r="84" spans="1:37" x14ac:dyDescent="0.25">
      <c r="A84" t="s">
        <v>92</v>
      </c>
      <c r="B84" t="s">
        <v>97</v>
      </c>
      <c r="C84">
        <v>0</v>
      </c>
      <c r="D84" t="s">
        <v>22</v>
      </c>
      <c r="E84" t="s">
        <v>274</v>
      </c>
      <c r="F84" t="s">
        <v>275</v>
      </c>
      <c r="G84">
        <v>0</v>
      </c>
      <c r="H84">
        <v>0</v>
      </c>
      <c r="I84">
        <v>1</v>
      </c>
      <c r="J84">
        <v>1</v>
      </c>
      <c r="K84">
        <v>0.61538461538461497</v>
      </c>
      <c r="L84">
        <v>0</v>
      </c>
      <c r="M84">
        <v>0</v>
      </c>
      <c r="N84">
        <v>0</v>
      </c>
      <c r="O84">
        <v>0</v>
      </c>
      <c r="P84">
        <v>8</v>
      </c>
      <c r="Q84">
        <v>2</v>
      </c>
      <c r="R84">
        <v>7</v>
      </c>
      <c r="S84">
        <v>0.28571428571428498</v>
      </c>
      <c r="T84">
        <v>0</v>
      </c>
      <c r="U84">
        <v>0</v>
      </c>
      <c r="V84">
        <v>1</v>
      </c>
      <c r="W84">
        <v>6</v>
      </c>
      <c r="X84">
        <v>0</v>
      </c>
      <c r="Y84">
        <v>0.4</v>
      </c>
      <c r="Z84">
        <v>0.46190476190476099</v>
      </c>
      <c r="AA84">
        <v>1</v>
      </c>
      <c r="AB84">
        <v>1</v>
      </c>
      <c r="AC84">
        <v>1</v>
      </c>
      <c r="AD84">
        <v>1</v>
      </c>
      <c r="AE84">
        <v>0</v>
      </c>
      <c r="AF84">
        <v>0</v>
      </c>
      <c r="AG84">
        <v>0</v>
      </c>
      <c r="AH84">
        <v>1</v>
      </c>
      <c r="AI84">
        <v>0</v>
      </c>
      <c r="AJ84">
        <v>0</v>
      </c>
      <c r="AK84">
        <v>0.5</v>
      </c>
    </row>
    <row r="85" spans="1:37" x14ac:dyDescent="0.25">
      <c r="A85" t="s">
        <v>92</v>
      </c>
      <c r="B85" t="s">
        <v>97</v>
      </c>
      <c r="C85">
        <v>0</v>
      </c>
      <c r="D85" t="s">
        <v>22</v>
      </c>
      <c r="E85" t="s">
        <v>276</v>
      </c>
      <c r="F85" t="s">
        <v>275</v>
      </c>
      <c r="G85">
        <v>0</v>
      </c>
      <c r="H85">
        <v>0</v>
      </c>
      <c r="I85">
        <v>1</v>
      </c>
      <c r="J85">
        <v>1</v>
      </c>
      <c r="K85">
        <v>0.82352941176470595</v>
      </c>
      <c r="L85">
        <v>0</v>
      </c>
      <c r="M85">
        <v>0</v>
      </c>
      <c r="N85">
        <v>0</v>
      </c>
      <c r="O85">
        <v>0</v>
      </c>
      <c r="P85">
        <v>2</v>
      </c>
      <c r="Q85">
        <v>0</v>
      </c>
      <c r="R85">
        <v>2</v>
      </c>
      <c r="S85">
        <v>0</v>
      </c>
      <c r="T85">
        <v>0</v>
      </c>
      <c r="U85">
        <v>0</v>
      </c>
      <c r="V85">
        <v>0</v>
      </c>
      <c r="W85">
        <v>2</v>
      </c>
      <c r="X85">
        <v>0</v>
      </c>
      <c r="Y85">
        <v>0</v>
      </c>
      <c r="Z85">
        <v>0.16666666666666599</v>
      </c>
      <c r="AA85">
        <v>1</v>
      </c>
      <c r="AB85">
        <v>1</v>
      </c>
      <c r="AC85">
        <v>1</v>
      </c>
      <c r="AD85">
        <v>1</v>
      </c>
      <c r="AE85">
        <v>0</v>
      </c>
      <c r="AF85">
        <v>0</v>
      </c>
      <c r="AG85">
        <v>0</v>
      </c>
      <c r="AH85">
        <v>1</v>
      </c>
      <c r="AI85">
        <v>0</v>
      </c>
      <c r="AJ85">
        <v>0</v>
      </c>
      <c r="AK85">
        <v>0.5</v>
      </c>
    </row>
    <row r="86" spans="1:37" x14ac:dyDescent="0.25">
      <c r="A86" t="s">
        <v>92</v>
      </c>
      <c r="B86" t="s">
        <v>98</v>
      </c>
      <c r="C86">
        <v>0</v>
      </c>
      <c r="D86" t="s">
        <v>25</v>
      </c>
      <c r="E86" t="s">
        <v>277</v>
      </c>
      <c r="F86" t="s">
        <v>277</v>
      </c>
      <c r="G86">
        <v>0</v>
      </c>
      <c r="H86">
        <v>0</v>
      </c>
      <c r="I86">
        <v>1</v>
      </c>
      <c r="J86">
        <v>1</v>
      </c>
      <c r="K86">
        <v>1</v>
      </c>
      <c r="L86" s="54">
        <v>1.82183198944534E-231</v>
      </c>
      <c r="M86">
        <v>1</v>
      </c>
      <c r="N86">
        <v>1</v>
      </c>
      <c r="O86">
        <v>1</v>
      </c>
      <c r="P86">
        <v>1</v>
      </c>
      <c r="Q86">
        <v>0</v>
      </c>
      <c r="R86">
        <v>1</v>
      </c>
      <c r="S86">
        <v>0</v>
      </c>
      <c r="T86">
        <v>0</v>
      </c>
      <c r="U86">
        <v>0</v>
      </c>
      <c r="V86">
        <v>0</v>
      </c>
      <c r="W86">
        <v>1</v>
      </c>
      <c r="X86">
        <v>0</v>
      </c>
      <c r="Y86">
        <v>0</v>
      </c>
      <c r="Z86">
        <v>0.16666666666666599</v>
      </c>
      <c r="AA86">
        <v>1</v>
      </c>
      <c r="AB86">
        <v>0</v>
      </c>
      <c r="AC86">
        <v>1</v>
      </c>
      <c r="AD86">
        <v>0</v>
      </c>
      <c r="AE86">
        <v>0</v>
      </c>
      <c r="AF86">
        <v>0</v>
      </c>
      <c r="AG86">
        <v>0</v>
      </c>
      <c r="AH86">
        <v>1</v>
      </c>
      <c r="AI86">
        <v>0</v>
      </c>
      <c r="AJ86">
        <v>0</v>
      </c>
      <c r="AK86">
        <v>0.16666666666666599</v>
      </c>
    </row>
    <row r="87" spans="1:37" x14ac:dyDescent="0.25">
      <c r="A87" t="s">
        <v>92</v>
      </c>
      <c r="B87" t="s">
        <v>98</v>
      </c>
      <c r="C87">
        <v>0</v>
      </c>
      <c r="D87" t="s">
        <v>25</v>
      </c>
      <c r="E87">
        <v>4</v>
      </c>
      <c r="F87" t="s">
        <v>277</v>
      </c>
      <c r="G87">
        <v>0</v>
      </c>
      <c r="H87">
        <v>0</v>
      </c>
      <c r="I87">
        <v>1</v>
      </c>
      <c r="J87">
        <v>1</v>
      </c>
      <c r="K87">
        <v>0</v>
      </c>
      <c r="L87">
        <v>0</v>
      </c>
      <c r="M87">
        <v>0</v>
      </c>
      <c r="N87">
        <v>1</v>
      </c>
      <c r="O87">
        <v>0</v>
      </c>
      <c r="P87">
        <v>1</v>
      </c>
      <c r="Q87">
        <v>0</v>
      </c>
      <c r="R87">
        <v>1</v>
      </c>
      <c r="S87">
        <v>0</v>
      </c>
      <c r="T87">
        <v>0</v>
      </c>
      <c r="U87">
        <v>0</v>
      </c>
      <c r="V87">
        <v>0</v>
      </c>
      <c r="W87">
        <v>1</v>
      </c>
      <c r="X87">
        <v>0</v>
      </c>
      <c r="Y87">
        <v>0</v>
      </c>
      <c r="Z87">
        <v>0.16666666666666599</v>
      </c>
      <c r="AA87">
        <v>1</v>
      </c>
      <c r="AB87">
        <v>0</v>
      </c>
      <c r="AC87">
        <v>1</v>
      </c>
      <c r="AD87">
        <v>0</v>
      </c>
      <c r="AE87">
        <v>0</v>
      </c>
      <c r="AF87">
        <v>0</v>
      </c>
      <c r="AG87">
        <v>0</v>
      </c>
      <c r="AH87">
        <v>1</v>
      </c>
      <c r="AI87">
        <v>0</v>
      </c>
      <c r="AJ87">
        <v>0</v>
      </c>
      <c r="AK87">
        <v>0.16666666666666599</v>
      </c>
    </row>
    <row r="88" spans="1:37" x14ac:dyDescent="0.25">
      <c r="A88" t="s">
        <v>92</v>
      </c>
      <c r="B88" t="s">
        <v>99</v>
      </c>
      <c r="C88">
        <v>0</v>
      </c>
      <c r="D88" t="s">
        <v>22</v>
      </c>
      <c r="E88" t="s">
        <v>278</v>
      </c>
      <c r="F88" t="s">
        <v>202</v>
      </c>
      <c r="G88">
        <v>0</v>
      </c>
      <c r="H88">
        <v>1</v>
      </c>
      <c r="I88">
        <v>1</v>
      </c>
      <c r="J88">
        <v>0</v>
      </c>
      <c r="K88">
        <v>0</v>
      </c>
      <c r="L88">
        <v>0</v>
      </c>
      <c r="M88">
        <v>0</v>
      </c>
      <c r="N88">
        <v>0</v>
      </c>
      <c r="O88">
        <v>0</v>
      </c>
      <c r="P88">
        <v>4</v>
      </c>
      <c r="Q88">
        <v>2</v>
      </c>
      <c r="R88">
        <v>4</v>
      </c>
      <c r="S88">
        <v>0.5</v>
      </c>
      <c r="T88">
        <v>0</v>
      </c>
      <c r="U88">
        <v>0</v>
      </c>
      <c r="V88">
        <v>1</v>
      </c>
      <c r="W88">
        <v>3</v>
      </c>
      <c r="X88">
        <v>0</v>
      </c>
      <c r="Y88">
        <v>0.2</v>
      </c>
      <c r="Z88">
        <v>0.43333333333333302</v>
      </c>
      <c r="AA88">
        <v>1</v>
      </c>
      <c r="AB88">
        <v>1</v>
      </c>
      <c r="AC88">
        <v>1</v>
      </c>
      <c r="AD88">
        <v>1</v>
      </c>
      <c r="AE88">
        <v>1</v>
      </c>
      <c r="AF88">
        <v>0</v>
      </c>
      <c r="AG88">
        <v>0</v>
      </c>
      <c r="AH88">
        <v>1</v>
      </c>
      <c r="AI88">
        <v>1</v>
      </c>
      <c r="AJ88">
        <v>0.4</v>
      </c>
      <c r="AK88">
        <v>0.53333333333333299</v>
      </c>
    </row>
    <row r="89" spans="1:37" x14ac:dyDescent="0.25">
      <c r="A89" t="s">
        <v>92</v>
      </c>
      <c r="B89" t="s">
        <v>99</v>
      </c>
      <c r="C89">
        <v>0</v>
      </c>
      <c r="D89" t="s">
        <v>22</v>
      </c>
      <c r="E89" t="s">
        <v>279</v>
      </c>
      <c r="F89" t="s">
        <v>202</v>
      </c>
      <c r="G89">
        <v>0</v>
      </c>
      <c r="H89">
        <v>1</v>
      </c>
      <c r="I89">
        <v>1</v>
      </c>
      <c r="J89">
        <v>0</v>
      </c>
      <c r="K89">
        <v>0</v>
      </c>
      <c r="L89">
        <v>0</v>
      </c>
      <c r="M89">
        <v>0</v>
      </c>
      <c r="N89">
        <v>0</v>
      </c>
      <c r="O89">
        <v>0</v>
      </c>
      <c r="P89">
        <v>6</v>
      </c>
      <c r="Q89">
        <v>3</v>
      </c>
      <c r="R89">
        <v>4</v>
      </c>
      <c r="S89">
        <v>0.75</v>
      </c>
      <c r="T89">
        <v>0</v>
      </c>
      <c r="U89">
        <v>0</v>
      </c>
      <c r="V89">
        <v>1</v>
      </c>
      <c r="W89">
        <v>3</v>
      </c>
      <c r="X89">
        <v>0</v>
      </c>
      <c r="Y89">
        <v>0.2</v>
      </c>
      <c r="Z89">
        <v>0.51666666666666605</v>
      </c>
      <c r="AA89">
        <v>1</v>
      </c>
      <c r="AB89">
        <v>1</v>
      </c>
      <c r="AC89">
        <v>1</v>
      </c>
      <c r="AD89">
        <v>1</v>
      </c>
      <c r="AE89">
        <v>1</v>
      </c>
      <c r="AF89">
        <v>0</v>
      </c>
      <c r="AG89">
        <v>0</v>
      </c>
      <c r="AH89">
        <v>1</v>
      </c>
      <c r="AI89">
        <v>1</v>
      </c>
      <c r="AJ89">
        <v>0.4</v>
      </c>
      <c r="AK89">
        <v>0.53333333333333299</v>
      </c>
    </row>
    <row r="90" spans="1:37" x14ac:dyDescent="0.25">
      <c r="A90" t="s">
        <v>92</v>
      </c>
      <c r="B90" t="s">
        <v>100</v>
      </c>
      <c r="C90">
        <v>0</v>
      </c>
      <c r="D90" t="s">
        <v>25</v>
      </c>
      <c r="E90" t="s">
        <v>280</v>
      </c>
      <c r="F90" t="s">
        <v>281</v>
      </c>
      <c r="G90">
        <v>0</v>
      </c>
      <c r="H90">
        <v>0</v>
      </c>
      <c r="I90">
        <v>1</v>
      </c>
      <c r="J90">
        <v>1</v>
      </c>
      <c r="K90">
        <v>0.33333333333333298</v>
      </c>
      <c r="L90">
        <v>0</v>
      </c>
      <c r="M90">
        <v>0</v>
      </c>
      <c r="N90">
        <v>0</v>
      </c>
      <c r="O90">
        <v>0</v>
      </c>
      <c r="P90">
        <v>3</v>
      </c>
      <c r="Q90">
        <v>1</v>
      </c>
      <c r="R90">
        <v>3</v>
      </c>
      <c r="S90">
        <v>0.33333333333333298</v>
      </c>
      <c r="T90">
        <v>0</v>
      </c>
      <c r="U90">
        <v>0</v>
      </c>
      <c r="V90">
        <v>1</v>
      </c>
      <c r="W90">
        <v>3</v>
      </c>
      <c r="X90">
        <v>0</v>
      </c>
      <c r="Y90">
        <v>0.2</v>
      </c>
      <c r="Z90">
        <v>0.37777777777777699</v>
      </c>
      <c r="AA90">
        <v>2</v>
      </c>
      <c r="AB90">
        <v>1</v>
      </c>
      <c r="AC90">
        <v>2</v>
      </c>
      <c r="AD90">
        <v>0.5</v>
      </c>
      <c r="AE90">
        <v>0</v>
      </c>
      <c r="AF90">
        <v>0</v>
      </c>
      <c r="AG90">
        <v>0</v>
      </c>
      <c r="AH90">
        <v>2</v>
      </c>
      <c r="AI90">
        <v>0</v>
      </c>
      <c r="AJ90">
        <v>0</v>
      </c>
      <c r="AK90">
        <v>0.33333333333333298</v>
      </c>
    </row>
    <row r="91" spans="1:37" x14ac:dyDescent="0.25">
      <c r="A91" t="s">
        <v>92</v>
      </c>
      <c r="B91" t="s">
        <v>100</v>
      </c>
      <c r="C91">
        <v>0</v>
      </c>
      <c r="D91" t="s">
        <v>25</v>
      </c>
      <c r="E91" t="s">
        <v>282</v>
      </c>
      <c r="F91" t="s">
        <v>281</v>
      </c>
      <c r="G91">
        <v>0</v>
      </c>
      <c r="H91">
        <v>0</v>
      </c>
      <c r="I91">
        <v>1</v>
      </c>
      <c r="J91">
        <v>1</v>
      </c>
      <c r="K91">
        <v>0.35294117647058798</v>
      </c>
      <c r="L91">
        <v>0</v>
      </c>
      <c r="M91">
        <v>0</v>
      </c>
      <c r="N91">
        <v>0</v>
      </c>
      <c r="O91">
        <v>0</v>
      </c>
      <c r="P91">
        <v>2</v>
      </c>
      <c r="Q91">
        <v>0</v>
      </c>
      <c r="R91">
        <v>2</v>
      </c>
      <c r="S91">
        <v>0</v>
      </c>
      <c r="T91">
        <v>0</v>
      </c>
      <c r="U91">
        <v>0</v>
      </c>
      <c r="V91">
        <v>0</v>
      </c>
      <c r="W91">
        <v>2</v>
      </c>
      <c r="X91">
        <v>0</v>
      </c>
      <c r="Y91">
        <v>0</v>
      </c>
      <c r="Z91">
        <v>0.16666666666666599</v>
      </c>
      <c r="AA91">
        <v>2</v>
      </c>
      <c r="AB91">
        <v>1</v>
      </c>
      <c r="AC91">
        <v>2</v>
      </c>
      <c r="AD91">
        <v>0.5</v>
      </c>
      <c r="AE91">
        <v>0</v>
      </c>
      <c r="AF91">
        <v>0</v>
      </c>
      <c r="AG91">
        <v>0</v>
      </c>
      <c r="AH91">
        <v>2</v>
      </c>
      <c r="AI91">
        <v>0</v>
      </c>
      <c r="AJ91">
        <v>0</v>
      </c>
      <c r="AK91">
        <v>0.33333333333333298</v>
      </c>
    </row>
    <row r="92" spans="1:37" x14ac:dyDescent="0.25">
      <c r="A92" t="s">
        <v>92</v>
      </c>
      <c r="B92" t="s">
        <v>101</v>
      </c>
      <c r="C92">
        <v>0</v>
      </c>
      <c r="D92" t="s">
        <v>35</v>
      </c>
      <c r="E92" t="s">
        <v>283</v>
      </c>
      <c r="F92" t="s">
        <v>284</v>
      </c>
      <c r="G92">
        <v>0</v>
      </c>
      <c r="H92">
        <v>0</v>
      </c>
      <c r="I92">
        <v>1</v>
      </c>
      <c r="J92">
        <v>1</v>
      </c>
      <c r="K92">
        <v>0.133333333333333</v>
      </c>
      <c r="L92">
        <v>0</v>
      </c>
      <c r="M92">
        <v>0</v>
      </c>
      <c r="N92">
        <v>0</v>
      </c>
      <c r="O92">
        <v>0</v>
      </c>
      <c r="P92">
        <v>4</v>
      </c>
      <c r="Q92">
        <v>0</v>
      </c>
      <c r="R92">
        <v>4</v>
      </c>
      <c r="S92">
        <v>0</v>
      </c>
      <c r="T92">
        <v>0</v>
      </c>
      <c r="U92">
        <v>0</v>
      </c>
      <c r="V92">
        <v>1</v>
      </c>
      <c r="W92">
        <v>2</v>
      </c>
      <c r="X92">
        <v>0</v>
      </c>
      <c r="Y92">
        <v>0.2</v>
      </c>
      <c r="Z92">
        <v>0.266666666666666</v>
      </c>
      <c r="AA92">
        <v>2</v>
      </c>
      <c r="AB92">
        <v>1</v>
      </c>
      <c r="AC92">
        <v>2</v>
      </c>
      <c r="AD92">
        <v>0.5</v>
      </c>
      <c r="AE92">
        <v>0</v>
      </c>
      <c r="AF92">
        <v>0</v>
      </c>
      <c r="AG92">
        <v>0</v>
      </c>
      <c r="AH92">
        <v>2</v>
      </c>
      <c r="AI92">
        <v>0</v>
      </c>
      <c r="AJ92">
        <v>0</v>
      </c>
      <c r="AK92">
        <v>0.33333333333333298</v>
      </c>
    </row>
    <row r="93" spans="1:37" x14ac:dyDescent="0.25">
      <c r="A93" t="s">
        <v>92</v>
      </c>
      <c r="B93" t="s">
        <v>101</v>
      </c>
      <c r="C93">
        <v>0</v>
      </c>
      <c r="D93" t="s">
        <v>35</v>
      </c>
      <c r="E93" t="s">
        <v>283</v>
      </c>
      <c r="F93" t="s">
        <v>284</v>
      </c>
      <c r="G93">
        <v>0</v>
      </c>
      <c r="H93">
        <v>0</v>
      </c>
      <c r="I93">
        <v>1</v>
      </c>
      <c r="J93">
        <v>1</v>
      </c>
      <c r="K93">
        <v>0.133333333333333</v>
      </c>
      <c r="L93">
        <v>0</v>
      </c>
      <c r="M93">
        <v>0</v>
      </c>
      <c r="N93">
        <v>0</v>
      </c>
      <c r="O93">
        <v>0</v>
      </c>
      <c r="P93">
        <v>4</v>
      </c>
      <c r="Q93">
        <v>0</v>
      </c>
      <c r="R93">
        <v>4</v>
      </c>
      <c r="S93">
        <v>0</v>
      </c>
      <c r="T93">
        <v>0</v>
      </c>
      <c r="U93">
        <v>0</v>
      </c>
      <c r="V93">
        <v>1</v>
      </c>
      <c r="W93">
        <v>2</v>
      </c>
      <c r="X93">
        <v>0</v>
      </c>
      <c r="Y93">
        <v>0.2</v>
      </c>
      <c r="Z93">
        <v>0.266666666666666</v>
      </c>
      <c r="AA93">
        <v>2</v>
      </c>
      <c r="AB93">
        <v>1</v>
      </c>
      <c r="AC93">
        <v>2</v>
      </c>
      <c r="AD93">
        <v>0.5</v>
      </c>
      <c r="AE93">
        <v>0</v>
      </c>
      <c r="AF93">
        <v>0</v>
      </c>
      <c r="AG93">
        <v>0</v>
      </c>
      <c r="AH93">
        <v>2</v>
      </c>
      <c r="AI93">
        <v>0</v>
      </c>
      <c r="AJ93">
        <v>0</v>
      </c>
      <c r="AK93">
        <v>0.33333333333333298</v>
      </c>
    </row>
    <row r="94" spans="1:37" x14ac:dyDescent="0.25">
      <c r="A94" t="s">
        <v>92</v>
      </c>
      <c r="B94" t="s">
        <v>102</v>
      </c>
      <c r="C94">
        <v>1</v>
      </c>
      <c r="D94" t="s">
        <v>18</v>
      </c>
      <c r="E94" t="s">
        <v>258</v>
      </c>
      <c r="F94" t="s">
        <v>285</v>
      </c>
      <c r="G94">
        <v>1</v>
      </c>
      <c r="H94">
        <v>0</v>
      </c>
      <c r="I94">
        <v>1</v>
      </c>
      <c r="J94">
        <v>0</v>
      </c>
      <c r="K94">
        <v>0.19047619047618999</v>
      </c>
      <c r="L94">
        <v>0</v>
      </c>
      <c r="M94">
        <v>0</v>
      </c>
      <c r="N94">
        <v>0</v>
      </c>
      <c r="O94">
        <v>0</v>
      </c>
      <c r="P94">
        <v>1</v>
      </c>
      <c r="Q94">
        <v>1</v>
      </c>
      <c r="R94">
        <v>1</v>
      </c>
      <c r="S94">
        <v>1</v>
      </c>
      <c r="T94">
        <v>0</v>
      </c>
      <c r="U94">
        <v>0</v>
      </c>
      <c r="V94">
        <v>0</v>
      </c>
      <c r="W94">
        <v>1</v>
      </c>
      <c r="X94">
        <v>0</v>
      </c>
      <c r="Y94">
        <v>0</v>
      </c>
      <c r="Z94">
        <v>0.83333333333333304</v>
      </c>
      <c r="AA94">
        <v>9</v>
      </c>
      <c r="AB94">
        <v>4</v>
      </c>
      <c r="AC94">
        <v>9</v>
      </c>
      <c r="AD94">
        <v>0.44444444444444398</v>
      </c>
      <c r="AE94">
        <v>1</v>
      </c>
      <c r="AF94">
        <v>1</v>
      </c>
      <c r="AG94">
        <v>1</v>
      </c>
      <c r="AH94">
        <v>6</v>
      </c>
      <c r="AI94">
        <v>0</v>
      </c>
      <c r="AJ94">
        <v>0.8</v>
      </c>
      <c r="AK94">
        <v>0.281481481481481</v>
      </c>
    </row>
    <row r="95" spans="1:37" x14ac:dyDescent="0.25">
      <c r="A95" t="s">
        <v>92</v>
      </c>
      <c r="B95" t="s">
        <v>102</v>
      </c>
      <c r="C95">
        <v>1</v>
      </c>
      <c r="D95" t="s">
        <v>18</v>
      </c>
      <c r="E95" t="s">
        <v>258</v>
      </c>
      <c r="F95" t="s">
        <v>285</v>
      </c>
      <c r="G95">
        <v>1</v>
      </c>
      <c r="H95">
        <v>0</v>
      </c>
      <c r="I95">
        <v>1</v>
      </c>
      <c r="J95">
        <v>0</v>
      </c>
      <c r="K95">
        <v>0.19047619047618999</v>
      </c>
      <c r="L95">
        <v>0</v>
      </c>
      <c r="M95">
        <v>0</v>
      </c>
      <c r="N95">
        <v>0</v>
      </c>
      <c r="O95">
        <v>0</v>
      </c>
      <c r="P95">
        <v>1</v>
      </c>
      <c r="Q95">
        <v>1</v>
      </c>
      <c r="R95">
        <v>1</v>
      </c>
      <c r="S95">
        <v>1</v>
      </c>
      <c r="T95">
        <v>0</v>
      </c>
      <c r="U95">
        <v>0</v>
      </c>
      <c r="V95">
        <v>0</v>
      </c>
      <c r="W95">
        <v>1</v>
      </c>
      <c r="X95">
        <v>0</v>
      </c>
      <c r="Y95">
        <v>0</v>
      </c>
      <c r="Z95">
        <v>0.83333333333333304</v>
      </c>
      <c r="AA95">
        <v>9</v>
      </c>
      <c r="AB95">
        <v>4</v>
      </c>
      <c r="AC95">
        <v>9</v>
      </c>
      <c r="AD95">
        <v>0.44444444444444398</v>
      </c>
      <c r="AE95">
        <v>1</v>
      </c>
      <c r="AF95">
        <v>1</v>
      </c>
      <c r="AG95">
        <v>1</v>
      </c>
      <c r="AH95">
        <v>6</v>
      </c>
      <c r="AI95">
        <v>0</v>
      </c>
      <c r="AJ95">
        <v>0.8</v>
      </c>
      <c r="AK95">
        <v>0.281481481481481</v>
      </c>
    </row>
    <row r="96" spans="1:37" x14ac:dyDescent="0.25">
      <c r="A96" t="s">
        <v>92</v>
      </c>
      <c r="B96" t="s">
        <v>103</v>
      </c>
      <c r="C96">
        <v>1</v>
      </c>
      <c r="D96" t="s">
        <v>18</v>
      </c>
      <c r="E96" t="s">
        <v>258</v>
      </c>
      <c r="F96" t="s">
        <v>286</v>
      </c>
      <c r="G96">
        <v>1</v>
      </c>
      <c r="H96">
        <v>0</v>
      </c>
      <c r="I96">
        <v>1</v>
      </c>
      <c r="J96">
        <v>0</v>
      </c>
      <c r="K96">
        <v>0.23529411764705799</v>
      </c>
      <c r="L96">
        <v>0</v>
      </c>
      <c r="M96">
        <v>0</v>
      </c>
      <c r="N96">
        <v>0</v>
      </c>
      <c r="O96">
        <v>0</v>
      </c>
      <c r="P96">
        <v>1</v>
      </c>
      <c r="Q96">
        <v>1</v>
      </c>
      <c r="R96">
        <v>1</v>
      </c>
      <c r="S96">
        <v>1</v>
      </c>
      <c r="T96">
        <v>0</v>
      </c>
      <c r="U96">
        <v>0</v>
      </c>
      <c r="V96">
        <v>0</v>
      </c>
      <c r="W96">
        <v>1</v>
      </c>
      <c r="X96">
        <v>0</v>
      </c>
      <c r="Y96">
        <v>0</v>
      </c>
      <c r="Z96">
        <v>0.83333333333333304</v>
      </c>
      <c r="AA96">
        <v>5</v>
      </c>
      <c r="AB96">
        <v>2</v>
      </c>
      <c r="AC96">
        <v>5</v>
      </c>
      <c r="AD96">
        <v>0.4</v>
      </c>
      <c r="AE96">
        <v>1</v>
      </c>
      <c r="AF96">
        <v>0</v>
      </c>
      <c r="AG96">
        <v>1</v>
      </c>
      <c r="AH96">
        <v>5</v>
      </c>
      <c r="AI96">
        <v>1</v>
      </c>
      <c r="AJ96">
        <v>0.8</v>
      </c>
      <c r="AK96">
        <v>0.266666666666666</v>
      </c>
    </row>
    <row r="97" spans="1:37" x14ac:dyDescent="0.25">
      <c r="A97" t="s">
        <v>92</v>
      </c>
      <c r="B97" t="s">
        <v>103</v>
      </c>
      <c r="C97">
        <v>1</v>
      </c>
      <c r="D97" t="s">
        <v>18</v>
      </c>
      <c r="E97" t="s">
        <v>219</v>
      </c>
      <c r="F97" t="s">
        <v>286</v>
      </c>
      <c r="G97">
        <v>1</v>
      </c>
      <c r="H97">
        <v>0</v>
      </c>
      <c r="I97">
        <v>1</v>
      </c>
      <c r="J97">
        <v>0</v>
      </c>
      <c r="K97">
        <v>0.22222222222222199</v>
      </c>
      <c r="L97">
        <v>0</v>
      </c>
      <c r="M97">
        <v>0</v>
      </c>
      <c r="N97">
        <v>0</v>
      </c>
      <c r="O97">
        <v>0</v>
      </c>
      <c r="P97">
        <v>2</v>
      </c>
      <c r="Q97">
        <v>1</v>
      </c>
      <c r="R97">
        <v>1</v>
      </c>
      <c r="S97">
        <v>1</v>
      </c>
      <c r="T97">
        <v>0</v>
      </c>
      <c r="U97">
        <v>0</v>
      </c>
      <c r="V97">
        <v>0</v>
      </c>
      <c r="W97">
        <v>2</v>
      </c>
      <c r="X97">
        <v>0</v>
      </c>
      <c r="Y97">
        <v>0</v>
      </c>
      <c r="Z97">
        <v>0.83333333333333304</v>
      </c>
      <c r="AA97">
        <v>5</v>
      </c>
      <c r="AB97">
        <v>2</v>
      </c>
      <c r="AC97">
        <v>5</v>
      </c>
      <c r="AD97">
        <v>0.4</v>
      </c>
      <c r="AE97">
        <v>1</v>
      </c>
      <c r="AF97">
        <v>0</v>
      </c>
      <c r="AG97">
        <v>1</v>
      </c>
      <c r="AH97">
        <v>5</v>
      </c>
      <c r="AI97">
        <v>1</v>
      </c>
      <c r="AJ97">
        <v>0.8</v>
      </c>
      <c r="AK97">
        <v>0.266666666666666</v>
      </c>
    </row>
    <row r="98" spans="1:37" x14ac:dyDescent="0.25">
      <c r="A98" t="s">
        <v>92</v>
      </c>
      <c r="B98" t="s">
        <v>104</v>
      </c>
      <c r="C98">
        <v>1</v>
      </c>
      <c r="D98" t="s">
        <v>18</v>
      </c>
      <c r="E98" t="s">
        <v>258</v>
      </c>
      <c r="F98" t="s">
        <v>287</v>
      </c>
      <c r="G98">
        <v>1</v>
      </c>
      <c r="H98">
        <v>0</v>
      </c>
      <c r="I98">
        <v>1</v>
      </c>
      <c r="J98">
        <v>0</v>
      </c>
      <c r="K98">
        <v>0.23529411764705799</v>
      </c>
      <c r="L98">
        <v>0</v>
      </c>
      <c r="M98">
        <v>0</v>
      </c>
      <c r="N98">
        <v>0</v>
      </c>
      <c r="O98">
        <v>0</v>
      </c>
      <c r="P98">
        <v>1</v>
      </c>
      <c r="Q98">
        <v>1</v>
      </c>
      <c r="R98">
        <v>1</v>
      </c>
      <c r="S98">
        <v>1</v>
      </c>
      <c r="T98">
        <v>0</v>
      </c>
      <c r="U98">
        <v>0</v>
      </c>
      <c r="V98">
        <v>0</v>
      </c>
      <c r="W98">
        <v>1</v>
      </c>
      <c r="X98">
        <v>0</v>
      </c>
      <c r="Y98">
        <v>0</v>
      </c>
      <c r="Z98">
        <v>0.83333333333333304</v>
      </c>
      <c r="AA98">
        <v>5</v>
      </c>
      <c r="AB98">
        <v>1</v>
      </c>
      <c r="AC98">
        <v>3</v>
      </c>
      <c r="AD98">
        <v>0.33333333333333298</v>
      </c>
      <c r="AE98">
        <v>0</v>
      </c>
      <c r="AF98">
        <v>0</v>
      </c>
      <c r="AG98">
        <v>1</v>
      </c>
      <c r="AH98">
        <v>4</v>
      </c>
      <c r="AI98">
        <v>0</v>
      </c>
      <c r="AJ98">
        <v>0.4</v>
      </c>
      <c r="AK98">
        <v>0.17777777777777701</v>
      </c>
    </row>
    <row r="99" spans="1:37" x14ac:dyDescent="0.25">
      <c r="A99" t="s">
        <v>92</v>
      </c>
      <c r="B99" t="s">
        <v>104</v>
      </c>
      <c r="C99">
        <v>1</v>
      </c>
      <c r="D99" t="s">
        <v>18</v>
      </c>
      <c r="E99" t="s">
        <v>219</v>
      </c>
      <c r="F99" t="s">
        <v>287</v>
      </c>
      <c r="G99">
        <v>1</v>
      </c>
      <c r="H99">
        <v>0</v>
      </c>
      <c r="I99">
        <v>1</v>
      </c>
      <c r="J99">
        <v>0</v>
      </c>
      <c r="K99">
        <v>0.22222222222222199</v>
      </c>
      <c r="L99">
        <v>0</v>
      </c>
      <c r="M99">
        <v>0</v>
      </c>
      <c r="N99">
        <v>0</v>
      </c>
      <c r="O99">
        <v>0</v>
      </c>
      <c r="P99">
        <v>2</v>
      </c>
      <c r="Q99">
        <v>1</v>
      </c>
      <c r="R99">
        <v>1</v>
      </c>
      <c r="S99">
        <v>1</v>
      </c>
      <c r="T99">
        <v>0</v>
      </c>
      <c r="U99">
        <v>0</v>
      </c>
      <c r="V99">
        <v>0</v>
      </c>
      <c r="W99">
        <v>2</v>
      </c>
      <c r="X99">
        <v>0</v>
      </c>
      <c r="Y99">
        <v>0</v>
      </c>
      <c r="Z99">
        <v>0.83333333333333304</v>
      </c>
      <c r="AA99">
        <v>5</v>
      </c>
      <c r="AB99">
        <v>1</v>
      </c>
      <c r="AC99">
        <v>3</v>
      </c>
      <c r="AD99">
        <v>0.33333333333333298</v>
      </c>
      <c r="AE99">
        <v>0</v>
      </c>
      <c r="AF99">
        <v>0</v>
      </c>
      <c r="AG99">
        <v>1</v>
      </c>
      <c r="AH99">
        <v>4</v>
      </c>
      <c r="AI99">
        <v>0</v>
      </c>
      <c r="AJ99">
        <v>0.4</v>
      </c>
      <c r="AK99">
        <v>0.17777777777777701</v>
      </c>
    </row>
    <row r="100" spans="1:37" x14ac:dyDescent="0.25">
      <c r="A100" t="s">
        <v>92</v>
      </c>
      <c r="B100" t="s">
        <v>105</v>
      </c>
      <c r="C100">
        <v>0</v>
      </c>
      <c r="D100" t="s">
        <v>22</v>
      </c>
      <c r="E100" t="s">
        <v>288</v>
      </c>
      <c r="F100" t="s">
        <v>289</v>
      </c>
      <c r="G100">
        <v>0</v>
      </c>
      <c r="H100">
        <v>0</v>
      </c>
      <c r="I100">
        <v>1</v>
      </c>
      <c r="J100">
        <v>1</v>
      </c>
      <c r="K100">
        <v>0.75</v>
      </c>
      <c r="L100">
        <v>0</v>
      </c>
      <c r="M100">
        <v>1</v>
      </c>
      <c r="N100">
        <v>0</v>
      </c>
      <c r="O100">
        <v>1</v>
      </c>
      <c r="P100">
        <v>2</v>
      </c>
      <c r="Q100">
        <v>0</v>
      </c>
      <c r="R100">
        <v>2</v>
      </c>
      <c r="S100">
        <v>0</v>
      </c>
      <c r="T100">
        <v>0</v>
      </c>
      <c r="U100">
        <v>0</v>
      </c>
      <c r="V100">
        <v>0</v>
      </c>
      <c r="W100">
        <v>1</v>
      </c>
      <c r="X100">
        <v>0</v>
      </c>
      <c r="Y100">
        <v>0</v>
      </c>
      <c r="Z100">
        <v>0.16666666666666599</v>
      </c>
      <c r="AA100">
        <v>2</v>
      </c>
      <c r="AB100">
        <v>1</v>
      </c>
      <c r="AC100">
        <v>2</v>
      </c>
      <c r="AD100">
        <v>0.5</v>
      </c>
      <c r="AE100">
        <v>0</v>
      </c>
      <c r="AF100">
        <v>0</v>
      </c>
      <c r="AG100">
        <v>0</v>
      </c>
      <c r="AH100">
        <v>2</v>
      </c>
      <c r="AI100">
        <v>0</v>
      </c>
      <c r="AJ100">
        <v>0</v>
      </c>
      <c r="AK100">
        <v>0.33333333333333298</v>
      </c>
    </row>
    <row r="101" spans="1:37" x14ac:dyDescent="0.25">
      <c r="A101" t="s">
        <v>92</v>
      </c>
      <c r="B101" t="s">
        <v>105</v>
      </c>
      <c r="C101">
        <v>0</v>
      </c>
      <c r="D101" t="s">
        <v>22</v>
      </c>
      <c r="E101" t="s">
        <v>290</v>
      </c>
      <c r="F101" t="s">
        <v>289</v>
      </c>
      <c r="G101">
        <v>0</v>
      </c>
      <c r="H101">
        <v>0</v>
      </c>
      <c r="I101">
        <v>1</v>
      </c>
      <c r="J101">
        <v>1</v>
      </c>
      <c r="K101">
        <v>0.82352941176470595</v>
      </c>
      <c r="L101" s="54">
        <v>9.2918798122176694E-232</v>
      </c>
      <c r="M101">
        <v>1</v>
      </c>
      <c r="N101">
        <v>0</v>
      </c>
      <c r="O101">
        <v>1</v>
      </c>
      <c r="P101">
        <v>3</v>
      </c>
      <c r="Q101">
        <v>2</v>
      </c>
      <c r="R101">
        <v>2</v>
      </c>
      <c r="S101">
        <v>1</v>
      </c>
      <c r="T101">
        <v>0</v>
      </c>
      <c r="U101">
        <v>0</v>
      </c>
      <c r="V101">
        <v>1</v>
      </c>
      <c r="W101">
        <v>2</v>
      </c>
      <c r="X101">
        <v>0</v>
      </c>
      <c r="Y101">
        <v>0.2</v>
      </c>
      <c r="Z101">
        <v>0.6</v>
      </c>
      <c r="AA101">
        <v>2</v>
      </c>
      <c r="AB101">
        <v>1</v>
      </c>
      <c r="AC101">
        <v>2</v>
      </c>
      <c r="AD101">
        <v>0.5</v>
      </c>
      <c r="AE101">
        <v>0</v>
      </c>
      <c r="AF101">
        <v>0</v>
      </c>
      <c r="AG101">
        <v>0</v>
      </c>
      <c r="AH101">
        <v>2</v>
      </c>
      <c r="AI101">
        <v>0</v>
      </c>
      <c r="AJ101">
        <v>0</v>
      </c>
      <c r="AK101">
        <v>0.33333333333333298</v>
      </c>
    </row>
    <row r="102" spans="1:37" x14ac:dyDescent="0.25">
      <c r="A102" t="s">
        <v>92</v>
      </c>
      <c r="B102" t="s">
        <v>106</v>
      </c>
      <c r="C102">
        <v>0</v>
      </c>
      <c r="D102" t="s">
        <v>22</v>
      </c>
      <c r="E102" t="s">
        <v>291</v>
      </c>
      <c r="F102" t="s">
        <v>292</v>
      </c>
      <c r="G102">
        <v>0</v>
      </c>
      <c r="H102">
        <v>0</v>
      </c>
      <c r="I102">
        <v>1</v>
      </c>
      <c r="J102">
        <v>1</v>
      </c>
      <c r="K102">
        <v>0.8</v>
      </c>
      <c r="L102">
        <v>0</v>
      </c>
      <c r="M102">
        <v>1</v>
      </c>
      <c r="N102">
        <v>1</v>
      </c>
      <c r="O102">
        <v>1</v>
      </c>
      <c r="P102">
        <v>1</v>
      </c>
      <c r="Q102">
        <v>1</v>
      </c>
      <c r="R102">
        <v>1</v>
      </c>
      <c r="S102">
        <v>1</v>
      </c>
      <c r="T102">
        <v>0</v>
      </c>
      <c r="U102">
        <v>0</v>
      </c>
      <c r="V102">
        <v>0</v>
      </c>
      <c r="W102">
        <v>1</v>
      </c>
      <c r="X102">
        <v>0</v>
      </c>
      <c r="Y102">
        <v>0</v>
      </c>
      <c r="Z102">
        <v>0.5</v>
      </c>
      <c r="AA102">
        <v>1</v>
      </c>
      <c r="AB102">
        <v>1</v>
      </c>
      <c r="AC102">
        <v>1</v>
      </c>
      <c r="AD102">
        <v>1</v>
      </c>
      <c r="AE102">
        <v>0</v>
      </c>
      <c r="AF102">
        <v>0</v>
      </c>
      <c r="AG102">
        <v>0</v>
      </c>
      <c r="AH102">
        <v>1</v>
      </c>
      <c r="AI102">
        <v>0</v>
      </c>
      <c r="AJ102">
        <v>0</v>
      </c>
      <c r="AK102">
        <v>0.5</v>
      </c>
    </row>
    <row r="103" spans="1:37" x14ac:dyDescent="0.25">
      <c r="A103" t="s">
        <v>92</v>
      </c>
      <c r="B103" t="s">
        <v>106</v>
      </c>
      <c r="C103">
        <v>0</v>
      </c>
      <c r="D103" t="s">
        <v>22</v>
      </c>
      <c r="E103" t="s">
        <v>293</v>
      </c>
      <c r="F103" t="s">
        <v>292</v>
      </c>
      <c r="G103">
        <v>0</v>
      </c>
      <c r="H103">
        <v>0</v>
      </c>
      <c r="I103">
        <v>1</v>
      </c>
      <c r="J103">
        <v>1</v>
      </c>
      <c r="K103">
        <v>0.76923076923076905</v>
      </c>
      <c r="L103" s="54">
        <v>2.4655814830110601E-232</v>
      </c>
      <c r="M103">
        <v>0.5</v>
      </c>
      <c r="N103">
        <v>0</v>
      </c>
      <c r="O103">
        <v>1</v>
      </c>
      <c r="P103">
        <v>3</v>
      </c>
      <c r="Q103">
        <v>1</v>
      </c>
      <c r="R103">
        <v>2</v>
      </c>
      <c r="S103">
        <v>0.5</v>
      </c>
      <c r="T103">
        <v>0</v>
      </c>
      <c r="U103">
        <v>0</v>
      </c>
      <c r="V103">
        <v>1</v>
      </c>
      <c r="W103">
        <v>3</v>
      </c>
      <c r="X103">
        <v>0</v>
      </c>
      <c r="Y103">
        <v>0.2</v>
      </c>
      <c r="Z103">
        <v>0.43333333333333302</v>
      </c>
      <c r="AA103">
        <v>1</v>
      </c>
      <c r="AB103">
        <v>1</v>
      </c>
      <c r="AC103">
        <v>1</v>
      </c>
      <c r="AD103">
        <v>1</v>
      </c>
      <c r="AE103">
        <v>0</v>
      </c>
      <c r="AF103">
        <v>0</v>
      </c>
      <c r="AG103">
        <v>0</v>
      </c>
      <c r="AH103">
        <v>1</v>
      </c>
      <c r="AI103">
        <v>0</v>
      </c>
      <c r="AJ103">
        <v>0</v>
      </c>
      <c r="AK103">
        <v>0.5</v>
      </c>
    </row>
    <row r="104" spans="1:37" x14ac:dyDescent="0.25">
      <c r="A104" t="s">
        <v>92</v>
      </c>
      <c r="B104" t="s">
        <v>107</v>
      </c>
      <c r="C104">
        <v>0</v>
      </c>
      <c r="D104" t="s">
        <v>22</v>
      </c>
      <c r="E104" t="s">
        <v>294</v>
      </c>
      <c r="F104" t="s">
        <v>295</v>
      </c>
      <c r="G104">
        <v>0</v>
      </c>
      <c r="H104">
        <v>0</v>
      </c>
      <c r="I104">
        <v>1</v>
      </c>
      <c r="J104">
        <v>1</v>
      </c>
      <c r="K104">
        <v>0.91666666666666596</v>
      </c>
      <c r="L104">
        <v>0</v>
      </c>
      <c r="M104">
        <v>1</v>
      </c>
      <c r="N104">
        <v>0</v>
      </c>
      <c r="O104">
        <v>1</v>
      </c>
      <c r="P104">
        <v>2</v>
      </c>
      <c r="Q104">
        <v>0</v>
      </c>
      <c r="R104">
        <v>2</v>
      </c>
      <c r="S104">
        <v>0</v>
      </c>
      <c r="T104">
        <v>0</v>
      </c>
      <c r="U104">
        <v>0</v>
      </c>
      <c r="V104">
        <v>0</v>
      </c>
      <c r="W104">
        <v>2</v>
      </c>
      <c r="X104">
        <v>0</v>
      </c>
      <c r="Y104">
        <v>0</v>
      </c>
      <c r="Z104">
        <v>0.16666666666666599</v>
      </c>
      <c r="AA104">
        <v>2</v>
      </c>
      <c r="AB104">
        <v>2</v>
      </c>
      <c r="AC104">
        <v>2</v>
      </c>
      <c r="AD104">
        <v>1</v>
      </c>
      <c r="AE104">
        <v>1</v>
      </c>
      <c r="AF104">
        <v>0</v>
      </c>
      <c r="AG104">
        <v>0</v>
      </c>
      <c r="AH104">
        <v>2</v>
      </c>
      <c r="AI104">
        <v>0</v>
      </c>
      <c r="AJ104">
        <v>0.2</v>
      </c>
      <c r="AK104">
        <v>0.6</v>
      </c>
    </row>
    <row r="105" spans="1:37" x14ac:dyDescent="0.25">
      <c r="A105" t="s">
        <v>92</v>
      </c>
      <c r="B105" t="s">
        <v>107</v>
      </c>
      <c r="C105">
        <v>0</v>
      </c>
      <c r="D105" t="s">
        <v>22</v>
      </c>
      <c r="E105" t="s">
        <v>296</v>
      </c>
      <c r="F105" t="s">
        <v>295</v>
      </c>
      <c r="G105">
        <v>0</v>
      </c>
      <c r="H105">
        <v>0</v>
      </c>
      <c r="I105">
        <v>1</v>
      </c>
      <c r="J105">
        <v>1</v>
      </c>
      <c r="K105">
        <v>0.91666666666666596</v>
      </c>
      <c r="L105" s="54">
        <v>9.2918798122176694E-232</v>
      </c>
      <c r="M105">
        <v>1</v>
      </c>
      <c r="N105">
        <v>0</v>
      </c>
      <c r="O105">
        <v>1</v>
      </c>
      <c r="P105">
        <v>3</v>
      </c>
      <c r="Q105">
        <v>1</v>
      </c>
      <c r="R105">
        <v>2</v>
      </c>
      <c r="S105">
        <v>0.5</v>
      </c>
      <c r="T105">
        <v>0</v>
      </c>
      <c r="U105">
        <v>0</v>
      </c>
      <c r="V105">
        <v>1</v>
      </c>
      <c r="W105">
        <v>3</v>
      </c>
      <c r="X105">
        <v>0</v>
      </c>
      <c r="Y105">
        <v>0.2</v>
      </c>
      <c r="Z105">
        <v>0.43333333333333302</v>
      </c>
      <c r="AA105">
        <v>2</v>
      </c>
      <c r="AB105">
        <v>2</v>
      </c>
      <c r="AC105">
        <v>2</v>
      </c>
      <c r="AD105">
        <v>1</v>
      </c>
      <c r="AE105">
        <v>1</v>
      </c>
      <c r="AF105">
        <v>0</v>
      </c>
      <c r="AG105">
        <v>0</v>
      </c>
      <c r="AH105">
        <v>2</v>
      </c>
      <c r="AI105">
        <v>0</v>
      </c>
      <c r="AJ105">
        <v>0.2</v>
      </c>
      <c r="AK105">
        <v>0.6</v>
      </c>
    </row>
    <row r="106" spans="1:37" x14ac:dyDescent="0.25">
      <c r="A106" t="s">
        <v>92</v>
      </c>
      <c r="B106" t="s">
        <v>108</v>
      </c>
      <c r="C106">
        <v>0</v>
      </c>
      <c r="D106" t="s">
        <v>22</v>
      </c>
      <c r="E106" t="s">
        <v>297</v>
      </c>
      <c r="F106" t="s">
        <v>275</v>
      </c>
      <c r="G106">
        <v>0</v>
      </c>
      <c r="H106">
        <v>0</v>
      </c>
      <c r="I106">
        <v>1</v>
      </c>
      <c r="J106">
        <v>1</v>
      </c>
      <c r="K106">
        <v>0.79999999999999905</v>
      </c>
      <c r="L106">
        <v>0</v>
      </c>
      <c r="M106">
        <v>0</v>
      </c>
      <c r="N106">
        <v>1</v>
      </c>
      <c r="O106">
        <v>0</v>
      </c>
      <c r="P106">
        <v>1</v>
      </c>
      <c r="Q106">
        <v>0</v>
      </c>
      <c r="R106">
        <v>1</v>
      </c>
      <c r="S106">
        <v>0</v>
      </c>
      <c r="T106">
        <v>0</v>
      </c>
      <c r="U106">
        <v>0</v>
      </c>
      <c r="V106">
        <v>0</v>
      </c>
      <c r="W106">
        <v>1</v>
      </c>
      <c r="X106">
        <v>0</v>
      </c>
      <c r="Y106">
        <v>0</v>
      </c>
      <c r="Z106">
        <v>0.16666666666666599</v>
      </c>
      <c r="AA106">
        <v>1</v>
      </c>
      <c r="AB106">
        <v>1</v>
      </c>
      <c r="AC106">
        <v>1</v>
      </c>
      <c r="AD106">
        <v>1</v>
      </c>
      <c r="AE106">
        <v>0</v>
      </c>
      <c r="AF106">
        <v>0</v>
      </c>
      <c r="AG106">
        <v>0</v>
      </c>
      <c r="AH106">
        <v>1</v>
      </c>
      <c r="AI106">
        <v>0</v>
      </c>
      <c r="AJ106">
        <v>0</v>
      </c>
      <c r="AK106">
        <v>0.5</v>
      </c>
    </row>
    <row r="107" spans="1:37" x14ac:dyDescent="0.25">
      <c r="A107" t="s">
        <v>92</v>
      </c>
      <c r="B107" t="s">
        <v>108</v>
      </c>
      <c r="C107">
        <v>0</v>
      </c>
      <c r="D107" t="s">
        <v>22</v>
      </c>
      <c r="E107" t="s">
        <v>298</v>
      </c>
      <c r="F107" t="s">
        <v>275</v>
      </c>
      <c r="G107">
        <v>0</v>
      </c>
      <c r="H107">
        <v>0</v>
      </c>
      <c r="I107">
        <v>1</v>
      </c>
      <c r="J107">
        <v>1</v>
      </c>
      <c r="K107">
        <v>0.57142857142857095</v>
      </c>
      <c r="L107">
        <v>0</v>
      </c>
      <c r="M107">
        <v>0</v>
      </c>
      <c r="N107">
        <v>0</v>
      </c>
      <c r="O107">
        <v>0</v>
      </c>
      <c r="P107">
        <v>9</v>
      </c>
      <c r="Q107">
        <v>2</v>
      </c>
      <c r="R107">
        <v>7</v>
      </c>
      <c r="S107">
        <v>0.28571428571428498</v>
      </c>
      <c r="T107">
        <v>0</v>
      </c>
      <c r="U107">
        <v>0</v>
      </c>
      <c r="V107">
        <v>1</v>
      </c>
      <c r="W107">
        <v>6</v>
      </c>
      <c r="X107">
        <v>0</v>
      </c>
      <c r="Y107">
        <v>0.4</v>
      </c>
      <c r="Z107">
        <v>0.46190476190476099</v>
      </c>
      <c r="AA107">
        <v>1</v>
      </c>
      <c r="AB107">
        <v>1</v>
      </c>
      <c r="AC107">
        <v>1</v>
      </c>
      <c r="AD107">
        <v>1</v>
      </c>
      <c r="AE107">
        <v>0</v>
      </c>
      <c r="AF107">
        <v>0</v>
      </c>
      <c r="AG107">
        <v>0</v>
      </c>
      <c r="AH107">
        <v>1</v>
      </c>
      <c r="AI107">
        <v>0</v>
      </c>
      <c r="AJ107">
        <v>0</v>
      </c>
      <c r="AK107">
        <v>0.5</v>
      </c>
    </row>
    <row r="108" spans="1:37" x14ac:dyDescent="0.25">
      <c r="A108" t="s">
        <v>92</v>
      </c>
      <c r="B108" t="s">
        <v>109</v>
      </c>
      <c r="C108">
        <v>0</v>
      </c>
      <c r="D108" t="s">
        <v>22</v>
      </c>
      <c r="E108" t="s">
        <v>299</v>
      </c>
      <c r="F108" t="s">
        <v>300</v>
      </c>
      <c r="G108">
        <v>0</v>
      </c>
      <c r="H108">
        <v>0</v>
      </c>
      <c r="I108">
        <v>1</v>
      </c>
      <c r="J108">
        <v>1</v>
      </c>
      <c r="K108">
        <v>0.61538461538461497</v>
      </c>
      <c r="L108">
        <v>0</v>
      </c>
      <c r="M108">
        <v>0.5</v>
      </c>
      <c r="N108">
        <v>0</v>
      </c>
      <c r="O108">
        <v>1</v>
      </c>
      <c r="P108">
        <v>1</v>
      </c>
      <c r="Q108">
        <v>1</v>
      </c>
      <c r="R108">
        <v>1</v>
      </c>
      <c r="S108">
        <v>1</v>
      </c>
      <c r="T108">
        <v>0</v>
      </c>
      <c r="U108">
        <v>0</v>
      </c>
      <c r="V108">
        <v>0</v>
      </c>
      <c r="W108">
        <v>1</v>
      </c>
      <c r="X108">
        <v>0</v>
      </c>
      <c r="Y108">
        <v>0</v>
      </c>
      <c r="Z108">
        <v>0.5</v>
      </c>
      <c r="AA108">
        <v>2</v>
      </c>
      <c r="AB108">
        <v>1</v>
      </c>
      <c r="AC108">
        <v>2</v>
      </c>
      <c r="AD108">
        <v>0.5</v>
      </c>
      <c r="AE108">
        <v>0</v>
      </c>
      <c r="AF108">
        <v>0</v>
      </c>
      <c r="AG108">
        <v>0</v>
      </c>
      <c r="AH108">
        <v>2</v>
      </c>
      <c r="AI108">
        <v>0</v>
      </c>
      <c r="AJ108">
        <v>0</v>
      </c>
      <c r="AK108">
        <v>0.33333333333333298</v>
      </c>
    </row>
    <row r="109" spans="1:37" x14ac:dyDescent="0.25">
      <c r="A109" t="s">
        <v>92</v>
      </c>
      <c r="B109" t="s">
        <v>109</v>
      </c>
      <c r="C109">
        <v>0</v>
      </c>
      <c r="D109" t="s">
        <v>22</v>
      </c>
      <c r="E109" t="s">
        <v>301</v>
      </c>
      <c r="F109" t="s">
        <v>300</v>
      </c>
      <c r="G109">
        <v>0</v>
      </c>
      <c r="H109">
        <v>0</v>
      </c>
      <c r="I109">
        <v>1</v>
      </c>
      <c r="J109">
        <v>1</v>
      </c>
      <c r="K109">
        <v>0.82352941176470595</v>
      </c>
      <c r="L109" s="54">
        <v>9.2918798122176694E-232</v>
      </c>
      <c r="M109">
        <v>1</v>
      </c>
      <c r="N109">
        <v>0</v>
      </c>
      <c r="O109">
        <v>1</v>
      </c>
      <c r="P109">
        <v>3</v>
      </c>
      <c r="Q109">
        <v>1</v>
      </c>
      <c r="R109">
        <v>2</v>
      </c>
      <c r="S109">
        <v>0.5</v>
      </c>
      <c r="T109">
        <v>0</v>
      </c>
      <c r="U109">
        <v>0</v>
      </c>
      <c r="V109">
        <v>1</v>
      </c>
      <c r="W109">
        <v>3</v>
      </c>
      <c r="X109">
        <v>0</v>
      </c>
      <c r="Y109">
        <v>0.2</v>
      </c>
      <c r="Z109">
        <v>0.43333333333333302</v>
      </c>
      <c r="AA109">
        <v>2</v>
      </c>
      <c r="AB109">
        <v>1</v>
      </c>
      <c r="AC109">
        <v>2</v>
      </c>
      <c r="AD109">
        <v>0.5</v>
      </c>
      <c r="AE109">
        <v>0</v>
      </c>
      <c r="AF109">
        <v>0</v>
      </c>
      <c r="AG109">
        <v>0</v>
      </c>
      <c r="AH109">
        <v>2</v>
      </c>
      <c r="AI109">
        <v>0</v>
      </c>
      <c r="AJ109">
        <v>0</v>
      </c>
      <c r="AK109">
        <v>0.33333333333333298</v>
      </c>
    </row>
    <row r="110" spans="1:37" x14ac:dyDescent="0.25">
      <c r="A110" t="s">
        <v>92</v>
      </c>
      <c r="B110" t="s">
        <v>110</v>
      </c>
      <c r="C110">
        <v>1</v>
      </c>
      <c r="D110" t="s">
        <v>18</v>
      </c>
      <c r="E110" t="s">
        <v>258</v>
      </c>
      <c r="F110" t="s">
        <v>302</v>
      </c>
      <c r="G110">
        <v>1</v>
      </c>
      <c r="H110">
        <v>0</v>
      </c>
      <c r="I110">
        <v>1</v>
      </c>
      <c r="J110">
        <v>0</v>
      </c>
      <c r="K110">
        <v>0.21052631578947301</v>
      </c>
      <c r="L110">
        <v>0</v>
      </c>
      <c r="M110">
        <v>0</v>
      </c>
      <c r="N110">
        <v>0</v>
      </c>
      <c r="O110">
        <v>0</v>
      </c>
      <c r="P110">
        <v>1</v>
      </c>
      <c r="Q110">
        <v>1</v>
      </c>
      <c r="R110">
        <v>1</v>
      </c>
      <c r="S110">
        <v>1</v>
      </c>
      <c r="T110">
        <v>0</v>
      </c>
      <c r="U110">
        <v>0</v>
      </c>
      <c r="V110">
        <v>0</v>
      </c>
      <c r="W110">
        <v>1</v>
      </c>
      <c r="X110">
        <v>0</v>
      </c>
      <c r="Y110">
        <v>0</v>
      </c>
      <c r="Z110">
        <v>0.83333333333333304</v>
      </c>
      <c r="AA110">
        <v>3</v>
      </c>
      <c r="AB110">
        <v>0</v>
      </c>
      <c r="AC110">
        <v>3</v>
      </c>
      <c r="AD110">
        <v>0</v>
      </c>
      <c r="AE110">
        <v>0</v>
      </c>
      <c r="AF110">
        <v>0</v>
      </c>
      <c r="AG110">
        <v>1</v>
      </c>
      <c r="AH110">
        <v>1</v>
      </c>
      <c r="AI110">
        <v>0</v>
      </c>
      <c r="AJ110">
        <v>0.2</v>
      </c>
      <c r="AK110">
        <v>3.3333333333333298E-2</v>
      </c>
    </row>
    <row r="111" spans="1:37" x14ac:dyDescent="0.25">
      <c r="A111" t="s">
        <v>119</v>
      </c>
      <c r="B111" t="s">
        <v>120</v>
      </c>
      <c r="C111">
        <v>1</v>
      </c>
      <c r="D111" t="s">
        <v>18</v>
      </c>
      <c r="E111" t="s">
        <v>219</v>
      </c>
      <c r="F111" t="s">
        <v>303</v>
      </c>
      <c r="G111">
        <v>1</v>
      </c>
      <c r="H111">
        <v>0</v>
      </c>
      <c r="I111">
        <v>1</v>
      </c>
      <c r="J111">
        <v>0</v>
      </c>
      <c r="K111">
        <v>0.19047619047618999</v>
      </c>
      <c r="L111">
        <v>0</v>
      </c>
      <c r="M111">
        <v>0</v>
      </c>
      <c r="N111">
        <v>0</v>
      </c>
      <c r="O111">
        <v>0</v>
      </c>
      <c r="P111">
        <v>2</v>
      </c>
      <c r="Q111">
        <v>1</v>
      </c>
      <c r="R111">
        <v>1</v>
      </c>
      <c r="S111">
        <v>1</v>
      </c>
      <c r="T111">
        <v>0</v>
      </c>
      <c r="U111">
        <v>0</v>
      </c>
      <c r="V111">
        <v>0</v>
      </c>
      <c r="W111">
        <v>2</v>
      </c>
      <c r="X111">
        <v>0</v>
      </c>
      <c r="Y111">
        <v>0</v>
      </c>
      <c r="Z111">
        <v>0.83333333333333304</v>
      </c>
      <c r="AA111">
        <v>7</v>
      </c>
      <c r="AB111">
        <v>3</v>
      </c>
      <c r="AC111">
        <v>7</v>
      </c>
      <c r="AD111">
        <v>0.42857142857142799</v>
      </c>
      <c r="AE111">
        <v>0</v>
      </c>
      <c r="AF111">
        <v>1</v>
      </c>
      <c r="AG111">
        <v>1</v>
      </c>
      <c r="AH111">
        <v>4</v>
      </c>
      <c r="AI111">
        <v>0</v>
      </c>
      <c r="AJ111">
        <v>0.6</v>
      </c>
      <c r="AK111">
        <v>0.24285714285714199</v>
      </c>
    </row>
    <row r="112" spans="1:37" x14ac:dyDescent="0.25">
      <c r="A112" t="s">
        <v>119</v>
      </c>
      <c r="B112" t="s">
        <v>120</v>
      </c>
      <c r="C112">
        <v>1</v>
      </c>
      <c r="D112" t="s">
        <v>18</v>
      </c>
      <c r="E112" t="s">
        <v>258</v>
      </c>
      <c r="F112" t="s">
        <v>303</v>
      </c>
      <c r="G112">
        <v>1</v>
      </c>
      <c r="H112">
        <v>0</v>
      </c>
      <c r="I112">
        <v>1</v>
      </c>
      <c r="J112">
        <v>0</v>
      </c>
      <c r="K112">
        <v>0.2</v>
      </c>
      <c r="L112">
        <v>0</v>
      </c>
      <c r="M112">
        <v>0</v>
      </c>
      <c r="N112">
        <v>0</v>
      </c>
      <c r="O112">
        <v>0</v>
      </c>
      <c r="P112">
        <v>1</v>
      </c>
      <c r="Q112">
        <v>1</v>
      </c>
      <c r="R112">
        <v>1</v>
      </c>
      <c r="S112">
        <v>1</v>
      </c>
      <c r="T112">
        <v>0</v>
      </c>
      <c r="U112">
        <v>0</v>
      </c>
      <c r="V112">
        <v>0</v>
      </c>
      <c r="W112">
        <v>1</v>
      </c>
      <c r="X112">
        <v>0</v>
      </c>
      <c r="Y112">
        <v>0</v>
      </c>
      <c r="Z112">
        <v>0.83333333333333304</v>
      </c>
      <c r="AA112">
        <v>7</v>
      </c>
      <c r="AB112">
        <v>3</v>
      </c>
      <c r="AC112">
        <v>7</v>
      </c>
      <c r="AD112">
        <v>0.42857142857142799</v>
      </c>
      <c r="AE112">
        <v>0</v>
      </c>
      <c r="AF112">
        <v>1</v>
      </c>
      <c r="AG112">
        <v>1</v>
      </c>
      <c r="AH112">
        <v>4</v>
      </c>
      <c r="AI112">
        <v>0</v>
      </c>
      <c r="AJ112">
        <v>0.6</v>
      </c>
      <c r="AK112">
        <v>0.24285714285714199</v>
      </c>
    </row>
    <row r="113" spans="1:37" x14ac:dyDescent="0.25">
      <c r="A113" t="s">
        <v>119</v>
      </c>
      <c r="B113" t="s">
        <v>121</v>
      </c>
      <c r="C113">
        <v>1</v>
      </c>
      <c r="D113" t="s">
        <v>122</v>
      </c>
      <c r="E113" t="s">
        <v>219</v>
      </c>
      <c r="F113" t="s">
        <v>304</v>
      </c>
      <c r="G113">
        <v>1</v>
      </c>
      <c r="H113">
        <v>0</v>
      </c>
      <c r="I113">
        <v>1</v>
      </c>
      <c r="J113">
        <v>0</v>
      </c>
      <c r="K113">
        <v>0.125</v>
      </c>
      <c r="L113">
        <v>0</v>
      </c>
      <c r="M113">
        <v>0</v>
      </c>
      <c r="N113">
        <v>0</v>
      </c>
      <c r="O113">
        <v>0</v>
      </c>
      <c r="P113">
        <v>2</v>
      </c>
      <c r="Q113">
        <v>1</v>
      </c>
      <c r="R113">
        <v>1</v>
      </c>
      <c r="S113">
        <v>1</v>
      </c>
      <c r="T113">
        <v>0</v>
      </c>
      <c r="U113">
        <v>0</v>
      </c>
      <c r="V113">
        <v>0</v>
      </c>
      <c r="W113">
        <v>2</v>
      </c>
      <c r="X113">
        <v>0</v>
      </c>
      <c r="Y113">
        <v>0</v>
      </c>
      <c r="Z113">
        <v>0.83333333333333304</v>
      </c>
      <c r="AA113">
        <v>3</v>
      </c>
      <c r="AB113">
        <v>2</v>
      </c>
      <c r="AC113">
        <v>3</v>
      </c>
      <c r="AD113">
        <v>0.66666666666666596</v>
      </c>
      <c r="AE113">
        <v>1</v>
      </c>
      <c r="AF113">
        <v>0</v>
      </c>
      <c r="AG113">
        <v>1</v>
      </c>
      <c r="AH113">
        <v>2</v>
      </c>
      <c r="AI113">
        <v>1</v>
      </c>
      <c r="AJ113">
        <v>0.6</v>
      </c>
      <c r="AK113">
        <v>0.32222222222222202</v>
      </c>
    </row>
    <row r="114" spans="1:37" x14ac:dyDescent="0.25">
      <c r="A114" t="s">
        <v>119</v>
      </c>
      <c r="B114" t="s">
        <v>121</v>
      </c>
      <c r="C114">
        <v>1</v>
      </c>
      <c r="D114" t="s">
        <v>122</v>
      </c>
      <c r="E114" t="s">
        <v>258</v>
      </c>
      <c r="F114" t="s">
        <v>304</v>
      </c>
      <c r="G114">
        <v>1</v>
      </c>
      <c r="H114">
        <v>0</v>
      </c>
      <c r="I114">
        <v>1</v>
      </c>
      <c r="J114">
        <v>0</v>
      </c>
      <c r="K114">
        <v>0.133333333333333</v>
      </c>
      <c r="L114">
        <v>0</v>
      </c>
      <c r="M114">
        <v>0</v>
      </c>
      <c r="N114">
        <v>0</v>
      </c>
      <c r="O114">
        <v>0</v>
      </c>
      <c r="P114">
        <v>1</v>
      </c>
      <c r="Q114">
        <v>1</v>
      </c>
      <c r="R114">
        <v>1</v>
      </c>
      <c r="S114">
        <v>1</v>
      </c>
      <c r="T114">
        <v>0</v>
      </c>
      <c r="U114">
        <v>0</v>
      </c>
      <c r="V114">
        <v>0</v>
      </c>
      <c r="W114">
        <v>1</v>
      </c>
      <c r="X114">
        <v>0</v>
      </c>
      <c r="Y114">
        <v>0</v>
      </c>
      <c r="Z114">
        <v>0.83333333333333304</v>
      </c>
      <c r="AA114">
        <v>3</v>
      </c>
      <c r="AB114">
        <v>2</v>
      </c>
      <c r="AC114">
        <v>3</v>
      </c>
      <c r="AD114">
        <v>0.66666666666666596</v>
      </c>
      <c r="AE114">
        <v>1</v>
      </c>
      <c r="AF114">
        <v>0</v>
      </c>
      <c r="AG114">
        <v>1</v>
      </c>
      <c r="AH114">
        <v>2</v>
      </c>
      <c r="AI114">
        <v>1</v>
      </c>
      <c r="AJ114">
        <v>0.6</v>
      </c>
      <c r="AK114">
        <v>0.32222222222222202</v>
      </c>
    </row>
    <row r="115" spans="1:37" x14ac:dyDescent="0.25">
      <c r="A115" t="s">
        <v>119</v>
      </c>
      <c r="B115" t="s">
        <v>123</v>
      </c>
      <c r="C115">
        <v>1</v>
      </c>
      <c r="D115" t="s">
        <v>18</v>
      </c>
      <c r="E115" t="s">
        <v>219</v>
      </c>
      <c r="F115" t="s">
        <v>305</v>
      </c>
      <c r="G115">
        <v>1</v>
      </c>
      <c r="H115">
        <v>0</v>
      </c>
      <c r="I115">
        <v>1</v>
      </c>
      <c r="J115">
        <v>0</v>
      </c>
      <c r="K115">
        <v>0.16666666666666599</v>
      </c>
      <c r="L115">
        <v>0</v>
      </c>
      <c r="M115">
        <v>0</v>
      </c>
      <c r="N115">
        <v>0</v>
      </c>
      <c r="O115">
        <v>0</v>
      </c>
      <c r="P115">
        <v>2</v>
      </c>
      <c r="Q115">
        <v>1</v>
      </c>
      <c r="R115">
        <v>1</v>
      </c>
      <c r="S115">
        <v>1</v>
      </c>
      <c r="T115">
        <v>0</v>
      </c>
      <c r="U115">
        <v>0</v>
      </c>
      <c r="V115">
        <v>0</v>
      </c>
      <c r="W115">
        <v>2</v>
      </c>
      <c r="X115">
        <v>0</v>
      </c>
      <c r="Y115">
        <v>0</v>
      </c>
      <c r="Z115">
        <v>0.83333333333333304</v>
      </c>
      <c r="AA115">
        <v>9</v>
      </c>
      <c r="AB115">
        <v>3</v>
      </c>
      <c r="AC115">
        <v>9</v>
      </c>
      <c r="AD115">
        <v>0.33333333333333298</v>
      </c>
      <c r="AE115">
        <v>1</v>
      </c>
      <c r="AF115">
        <v>1</v>
      </c>
      <c r="AG115">
        <v>1</v>
      </c>
      <c r="AH115">
        <v>7</v>
      </c>
      <c r="AI115">
        <v>0</v>
      </c>
      <c r="AJ115">
        <v>0.8</v>
      </c>
      <c r="AK115">
        <v>0.24444444444444399</v>
      </c>
    </row>
    <row r="116" spans="1:37" x14ac:dyDescent="0.25">
      <c r="A116" t="s">
        <v>119</v>
      </c>
      <c r="B116" t="s">
        <v>123</v>
      </c>
      <c r="C116">
        <v>1</v>
      </c>
      <c r="D116" t="s">
        <v>18</v>
      </c>
      <c r="E116" t="s">
        <v>258</v>
      </c>
      <c r="F116" t="s">
        <v>305</v>
      </c>
      <c r="G116">
        <v>1</v>
      </c>
      <c r="H116">
        <v>0</v>
      </c>
      <c r="I116">
        <v>1</v>
      </c>
      <c r="J116">
        <v>0</v>
      </c>
      <c r="K116">
        <v>0.17391304347826</v>
      </c>
      <c r="L116">
        <v>0</v>
      </c>
      <c r="M116">
        <v>0</v>
      </c>
      <c r="N116">
        <v>0</v>
      </c>
      <c r="O116">
        <v>0</v>
      </c>
      <c r="P116">
        <v>1</v>
      </c>
      <c r="Q116">
        <v>1</v>
      </c>
      <c r="R116">
        <v>1</v>
      </c>
      <c r="S116">
        <v>1</v>
      </c>
      <c r="T116">
        <v>0</v>
      </c>
      <c r="U116">
        <v>0</v>
      </c>
      <c r="V116">
        <v>0</v>
      </c>
      <c r="W116">
        <v>1</v>
      </c>
      <c r="X116">
        <v>0</v>
      </c>
      <c r="Y116">
        <v>0</v>
      </c>
      <c r="Z116">
        <v>0.83333333333333304</v>
      </c>
      <c r="AA116">
        <v>9</v>
      </c>
      <c r="AB116">
        <v>3</v>
      </c>
      <c r="AC116">
        <v>9</v>
      </c>
      <c r="AD116">
        <v>0.33333333333333298</v>
      </c>
      <c r="AE116">
        <v>1</v>
      </c>
      <c r="AF116">
        <v>1</v>
      </c>
      <c r="AG116">
        <v>1</v>
      </c>
      <c r="AH116">
        <v>7</v>
      </c>
      <c r="AI116">
        <v>0</v>
      </c>
      <c r="AJ116">
        <v>0.8</v>
      </c>
      <c r="AK116">
        <v>0.24444444444444399</v>
      </c>
    </row>
    <row r="117" spans="1:37" x14ac:dyDescent="0.25">
      <c r="A117" t="s">
        <v>119</v>
      </c>
      <c r="B117" t="s">
        <v>124</v>
      </c>
      <c r="C117">
        <v>0</v>
      </c>
      <c r="D117" t="s">
        <v>22</v>
      </c>
      <c r="E117" t="s">
        <v>306</v>
      </c>
      <c r="F117" t="s">
        <v>307</v>
      </c>
      <c r="G117">
        <v>0</v>
      </c>
      <c r="H117">
        <v>0</v>
      </c>
      <c r="I117">
        <v>1</v>
      </c>
      <c r="J117">
        <v>1</v>
      </c>
      <c r="K117">
        <v>0.56000000000000005</v>
      </c>
      <c r="L117" s="54">
        <v>2.8059045740363701E-233</v>
      </c>
      <c r="M117">
        <v>0.14285714285714199</v>
      </c>
      <c r="N117">
        <v>0</v>
      </c>
      <c r="O117">
        <v>0.5</v>
      </c>
      <c r="P117">
        <v>10</v>
      </c>
      <c r="Q117">
        <v>4</v>
      </c>
      <c r="R117">
        <v>8</v>
      </c>
      <c r="S117">
        <v>0.5</v>
      </c>
      <c r="T117">
        <v>0</v>
      </c>
      <c r="U117">
        <v>0</v>
      </c>
      <c r="V117">
        <v>1</v>
      </c>
      <c r="W117">
        <v>4</v>
      </c>
      <c r="X117">
        <v>0</v>
      </c>
      <c r="Y117">
        <v>0.4</v>
      </c>
      <c r="Z117">
        <v>0.53333333333333299</v>
      </c>
      <c r="AA117">
        <v>2</v>
      </c>
      <c r="AB117">
        <v>0</v>
      </c>
      <c r="AC117">
        <v>2</v>
      </c>
      <c r="AD117">
        <v>0</v>
      </c>
      <c r="AE117">
        <v>0</v>
      </c>
      <c r="AF117">
        <v>0</v>
      </c>
      <c r="AG117">
        <v>0</v>
      </c>
      <c r="AH117">
        <v>2</v>
      </c>
      <c r="AI117">
        <v>0</v>
      </c>
      <c r="AJ117">
        <v>0</v>
      </c>
      <c r="AK117">
        <v>0.16666666666666599</v>
      </c>
    </row>
    <row r="118" spans="1:37" x14ac:dyDescent="0.25">
      <c r="A118" t="s">
        <v>119</v>
      </c>
      <c r="B118" t="s">
        <v>124</v>
      </c>
      <c r="C118">
        <v>0</v>
      </c>
      <c r="D118" t="s">
        <v>22</v>
      </c>
      <c r="E118" t="s">
        <v>308</v>
      </c>
      <c r="F118" t="s">
        <v>307</v>
      </c>
      <c r="G118">
        <v>0</v>
      </c>
      <c r="H118">
        <v>0</v>
      </c>
      <c r="I118">
        <v>1</v>
      </c>
      <c r="J118">
        <v>1</v>
      </c>
      <c r="K118">
        <v>0.58333333333333304</v>
      </c>
      <c r="L118" s="54">
        <v>2.8059045740363701E-233</v>
      </c>
      <c r="M118">
        <v>0.14285714285714199</v>
      </c>
      <c r="N118">
        <v>0</v>
      </c>
      <c r="O118">
        <v>0.5</v>
      </c>
      <c r="P118">
        <v>10</v>
      </c>
      <c r="Q118">
        <v>4</v>
      </c>
      <c r="R118">
        <v>8</v>
      </c>
      <c r="S118">
        <v>0.5</v>
      </c>
      <c r="T118">
        <v>0</v>
      </c>
      <c r="U118">
        <v>0</v>
      </c>
      <c r="V118">
        <v>1</v>
      </c>
      <c r="W118">
        <v>4</v>
      </c>
      <c r="X118">
        <v>0</v>
      </c>
      <c r="Y118">
        <v>0.4</v>
      </c>
      <c r="Z118">
        <v>0.53333333333333299</v>
      </c>
      <c r="AA118">
        <v>2</v>
      </c>
      <c r="AB118">
        <v>0</v>
      </c>
      <c r="AC118">
        <v>2</v>
      </c>
      <c r="AD118">
        <v>0</v>
      </c>
      <c r="AE118">
        <v>0</v>
      </c>
      <c r="AF118">
        <v>0</v>
      </c>
      <c r="AG118">
        <v>0</v>
      </c>
      <c r="AH118">
        <v>2</v>
      </c>
      <c r="AI118">
        <v>0</v>
      </c>
      <c r="AJ118">
        <v>0</v>
      </c>
      <c r="AK118">
        <v>0.16666666666666599</v>
      </c>
    </row>
    <row r="119" spans="1:37" x14ac:dyDescent="0.25">
      <c r="A119" t="s">
        <v>119</v>
      </c>
      <c r="B119" t="s">
        <v>125</v>
      </c>
      <c r="C119">
        <v>0</v>
      </c>
      <c r="D119" t="s">
        <v>29</v>
      </c>
      <c r="E119">
        <v>2004</v>
      </c>
      <c r="F119">
        <v>2004</v>
      </c>
      <c r="G119">
        <v>0</v>
      </c>
      <c r="H119">
        <v>0</v>
      </c>
      <c r="I119">
        <v>1</v>
      </c>
      <c r="J119">
        <v>1</v>
      </c>
      <c r="K119">
        <v>0.85714285714285698</v>
      </c>
      <c r="L119" s="54">
        <v>6.7021453418540902E-232</v>
      </c>
      <c r="M119">
        <v>1</v>
      </c>
      <c r="N119">
        <v>1</v>
      </c>
      <c r="O119">
        <v>1</v>
      </c>
      <c r="P119">
        <v>2</v>
      </c>
      <c r="Q119">
        <v>0</v>
      </c>
      <c r="R119">
        <v>1</v>
      </c>
      <c r="S119">
        <v>0</v>
      </c>
      <c r="T119">
        <v>0</v>
      </c>
      <c r="U119">
        <v>0</v>
      </c>
      <c r="V119">
        <v>0</v>
      </c>
      <c r="W119">
        <v>2</v>
      </c>
      <c r="X119">
        <v>0</v>
      </c>
      <c r="Y119">
        <v>0</v>
      </c>
      <c r="Z119">
        <v>0.16666666666666599</v>
      </c>
      <c r="AA119">
        <v>1</v>
      </c>
      <c r="AB119">
        <v>0</v>
      </c>
      <c r="AC119">
        <v>1</v>
      </c>
      <c r="AD119">
        <v>0</v>
      </c>
      <c r="AE119">
        <v>0</v>
      </c>
      <c r="AF119">
        <v>0</v>
      </c>
      <c r="AG119">
        <v>0</v>
      </c>
      <c r="AH119">
        <v>1</v>
      </c>
      <c r="AI119">
        <v>0</v>
      </c>
      <c r="AJ119">
        <v>0</v>
      </c>
      <c r="AK119">
        <v>0.16666666666666599</v>
      </c>
    </row>
    <row r="120" spans="1:37" x14ac:dyDescent="0.25">
      <c r="A120" t="s">
        <v>119</v>
      </c>
      <c r="B120" t="s">
        <v>125</v>
      </c>
      <c r="C120">
        <v>0</v>
      </c>
      <c r="D120" t="s">
        <v>29</v>
      </c>
      <c r="E120" t="s">
        <v>309</v>
      </c>
      <c r="F120">
        <v>2004</v>
      </c>
      <c r="G120">
        <v>0</v>
      </c>
      <c r="H120">
        <v>0</v>
      </c>
      <c r="I120">
        <v>1</v>
      </c>
      <c r="J120">
        <v>1</v>
      </c>
      <c r="K120">
        <v>0.66666666666666596</v>
      </c>
      <c r="L120" s="54">
        <v>6.7021453418540902E-232</v>
      </c>
      <c r="M120">
        <v>0.5</v>
      </c>
      <c r="N120">
        <v>0</v>
      </c>
      <c r="O120">
        <v>1</v>
      </c>
      <c r="P120">
        <v>2</v>
      </c>
      <c r="Q120">
        <v>0</v>
      </c>
      <c r="R120">
        <v>2</v>
      </c>
      <c r="S120">
        <v>0</v>
      </c>
      <c r="T120">
        <v>0</v>
      </c>
      <c r="U120">
        <v>0</v>
      </c>
      <c r="V120">
        <v>0</v>
      </c>
      <c r="W120">
        <v>2</v>
      </c>
      <c r="X120">
        <v>0</v>
      </c>
      <c r="Y120">
        <v>0</v>
      </c>
      <c r="Z120">
        <v>0.16666666666666599</v>
      </c>
      <c r="AA120">
        <v>1</v>
      </c>
      <c r="AB120">
        <v>0</v>
      </c>
      <c r="AC120">
        <v>1</v>
      </c>
      <c r="AD120">
        <v>0</v>
      </c>
      <c r="AE120">
        <v>0</v>
      </c>
      <c r="AF120">
        <v>0</v>
      </c>
      <c r="AG120">
        <v>0</v>
      </c>
      <c r="AH120">
        <v>1</v>
      </c>
      <c r="AI120">
        <v>0</v>
      </c>
      <c r="AJ120">
        <v>0</v>
      </c>
      <c r="AK120">
        <v>0.16666666666666599</v>
      </c>
    </row>
    <row r="121" spans="1:37" x14ac:dyDescent="0.25">
      <c r="A121" t="s">
        <v>119</v>
      </c>
      <c r="B121" t="s">
        <v>126</v>
      </c>
      <c r="C121">
        <v>0</v>
      </c>
      <c r="D121" t="s">
        <v>29</v>
      </c>
      <c r="E121" t="s">
        <v>310</v>
      </c>
      <c r="F121" t="s">
        <v>311</v>
      </c>
      <c r="G121">
        <v>0</v>
      </c>
      <c r="H121">
        <v>0</v>
      </c>
      <c r="I121">
        <v>1</v>
      </c>
      <c r="J121">
        <v>1</v>
      </c>
      <c r="K121">
        <v>0.95652173913043403</v>
      </c>
      <c r="L121" s="54">
        <v>9.0474246481130499E-155</v>
      </c>
      <c r="M121">
        <v>1</v>
      </c>
      <c r="N121">
        <v>0</v>
      </c>
      <c r="O121">
        <v>1</v>
      </c>
      <c r="P121">
        <v>3</v>
      </c>
      <c r="Q121">
        <v>1</v>
      </c>
      <c r="R121">
        <v>2</v>
      </c>
      <c r="S121">
        <v>0.5</v>
      </c>
      <c r="T121">
        <v>0</v>
      </c>
      <c r="U121">
        <v>0</v>
      </c>
      <c r="V121">
        <v>1</v>
      </c>
      <c r="W121">
        <v>3</v>
      </c>
      <c r="X121">
        <v>0</v>
      </c>
      <c r="Y121">
        <v>0.2</v>
      </c>
      <c r="Z121">
        <v>0.43333333333333302</v>
      </c>
      <c r="AA121">
        <v>2</v>
      </c>
      <c r="AB121">
        <v>1</v>
      </c>
      <c r="AC121">
        <v>2</v>
      </c>
      <c r="AD121">
        <v>0.5</v>
      </c>
      <c r="AE121">
        <v>0</v>
      </c>
      <c r="AF121">
        <v>0</v>
      </c>
      <c r="AG121">
        <v>0</v>
      </c>
      <c r="AH121">
        <v>2</v>
      </c>
      <c r="AI121">
        <v>0</v>
      </c>
      <c r="AJ121">
        <v>0</v>
      </c>
      <c r="AK121">
        <v>0.33333333333333298</v>
      </c>
    </row>
    <row r="122" spans="1:37" x14ac:dyDescent="0.25">
      <c r="A122" t="s">
        <v>119</v>
      </c>
      <c r="B122" t="s">
        <v>126</v>
      </c>
      <c r="C122">
        <v>0</v>
      </c>
      <c r="D122" t="s">
        <v>29</v>
      </c>
      <c r="E122" t="s">
        <v>312</v>
      </c>
      <c r="F122" t="s">
        <v>311</v>
      </c>
      <c r="G122">
        <v>0</v>
      </c>
      <c r="H122">
        <v>0</v>
      </c>
      <c r="I122">
        <v>1</v>
      </c>
      <c r="J122">
        <v>1</v>
      </c>
      <c r="K122">
        <v>0.95652173913043403</v>
      </c>
      <c r="L122" s="54">
        <v>5.4875404405203502E-155</v>
      </c>
      <c r="M122">
        <v>0.5</v>
      </c>
      <c r="N122">
        <v>0.33333333333333298</v>
      </c>
      <c r="O122">
        <v>1</v>
      </c>
      <c r="P122">
        <v>4</v>
      </c>
      <c r="Q122">
        <v>1</v>
      </c>
      <c r="R122">
        <v>4</v>
      </c>
      <c r="S122">
        <v>0.25</v>
      </c>
      <c r="T122">
        <v>0</v>
      </c>
      <c r="U122">
        <v>0</v>
      </c>
      <c r="V122">
        <v>1</v>
      </c>
      <c r="W122">
        <v>4</v>
      </c>
      <c r="X122">
        <v>0</v>
      </c>
      <c r="Y122">
        <v>0.4</v>
      </c>
      <c r="Z122">
        <v>0.45</v>
      </c>
      <c r="AA122">
        <v>2</v>
      </c>
      <c r="AB122">
        <v>1</v>
      </c>
      <c r="AC122">
        <v>2</v>
      </c>
      <c r="AD122">
        <v>0.5</v>
      </c>
      <c r="AE122">
        <v>0</v>
      </c>
      <c r="AF122">
        <v>0</v>
      </c>
      <c r="AG122">
        <v>0</v>
      </c>
      <c r="AH122">
        <v>2</v>
      </c>
      <c r="AI122">
        <v>0</v>
      </c>
      <c r="AJ122">
        <v>0</v>
      </c>
      <c r="AK122">
        <v>0.33333333333333298</v>
      </c>
    </row>
    <row r="123" spans="1:37" x14ac:dyDescent="0.25">
      <c r="A123" t="s">
        <v>119</v>
      </c>
      <c r="B123" t="s">
        <v>127</v>
      </c>
      <c r="C123">
        <v>0</v>
      </c>
      <c r="D123" t="s">
        <v>22</v>
      </c>
      <c r="E123" t="s">
        <v>313</v>
      </c>
      <c r="F123" t="s">
        <v>314</v>
      </c>
      <c r="G123">
        <v>0</v>
      </c>
      <c r="H123">
        <v>0</v>
      </c>
      <c r="I123">
        <v>1</v>
      </c>
      <c r="J123">
        <v>1</v>
      </c>
      <c r="K123">
        <v>0.6</v>
      </c>
      <c r="L123" s="54">
        <v>8.2501833713277101E-158</v>
      </c>
      <c r="M123">
        <v>0.16666666666666599</v>
      </c>
      <c r="N123">
        <v>7.6923076923076802E-2</v>
      </c>
      <c r="O123">
        <v>1</v>
      </c>
      <c r="P123">
        <v>17</v>
      </c>
      <c r="Q123">
        <v>6</v>
      </c>
      <c r="R123">
        <v>15</v>
      </c>
      <c r="S123">
        <v>0.4</v>
      </c>
      <c r="T123">
        <v>1</v>
      </c>
      <c r="U123">
        <v>0</v>
      </c>
      <c r="V123">
        <v>1</v>
      </c>
      <c r="W123">
        <v>10</v>
      </c>
      <c r="X123">
        <v>0</v>
      </c>
      <c r="Y123">
        <v>0.6</v>
      </c>
      <c r="Z123">
        <v>0.6</v>
      </c>
      <c r="AA123">
        <v>2</v>
      </c>
      <c r="AB123">
        <v>1</v>
      </c>
      <c r="AC123">
        <v>2</v>
      </c>
      <c r="AD123">
        <v>0.5</v>
      </c>
      <c r="AE123">
        <v>0</v>
      </c>
      <c r="AF123">
        <v>0</v>
      </c>
      <c r="AG123">
        <v>0</v>
      </c>
      <c r="AH123">
        <v>2</v>
      </c>
      <c r="AI123">
        <v>0</v>
      </c>
      <c r="AJ123">
        <v>0</v>
      </c>
      <c r="AK123">
        <v>0.33333333333333298</v>
      </c>
    </row>
    <row r="124" spans="1:37" x14ac:dyDescent="0.25">
      <c r="A124" t="s">
        <v>119</v>
      </c>
      <c r="B124" t="s">
        <v>127</v>
      </c>
      <c r="C124">
        <v>0</v>
      </c>
      <c r="D124" t="s">
        <v>22</v>
      </c>
      <c r="E124" t="s">
        <v>315</v>
      </c>
      <c r="F124" t="s">
        <v>314</v>
      </c>
      <c r="G124">
        <v>0</v>
      </c>
      <c r="H124">
        <v>0</v>
      </c>
      <c r="I124">
        <v>1</v>
      </c>
      <c r="J124">
        <v>1</v>
      </c>
      <c r="K124">
        <v>0.5625</v>
      </c>
      <c r="L124" s="54">
        <v>4.1075244355570701E-159</v>
      </c>
      <c r="M124">
        <v>0.105263157894736</v>
      </c>
      <c r="N124">
        <v>0.05</v>
      </c>
      <c r="O124">
        <v>1</v>
      </c>
      <c r="P124">
        <v>23</v>
      </c>
      <c r="Q124">
        <v>9</v>
      </c>
      <c r="R124">
        <v>22</v>
      </c>
      <c r="S124">
        <v>0.40909090909090901</v>
      </c>
      <c r="T124">
        <v>1</v>
      </c>
      <c r="U124">
        <v>1</v>
      </c>
      <c r="V124">
        <v>0</v>
      </c>
      <c r="W124">
        <v>10</v>
      </c>
      <c r="X124">
        <v>0</v>
      </c>
      <c r="Y124">
        <v>0.6</v>
      </c>
      <c r="Z124">
        <v>0.60303030303030303</v>
      </c>
      <c r="AA124">
        <v>2</v>
      </c>
      <c r="AB124">
        <v>1</v>
      </c>
      <c r="AC124">
        <v>2</v>
      </c>
      <c r="AD124">
        <v>0.5</v>
      </c>
      <c r="AE124">
        <v>0</v>
      </c>
      <c r="AF124">
        <v>0</v>
      </c>
      <c r="AG124">
        <v>0</v>
      </c>
      <c r="AH124">
        <v>2</v>
      </c>
      <c r="AI124">
        <v>0</v>
      </c>
      <c r="AJ124">
        <v>0</v>
      </c>
      <c r="AK124">
        <v>0.33333333333333298</v>
      </c>
    </row>
    <row r="125" spans="1:37" x14ac:dyDescent="0.25">
      <c r="A125" t="s">
        <v>119</v>
      </c>
      <c r="B125" t="s">
        <v>128</v>
      </c>
      <c r="C125">
        <v>0</v>
      </c>
      <c r="D125" t="s">
        <v>29</v>
      </c>
      <c r="E125" t="s">
        <v>316</v>
      </c>
      <c r="F125" t="s">
        <v>317</v>
      </c>
      <c r="G125">
        <v>0</v>
      </c>
      <c r="H125">
        <v>0</v>
      </c>
      <c r="I125">
        <v>1</v>
      </c>
      <c r="J125">
        <v>1</v>
      </c>
      <c r="K125">
        <v>0.96</v>
      </c>
      <c r="L125" s="54">
        <v>8.7512739769433505E-78</v>
      </c>
      <c r="M125">
        <v>1</v>
      </c>
      <c r="N125">
        <v>0.33333333333333298</v>
      </c>
      <c r="O125">
        <v>1</v>
      </c>
      <c r="P125">
        <v>4</v>
      </c>
      <c r="Q125">
        <v>1</v>
      </c>
      <c r="R125">
        <v>3</v>
      </c>
      <c r="S125">
        <v>0.33333333333333298</v>
      </c>
      <c r="T125">
        <v>0</v>
      </c>
      <c r="U125">
        <v>0</v>
      </c>
      <c r="V125">
        <v>1</v>
      </c>
      <c r="W125">
        <v>4</v>
      </c>
      <c r="X125">
        <v>0</v>
      </c>
      <c r="Y125">
        <v>0.4</v>
      </c>
      <c r="Z125">
        <v>0.47777777777777702</v>
      </c>
      <c r="AA125">
        <v>3</v>
      </c>
      <c r="AB125">
        <v>1</v>
      </c>
      <c r="AC125">
        <v>3</v>
      </c>
      <c r="AD125">
        <v>0.33333333333333298</v>
      </c>
      <c r="AE125">
        <v>0</v>
      </c>
      <c r="AF125">
        <v>0</v>
      </c>
      <c r="AG125">
        <v>1</v>
      </c>
      <c r="AH125">
        <v>3</v>
      </c>
      <c r="AI125">
        <v>0</v>
      </c>
      <c r="AJ125">
        <v>0.2</v>
      </c>
      <c r="AK125">
        <v>0.37777777777777699</v>
      </c>
    </row>
    <row r="126" spans="1:37" x14ac:dyDescent="0.25">
      <c r="A126" t="s">
        <v>119</v>
      </c>
      <c r="B126" t="s">
        <v>128</v>
      </c>
      <c r="C126">
        <v>0</v>
      </c>
      <c r="D126" t="s">
        <v>29</v>
      </c>
      <c r="E126" t="s">
        <v>318</v>
      </c>
      <c r="F126" t="s">
        <v>317</v>
      </c>
      <c r="G126">
        <v>0</v>
      </c>
      <c r="H126">
        <v>0</v>
      </c>
      <c r="I126">
        <v>1</v>
      </c>
      <c r="J126">
        <v>1</v>
      </c>
      <c r="K126">
        <v>0.92307692307692302</v>
      </c>
      <c r="L126" s="54">
        <v>6.2705618118895099E-78</v>
      </c>
      <c r="M126">
        <v>0.6</v>
      </c>
      <c r="N126">
        <v>0.5</v>
      </c>
      <c r="O126">
        <v>1</v>
      </c>
      <c r="P126">
        <v>5</v>
      </c>
      <c r="Q126">
        <v>1</v>
      </c>
      <c r="R126">
        <v>5</v>
      </c>
      <c r="S126">
        <v>0.2</v>
      </c>
      <c r="T126">
        <v>0</v>
      </c>
      <c r="U126">
        <v>0</v>
      </c>
      <c r="V126">
        <v>1</v>
      </c>
      <c r="W126">
        <v>5</v>
      </c>
      <c r="X126">
        <v>0</v>
      </c>
      <c r="Y126">
        <v>0.4</v>
      </c>
      <c r="Z126">
        <v>0.43333333333333302</v>
      </c>
      <c r="AA126">
        <v>3</v>
      </c>
      <c r="AB126">
        <v>1</v>
      </c>
      <c r="AC126">
        <v>3</v>
      </c>
      <c r="AD126">
        <v>0.33333333333333298</v>
      </c>
      <c r="AE126">
        <v>0</v>
      </c>
      <c r="AF126">
        <v>0</v>
      </c>
      <c r="AG126">
        <v>1</v>
      </c>
      <c r="AH126">
        <v>3</v>
      </c>
      <c r="AI126">
        <v>0</v>
      </c>
      <c r="AJ126">
        <v>0.2</v>
      </c>
      <c r="AK126">
        <v>0.37777777777777699</v>
      </c>
    </row>
    <row r="127" spans="1:37" x14ac:dyDescent="0.25">
      <c r="A127" t="s">
        <v>119</v>
      </c>
      <c r="B127" t="s">
        <v>129</v>
      </c>
      <c r="C127">
        <v>0</v>
      </c>
      <c r="D127" t="s">
        <v>22</v>
      </c>
      <c r="E127" t="s">
        <v>319</v>
      </c>
      <c r="F127" t="s">
        <v>320</v>
      </c>
      <c r="G127">
        <v>0</v>
      </c>
      <c r="H127">
        <v>0</v>
      </c>
      <c r="I127">
        <v>1</v>
      </c>
      <c r="J127">
        <v>1</v>
      </c>
      <c r="K127">
        <v>0.70967741935483797</v>
      </c>
      <c r="L127" s="54">
        <v>9.9748626904427102E-232</v>
      </c>
      <c r="M127">
        <v>0.125</v>
      </c>
      <c r="N127">
        <v>0</v>
      </c>
      <c r="O127">
        <v>0.25</v>
      </c>
      <c r="P127">
        <v>6</v>
      </c>
      <c r="Q127">
        <v>0</v>
      </c>
      <c r="R127">
        <v>4</v>
      </c>
      <c r="S127">
        <v>0</v>
      </c>
      <c r="T127">
        <v>0</v>
      </c>
      <c r="U127">
        <v>0</v>
      </c>
      <c r="V127">
        <v>1</v>
      </c>
      <c r="W127">
        <v>5</v>
      </c>
      <c r="X127">
        <v>0</v>
      </c>
      <c r="Y127">
        <v>0.4</v>
      </c>
      <c r="Z127">
        <v>0.36666666666666597</v>
      </c>
      <c r="AA127">
        <v>5</v>
      </c>
      <c r="AB127">
        <v>2</v>
      </c>
      <c r="AC127">
        <v>5</v>
      </c>
      <c r="AD127">
        <v>0.4</v>
      </c>
      <c r="AE127">
        <v>0</v>
      </c>
      <c r="AF127">
        <v>0</v>
      </c>
      <c r="AG127">
        <v>1</v>
      </c>
      <c r="AH127">
        <v>3</v>
      </c>
      <c r="AI127">
        <v>0</v>
      </c>
      <c r="AJ127">
        <v>0.2</v>
      </c>
      <c r="AK127">
        <v>0.4</v>
      </c>
    </row>
    <row r="128" spans="1:37" x14ac:dyDescent="0.25">
      <c r="A128" t="s">
        <v>119</v>
      </c>
      <c r="B128" t="s">
        <v>130</v>
      </c>
      <c r="C128">
        <v>0</v>
      </c>
      <c r="D128" t="s">
        <v>22</v>
      </c>
      <c r="E128" t="s">
        <v>321</v>
      </c>
      <c r="F128">
        <v>1285</v>
      </c>
      <c r="G128">
        <v>0</v>
      </c>
      <c r="H128">
        <v>0</v>
      </c>
      <c r="I128">
        <v>1</v>
      </c>
      <c r="J128">
        <v>1</v>
      </c>
      <c r="K128">
        <v>0</v>
      </c>
      <c r="L128">
        <v>0</v>
      </c>
      <c r="M128">
        <v>0</v>
      </c>
      <c r="N128">
        <v>0</v>
      </c>
      <c r="O128">
        <v>0</v>
      </c>
      <c r="P128">
        <v>5</v>
      </c>
      <c r="Q128">
        <v>2</v>
      </c>
      <c r="R128">
        <v>5</v>
      </c>
      <c r="S128">
        <v>0.4</v>
      </c>
      <c r="T128">
        <v>1</v>
      </c>
      <c r="U128">
        <v>1</v>
      </c>
      <c r="V128">
        <v>1</v>
      </c>
      <c r="W128">
        <v>5</v>
      </c>
      <c r="X128">
        <v>0</v>
      </c>
      <c r="Y128">
        <v>0.8</v>
      </c>
      <c r="Z128">
        <v>0.7</v>
      </c>
      <c r="AA128">
        <v>1</v>
      </c>
      <c r="AB128">
        <v>0</v>
      </c>
      <c r="AC128">
        <v>1</v>
      </c>
      <c r="AD128">
        <v>0</v>
      </c>
      <c r="AE128">
        <v>0</v>
      </c>
      <c r="AF128">
        <v>0</v>
      </c>
      <c r="AG128">
        <v>0</v>
      </c>
      <c r="AH128">
        <v>1</v>
      </c>
      <c r="AI128">
        <v>0</v>
      </c>
      <c r="AJ128">
        <v>0</v>
      </c>
      <c r="AK128">
        <v>0.16666666666666599</v>
      </c>
    </row>
    <row r="129" spans="1:37" x14ac:dyDescent="0.25">
      <c r="A129" t="s">
        <v>119</v>
      </c>
      <c r="B129" t="s">
        <v>130</v>
      </c>
      <c r="C129">
        <v>0</v>
      </c>
      <c r="D129" t="s">
        <v>22</v>
      </c>
      <c r="E129" t="s">
        <v>322</v>
      </c>
      <c r="F129">
        <v>1285</v>
      </c>
      <c r="G129">
        <v>0</v>
      </c>
      <c r="H129">
        <v>0</v>
      </c>
      <c r="I129">
        <v>1</v>
      </c>
      <c r="J129">
        <v>1</v>
      </c>
      <c r="K129">
        <v>0</v>
      </c>
      <c r="L129">
        <v>0</v>
      </c>
      <c r="M129">
        <v>0</v>
      </c>
      <c r="N129">
        <v>1</v>
      </c>
      <c r="O129">
        <v>0</v>
      </c>
      <c r="P129">
        <v>1</v>
      </c>
      <c r="Q129">
        <v>0</v>
      </c>
      <c r="R129">
        <v>1</v>
      </c>
      <c r="S129">
        <v>0</v>
      </c>
      <c r="T129">
        <v>0</v>
      </c>
      <c r="U129">
        <v>0</v>
      </c>
      <c r="V129">
        <v>0</v>
      </c>
      <c r="W129">
        <v>1</v>
      </c>
      <c r="X129">
        <v>0</v>
      </c>
      <c r="Y129">
        <v>0</v>
      </c>
      <c r="Z129">
        <v>0.16666666666666599</v>
      </c>
      <c r="AA129">
        <v>1</v>
      </c>
      <c r="AB129">
        <v>0</v>
      </c>
      <c r="AC129">
        <v>1</v>
      </c>
      <c r="AD129">
        <v>0</v>
      </c>
      <c r="AE129">
        <v>0</v>
      </c>
      <c r="AF129">
        <v>0</v>
      </c>
      <c r="AG129">
        <v>0</v>
      </c>
      <c r="AH129">
        <v>1</v>
      </c>
      <c r="AI129">
        <v>0</v>
      </c>
      <c r="AJ129">
        <v>0</v>
      </c>
      <c r="AK129">
        <v>0.16666666666666599</v>
      </c>
    </row>
    <row r="130" spans="1:37" x14ac:dyDescent="0.25">
      <c r="A130" t="s">
        <v>119</v>
      </c>
      <c r="B130" t="s">
        <v>131</v>
      </c>
      <c r="C130">
        <v>0</v>
      </c>
      <c r="D130" t="s">
        <v>29</v>
      </c>
      <c r="E130" t="s">
        <v>323</v>
      </c>
      <c r="F130" t="s">
        <v>324</v>
      </c>
      <c r="G130">
        <v>0</v>
      </c>
      <c r="H130">
        <v>0</v>
      </c>
      <c r="I130">
        <v>1</v>
      </c>
      <c r="J130">
        <v>1</v>
      </c>
      <c r="K130">
        <v>0.85714285714285698</v>
      </c>
      <c r="L130" s="54">
        <v>1.6012671706151699E-155</v>
      </c>
      <c r="M130">
        <v>0.157894736842105</v>
      </c>
      <c r="N130">
        <v>4.1666666666666602E-2</v>
      </c>
      <c r="O130">
        <v>0.375</v>
      </c>
      <c r="P130">
        <v>20</v>
      </c>
      <c r="Q130">
        <v>9</v>
      </c>
      <c r="R130">
        <v>20</v>
      </c>
      <c r="S130">
        <v>0.45</v>
      </c>
      <c r="T130">
        <v>1</v>
      </c>
      <c r="U130">
        <v>1</v>
      </c>
      <c r="V130">
        <v>1</v>
      </c>
      <c r="W130">
        <v>5</v>
      </c>
      <c r="X130">
        <v>0</v>
      </c>
      <c r="Y130">
        <v>0.8</v>
      </c>
      <c r="Z130">
        <v>0.71666666666666601</v>
      </c>
      <c r="AA130">
        <v>8</v>
      </c>
      <c r="AB130">
        <v>3</v>
      </c>
      <c r="AC130">
        <v>8</v>
      </c>
      <c r="AD130">
        <v>0.375</v>
      </c>
      <c r="AE130">
        <v>0</v>
      </c>
      <c r="AF130">
        <v>0</v>
      </c>
      <c r="AG130">
        <v>1</v>
      </c>
      <c r="AH130">
        <v>3</v>
      </c>
      <c r="AI130">
        <v>0</v>
      </c>
      <c r="AJ130">
        <v>0.2</v>
      </c>
      <c r="AK130">
        <v>0.391666666666666</v>
      </c>
    </row>
    <row r="131" spans="1:37" x14ac:dyDescent="0.25">
      <c r="A131" t="s">
        <v>119</v>
      </c>
      <c r="B131" t="s">
        <v>131</v>
      </c>
      <c r="C131">
        <v>0</v>
      </c>
      <c r="D131" t="s">
        <v>29</v>
      </c>
      <c r="E131" t="s">
        <v>325</v>
      </c>
      <c r="F131" t="s">
        <v>324</v>
      </c>
      <c r="G131">
        <v>0</v>
      </c>
      <c r="H131">
        <v>0</v>
      </c>
      <c r="I131">
        <v>1</v>
      </c>
      <c r="J131">
        <v>1</v>
      </c>
      <c r="K131">
        <v>0.77777777777777701</v>
      </c>
      <c r="L131" s="54">
        <v>1.41311331827829E-155</v>
      </c>
      <c r="M131">
        <v>0.157894736842105</v>
      </c>
      <c r="N131">
        <v>4.1666666666666602E-2</v>
      </c>
      <c r="O131">
        <v>0.375</v>
      </c>
      <c r="P131">
        <v>21</v>
      </c>
      <c r="Q131">
        <v>9</v>
      </c>
      <c r="R131">
        <v>20</v>
      </c>
      <c r="S131">
        <v>0.45</v>
      </c>
      <c r="T131">
        <v>1</v>
      </c>
      <c r="U131">
        <v>1</v>
      </c>
      <c r="V131">
        <v>0</v>
      </c>
      <c r="W131">
        <v>6</v>
      </c>
      <c r="X131">
        <v>0</v>
      </c>
      <c r="Y131">
        <v>0.6</v>
      </c>
      <c r="Z131">
        <v>0.61666666666666603</v>
      </c>
      <c r="AA131">
        <v>8</v>
      </c>
      <c r="AB131">
        <v>3</v>
      </c>
      <c r="AC131">
        <v>8</v>
      </c>
      <c r="AD131">
        <v>0.375</v>
      </c>
      <c r="AE131">
        <v>0</v>
      </c>
      <c r="AF131">
        <v>0</v>
      </c>
      <c r="AG131">
        <v>1</v>
      </c>
      <c r="AH131">
        <v>3</v>
      </c>
      <c r="AI131">
        <v>0</v>
      </c>
      <c r="AJ131">
        <v>0.2</v>
      </c>
      <c r="AK131">
        <v>0.391666666666666</v>
      </c>
    </row>
    <row r="132" spans="1:37" x14ac:dyDescent="0.25">
      <c r="A132" t="s">
        <v>119</v>
      </c>
      <c r="B132" t="s">
        <v>132</v>
      </c>
      <c r="C132">
        <v>0</v>
      </c>
      <c r="D132" t="s">
        <v>25</v>
      </c>
      <c r="E132" t="s">
        <v>326</v>
      </c>
      <c r="F132" t="s">
        <v>327</v>
      </c>
      <c r="G132">
        <v>0</v>
      </c>
      <c r="H132">
        <v>0</v>
      </c>
      <c r="I132">
        <v>1</v>
      </c>
      <c r="J132">
        <v>1</v>
      </c>
      <c r="K132">
        <v>0.87179487179487103</v>
      </c>
      <c r="L132">
        <v>0.367879441171442</v>
      </c>
      <c r="M132">
        <v>0.53333333333333299</v>
      </c>
      <c r="N132">
        <v>0.5</v>
      </c>
      <c r="O132">
        <v>1</v>
      </c>
      <c r="P132">
        <v>16</v>
      </c>
      <c r="Q132">
        <v>7</v>
      </c>
      <c r="R132">
        <v>16</v>
      </c>
      <c r="S132">
        <v>0.4375</v>
      </c>
      <c r="T132">
        <v>1</v>
      </c>
      <c r="U132">
        <v>1</v>
      </c>
      <c r="V132">
        <v>1</v>
      </c>
      <c r="W132">
        <v>10</v>
      </c>
      <c r="X132">
        <v>0</v>
      </c>
      <c r="Y132">
        <v>0.8</v>
      </c>
      <c r="Z132">
        <v>0.71250000000000002</v>
      </c>
      <c r="AA132">
        <v>8</v>
      </c>
      <c r="AB132">
        <v>4</v>
      </c>
      <c r="AC132">
        <v>8</v>
      </c>
      <c r="AD132">
        <v>0.5</v>
      </c>
      <c r="AE132">
        <v>1</v>
      </c>
      <c r="AF132">
        <v>1</v>
      </c>
      <c r="AG132">
        <v>1</v>
      </c>
      <c r="AH132">
        <v>6</v>
      </c>
      <c r="AI132">
        <v>0</v>
      </c>
      <c r="AJ132">
        <v>0.8</v>
      </c>
      <c r="AK132">
        <v>0.73333333333333295</v>
      </c>
    </row>
    <row r="133" spans="1:37" x14ac:dyDescent="0.25">
      <c r="A133" t="s">
        <v>119</v>
      </c>
      <c r="B133" t="s">
        <v>132</v>
      </c>
      <c r="C133">
        <v>0</v>
      </c>
      <c r="D133" t="s">
        <v>25</v>
      </c>
      <c r="E133" t="s">
        <v>328</v>
      </c>
      <c r="F133" t="s">
        <v>327</v>
      </c>
      <c r="G133">
        <v>0</v>
      </c>
      <c r="H133">
        <v>0</v>
      </c>
      <c r="I133">
        <v>1</v>
      </c>
      <c r="J133">
        <v>1</v>
      </c>
      <c r="K133">
        <v>0.82926829268292601</v>
      </c>
      <c r="L133">
        <v>0.367879441171442</v>
      </c>
      <c r="M133">
        <v>0.57142857142857095</v>
      </c>
      <c r="N133">
        <v>0.42857142857142799</v>
      </c>
      <c r="O133">
        <v>1</v>
      </c>
      <c r="P133">
        <v>16</v>
      </c>
      <c r="Q133">
        <v>7</v>
      </c>
      <c r="R133">
        <v>15</v>
      </c>
      <c r="S133">
        <v>0.46666666666666601</v>
      </c>
      <c r="T133">
        <v>1</v>
      </c>
      <c r="U133">
        <v>1</v>
      </c>
      <c r="V133">
        <v>1</v>
      </c>
      <c r="W133">
        <v>10</v>
      </c>
      <c r="X133">
        <v>0</v>
      </c>
      <c r="Y133">
        <v>0.8</v>
      </c>
      <c r="Z133">
        <v>0.72222222222222199</v>
      </c>
      <c r="AA133">
        <v>8</v>
      </c>
      <c r="AB133">
        <v>4</v>
      </c>
      <c r="AC133">
        <v>8</v>
      </c>
      <c r="AD133">
        <v>0.5</v>
      </c>
      <c r="AE133">
        <v>1</v>
      </c>
      <c r="AF133">
        <v>1</v>
      </c>
      <c r="AG133">
        <v>1</v>
      </c>
      <c r="AH133">
        <v>6</v>
      </c>
      <c r="AI133">
        <v>0</v>
      </c>
      <c r="AJ133">
        <v>0.8</v>
      </c>
      <c r="AK133">
        <v>0.73333333333333295</v>
      </c>
    </row>
    <row r="134" spans="1:37" x14ac:dyDescent="0.25">
      <c r="A134" t="s">
        <v>119</v>
      </c>
      <c r="B134" t="s">
        <v>133</v>
      </c>
      <c r="C134">
        <v>1</v>
      </c>
      <c r="D134" t="s">
        <v>18</v>
      </c>
      <c r="E134" t="s">
        <v>197</v>
      </c>
      <c r="F134" t="s">
        <v>329</v>
      </c>
      <c r="G134">
        <v>1</v>
      </c>
      <c r="H134">
        <v>0</v>
      </c>
      <c r="I134">
        <v>1</v>
      </c>
      <c r="J134">
        <v>0</v>
      </c>
      <c r="K134">
        <v>0.214285714285714</v>
      </c>
      <c r="L134">
        <v>0</v>
      </c>
      <c r="M134">
        <v>0</v>
      </c>
      <c r="N134">
        <v>0</v>
      </c>
      <c r="O134">
        <v>0</v>
      </c>
      <c r="P134">
        <v>1</v>
      </c>
      <c r="Q134">
        <v>1</v>
      </c>
      <c r="R134">
        <v>1</v>
      </c>
      <c r="S134">
        <v>1</v>
      </c>
      <c r="T134">
        <v>0</v>
      </c>
      <c r="U134">
        <v>0</v>
      </c>
      <c r="V134">
        <v>0</v>
      </c>
      <c r="W134">
        <v>1</v>
      </c>
      <c r="X134">
        <v>0</v>
      </c>
      <c r="Y134">
        <v>0</v>
      </c>
      <c r="Z134">
        <v>0.83333333333333304</v>
      </c>
      <c r="AA134">
        <v>25</v>
      </c>
      <c r="AB134">
        <v>10</v>
      </c>
      <c r="AC134">
        <v>22</v>
      </c>
      <c r="AD134">
        <v>0.45454545454545398</v>
      </c>
      <c r="AE134">
        <v>1</v>
      </c>
      <c r="AF134">
        <v>1</v>
      </c>
      <c r="AG134">
        <v>0</v>
      </c>
      <c r="AH134">
        <v>8</v>
      </c>
      <c r="AI134">
        <v>0</v>
      </c>
      <c r="AJ134">
        <v>0.6</v>
      </c>
      <c r="AK134">
        <v>0.25151515151515103</v>
      </c>
    </row>
    <row r="135" spans="1:37" x14ac:dyDescent="0.25">
      <c r="A135" t="s">
        <v>119</v>
      </c>
      <c r="B135" t="s">
        <v>133</v>
      </c>
      <c r="C135">
        <v>1</v>
      </c>
      <c r="D135" t="s">
        <v>18</v>
      </c>
      <c r="E135" t="s">
        <v>219</v>
      </c>
      <c r="F135" t="s">
        <v>329</v>
      </c>
      <c r="G135">
        <v>1</v>
      </c>
      <c r="H135">
        <v>0</v>
      </c>
      <c r="I135">
        <v>1</v>
      </c>
      <c r="J135">
        <v>0</v>
      </c>
      <c r="K135">
        <v>0.13793103448275801</v>
      </c>
      <c r="L135">
        <v>0</v>
      </c>
      <c r="M135">
        <v>0</v>
      </c>
      <c r="N135">
        <v>0</v>
      </c>
      <c r="O135">
        <v>0</v>
      </c>
      <c r="P135">
        <v>2</v>
      </c>
      <c r="Q135">
        <v>1</v>
      </c>
      <c r="R135">
        <v>1</v>
      </c>
      <c r="S135">
        <v>1</v>
      </c>
      <c r="T135">
        <v>0</v>
      </c>
      <c r="U135">
        <v>0</v>
      </c>
      <c r="V135">
        <v>0</v>
      </c>
      <c r="W135">
        <v>2</v>
      </c>
      <c r="X135">
        <v>0</v>
      </c>
      <c r="Y135">
        <v>0</v>
      </c>
      <c r="Z135">
        <v>0.83333333333333304</v>
      </c>
      <c r="AA135">
        <v>25</v>
      </c>
      <c r="AB135">
        <v>10</v>
      </c>
      <c r="AC135">
        <v>22</v>
      </c>
      <c r="AD135">
        <v>0.45454545454545398</v>
      </c>
      <c r="AE135">
        <v>1</v>
      </c>
      <c r="AF135">
        <v>1</v>
      </c>
      <c r="AG135">
        <v>0</v>
      </c>
      <c r="AH135">
        <v>8</v>
      </c>
      <c r="AI135">
        <v>0</v>
      </c>
      <c r="AJ135">
        <v>0.6</v>
      </c>
      <c r="AK135">
        <v>0.25151515151515103</v>
      </c>
    </row>
  </sheetData>
  <autoFilter ref="A1:AI135" xr:uid="{5D44B323-04F5-4E3E-93D6-B0A499E544E4}"/>
  <pageMargins left="0.7" right="0.7" top="0.75" bottom="0.75" header="0.3" footer="0.3"/>
  <drawing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8936D-D669-4FFA-8ED3-BF35C8A87728}">
  <dimension ref="B1:K25"/>
  <sheetViews>
    <sheetView zoomScaleNormal="100" workbookViewId="0">
      <selection activeCell="B22" sqref="B22"/>
    </sheetView>
  </sheetViews>
  <sheetFormatPr defaultRowHeight="14.25" x14ac:dyDescent="0.2"/>
  <cols>
    <col min="1" max="1" width="9.140625" style="10"/>
    <col min="2" max="2" width="9.42578125" style="10" customWidth="1"/>
    <col min="3" max="3" width="9.85546875" style="10" customWidth="1"/>
    <col min="4" max="4" width="40.140625" style="10" customWidth="1"/>
    <col min="5" max="5" width="19.140625" style="10" bestFit="1" customWidth="1"/>
    <col min="6" max="6" width="13.85546875" style="10" bestFit="1" customWidth="1"/>
    <col min="7" max="7" width="15.28515625" style="10" bestFit="1" customWidth="1"/>
    <col min="8" max="8" width="10.28515625" style="10" bestFit="1" customWidth="1"/>
    <col min="9" max="9" width="11.85546875" style="10" bestFit="1" customWidth="1"/>
    <col min="10" max="10" width="3.7109375" style="10" customWidth="1"/>
    <col min="11" max="11" width="11.85546875" style="10" customWidth="1"/>
    <col min="12" max="16384" width="9.140625" style="10"/>
  </cols>
  <sheetData>
    <row r="1" spans="2:11" x14ac:dyDescent="0.2">
      <c r="B1" s="11" t="s">
        <v>390</v>
      </c>
    </row>
    <row r="3" spans="2:11" x14ac:dyDescent="0.2">
      <c r="B3" s="11" t="s">
        <v>358</v>
      </c>
      <c r="C3" s="11" t="s">
        <v>410</v>
      </c>
      <c r="D3" s="11" t="s">
        <v>384</v>
      </c>
      <c r="E3" s="11" t="s">
        <v>385</v>
      </c>
      <c r="F3" s="11" t="s">
        <v>394</v>
      </c>
      <c r="G3" s="11" t="s">
        <v>391</v>
      </c>
      <c r="H3" s="11" t="s">
        <v>393</v>
      </c>
      <c r="I3" s="11" t="s">
        <v>392</v>
      </c>
      <c r="J3" s="11"/>
      <c r="K3" s="11" t="s">
        <v>401</v>
      </c>
    </row>
    <row r="4" spans="2:11" x14ac:dyDescent="0.2">
      <c r="B4" s="40" t="s">
        <v>380</v>
      </c>
      <c r="C4" s="22" t="s">
        <v>345</v>
      </c>
      <c r="D4" s="18" t="s">
        <v>52</v>
      </c>
      <c r="E4" s="17" t="s">
        <v>18</v>
      </c>
      <c r="F4" s="19">
        <v>3</v>
      </c>
      <c r="G4" s="20">
        <v>0.66666666666666596</v>
      </c>
      <c r="H4" s="20">
        <v>0.8</v>
      </c>
      <c r="I4" s="21">
        <v>0.73333333333333295</v>
      </c>
      <c r="J4" s="14"/>
      <c r="K4" s="14"/>
    </row>
    <row r="5" spans="2:11" ht="28.5" x14ac:dyDescent="0.2">
      <c r="B5" s="41"/>
      <c r="C5" s="23"/>
      <c r="D5" s="18" t="s">
        <v>142</v>
      </c>
      <c r="E5" s="17" t="s">
        <v>29</v>
      </c>
      <c r="F5" s="19">
        <v>9</v>
      </c>
      <c r="G5" s="20">
        <v>0.66666666666666596</v>
      </c>
      <c r="H5" s="20">
        <v>0.8</v>
      </c>
      <c r="I5" s="21">
        <v>0.73333333333333295</v>
      </c>
      <c r="J5" s="14"/>
      <c r="K5" s="14"/>
    </row>
    <row r="6" spans="2:11" x14ac:dyDescent="0.2">
      <c r="B6" s="41"/>
      <c r="C6" s="22" t="s">
        <v>346</v>
      </c>
      <c r="D6" s="18" t="s">
        <v>118</v>
      </c>
      <c r="E6" s="17" t="s">
        <v>22</v>
      </c>
      <c r="F6" s="19">
        <v>7</v>
      </c>
      <c r="G6" s="20">
        <v>0.57142857142857095</v>
      </c>
      <c r="H6" s="20">
        <v>0.8</v>
      </c>
      <c r="I6" s="21">
        <v>0.68571428571428505</v>
      </c>
      <c r="J6" s="14"/>
      <c r="K6" s="14"/>
    </row>
    <row r="7" spans="2:11" ht="28.5" x14ac:dyDescent="0.2">
      <c r="B7" s="42"/>
      <c r="C7" s="23"/>
      <c r="D7" s="18" t="s">
        <v>47</v>
      </c>
      <c r="E7" s="17" t="s">
        <v>29</v>
      </c>
      <c r="F7" s="19">
        <v>10</v>
      </c>
      <c r="G7" s="20">
        <v>0.5</v>
      </c>
      <c r="H7" s="20">
        <v>0.8</v>
      </c>
      <c r="I7" s="21">
        <v>0.65</v>
      </c>
      <c r="J7" s="14"/>
      <c r="K7" s="14"/>
    </row>
    <row r="8" spans="2:11" ht="28.5" x14ac:dyDescent="0.2">
      <c r="B8" s="40" t="s">
        <v>382</v>
      </c>
      <c r="C8" s="22" t="s">
        <v>345</v>
      </c>
      <c r="D8" s="18" t="s">
        <v>26</v>
      </c>
      <c r="E8" s="17" t="s">
        <v>22</v>
      </c>
      <c r="F8" s="19">
        <v>13</v>
      </c>
      <c r="G8" s="20">
        <v>0.30769230769230699</v>
      </c>
      <c r="H8" s="20">
        <v>0.8</v>
      </c>
      <c r="I8" s="21">
        <v>0.55384615384615299</v>
      </c>
      <c r="J8" s="14"/>
      <c r="K8" s="14"/>
    </row>
    <row r="9" spans="2:11" x14ac:dyDescent="0.2">
      <c r="B9" s="41"/>
      <c r="C9" s="23"/>
      <c r="D9" s="18" t="s">
        <v>33</v>
      </c>
      <c r="E9" s="17" t="s">
        <v>29</v>
      </c>
      <c r="F9" s="19">
        <v>4</v>
      </c>
      <c r="G9" s="20">
        <v>0.25</v>
      </c>
      <c r="H9" s="20">
        <v>0.8</v>
      </c>
      <c r="I9" s="21">
        <v>0.52500000000000002</v>
      </c>
      <c r="J9" s="14"/>
      <c r="K9" s="14"/>
    </row>
    <row r="10" spans="2:11" ht="28.5" x14ac:dyDescent="0.2">
      <c r="B10" s="41"/>
      <c r="C10" s="22" t="s">
        <v>346</v>
      </c>
      <c r="D10" s="18" t="s">
        <v>114</v>
      </c>
      <c r="E10" s="17" t="s">
        <v>29</v>
      </c>
      <c r="F10" s="19">
        <v>10</v>
      </c>
      <c r="G10" s="20">
        <v>0.3</v>
      </c>
      <c r="H10" s="20">
        <v>0.8</v>
      </c>
      <c r="I10" s="21">
        <v>0.55000000000000004</v>
      </c>
      <c r="J10" s="14"/>
      <c r="K10" s="14"/>
    </row>
    <row r="11" spans="2:11" x14ac:dyDescent="0.2">
      <c r="B11" s="42"/>
      <c r="C11" s="23"/>
      <c r="D11" s="18" t="s">
        <v>151</v>
      </c>
      <c r="E11" s="17" t="s">
        <v>22</v>
      </c>
      <c r="F11" s="19">
        <v>4</v>
      </c>
      <c r="G11" s="20">
        <v>0.25</v>
      </c>
      <c r="H11" s="20">
        <v>0.8</v>
      </c>
      <c r="I11" s="21">
        <v>0.52500000000000002</v>
      </c>
      <c r="J11" s="14"/>
      <c r="K11" s="14"/>
    </row>
    <row r="12" spans="2:11" ht="42.75" x14ac:dyDescent="0.2">
      <c r="B12" s="40" t="s">
        <v>381</v>
      </c>
      <c r="C12" s="22" t="s">
        <v>345</v>
      </c>
      <c r="D12" s="18" t="s">
        <v>164</v>
      </c>
      <c r="E12" s="17" t="s">
        <v>122</v>
      </c>
      <c r="F12" s="19">
        <v>21</v>
      </c>
      <c r="G12" s="20">
        <v>0.14285714285714199</v>
      </c>
      <c r="H12" s="20">
        <v>0.6</v>
      </c>
      <c r="I12" s="21">
        <v>0.371428571428571</v>
      </c>
      <c r="J12" s="14"/>
      <c r="K12" s="14"/>
    </row>
    <row r="13" spans="2:11" ht="28.5" x14ac:dyDescent="0.2">
      <c r="B13" s="41"/>
      <c r="C13" s="23"/>
      <c r="D13" s="18" t="s">
        <v>67</v>
      </c>
      <c r="E13" s="17" t="s">
        <v>18</v>
      </c>
      <c r="F13" s="19">
        <v>7</v>
      </c>
      <c r="G13" s="20">
        <v>0.14285714285714199</v>
      </c>
      <c r="H13" s="20">
        <v>0.6</v>
      </c>
      <c r="I13" s="21">
        <v>0.371428571428571</v>
      </c>
      <c r="J13" s="14"/>
      <c r="K13" s="14"/>
    </row>
    <row r="14" spans="2:11" ht="28.5" x14ac:dyDescent="0.2">
      <c r="B14" s="41"/>
      <c r="C14" s="22" t="s">
        <v>346</v>
      </c>
      <c r="D14" s="18" t="s">
        <v>41</v>
      </c>
      <c r="E14" s="17" t="s">
        <v>22</v>
      </c>
      <c r="F14" s="19">
        <v>13</v>
      </c>
      <c r="G14" s="20">
        <v>0.15384615384615299</v>
      </c>
      <c r="H14" s="20">
        <v>0.6</v>
      </c>
      <c r="I14" s="21">
        <v>0.37692307692307597</v>
      </c>
      <c r="J14" s="14"/>
      <c r="K14" s="14"/>
    </row>
    <row r="15" spans="2:11" ht="28.5" x14ac:dyDescent="0.2">
      <c r="B15" s="42"/>
      <c r="C15" s="23"/>
      <c r="D15" s="18" t="s">
        <v>62</v>
      </c>
      <c r="E15" s="17" t="s">
        <v>22</v>
      </c>
      <c r="F15" s="19">
        <v>12</v>
      </c>
      <c r="G15" s="20">
        <v>0.25</v>
      </c>
      <c r="H15" s="20">
        <v>0.4</v>
      </c>
      <c r="I15" s="21">
        <v>0.32500000000000001</v>
      </c>
      <c r="J15" s="14"/>
      <c r="K15" s="14"/>
    </row>
    <row r="18" spans="4:6" x14ac:dyDescent="0.2">
      <c r="E18" s="51" t="s">
        <v>389</v>
      </c>
      <c r="F18" s="52" t="s">
        <v>411</v>
      </c>
    </row>
    <row r="19" spans="4:6" x14ac:dyDescent="0.2">
      <c r="E19" s="49" t="s">
        <v>345</v>
      </c>
      <c r="F19" s="53">
        <v>0.5479313134781878</v>
      </c>
    </row>
    <row r="20" spans="4:6" x14ac:dyDescent="0.2">
      <c r="E20" s="50" t="s">
        <v>346</v>
      </c>
      <c r="F20" s="16">
        <v>0.48390079365079314</v>
      </c>
    </row>
    <row r="23" spans="4:6" x14ac:dyDescent="0.2">
      <c r="D23" s="10" t="s">
        <v>414</v>
      </c>
    </row>
    <row r="24" spans="4:6" x14ac:dyDescent="0.2">
      <c r="D24" s="10" t="s">
        <v>413</v>
      </c>
    </row>
    <row r="25" spans="4:6" x14ac:dyDescent="0.2">
      <c r="D25" s="10" t="s">
        <v>412</v>
      </c>
    </row>
  </sheetData>
  <mergeCells count="3">
    <mergeCell ref="B8:B11"/>
    <mergeCell ref="B4:B7"/>
    <mergeCell ref="B12:B15"/>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R211"/>
  <sheetViews>
    <sheetView topLeftCell="M1" zoomScale="85" zoomScaleNormal="85" workbookViewId="0"/>
  </sheetViews>
  <sheetFormatPr defaultRowHeight="15" x14ac:dyDescent="0.25"/>
  <cols>
    <col min="1" max="1" width="17" bestFit="1" customWidth="1"/>
    <col min="2" max="2" width="15.7109375" bestFit="1" customWidth="1"/>
    <col min="3" max="3" width="80.140625" bestFit="1" customWidth="1"/>
    <col min="4" max="4" width="24" bestFit="1" customWidth="1"/>
    <col min="5" max="5" width="17.85546875" bestFit="1" customWidth="1"/>
    <col min="6" max="6" width="11.5703125" bestFit="1" customWidth="1"/>
    <col min="7" max="7" width="16.5703125" bestFit="1" customWidth="1"/>
    <col min="8" max="8" width="17.28515625" bestFit="1" customWidth="1"/>
    <col min="9" max="9" width="17.5703125" bestFit="1" customWidth="1"/>
    <col min="10" max="10" width="9" bestFit="1" customWidth="1"/>
    <col min="11" max="11" width="11.42578125" bestFit="1" customWidth="1"/>
    <col min="12" max="12" width="22" bestFit="1" customWidth="1"/>
    <col min="13" max="13" width="14.140625" bestFit="1" customWidth="1"/>
    <col min="14" max="14" width="22.42578125" bestFit="1" customWidth="1"/>
    <col min="15" max="15" width="13.42578125" bestFit="1" customWidth="1"/>
    <col min="16" max="16" width="13.42578125" customWidth="1"/>
    <col min="19" max="19" width="24" bestFit="1" customWidth="1"/>
    <col min="20" max="20" width="16.28515625" bestFit="1" customWidth="1"/>
    <col min="21" max="21" width="8.5703125" bestFit="1" customWidth="1"/>
    <col min="22" max="22" width="11.28515625" bestFit="1" customWidth="1"/>
    <col min="25" max="25" width="27.5703125" bestFit="1" customWidth="1"/>
    <col min="26" max="26" width="16.28515625" bestFit="1" customWidth="1"/>
    <col min="27" max="27" width="8.5703125" bestFit="1" customWidth="1"/>
    <col min="28" max="28" width="12.28515625" bestFit="1" customWidth="1"/>
    <col min="31" max="31" width="24" bestFit="1" customWidth="1"/>
    <col min="32" max="32" width="16.28515625" bestFit="1" customWidth="1"/>
    <col min="33" max="33" width="8.5703125" bestFit="1" customWidth="1"/>
    <col min="34" max="34" width="11.28515625" bestFit="1" customWidth="1"/>
    <col min="35" max="35" width="29" bestFit="1" customWidth="1"/>
    <col min="36" max="36" width="24" bestFit="1" customWidth="1"/>
    <col min="37" max="37" width="16.28515625" bestFit="1" customWidth="1"/>
    <col min="38" max="38" width="8.5703125" bestFit="1" customWidth="1"/>
    <col min="39" max="39" width="11.28515625" bestFit="1" customWidth="1"/>
    <col min="41" max="41" width="24" bestFit="1" customWidth="1"/>
    <col min="42" max="42" width="16.28515625" bestFit="1" customWidth="1"/>
    <col min="43" max="43" width="8.5703125" bestFit="1" customWidth="1"/>
    <col min="44" max="44" width="11.28515625" bestFit="1" customWidth="1"/>
    <col min="47" max="47" width="20" bestFit="1" customWidth="1"/>
    <col min="48" max="48" width="31.28515625" customWidth="1"/>
    <col min="49" max="49" width="68.42578125" customWidth="1"/>
    <col min="50" max="50" width="18.28515625" bestFit="1" customWidth="1"/>
    <col min="51" max="51" width="27.5703125" bestFit="1" customWidth="1"/>
    <col min="52" max="52" width="27.85546875" style="6" bestFit="1" customWidth="1"/>
    <col min="53" max="53" width="23.7109375" style="6" bestFit="1" customWidth="1"/>
    <col min="54" max="54" width="38.7109375" style="6" bestFit="1" customWidth="1"/>
    <col min="56" max="56" width="29.42578125" bestFit="1" customWidth="1"/>
    <col min="57" max="57" width="108.28515625" bestFit="1" customWidth="1"/>
    <col min="58" max="58" width="18.28515625" bestFit="1" customWidth="1"/>
    <col min="59" max="59" width="27.5703125" bestFit="1" customWidth="1"/>
    <col min="60" max="60" width="27.85546875" bestFit="1" customWidth="1"/>
    <col min="61" max="61" width="23.7109375" bestFit="1" customWidth="1"/>
    <col min="62" max="62" width="38.7109375" bestFit="1" customWidth="1"/>
    <col min="65" max="65" width="108.28515625" bestFit="1" customWidth="1"/>
    <col min="66" max="66" width="18.28515625" bestFit="1" customWidth="1"/>
    <col min="67" max="67" width="27.5703125" bestFit="1" customWidth="1"/>
    <col min="68" max="68" width="27.85546875" bestFit="1" customWidth="1"/>
    <col min="69" max="69" width="23.7109375" bestFit="1" customWidth="1"/>
    <col min="70" max="70" width="38.7109375" bestFit="1" customWidth="1"/>
  </cols>
  <sheetData>
    <row r="1" spans="1:70"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338</v>
      </c>
      <c r="S1" s="1" t="s">
        <v>334</v>
      </c>
      <c r="Y1" s="1" t="s">
        <v>337</v>
      </c>
      <c r="AE1" s="1" t="s">
        <v>354</v>
      </c>
      <c r="AJ1" s="1" t="s">
        <v>336</v>
      </c>
      <c r="AO1" s="1" t="s">
        <v>353</v>
      </c>
      <c r="AV1" s="1" t="s">
        <v>362</v>
      </c>
      <c r="AZ1" s="8"/>
      <c r="BA1" s="8"/>
      <c r="BB1" s="8"/>
      <c r="BD1" s="1" t="s">
        <v>373</v>
      </c>
      <c r="BL1" s="1" t="s">
        <v>362</v>
      </c>
      <c r="BP1" s="8"/>
      <c r="BQ1" s="8"/>
      <c r="BR1" s="8"/>
    </row>
    <row r="2" spans="1:70" x14ac:dyDescent="0.25">
      <c r="A2" t="s">
        <v>15</v>
      </c>
      <c r="B2" t="s">
        <v>16</v>
      </c>
      <c r="C2" t="s">
        <v>17</v>
      </c>
      <c r="D2">
        <v>1</v>
      </c>
      <c r="E2" t="s">
        <v>18</v>
      </c>
      <c r="F2">
        <v>8</v>
      </c>
      <c r="G2">
        <v>1</v>
      </c>
      <c r="H2">
        <v>7</v>
      </c>
      <c r="I2">
        <v>0.14285714285714199</v>
      </c>
      <c r="J2">
        <v>1</v>
      </c>
      <c r="K2">
        <v>1</v>
      </c>
      <c r="L2">
        <v>1</v>
      </c>
      <c r="M2">
        <v>5</v>
      </c>
      <c r="N2">
        <v>0</v>
      </c>
      <c r="O2">
        <v>0.8</v>
      </c>
      <c r="P2">
        <v>0.47142857142857097</v>
      </c>
      <c r="S2" s="2" t="s">
        <v>333</v>
      </c>
      <c r="T2" s="2" t="s">
        <v>330</v>
      </c>
      <c r="Y2" s="2" t="s">
        <v>333</v>
      </c>
      <c r="Z2" s="2" t="s">
        <v>330</v>
      </c>
      <c r="AE2" s="2" t="s">
        <v>333</v>
      </c>
      <c r="AF2" s="2" t="s">
        <v>330</v>
      </c>
      <c r="AJ2" s="2" t="s">
        <v>333</v>
      </c>
      <c r="AK2" s="2" t="s">
        <v>330</v>
      </c>
      <c r="AO2" s="2" t="s">
        <v>333</v>
      </c>
      <c r="AP2" s="2" t="s">
        <v>330</v>
      </c>
      <c r="AT2" s="1" t="s">
        <v>334</v>
      </c>
      <c r="AV2" t="s">
        <v>371</v>
      </c>
      <c r="BL2" t="s">
        <v>372</v>
      </c>
      <c r="BP2" s="6"/>
      <c r="BQ2" s="6"/>
      <c r="BR2" s="6"/>
    </row>
    <row r="3" spans="1:70" x14ac:dyDescent="0.25">
      <c r="A3" t="s">
        <v>15</v>
      </c>
      <c r="B3" t="s">
        <v>16</v>
      </c>
      <c r="C3" t="s">
        <v>17</v>
      </c>
      <c r="D3">
        <v>1</v>
      </c>
      <c r="E3" t="s">
        <v>18</v>
      </c>
      <c r="F3">
        <v>8</v>
      </c>
      <c r="G3">
        <v>1</v>
      </c>
      <c r="H3">
        <v>7</v>
      </c>
      <c r="I3">
        <v>0.14285714285714199</v>
      </c>
      <c r="J3">
        <v>1</v>
      </c>
      <c r="K3">
        <v>1</v>
      </c>
      <c r="L3">
        <v>1</v>
      </c>
      <c r="M3">
        <v>5</v>
      </c>
      <c r="N3">
        <v>0</v>
      </c>
      <c r="O3">
        <v>0.8</v>
      </c>
      <c r="P3">
        <v>0.47142857142857097</v>
      </c>
      <c r="S3" s="2" t="s">
        <v>332</v>
      </c>
      <c r="T3" t="s">
        <v>16</v>
      </c>
      <c r="U3" t="s">
        <v>38</v>
      </c>
      <c r="V3" t="s">
        <v>331</v>
      </c>
      <c r="Y3" s="2" t="s">
        <v>332</v>
      </c>
      <c r="Z3" t="s">
        <v>16</v>
      </c>
      <c r="AA3" t="s">
        <v>38</v>
      </c>
      <c r="AB3" t="s">
        <v>331</v>
      </c>
      <c r="AE3" s="2" t="s">
        <v>332</v>
      </c>
      <c r="AF3" t="s">
        <v>16</v>
      </c>
      <c r="AG3" t="s">
        <v>38</v>
      </c>
      <c r="AH3" t="s">
        <v>331</v>
      </c>
      <c r="AJ3" s="2" t="s">
        <v>332</v>
      </c>
      <c r="AK3" t="s">
        <v>16</v>
      </c>
      <c r="AL3" t="s">
        <v>38</v>
      </c>
      <c r="AM3" t="s">
        <v>331</v>
      </c>
      <c r="AO3" s="2" t="s">
        <v>332</v>
      </c>
      <c r="AP3" t="s">
        <v>16</v>
      </c>
      <c r="AQ3" t="s">
        <v>38</v>
      </c>
      <c r="AR3" t="s">
        <v>331</v>
      </c>
      <c r="AT3" s="1" t="s">
        <v>337</v>
      </c>
      <c r="AV3" s="2" t="s">
        <v>338</v>
      </c>
      <c r="AW3" t="s">
        <v>370</v>
      </c>
      <c r="BD3" s="2" t="s">
        <v>338</v>
      </c>
      <c r="BE3" t="s">
        <v>367</v>
      </c>
      <c r="BH3" s="6"/>
      <c r="BI3" s="6"/>
      <c r="BJ3" s="6"/>
      <c r="BK3" s="6"/>
      <c r="BL3" s="2" t="s">
        <v>338</v>
      </c>
      <c r="BM3" t="s">
        <v>370</v>
      </c>
      <c r="BP3" s="6"/>
      <c r="BQ3" s="6"/>
      <c r="BR3" s="6"/>
    </row>
    <row r="4" spans="1:70" x14ac:dyDescent="0.25">
      <c r="A4" t="s">
        <v>15</v>
      </c>
      <c r="B4" t="s">
        <v>16</v>
      </c>
      <c r="C4" t="s">
        <v>19</v>
      </c>
      <c r="D4">
        <v>1</v>
      </c>
      <c r="E4" t="s">
        <v>18</v>
      </c>
      <c r="F4">
        <v>8</v>
      </c>
      <c r="G4">
        <v>2</v>
      </c>
      <c r="H4">
        <v>7</v>
      </c>
      <c r="I4">
        <v>0.28571428571428498</v>
      </c>
      <c r="J4">
        <v>1</v>
      </c>
      <c r="K4">
        <v>1</v>
      </c>
      <c r="L4">
        <v>1</v>
      </c>
      <c r="M4">
        <v>7</v>
      </c>
      <c r="N4">
        <v>0</v>
      </c>
      <c r="O4">
        <v>0.8</v>
      </c>
      <c r="P4">
        <v>0.54285714285714204</v>
      </c>
      <c r="S4" s="3" t="s">
        <v>22</v>
      </c>
      <c r="T4" s="4">
        <v>0.33124999999999999</v>
      </c>
      <c r="U4" s="4">
        <v>0.74</v>
      </c>
      <c r="V4" s="4">
        <v>0.42857142857142855</v>
      </c>
      <c r="Y4" s="3">
        <v>3</v>
      </c>
      <c r="Z4" s="4">
        <v>6.2500000000000003E-3</v>
      </c>
      <c r="AA4" s="4">
        <v>0</v>
      </c>
      <c r="AB4" s="4">
        <v>4.7619047619047623E-3</v>
      </c>
      <c r="AE4" s="3" t="s">
        <v>365</v>
      </c>
      <c r="AF4" s="4">
        <v>0.16875000000000001</v>
      </c>
      <c r="AG4" s="4">
        <v>0.28000000000000003</v>
      </c>
      <c r="AH4" s="4">
        <v>0.19523809523809524</v>
      </c>
      <c r="AJ4" s="3" t="s">
        <v>367</v>
      </c>
      <c r="AK4" s="4">
        <v>1.2500000000000001E-2</v>
      </c>
      <c r="AL4" s="4">
        <v>0.08</v>
      </c>
      <c r="AM4" s="4">
        <v>2.8571428571428571E-2</v>
      </c>
      <c r="AO4" s="3" t="s">
        <v>366</v>
      </c>
      <c r="AP4" s="4">
        <v>6.8750000000000006E-2</v>
      </c>
      <c r="AQ4" s="4">
        <v>0.28000000000000003</v>
      </c>
      <c r="AR4" s="4">
        <v>0.11904761904761904</v>
      </c>
      <c r="AT4" s="1" t="s">
        <v>354</v>
      </c>
      <c r="BH4" s="6"/>
      <c r="BI4" s="6"/>
      <c r="BJ4" s="6"/>
      <c r="BK4" s="6"/>
      <c r="BP4" s="6"/>
      <c r="BQ4" s="6"/>
      <c r="BR4" s="6"/>
    </row>
    <row r="5" spans="1:70" x14ac:dyDescent="0.25">
      <c r="A5" t="s">
        <v>15</v>
      </c>
      <c r="B5" t="s">
        <v>16</v>
      </c>
      <c r="C5" t="s">
        <v>19</v>
      </c>
      <c r="D5">
        <v>1</v>
      </c>
      <c r="E5" t="s">
        <v>18</v>
      </c>
      <c r="F5">
        <v>8</v>
      </c>
      <c r="G5">
        <v>2</v>
      </c>
      <c r="H5">
        <v>7</v>
      </c>
      <c r="I5">
        <v>0.28571428571428498</v>
      </c>
      <c r="J5">
        <v>1</v>
      </c>
      <c r="K5">
        <v>1</v>
      </c>
      <c r="L5">
        <v>1</v>
      </c>
      <c r="M5">
        <v>7</v>
      </c>
      <c r="N5">
        <v>0</v>
      </c>
      <c r="O5">
        <v>0.8</v>
      </c>
      <c r="P5">
        <v>0.54285714285714204</v>
      </c>
      <c r="S5" s="3" t="s">
        <v>18</v>
      </c>
      <c r="T5" s="4">
        <v>0.35625000000000001</v>
      </c>
      <c r="U5" s="4">
        <v>0</v>
      </c>
      <c r="V5" s="4">
        <v>0.27142857142857141</v>
      </c>
      <c r="Y5" s="3">
        <v>4</v>
      </c>
      <c r="Z5" s="4">
        <v>7.4999999999999997E-2</v>
      </c>
      <c r="AA5" s="4">
        <v>0.06</v>
      </c>
      <c r="AB5" s="4">
        <v>7.1428571428571425E-2</v>
      </c>
      <c r="AE5" s="3" t="s">
        <v>366</v>
      </c>
      <c r="AF5" s="4">
        <v>0.51875000000000004</v>
      </c>
      <c r="AG5" s="4">
        <v>0.5</v>
      </c>
      <c r="AH5" s="4">
        <v>0.51428571428571423</v>
      </c>
      <c r="AJ5" s="3" t="s">
        <v>368</v>
      </c>
      <c r="AK5" s="4">
        <v>0.18124999999999999</v>
      </c>
      <c r="AL5" s="4">
        <v>0.38</v>
      </c>
      <c r="AM5" s="4">
        <v>0.22857142857142856</v>
      </c>
      <c r="AO5" s="3" t="s">
        <v>367</v>
      </c>
      <c r="AP5" s="4">
        <v>0.60624999999999996</v>
      </c>
      <c r="AQ5" s="4">
        <v>0.54</v>
      </c>
      <c r="AR5" s="4">
        <v>0.59047619047619049</v>
      </c>
      <c r="AT5" s="1" t="s">
        <v>336</v>
      </c>
      <c r="AY5" s="2" t="s">
        <v>364</v>
      </c>
      <c r="AZ5"/>
      <c r="BA5"/>
      <c r="BB5"/>
      <c r="BG5" s="2" t="s">
        <v>364</v>
      </c>
      <c r="BO5" s="2" t="s">
        <v>364</v>
      </c>
    </row>
    <row r="6" spans="1:70" x14ac:dyDescent="0.25">
      <c r="A6" t="s">
        <v>15</v>
      </c>
      <c r="B6" t="s">
        <v>16</v>
      </c>
      <c r="C6" t="s">
        <v>20</v>
      </c>
      <c r="D6">
        <v>1</v>
      </c>
      <c r="E6" t="s">
        <v>18</v>
      </c>
      <c r="F6">
        <v>8</v>
      </c>
      <c r="G6">
        <v>3</v>
      </c>
      <c r="H6">
        <v>7</v>
      </c>
      <c r="I6">
        <v>0.42857142857142799</v>
      </c>
      <c r="J6">
        <v>1</v>
      </c>
      <c r="K6">
        <v>1</v>
      </c>
      <c r="L6">
        <v>1</v>
      </c>
      <c r="M6">
        <v>6</v>
      </c>
      <c r="N6">
        <v>0</v>
      </c>
      <c r="O6">
        <v>0.8</v>
      </c>
      <c r="P6">
        <v>0.61428571428571399</v>
      </c>
      <c r="S6" s="3" t="s">
        <v>29</v>
      </c>
      <c r="T6" s="4">
        <v>0.15625</v>
      </c>
      <c r="U6" s="4">
        <v>0.16</v>
      </c>
      <c r="V6" s="4">
        <v>0.15714285714285714</v>
      </c>
      <c r="Y6" s="3">
        <v>5</v>
      </c>
      <c r="Z6" s="4">
        <v>7.4999999999999997E-2</v>
      </c>
      <c r="AA6" s="4">
        <v>0.06</v>
      </c>
      <c r="AB6" s="4">
        <v>7.1428571428571425E-2</v>
      </c>
      <c r="AE6" s="3" t="s">
        <v>367</v>
      </c>
      <c r="AF6" s="4">
        <v>0.28125</v>
      </c>
      <c r="AG6" s="4">
        <v>0.22</v>
      </c>
      <c r="AH6" s="4">
        <v>0.26666666666666666</v>
      </c>
      <c r="AJ6" s="3" t="s">
        <v>369</v>
      </c>
      <c r="AK6" s="4">
        <v>0.80625000000000002</v>
      </c>
      <c r="AL6" s="4">
        <v>0.54</v>
      </c>
      <c r="AM6" s="4">
        <v>0.74285714285714288</v>
      </c>
      <c r="AO6" s="3" t="s">
        <v>368</v>
      </c>
      <c r="AP6" s="4">
        <v>0.3125</v>
      </c>
      <c r="AQ6" s="4">
        <v>0.18</v>
      </c>
      <c r="AR6" s="4">
        <v>0.28095238095238095</v>
      </c>
      <c r="AT6" s="1" t="s">
        <v>353</v>
      </c>
      <c r="AV6" s="2" t="s">
        <v>1</v>
      </c>
      <c r="AW6" s="2" t="s">
        <v>2</v>
      </c>
      <c r="AX6" s="2" t="s">
        <v>4</v>
      </c>
      <c r="AY6" t="s">
        <v>409</v>
      </c>
      <c r="AZ6" t="s">
        <v>359</v>
      </c>
      <c r="BA6" t="s">
        <v>360</v>
      </c>
      <c r="BB6" t="s">
        <v>361</v>
      </c>
      <c r="BD6" s="2" t="s">
        <v>1</v>
      </c>
      <c r="BE6" s="2" t="s">
        <v>2</v>
      </c>
      <c r="BF6" s="2" t="s">
        <v>4</v>
      </c>
      <c r="BG6" t="s">
        <v>409</v>
      </c>
      <c r="BH6" t="s">
        <v>359</v>
      </c>
      <c r="BI6" t="s">
        <v>360</v>
      </c>
      <c r="BJ6" t="s">
        <v>361</v>
      </c>
      <c r="BL6" s="2" t="s">
        <v>1</v>
      </c>
      <c r="BM6" s="2" t="s">
        <v>2</v>
      </c>
      <c r="BN6" s="2" t="s">
        <v>4</v>
      </c>
      <c r="BO6" t="s">
        <v>409</v>
      </c>
      <c r="BP6" t="s">
        <v>359</v>
      </c>
      <c r="BQ6" t="s">
        <v>360</v>
      </c>
      <c r="BR6" t="s">
        <v>361</v>
      </c>
    </row>
    <row r="7" spans="1:70" x14ac:dyDescent="0.25">
      <c r="A7" t="s">
        <v>15</v>
      </c>
      <c r="B7" t="s">
        <v>16</v>
      </c>
      <c r="C7" t="s">
        <v>20</v>
      </c>
      <c r="D7">
        <v>1</v>
      </c>
      <c r="E7" t="s">
        <v>18</v>
      </c>
      <c r="F7">
        <v>8</v>
      </c>
      <c r="G7">
        <v>3</v>
      </c>
      <c r="H7">
        <v>7</v>
      </c>
      <c r="I7">
        <v>0.42857142857142799</v>
      </c>
      <c r="J7">
        <v>1</v>
      </c>
      <c r="K7">
        <v>1</v>
      </c>
      <c r="L7">
        <v>1</v>
      </c>
      <c r="M7">
        <v>6</v>
      </c>
      <c r="N7">
        <v>0</v>
      </c>
      <c r="O7">
        <v>0.8</v>
      </c>
      <c r="P7">
        <v>0.61428571428571399</v>
      </c>
      <c r="S7" s="3" t="s">
        <v>335</v>
      </c>
      <c r="T7" s="4">
        <v>0.15625</v>
      </c>
      <c r="U7" s="4">
        <v>0.1</v>
      </c>
      <c r="V7" s="4">
        <v>0.14285714285714285</v>
      </c>
      <c r="Y7" s="3">
        <v>6</v>
      </c>
      <c r="Z7" s="4">
        <v>0.1</v>
      </c>
      <c r="AA7" s="4">
        <v>0.14000000000000001</v>
      </c>
      <c r="AB7" s="4">
        <v>0.10952380952380952</v>
      </c>
      <c r="AE7" s="3" t="s">
        <v>368</v>
      </c>
      <c r="AF7" s="4">
        <v>1.8749999999999999E-2</v>
      </c>
      <c r="AG7" s="4">
        <v>0</v>
      </c>
      <c r="AH7" s="4">
        <v>1.4285714285714285E-2</v>
      </c>
      <c r="AJ7" s="3" t="s">
        <v>331</v>
      </c>
      <c r="AK7" s="4">
        <v>1</v>
      </c>
      <c r="AL7" s="4">
        <v>1</v>
      </c>
      <c r="AM7" s="4">
        <v>1</v>
      </c>
      <c r="AO7" s="3" t="s">
        <v>369</v>
      </c>
      <c r="AP7" s="4">
        <v>1.2500000000000001E-2</v>
      </c>
      <c r="AQ7" s="4">
        <v>0</v>
      </c>
      <c r="AR7" s="4">
        <v>9.5238095238095247E-3</v>
      </c>
      <c r="AV7" t="s">
        <v>16</v>
      </c>
      <c r="AW7" t="s">
        <v>52</v>
      </c>
      <c r="AX7" t="s">
        <v>18</v>
      </c>
      <c r="AY7" s="47">
        <v>3</v>
      </c>
      <c r="AZ7" s="47">
        <v>0.66666666666666596</v>
      </c>
      <c r="BA7" s="47">
        <v>0.8</v>
      </c>
      <c r="BB7" s="47">
        <v>0.73333333333333295</v>
      </c>
      <c r="BD7" t="s">
        <v>16</v>
      </c>
      <c r="BE7" t="s">
        <v>123</v>
      </c>
      <c r="BF7" t="s">
        <v>18</v>
      </c>
      <c r="BG7" s="47">
        <v>8</v>
      </c>
      <c r="BH7" s="47">
        <v>0.375</v>
      </c>
      <c r="BI7" s="47">
        <v>0.8</v>
      </c>
      <c r="BJ7" s="47">
        <v>0.58750000000000002</v>
      </c>
      <c r="BL7" t="s">
        <v>16</v>
      </c>
      <c r="BM7" t="s">
        <v>164</v>
      </c>
      <c r="BN7" t="s">
        <v>122</v>
      </c>
      <c r="BO7" s="47">
        <v>21</v>
      </c>
      <c r="BP7" s="47">
        <v>0.14285714285714199</v>
      </c>
      <c r="BQ7" s="47">
        <v>0.6</v>
      </c>
      <c r="BR7" s="47">
        <v>0.371428571428571</v>
      </c>
    </row>
    <row r="8" spans="1:70" x14ac:dyDescent="0.25">
      <c r="A8" t="s">
        <v>15</v>
      </c>
      <c r="B8" t="s">
        <v>16</v>
      </c>
      <c r="C8" t="s">
        <v>21</v>
      </c>
      <c r="D8">
        <v>0</v>
      </c>
      <c r="E8" t="s">
        <v>22</v>
      </c>
      <c r="F8">
        <v>6</v>
      </c>
      <c r="G8">
        <v>1</v>
      </c>
      <c r="H8">
        <v>5</v>
      </c>
      <c r="I8">
        <v>0.2</v>
      </c>
      <c r="J8">
        <v>1</v>
      </c>
      <c r="K8">
        <v>1</v>
      </c>
      <c r="L8">
        <v>1</v>
      </c>
      <c r="M8">
        <v>5</v>
      </c>
      <c r="N8">
        <v>0</v>
      </c>
      <c r="O8">
        <v>0.8</v>
      </c>
      <c r="P8">
        <v>0.5</v>
      </c>
      <c r="S8" s="3" t="s">
        <v>331</v>
      </c>
      <c r="T8" s="4">
        <v>1</v>
      </c>
      <c r="U8" s="4">
        <v>1</v>
      </c>
      <c r="V8" s="4">
        <v>1</v>
      </c>
      <c r="Y8" s="3">
        <v>7</v>
      </c>
      <c r="Z8" s="4">
        <v>0.28749999999999998</v>
      </c>
      <c r="AA8" s="4">
        <v>0.18</v>
      </c>
      <c r="AB8" s="4">
        <v>0.26190476190476192</v>
      </c>
      <c r="AE8" s="3" t="s">
        <v>369</v>
      </c>
      <c r="AF8" s="4">
        <v>1.2500000000000001E-2</v>
      </c>
      <c r="AG8" s="4">
        <v>0</v>
      </c>
      <c r="AH8" s="4">
        <v>9.5238095238095247E-3</v>
      </c>
      <c r="AO8" s="3" t="s">
        <v>331</v>
      </c>
      <c r="AP8" s="4">
        <v>1</v>
      </c>
      <c r="AQ8" s="4">
        <v>1</v>
      </c>
      <c r="AR8" s="4">
        <v>1</v>
      </c>
      <c r="AW8" t="s">
        <v>95</v>
      </c>
      <c r="AX8" t="s">
        <v>18</v>
      </c>
      <c r="AY8" s="47">
        <v>12</v>
      </c>
      <c r="AZ8" s="47">
        <v>0.41666666666666602</v>
      </c>
      <c r="BA8" s="47">
        <v>0.8</v>
      </c>
      <c r="BB8" s="47">
        <v>0.60833333333333295</v>
      </c>
      <c r="BE8" t="s">
        <v>51</v>
      </c>
      <c r="BF8" t="s">
        <v>18</v>
      </c>
      <c r="BG8" s="47">
        <v>15</v>
      </c>
      <c r="BH8" s="47">
        <v>0.133333333333333</v>
      </c>
      <c r="BI8" s="47">
        <v>0.8</v>
      </c>
      <c r="BJ8" s="47">
        <v>0.46666666666666601</v>
      </c>
      <c r="BM8" t="s">
        <v>67</v>
      </c>
      <c r="BN8" t="s">
        <v>18</v>
      </c>
      <c r="BO8" s="47">
        <v>7</v>
      </c>
      <c r="BP8" s="47">
        <v>0.14285714285714199</v>
      </c>
      <c r="BQ8" s="47">
        <v>0.6</v>
      </c>
      <c r="BR8" s="47">
        <v>0.371428571428571</v>
      </c>
    </row>
    <row r="9" spans="1:70" x14ac:dyDescent="0.25">
      <c r="A9" t="s">
        <v>15</v>
      </c>
      <c r="B9" t="s">
        <v>16</v>
      </c>
      <c r="C9" t="s">
        <v>21</v>
      </c>
      <c r="D9">
        <v>0</v>
      </c>
      <c r="E9" t="s">
        <v>22</v>
      </c>
      <c r="F9">
        <v>6</v>
      </c>
      <c r="G9">
        <v>1</v>
      </c>
      <c r="H9">
        <v>5</v>
      </c>
      <c r="I9">
        <v>0.2</v>
      </c>
      <c r="J9">
        <v>1</v>
      </c>
      <c r="K9">
        <v>1</v>
      </c>
      <c r="L9">
        <v>1</v>
      </c>
      <c r="M9">
        <v>5</v>
      </c>
      <c r="N9">
        <v>0</v>
      </c>
      <c r="O9">
        <v>0.8</v>
      </c>
      <c r="P9">
        <v>0.5</v>
      </c>
      <c r="Y9" s="3">
        <v>8</v>
      </c>
      <c r="Z9" s="4">
        <v>0.14374999999999999</v>
      </c>
      <c r="AA9" s="4">
        <v>0.1</v>
      </c>
      <c r="AB9" s="4">
        <v>0.13333333333333333</v>
      </c>
      <c r="AE9" s="3" t="s">
        <v>331</v>
      </c>
      <c r="AF9" s="4">
        <v>1</v>
      </c>
      <c r="AG9" s="4">
        <v>1</v>
      </c>
      <c r="AH9" s="4">
        <v>1</v>
      </c>
      <c r="AW9" t="s">
        <v>94</v>
      </c>
      <c r="AX9" t="s">
        <v>18</v>
      </c>
      <c r="AY9" s="47">
        <v>5</v>
      </c>
      <c r="AZ9" s="47">
        <v>0.4</v>
      </c>
      <c r="BA9" s="47">
        <v>0.8</v>
      </c>
      <c r="BB9" s="47">
        <v>0.6</v>
      </c>
      <c r="BE9" t="s">
        <v>93</v>
      </c>
      <c r="BF9" t="s">
        <v>18</v>
      </c>
      <c r="BG9" s="47">
        <v>7</v>
      </c>
      <c r="BH9" s="47">
        <v>0.42857142857142799</v>
      </c>
      <c r="BI9" s="47">
        <v>0.6</v>
      </c>
      <c r="BJ9" s="47">
        <v>0.51428571428571401</v>
      </c>
      <c r="BM9" t="s">
        <v>69</v>
      </c>
      <c r="BN9" t="s">
        <v>22</v>
      </c>
      <c r="BO9" s="47">
        <v>6</v>
      </c>
      <c r="BP9" s="47">
        <v>0.16666666666666599</v>
      </c>
      <c r="BQ9" s="47">
        <v>0.6</v>
      </c>
      <c r="BR9" s="47">
        <v>0.38333333333333303</v>
      </c>
    </row>
    <row r="10" spans="1:70" x14ac:dyDescent="0.25">
      <c r="A10" t="s">
        <v>15</v>
      </c>
      <c r="B10" t="s">
        <v>16</v>
      </c>
      <c r="C10" t="s">
        <v>23</v>
      </c>
      <c r="D10">
        <v>0</v>
      </c>
      <c r="E10" t="s">
        <v>22</v>
      </c>
      <c r="F10">
        <v>6</v>
      </c>
      <c r="G10">
        <v>1</v>
      </c>
      <c r="H10">
        <v>5</v>
      </c>
      <c r="I10">
        <v>0.2</v>
      </c>
      <c r="J10">
        <v>1</v>
      </c>
      <c r="K10">
        <v>1</v>
      </c>
      <c r="L10">
        <v>1</v>
      </c>
      <c r="M10">
        <v>6</v>
      </c>
      <c r="N10">
        <v>0</v>
      </c>
      <c r="O10">
        <v>0.8</v>
      </c>
      <c r="P10">
        <v>0.5</v>
      </c>
      <c r="Y10" s="3">
        <v>9</v>
      </c>
      <c r="Z10" s="4">
        <v>0.11874999999999999</v>
      </c>
      <c r="AA10" s="4">
        <v>0.14000000000000001</v>
      </c>
      <c r="AB10" s="4">
        <v>0.12380952380952381</v>
      </c>
      <c r="AK10" s="2" t="s">
        <v>330</v>
      </c>
      <c r="AW10" t="s">
        <v>140</v>
      </c>
      <c r="AX10" t="s">
        <v>18</v>
      </c>
      <c r="AY10" s="47">
        <v>10</v>
      </c>
      <c r="AZ10" s="47">
        <v>0.4</v>
      </c>
      <c r="BA10" s="47">
        <v>0.8</v>
      </c>
      <c r="BB10" s="47">
        <v>0.6</v>
      </c>
      <c r="BE10" t="s">
        <v>135</v>
      </c>
      <c r="BF10" t="s">
        <v>18</v>
      </c>
      <c r="BG10" s="47">
        <v>7</v>
      </c>
      <c r="BH10" s="47">
        <v>0.28571428571428498</v>
      </c>
      <c r="BI10" s="47">
        <v>0.6</v>
      </c>
      <c r="BJ10" s="47">
        <v>0.44285714285714201</v>
      </c>
      <c r="BM10" t="s">
        <v>130</v>
      </c>
      <c r="BN10" t="s">
        <v>22</v>
      </c>
      <c r="BO10" s="47">
        <v>7</v>
      </c>
      <c r="BP10" s="47">
        <v>0.14285714285714199</v>
      </c>
      <c r="BQ10" s="47">
        <v>0.6</v>
      </c>
      <c r="BR10" s="47">
        <v>0.371428571428571</v>
      </c>
    </row>
    <row r="11" spans="1:70" x14ac:dyDescent="0.25">
      <c r="A11" t="s">
        <v>15</v>
      </c>
      <c r="B11" t="s">
        <v>16</v>
      </c>
      <c r="C11" t="s">
        <v>23</v>
      </c>
      <c r="D11">
        <v>0</v>
      </c>
      <c r="E11" t="s">
        <v>22</v>
      </c>
      <c r="F11">
        <v>6</v>
      </c>
      <c r="G11">
        <v>1</v>
      </c>
      <c r="H11">
        <v>5</v>
      </c>
      <c r="I11">
        <v>0.2</v>
      </c>
      <c r="J11">
        <v>1</v>
      </c>
      <c r="K11">
        <v>1</v>
      </c>
      <c r="L11">
        <v>1</v>
      </c>
      <c r="M11">
        <v>6</v>
      </c>
      <c r="N11">
        <v>0</v>
      </c>
      <c r="O11">
        <v>0.8</v>
      </c>
      <c r="P11">
        <v>0.5</v>
      </c>
      <c r="S11" t="str">
        <f>+S3</f>
        <v>Row Labels</v>
      </c>
      <c r="T11" s="6" t="str">
        <f t="shared" ref="T11:V11" si="0">+T3</f>
        <v>human</v>
      </c>
      <c r="U11" s="6" t="str">
        <f t="shared" si="0"/>
        <v>machine</v>
      </c>
      <c r="V11" s="6" t="str">
        <f t="shared" si="0"/>
        <v>Grand Total</v>
      </c>
      <c r="Y11" s="3">
        <v>10</v>
      </c>
      <c r="Z11" s="4">
        <v>8.7499999999999994E-2</v>
      </c>
      <c r="AA11" s="4">
        <v>0.12</v>
      </c>
      <c r="AB11" s="4">
        <v>9.5238095238095233E-2</v>
      </c>
      <c r="AK11" t="s">
        <v>16</v>
      </c>
      <c r="AL11" t="s">
        <v>38</v>
      </c>
      <c r="AM11" t="s">
        <v>331</v>
      </c>
      <c r="AW11" t="s">
        <v>20</v>
      </c>
      <c r="AX11" t="s">
        <v>18</v>
      </c>
      <c r="AY11" s="47">
        <v>7</v>
      </c>
      <c r="AZ11" s="47">
        <v>0.42857142857142799</v>
      </c>
      <c r="BA11" s="47">
        <v>0.8</v>
      </c>
      <c r="BB11" s="47">
        <v>0.61428571428571399</v>
      </c>
      <c r="BE11" t="s">
        <v>19</v>
      </c>
      <c r="BF11" t="s">
        <v>18</v>
      </c>
      <c r="BG11" s="47">
        <v>7</v>
      </c>
      <c r="BH11" s="47">
        <v>0.28571428571428498</v>
      </c>
      <c r="BI11" s="47">
        <v>0.8</v>
      </c>
      <c r="BJ11" s="47">
        <v>0.54285714285714204</v>
      </c>
      <c r="BM11" t="s">
        <v>70</v>
      </c>
      <c r="BN11" t="s">
        <v>22</v>
      </c>
      <c r="BO11" s="47">
        <v>7</v>
      </c>
      <c r="BP11" s="47">
        <v>0.14285714285714199</v>
      </c>
      <c r="BQ11" s="47">
        <v>0.6</v>
      </c>
      <c r="BR11" s="47">
        <v>0.371428571428571</v>
      </c>
    </row>
    <row r="12" spans="1:70" x14ac:dyDescent="0.25">
      <c r="A12" t="s">
        <v>15</v>
      </c>
      <c r="B12" t="s">
        <v>16</v>
      </c>
      <c r="C12" t="s">
        <v>24</v>
      </c>
      <c r="D12">
        <v>0</v>
      </c>
      <c r="E12" t="s">
        <v>25</v>
      </c>
      <c r="F12">
        <v>15</v>
      </c>
      <c r="G12">
        <v>4</v>
      </c>
      <c r="H12">
        <v>13</v>
      </c>
      <c r="I12">
        <v>0.30769230769230699</v>
      </c>
      <c r="J12">
        <v>1</v>
      </c>
      <c r="K12">
        <v>1</v>
      </c>
      <c r="L12">
        <v>1</v>
      </c>
      <c r="M12">
        <v>8</v>
      </c>
      <c r="N12">
        <v>0</v>
      </c>
      <c r="O12">
        <v>0.8</v>
      </c>
      <c r="P12">
        <v>0.55384615384615299</v>
      </c>
      <c r="S12" t="str">
        <f t="shared" ref="S12:V12" si="1">+S4</f>
        <v>What/Where/Who</v>
      </c>
      <c r="T12" s="6">
        <f t="shared" si="1"/>
        <v>0.33124999999999999</v>
      </c>
      <c r="U12" s="6">
        <f t="shared" si="1"/>
        <v>0.74</v>
      </c>
      <c r="V12" s="6">
        <f t="shared" si="1"/>
        <v>0.42857142857142855</v>
      </c>
      <c r="Y12" s="3">
        <v>11</v>
      </c>
      <c r="Z12" s="4">
        <v>4.3749999999999997E-2</v>
      </c>
      <c r="AA12" s="4">
        <v>0.02</v>
      </c>
      <c r="AB12" s="4">
        <v>3.8095238095238099E-2</v>
      </c>
      <c r="AJ12" t="s">
        <v>360</v>
      </c>
      <c r="AK12">
        <v>0.77124999999999821</v>
      </c>
      <c r="AL12">
        <v>0.69200000000000017</v>
      </c>
      <c r="AM12">
        <v>0.75238095238095193</v>
      </c>
      <c r="AW12" t="s">
        <v>80</v>
      </c>
      <c r="AX12" t="s">
        <v>18</v>
      </c>
      <c r="AY12" s="47">
        <v>7</v>
      </c>
      <c r="AZ12" s="47">
        <v>0.57142857142857095</v>
      </c>
      <c r="BA12" s="47">
        <v>0.8</v>
      </c>
      <c r="BB12" s="47">
        <v>0.68571428571428505</v>
      </c>
      <c r="BE12" t="s">
        <v>82</v>
      </c>
      <c r="BF12" t="s">
        <v>18</v>
      </c>
      <c r="BG12" s="47">
        <v>8</v>
      </c>
      <c r="BH12" s="47">
        <v>0.25</v>
      </c>
      <c r="BI12" s="47">
        <v>0.8</v>
      </c>
      <c r="BJ12" s="47">
        <v>0.52500000000000002</v>
      </c>
      <c r="BM12" t="s">
        <v>36</v>
      </c>
      <c r="BN12" t="s">
        <v>22</v>
      </c>
      <c r="BO12" s="47">
        <v>6</v>
      </c>
      <c r="BP12" s="47">
        <v>0.16666666666666599</v>
      </c>
      <c r="BQ12" s="47">
        <v>0.4</v>
      </c>
      <c r="BR12" s="47">
        <v>0.28333333333333299</v>
      </c>
    </row>
    <row r="13" spans="1:70" x14ac:dyDescent="0.25">
      <c r="A13" t="s">
        <v>15</v>
      </c>
      <c r="B13" t="s">
        <v>16</v>
      </c>
      <c r="C13" t="s">
        <v>24</v>
      </c>
      <c r="D13">
        <v>0</v>
      </c>
      <c r="E13" t="s">
        <v>25</v>
      </c>
      <c r="F13">
        <v>15</v>
      </c>
      <c r="G13">
        <v>4</v>
      </c>
      <c r="H13">
        <v>13</v>
      </c>
      <c r="I13">
        <v>0.30769230769230699</v>
      </c>
      <c r="J13">
        <v>1</v>
      </c>
      <c r="K13">
        <v>1</v>
      </c>
      <c r="L13">
        <v>1</v>
      </c>
      <c r="M13">
        <v>8</v>
      </c>
      <c r="N13">
        <v>0</v>
      </c>
      <c r="O13">
        <v>0.8</v>
      </c>
      <c r="P13">
        <v>0.55384615384615299</v>
      </c>
      <c r="S13" t="str">
        <f t="shared" ref="S13:V13" si="2">+S5</f>
        <v>Yes/No</v>
      </c>
      <c r="T13" s="6">
        <f t="shared" si="2"/>
        <v>0.35625000000000001</v>
      </c>
      <c r="U13" s="6">
        <f t="shared" si="2"/>
        <v>0</v>
      </c>
      <c r="V13" s="6">
        <f t="shared" si="2"/>
        <v>0.27142857142857141</v>
      </c>
      <c r="Y13" s="3">
        <v>12</v>
      </c>
      <c r="Z13" s="4">
        <v>2.5000000000000001E-2</v>
      </c>
      <c r="AA13" s="4">
        <v>0.06</v>
      </c>
      <c r="AB13" s="4">
        <v>3.3333333333333333E-2</v>
      </c>
      <c r="AF13" s="6"/>
      <c r="AP13" s="2" t="s">
        <v>330</v>
      </c>
      <c r="AW13" t="s">
        <v>133</v>
      </c>
      <c r="AX13" t="s">
        <v>18</v>
      </c>
      <c r="AY13" s="47">
        <v>5</v>
      </c>
      <c r="AZ13" s="47">
        <v>0.8</v>
      </c>
      <c r="BA13" s="47">
        <v>0.8</v>
      </c>
      <c r="BB13" s="47">
        <v>0.8</v>
      </c>
      <c r="BE13" t="s">
        <v>138</v>
      </c>
      <c r="BF13" t="s">
        <v>18</v>
      </c>
      <c r="BG13" s="47">
        <v>8</v>
      </c>
      <c r="BH13" s="47">
        <v>0.375</v>
      </c>
      <c r="BI13" s="47">
        <v>0.8</v>
      </c>
      <c r="BJ13" s="47">
        <v>0.58750000000000002</v>
      </c>
      <c r="BL13" t="s">
        <v>38</v>
      </c>
      <c r="BM13" t="s">
        <v>62</v>
      </c>
      <c r="BN13" t="s">
        <v>22</v>
      </c>
      <c r="BO13" s="47">
        <v>12</v>
      </c>
      <c r="BP13" s="47">
        <v>0.25</v>
      </c>
      <c r="BQ13" s="47">
        <v>0.4</v>
      </c>
      <c r="BR13" s="47">
        <v>0.32500000000000001</v>
      </c>
    </row>
    <row r="14" spans="1:70" x14ac:dyDescent="0.25">
      <c r="A14" t="s">
        <v>15</v>
      </c>
      <c r="B14" t="s">
        <v>16</v>
      </c>
      <c r="C14" t="s">
        <v>26</v>
      </c>
      <c r="D14">
        <v>0</v>
      </c>
      <c r="E14" t="s">
        <v>22</v>
      </c>
      <c r="F14">
        <v>14</v>
      </c>
      <c r="G14">
        <v>4</v>
      </c>
      <c r="H14">
        <v>13</v>
      </c>
      <c r="I14">
        <v>0.30769230769230699</v>
      </c>
      <c r="J14">
        <v>1</v>
      </c>
      <c r="K14">
        <v>1</v>
      </c>
      <c r="L14">
        <v>1</v>
      </c>
      <c r="M14">
        <v>10</v>
      </c>
      <c r="N14">
        <v>0</v>
      </c>
      <c r="O14">
        <v>0.8</v>
      </c>
      <c r="P14">
        <v>0.55384615384615299</v>
      </c>
      <c r="S14" t="str">
        <f t="shared" ref="S14:V14" si="3">+S6</f>
        <v>When/Why</v>
      </c>
      <c r="T14" s="6">
        <f t="shared" si="3"/>
        <v>0.15625</v>
      </c>
      <c r="U14" s="6">
        <f t="shared" si="3"/>
        <v>0.16</v>
      </c>
      <c r="V14" s="6">
        <f t="shared" si="3"/>
        <v>0.15714285714285714</v>
      </c>
      <c r="Y14" s="3">
        <v>13</v>
      </c>
      <c r="Z14" s="4">
        <v>2.5000000000000001E-2</v>
      </c>
      <c r="AA14" s="4">
        <v>0.1</v>
      </c>
      <c r="AB14" s="4">
        <v>4.2857142857142858E-2</v>
      </c>
      <c r="AF14" s="2" t="s">
        <v>330</v>
      </c>
      <c r="AP14" t="s">
        <v>16</v>
      </c>
      <c r="AQ14" t="s">
        <v>38</v>
      </c>
      <c r="AR14" t="s">
        <v>331</v>
      </c>
      <c r="AW14" t="s">
        <v>102</v>
      </c>
      <c r="AX14" t="s">
        <v>18</v>
      </c>
      <c r="AY14" s="47">
        <v>6</v>
      </c>
      <c r="AZ14" s="47">
        <v>0.5</v>
      </c>
      <c r="BA14" s="47">
        <v>0.8</v>
      </c>
      <c r="BB14" s="47">
        <v>0.65</v>
      </c>
      <c r="BE14" t="s">
        <v>132</v>
      </c>
      <c r="BF14" t="s">
        <v>25</v>
      </c>
      <c r="BG14" s="47">
        <v>8</v>
      </c>
      <c r="BH14" s="47">
        <v>0.375</v>
      </c>
      <c r="BI14" s="47">
        <v>0.8</v>
      </c>
      <c r="BJ14" s="47">
        <v>0.58750000000000002</v>
      </c>
      <c r="BM14" t="s">
        <v>42</v>
      </c>
      <c r="BN14" t="s">
        <v>22</v>
      </c>
      <c r="BO14" s="47">
        <v>6</v>
      </c>
      <c r="BP14" s="47">
        <v>0.33333333333333298</v>
      </c>
      <c r="BQ14" s="47">
        <v>0.4</v>
      </c>
      <c r="BR14" s="47">
        <v>0.36666666666666597</v>
      </c>
    </row>
    <row r="15" spans="1:70" x14ac:dyDescent="0.25">
      <c r="A15" t="s">
        <v>15</v>
      </c>
      <c r="B15" t="s">
        <v>16</v>
      </c>
      <c r="C15" t="s">
        <v>26</v>
      </c>
      <c r="D15">
        <v>0</v>
      </c>
      <c r="E15" t="s">
        <v>22</v>
      </c>
      <c r="F15">
        <v>14</v>
      </c>
      <c r="G15">
        <v>4</v>
      </c>
      <c r="H15">
        <v>13</v>
      </c>
      <c r="I15">
        <v>0.30769230769230699</v>
      </c>
      <c r="J15">
        <v>1</v>
      </c>
      <c r="K15">
        <v>1</v>
      </c>
      <c r="L15">
        <v>1</v>
      </c>
      <c r="M15">
        <v>10</v>
      </c>
      <c r="N15">
        <v>0</v>
      </c>
      <c r="O15">
        <v>0.8</v>
      </c>
      <c r="P15">
        <v>0.55384615384615299</v>
      </c>
      <c r="S15" t="str">
        <f t="shared" ref="S15:V15" si="4">+S7</f>
        <v>Other Types</v>
      </c>
      <c r="T15" s="6">
        <f t="shared" si="4"/>
        <v>0.15625</v>
      </c>
      <c r="U15" s="6">
        <f t="shared" si="4"/>
        <v>0.1</v>
      </c>
      <c r="V15" s="6">
        <f t="shared" si="4"/>
        <v>0.14285714285714285</v>
      </c>
      <c r="Y15" s="3">
        <v>14</v>
      </c>
      <c r="Z15" s="4">
        <v>0</v>
      </c>
      <c r="AA15" s="4">
        <v>0.02</v>
      </c>
      <c r="AB15" s="4">
        <v>4.7619047619047623E-3</v>
      </c>
      <c r="AF15" t="s">
        <v>16</v>
      </c>
      <c r="AG15" t="s">
        <v>38</v>
      </c>
      <c r="AH15" t="s">
        <v>331</v>
      </c>
      <c r="AO15" t="s">
        <v>361</v>
      </c>
      <c r="AP15">
        <v>0.5479313134781878</v>
      </c>
      <c r="AQ15">
        <v>0.48390079365079314</v>
      </c>
      <c r="AR15">
        <v>0.53268595161452248</v>
      </c>
      <c r="AW15" t="s">
        <v>50</v>
      </c>
      <c r="AX15" t="s">
        <v>18</v>
      </c>
      <c r="AY15" s="47">
        <v>5</v>
      </c>
      <c r="AZ15" s="47">
        <v>0.4</v>
      </c>
      <c r="BA15" s="47">
        <v>0.8</v>
      </c>
      <c r="BB15" s="47">
        <v>0.6</v>
      </c>
      <c r="BE15" t="s">
        <v>71</v>
      </c>
      <c r="BF15" t="s">
        <v>25</v>
      </c>
      <c r="BG15" s="47">
        <v>7</v>
      </c>
      <c r="BH15" s="47">
        <v>0.28571428571428498</v>
      </c>
      <c r="BI15" s="47">
        <v>0.6</v>
      </c>
      <c r="BJ15" s="47">
        <v>0.44285714285714201</v>
      </c>
      <c r="BM15" t="s">
        <v>57</v>
      </c>
      <c r="BN15" t="s">
        <v>22</v>
      </c>
      <c r="BO15" s="47">
        <v>6</v>
      </c>
      <c r="BP15" s="47">
        <v>0.16666666666666599</v>
      </c>
      <c r="BQ15" s="47">
        <v>0.6</v>
      </c>
      <c r="BR15" s="47">
        <v>0.38333333333333303</v>
      </c>
    </row>
    <row r="16" spans="1:70" x14ac:dyDescent="0.25">
      <c r="A16" t="s">
        <v>15</v>
      </c>
      <c r="B16" t="s">
        <v>16</v>
      </c>
      <c r="C16" t="s">
        <v>27</v>
      </c>
      <c r="D16">
        <v>0</v>
      </c>
      <c r="E16" t="s">
        <v>22</v>
      </c>
      <c r="F16">
        <v>8</v>
      </c>
      <c r="G16">
        <v>1</v>
      </c>
      <c r="H16">
        <v>7</v>
      </c>
      <c r="I16">
        <v>0.14285714285714199</v>
      </c>
      <c r="J16">
        <v>1</v>
      </c>
      <c r="K16">
        <v>1</v>
      </c>
      <c r="L16">
        <v>1</v>
      </c>
      <c r="M16">
        <v>7</v>
      </c>
      <c r="N16">
        <v>0</v>
      </c>
      <c r="O16">
        <v>0.8</v>
      </c>
      <c r="P16">
        <v>0.47142857142857097</v>
      </c>
      <c r="S16" t="str">
        <f t="shared" ref="S16:V16" si="5">+S8</f>
        <v>Grand Total</v>
      </c>
      <c r="T16" s="6">
        <f t="shared" si="5"/>
        <v>1</v>
      </c>
      <c r="U16" s="6">
        <f t="shared" si="5"/>
        <v>1</v>
      </c>
      <c r="V16" s="6">
        <f t="shared" si="5"/>
        <v>1</v>
      </c>
      <c r="Y16" s="3">
        <v>15</v>
      </c>
      <c r="Z16" s="4">
        <v>6.2500000000000003E-3</v>
      </c>
      <c r="AA16" s="4">
        <v>0</v>
      </c>
      <c r="AB16" s="4">
        <v>4.7619047619047623E-3</v>
      </c>
      <c r="AE16" t="s">
        <v>359</v>
      </c>
      <c r="AF16">
        <v>0.32461262695637622</v>
      </c>
      <c r="AG16">
        <v>0.27580158730158699</v>
      </c>
      <c r="AH16">
        <v>0.31299095084809303</v>
      </c>
      <c r="AW16" t="s">
        <v>145</v>
      </c>
      <c r="AX16" t="s">
        <v>25</v>
      </c>
      <c r="AY16" s="47">
        <v>11</v>
      </c>
      <c r="AZ16" s="47">
        <v>0.45454545454545398</v>
      </c>
      <c r="BA16" s="47">
        <v>0.8</v>
      </c>
      <c r="BB16" s="47">
        <v>0.62727272727272698</v>
      </c>
      <c r="BE16" t="s">
        <v>37</v>
      </c>
      <c r="BF16" t="s">
        <v>25</v>
      </c>
      <c r="BG16" s="47">
        <v>7</v>
      </c>
      <c r="BH16" s="47">
        <v>0.28571428571428498</v>
      </c>
      <c r="BI16" s="47">
        <v>0.8</v>
      </c>
      <c r="BJ16" s="47">
        <v>0.54285714285714204</v>
      </c>
      <c r="BM16" t="s">
        <v>83</v>
      </c>
      <c r="BN16" t="s">
        <v>22</v>
      </c>
      <c r="BO16" s="47">
        <v>6</v>
      </c>
      <c r="BP16" s="47">
        <v>0.16666666666666599</v>
      </c>
      <c r="BQ16" s="47">
        <v>0.6</v>
      </c>
      <c r="BR16" s="47">
        <v>0.38333333333333303</v>
      </c>
    </row>
    <row r="17" spans="1:70" x14ac:dyDescent="0.25">
      <c r="A17" t="s">
        <v>15</v>
      </c>
      <c r="B17" t="s">
        <v>16</v>
      </c>
      <c r="C17" t="s">
        <v>27</v>
      </c>
      <c r="D17">
        <v>0</v>
      </c>
      <c r="E17" t="s">
        <v>22</v>
      </c>
      <c r="F17">
        <v>8</v>
      </c>
      <c r="G17">
        <v>1</v>
      </c>
      <c r="H17">
        <v>7</v>
      </c>
      <c r="I17">
        <v>0.14285714285714199</v>
      </c>
      <c r="J17">
        <v>1</v>
      </c>
      <c r="K17">
        <v>1</v>
      </c>
      <c r="L17">
        <v>1</v>
      </c>
      <c r="M17">
        <v>7</v>
      </c>
      <c r="N17">
        <v>0</v>
      </c>
      <c r="O17">
        <v>0.8</v>
      </c>
      <c r="P17">
        <v>0.47142857142857097</v>
      </c>
      <c r="Y17" s="3">
        <v>21</v>
      </c>
      <c r="Z17" s="4">
        <v>6.2500000000000003E-3</v>
      </c>
      <c r="AA17" s="4">
        <v>0</v>
      </c>
      <c r="AB17" s="4">
        <v>4.7619047619047623E-3</v>
      </c>
      <c r="AW17" t="s">
        <v>73</v>
      </c>
      <c r="AX17" t="s">
        <v>25</v>
      </c>
      <c r="AY17" s="47">
        <v>7</v>
      </c>
      <c r="AZ17" s="47">
        <v>0.42857142857142799</v>
      </c>
      <c r="BA17" s="47">
        <v>0.8</v>
      </c>
      <c r="BB17" s="47">
        <v>0.61428571428571399</v>
      </c>
      <c r="BE17" t="s">
        <v>143</v>
      </c>
      <c r="BF17" t="s">
        <v>25</v>
      </c>
      <c r="BG17" s="47">
        <v>10</v>
      </c>
      <c r="BH17" s="47">
        <v>0.3</v>
      </c>
      <c r="BI17" s="47">
        <v>0.8</v>
      </c>
      <c r="BJ17" s="47">
        <v>0.55000000000000004</v>
      </c>
      <c r="BM17" t="s">
        <v>115</v>
      </c>
      <c r="BN17" t="s">
        <v>22</v>
      </c>
      <c r="BO17" s="47">
        <v>6</v>
      </c>
      <c r="BP17" s="47">
        <v>0.16666666666666599</v>
      </c>
      <c r="BQ17" s="47">
        <v>0.6</v>
      </c>
      <c r="BR17" s="47">
        <v>0.38333333333333303</v>
      </c>
    </row>
    <row r="18" spans="1:70" x14ac:dyDescent="0.25">
      <c r="A18" t="s">
        <v>15</v>
      </c>
      <c r="B18" t="s">
        <v>16</v>
      </c>
      <c r="C18" t="s">
        <v>28</v>
      </c>
      <c r="D18">
        <v>0</v>
      </c>
      <c r="E18" t="s">
        <v>29</v>
      </c>
      <c r="F18">
        <v>13</v>
      </c>
      <c r="G18">
        <v>5</v>
      </c>
      <c r="H18">
        <v>12</v>
      </c>
      <c r="I18">
        <v>0.41666666666666602</v>
      </c>
      <c r="J18">
        <v>1</v>
      </c>
      <c r="K18">
        <v>1</v>
      </c>
      <c r="L18">
        <v>1</v>
      </c>
      <c r="M18">
        <v>10</v>
      </c>
      <c r="N18">
        <v>0</v>
      </c>
      <c r="O18">
        <v>0.8</v>
      </c>
      <c r="P18">
        <v>0.60833333333333295</v>
      </c>
      <c r="Y18" s="3" t="s">
        <v>331</v>
      </c>
      <c r="Z18" s="4">
        <v>1</v>
      </c>
      <c r="AA18" s="4">
        <v>1</v>
      </c>
      <c r="AB18" s="4">
        <v>1</v>
      </c>
      <c r="AE18" t="str">
        <f>AE3</f>
        <v>Row Labels</v>
      </c>
      <c r="AF18" s="6" t="str">
        <f t="shared" ref="AF18:AH18" si="6">AF3</f>
        <v>human</v>
      </c>
      <c r="AG18" s="6" t="str">
        <f t="shared" si="6"/>
        <v>machine</v>
      </c>
      <c r="AH18" s="6" t="str">
        <f t="shared" si="6"/>
        <v>Grand Total</v>
      </c>
      <c r="AJ18" t="str">
        <f>AJ3</f>
        <v>Row Labels</v>
      </c>
      <c r="AK18" s="6" t="str">
        <f t="shared" ref="AK18:AM18" si="7">AK3</f>
        <v>human</v>
      </c>
      <c r="AL18" s="6" t="str">
        <f t="shared" si="7"/>
        <v>machine</v>
      </c>
      <c r="AM18" s="6" t="str">
        <f t="shared" si="7"/>
        <v>Grand Total</v>
      </c>
      <c r="AO18" t="str">
        <f>AO3</f>
        <v>Row Labels</v>
      </c>
      <c r="AP18" s="6" t="str">
        <f t="shared" ref="AP18:AR18" si="8">AP3</f>
        <v>human</v>
      </c>
      <c r="AQ18" s="6" t="str">
        <f t="shared" si="8"/>
        <v>machine</v>
      </c>
      <c r="AR18" s="6" t="str">
        <f t="shared" si="8"/>
        <v>Grand Total</v>
      </c>
      <c r="AW18" t="s">
        <v>100</v>
      </c>
      <c r="AX18" t="s">
        <v>25</v>
      </c>
      <c r="AY18" s="47">
        <v>9</v>
      </c>
      <c r="AZ18" s="47">
        <v>0.44444444444444398</v>
      </c>
      <c r="BA18" s="47">
        <v>0.8</v>
      </c>
      <c r="BB18" s="47">
        <v>0.62222222222222201</v>
      </c>
      <c r="BE18" t="s">
        <v>98</v>
      </c>
      <c r="BF18" t="s">
        <v>25</v>
      </c>
      <c r="BG18" s="47">
        <v>8</v>
      </c>
      <c r="BH18" s="47">
        <v>0.375</v>
      </c>
      <c r="BI18" s="47">
        <v>0.8</v>
      </c>
      <c r="BJ18" s="47">
        <v>0.58750000000000002</v>
      </c>
      <c r="BM18" t="s">
        <v>60</v>
      </c>
      <c r="BN18" t="s">
        <v>22</v>
      </c>
      <c r="BO18" s="47">
        <v>11</v>
      </c>
      <c r="BP18" s="47">
        <v>0</v>
      </c>
      <c r="BQ18" s="47">
        <v>0.6</v>
      </c>
      <c r="BR18" s="47">
        <v>0.3</v>
      </c>
    </row>
    <row r="19" spans="1:70" x14ac:dyDescent="0.25">
      <c r="A19" t="s">
        <v>15</v>
      </c>
      <c r="B19" t="s">
        <v>16</v>
      </c>
      <c r="C19" t="s">
        <v>28</v>
      </c>
      <c r="D19">
        <v>0</v>
      </c>
      <c r="E19" t="s">
        <v>29</v>
      </c>
      <c r="F19">
        <v>13</v>
      </c>
      <c r="G19">
        <v>5</v>
      </c>
      <c r="H19">
        <v>12</v>
      </c>
      <c r="I19">
        <v>0.41666666666666602</v>
      </c>
      <c r="J19">
        <v>1</v>
      </c>
      <c r="K19">
        <v>1</v>
      </c>
      <c r="L19">
        <v>1</v>
      </c>
      <c r="M19">
        <v>10</v>
      </c>
      <c r="N19">
        <v>0</v>
      </c>
      <c r="O19">
        <v>0.8</v>
      </c>
      <c r="P19">
        <v>0.60833333333333295</v>
      </c>
      <c r="Z19">
        <f>SUMPRODUCT(Y4:Y17,Z4:Z17)</f>
        <v>7.7312499999999993</v>
      </c>
      <c r="AA19">
        <f>SUMPRODUCT(Y4:Y17,AA4:AA17)</f>
        <v>8.42</v>
      </c>
      <c r="AE19" t="str">
        <f t="shared" ref="AE19:AH19" si="9">AE4</f>
        <v>0-0.2</v>
      </c>
      <c r="AF19" s="6">
        <f t="shared" si="9"/>
        <v>0.16875000000000001</v>
      </c>
      <c r="AG19" s="6">
        <f t="shared" si="9"/>
        <v>0.28000000000000003</v>
      </c>
      <c r="AH19" s="6">
        <f t="shared" si="9"/>
        <v>0.19523809523809524</v>
      </c>
      <c r="AJ19" t="str">
        <f t="shared" ref="AJ19:AM19" si="10">AJ4</f>
        <v>0.4-0.6</v>
      </c>
      <c r="AK19" s="6">
        <f t="shared" si="10"/>
        <v>1.2500000000000001E-2</v>
      </c>
      <c r="AL19" s="6">
        <f t="shared" si="10"/>
        <v>0.08</v>
      </c>
      <c r="AM19" s="6">
        <f t="shared" si="10"/>
        <v>2.8571428571428571E-2</v>
      </c>
      <c r="AO19" t="str">
        <f t="shared" ref="AO19:AR19" si="11">AO4</f>
        <v>0.2-0.4</v>
      </c>
      <c r="AP19" s="6">
        <f t="shared" si="11"/>
        <v>6.8750000000000006E-2</v>
      </c>
      <c r="AQ19" s="6">
        <f t="shared" si="11"/>
        <v>0.28000000000000003</v>
      </c>
      <c r="AR19" s="6">
        <f t="shared" si="11"/>
        <v>0.11904761904761904</v>
      </c>
      <c r="AW19" t="s">
        <v>121</v>
      </c>
      <c r="AX19" t="s">
        <v>122</v>
      </c>
      <c r="AY19" s="47">
        <v>11</v>
      </c>
      <c r="AZ19" s="47">
        <v>0.27272727272727199</v>
      </c>
      <c r="BA19" s="47">
        <v>1</v>
      </c>
      <c r="BB19" s="47">
        <v>0.63636363636363602</v>
      </c>
      <c r="BE19" t="s">
        <v>24</v>
      </c>
      <c r="BF19" t="s">
        <v>25</v>
      </c>
      <c r="BG19" s="47">
        <v>13</v>
      </c>
      <c r="BH19" s="47">
        <v>0.30769230769230699</v>
      </c>
      <c r="BI19" s="47">
        <v>0.8</v>
      </c>
      <c r="BJ19" s="47">
        <v>0.55384615384615299</v>
      </c>
      <c r="BM19" t="s">
        <v>85</v>
      </c>
      <c r="BN19" t="s">
        <v>22</v>
      </c>
      <c r="BO19" s="47">
        <v>8</v>
      </c>
      <c r="BP19" s="47">
        <v>0.125</v>
      </c>
      <c r="BQ19" s="47">
        <v>0.6</v>
      </c>
      <c r="BR19" s="47">
        <v>0.36249999999999999</v>
      </c>
    </row>
    <row r="20" spans="1:70" x14ac:dyDescent="0.25">
      <c r="A20" t="s">
        <v>15</v>
      </c>
      <c r="B20" t="s">
        <v>16</v>
      </c>
      <c r="C20" t="s">
        <v>30</v>
      </c>
      <c r="D20">
        <v>1</v>
      </c>
      <c r="E20" t="s">
        <v>18</v>
      </c>
      <c r="F20">
        <v>11</v>
      </c>
      <c r="G20">
        <v>1</v>
      </c>
      <c r="H20">
        <v>9</v>
      </c>
      <c r="I20">
        <v>0.11111111111111099</v>
      </c>
      <c r="J20">
        <v>0</v>
      </c>
      <c r="K20">
        <v>1</v>
      </c>
      <c r="L20">
        <v>1</v>
      </c>
      <c r="M20">
        <v>7</v>
      </c>
      <c r="N20">
        <v>1</v>
      </c>
      <c r="O20">
        <v>0.8</v>
      </c>
      <c r="P20">
        <v>0.45555555555555499</v>
      </c>
      <c r="AE20" t="str">
        <f t="shared" ref="AE20:AH20" si="12">AE5</f>
        <v>0.2-0.4</v>
      </c>
      <c r="AF20" s="6">
        <f t="shared" si="12"/>
        <v>0.51875000000000004</v>
      </c>
      <c r="AG20" s="6">
        <f t="shared" si="12"/>
        <v>0.5</v>
      </c>
      <c r="AH20" s="6">
        <f t="shared" si="12"/>
        <v>0.51428571428571423</v>
      </c>
      <c r="AJ20" t="str">
        <f t="shared" ref="AJ20:AM20" si="13">AJ5</f>
        <v>0.6-0.8</v>
      </c>
      <c r="AK20" s="6">
        <f t="shared" si="13"/>
        <v>0.18124999999999999</v>
      </c>
      <c r="AL20" s="6">
        <f t="shared" si="13"/>
        <v>0.38</v>
      </c>
      <c r="AM20" s="6">
        <f t="shared" si="13"/>
        <v>0.22857142857142856</v>
      </c>
      <c r="AO20" t="str">
        <f t="shared" ref="AO20:AR20" si="14">AO5</f>
        <v>0.4-0.6</v>
      </c>
      <c r="AP20" s="6">
        <f t="shared" si="14"/>
        <v>0.60624999999999996</v>
      </c>
      <c r="AQ20" s="6">
        <f t="shared" si="14"/>
        <v>0.54</v>
      </c>
      <c r="AR20" s="6">
        <f t="shared" si="14"/>
        <v>0.59047619047619049</v>
      </c>
      <c r="AW20" t="s">
        <v>110</v>
      </c>
      <c r="AX20" t="s">
        <v>18</v>
      </c>
      <c r="AY20" s="47">
        <v>6</v>
      </c>
      <c r="AZ20" s="47">
        <v>0.5</v>
      </c>
      <c r="BA20" s="47">
        <v>0.8</v>
      </c>
      <c r="BB20" s="47">
        <v>0.65</v>
      </c>
      <c r="BE20" t="s">
        <v>163</v>
      </c>
      <c r="BF20" t="s">
        <v>35</v>
      </c>
      <c r="BG20" s="47">
        <v>10</v>
      </c>
      <c r="BH20" s="47">
        <v>0.3</v>
      </c>
      <c r="BI20" s="47">
        <v>0.8</v>
      </c>
      <c r="BJ20" s="47">
        <v>0.55000000000000004</v>
      </c>
      <c r="BM20" t="s">
        <v>84</v>
      </c>
      <c r="BN20" t="s">
        <v>22</v>
      </c>
      <c r="BO20" s="47">
        <v>6</v>
      </c>
      <c r="BP20" s="47">
        <v>0.16666666666666599</v>
      </c>
      <c r="BQ20" s="47">
        <v>0.6</v>
      </c>
      <c r="BR20" s="47">
        <v>0.38333333333333303</v>
      </c>
    </row>
    <row r="21" spans="1:70" x14ac:dyDescent="0.25">
      <c r="A21" t="s">
        <v>15</v>
      </c>
      <c r="B21" t="s">
        <v>16</v>
      </c>
      <c r="C21" t="s">
        <v>30</v>
      </c>
      <c r="D21">
        <v>1</v>
      </c>
      <c r="E21" t="s">
        <v>18</v>
      </c>
      <c r="F21">
        <v>11</v>
      </c>
      <c r="G21">
        <v>1</v>
      </c>
      <c r="H21">
        <v>9</v>
      </c>
      <c r="I21">
        <v>0.11111111111111099</v>
      </c>
      <c r="J21">
        <v>0</v>
      </c>
      <c r="K21">
        <v>1</v>
      </c>
      <c r="L21">
        <v>1</v>
      </c>
      <c r="M21">
        <v>7</v>
      </c>
      <c r="N21">
        <v>1</v>
      </c>
      <c r="O21">
        <v>0.8</v>
      </c>
      <c r="P21">
        <v>0.45555555555555499</v>
      </c>
      <c r="Z21" s="2" t="s">
        <v>330</v>
      </c>
      <c r="AE21" t="str">
        <f t="shared" ref="AE21:AH21" si="15">AE6</f>
        <v>0.4-0.6</v>
      </c>
      <c r="AF21" s="6">
        <f t="shared" si="15"/>
        <v>0.28125</v>
      </c>
      <c r="AG21" s="6">
        <f t="shared" si="15"/>
        <v>0.22</v>
      </c>
      <c r="AH21" s="6">
        <f t="shared" si="15"/>
        <v>0.26666666666666666</v>
      </c>
      <c r="AJ21" t="str">
        <f t="shared" ref="AJ21:AM21" si="16">AJ6</f>
        <v>0.8-1</v>
      </c>
      <c r="AK21" s="6">
        <f t="shared" si="16"/>
        <v>0.80625000000000002</v>
      </c>
      <c r="AL21" s="6">
        <f t="shared" si="16"/>
        <v>0.54</v>
      </c>
      <c r="AM21" s="6">
        <f t="shared" si="16"/>
        <v>0.74285714285714288</v>
      </c>
      <c r="AO21" t="str">
        <f t="shared" ref="AO21:AR21" si="17">AO6</f>
        <v>0.6-0.8</v>
      </c>
      <c r="AP21" s="6">
        <f t="shared" si="17"/>
        <v>0.3125</v>
      </c>
      <c r="AQ21" s="6">
        <f t="shared" si="17"/>
        <v>0.18</v>
      </c>
      <c r="AR21" s="6">
        <f t="shared" si="17"/>
        <v>0.28095238095238095</v>
      </c>
      <c r="AW21" t="s">
        <v>104</v>
      </c>
      <c r="AX21" t="s">
        <v>18</v>
      </c>
      <c r="AY21" s="47">
        <v>7</v>
      </c>
      <c r="AZ21" s="47">
        <v>0.42857142857142799</v>
      </c>
      <c r="BA21" s="47">
        <v>1</v>
      </c>
      <c r="BB21" s="47">
        <v>0.71428571428571397</v>
      </c>
      <c r="BE21" t="s">
        <v>31</v>
      </c>
      <c r="BF21" t="s">
        <v>18</v>
      </c>
      <c r="BG21" s="47">
        <v>4</v>
      </c>
      <c r="BH21" s="47">
        <v>0</v>
      </c>
      <c r="BI21" s="47">
        <v>0.8</v>
      </c>
      <c r="BJ21" s="47">
        <v>0.4</v>
      </c>
      <c r="BM21" t="s">
        <v>61</v>
      </c>
      <c r="BN21" t="s">
        <v>22</v>
      </c>
      <c r="BO21" s="47">
        <v>8</v>
      </c>
      <c r="BP21" s="47">
        <v>0.125</v>
      </c>
      <c r="BQ21" s="47">
        <v>0.6</v>
      </c>
      <c r="BR21" s="47">
        <v>0.36249999999999999</v>
      </c>
    </row>
    <row r="22" spans="1:70" x14ac:dyDescent="0.25">
      <c r="A22" t="s">
        <v>15</v>
      </c>
      <c r="B22" t="s">
        <v>16</v>
      </c>
      <c r="C22" t="s">
        <v>31</v>
      </c>
      <c r="D22">
        <v>1</v>
      </c>
      <c r="E22" t="s">
        <v>18</v>
      </c>
      <c r="F22">
        <v>5</v>
      </c>
      <c r="G22">
        <v>0</v>
      </c>
      <c r="H22">
        <v>4</v>
      </c>
      <c r="I22">
        <v>0</v>
      </c>
      <c r="J22">
        <v>0</v>
      </c>
      <c r="K22">
        <v>1</v>
      </c>
      <c r="L22">
        <v>1</v>
      </c>
      <c r="M22">
        <v>4</v>
      </c>
      <c r="N22">
        <v>1</v>
      </c>
      <c r="O22">
        <v>0.8</v>
      </c>
      <c r="P22">
        <v>0.4</v>
      </c>
      <c r="Z22" t="s">
        <v>16</v>
      </c>
      <c r="AA22" t="s">
        <v>38</v>
      </c>
      <c r="AB22" t="s">
        <v>331</v>
      </c>
      <c r="AE22" t="str">
        <f t="shared" ref="AE22:AH22" si="18">AE7</f>
        <v>0.6-0.8</v>
      </c>
      <c r="AF22" s="6">
        <f t="shared" si="18"/>
        <v>1.8749999999999999E-2</v>
      </c>
      <c r="AG22" s="6">
        <f t="shared" si="18"/>
        <v>0</v>
      </c>
      <c r="AH22" s="6">
        <f t="shared" si="18"/>
        <v>1.4285714285714285E-2</v>
      </c>
      <c r="AJ22" t="str">
        <f t="shared" ref="AJ22:AM22" si="19">AJ7</f>
        <v>Grand Total</v>
      </c>
      <c r="AK22" s="6">
        <f t="shared" si="19"/>
        <v>1</v>
      </c>
      <c r="AL22" s="6">
        <f t="shared" si="19"/>
        <v>1</v>
      </c>
      <c r="AM22" s="6">
        <f t="shared" si="19"/>
        <v>1</v>
      </c>
      <c r="AO22" t="str">
        <f t="shared" ref="AO22:AR22" si="20">AO7</f>
        <v>0.8-1</v>
      </c>
      <c r="AP22" s="6">
        <f t="shared" si="20"/>
        <v>1.2500000000000001E-2</v>
      </c>
      <c r="AQ22" s="6">
        <f t="shared" si="20"/>
        <v>0</v>
      </c>
      <c r="AR22" s="6">
        <f t="shared" si="20"/>
        <v>9.5238095238095247E-3</v>
      </c>
      <c r="AW22" t="s">
        <v>103</v>
      </c>
      <c r="AX22" t="s">
        <v>18</v>
      </c>
      <c r="AY22" s="47">
        <v>8</v>
      </c>
      <c r="AZ22" s="47">
        <v>0.375</v>
      </c>
      <c r="BA22" s="47">
        <v>1</v>
      </c>
      <c r="BB22" s="47">
        <v>0.6875</v>
      </c>
      <c r="BE22" t="s">
        <v>76</v>
      </c>
      <c r="BF22" t="s">
        <v>18</v>
      </c>
      <c r="BG22" s="47">
        <v>4</v>
      </c>
      <c r="BH22" s="47">
        <v>0.25</v>
      </c>
      <c r="BI22" s="47">
        <v>0.8</v>
      </c>
      <c r="BJ22" s="47">
        <v>0.52500000000000002</v>
      </c>
      <c r="BM22" t="s">
        <v>44</v>
      </c>
      <c r="BN22" t="s">
        <v>22</v>
      </c>
      <c r="BO22" s="47">
        <v>7</v>
      </c>
      <c r="BP22" s="47">
        <v>0.14285714285714199</v>
      </c>
      <c r="BQ22" s="47">
        <v>0.6</v>
      </c>
      <c r="BR22" s="47">
        <v>0.371428571428571</v>
      </c>
    </row>
    <row r="23" spans="1:70" x14ac:dyDescent="0.25">
      <c r="A23" t="s">
        <v>15</v>
      </c>
      <c r="B23" t="s">
        <v>16</v>
      </c>
      <c r="C23" t="s">
        <v>31</v>
      </c>
      <c r="D23">
        <v>1</v>
      </c>
      <c r="E23" t="s">
        <v>18</v>
      </c>
      <c r="F23">
        <v>5</v>
      </c>
      <c r="G23">
        <v>0</v>
      </c>
      <c r="H23">
        <v>4</v>
      </c>
      <c r="I23">
        <v>0</v>
      </c>
      <c r="J23">
        <v>0</v>
      </c>
      <c r="K23">
        <v>1</v>
      </c>
      <c r="L23">
        <v>1</v>
      </c>
      <c r="M23">
        <v>4</v>
      </c>
      <c r="N23">
        <v>1</v>
      </c>
      <c r="O23">
        <v>0.8</v>
      </c>
      <c r="P23">
        <v>0.4</v>
      </c>
      <c r="Y23" t="s">
        <v>409</v>
      </c>
      <c r="Z23" s="47">
        <v>7.7312500000000002</v>
      </c>
      <c r="AA23" s="47">
        <v>8.42</v>
      </c>
      <c r="AB23" s="47">
        <v>7.8952380952380956</v>
      </c>
      <c r="AE23" t="str">
        <f t="shared" ref="AE23:AH23" si="21">AE8</f>
        <v>0.8-1</v>
      </c>
      <c r="AF23" s="6">
        <f t="shared" si="21"/>
        <v>1.2500000000000001E-2</v>
      </c>
      <c r="AG23" s="6">
        <f t="shared" si="21"/>
        <v>0</v>
      </c>
      <c r="AH23" s="6">
        <f t="shared" si="21"/>
        <v>9.5238095238095247E-3</v>
      </c>
      <c r="AK23" s="6"/>
      <c r="AL23" s="6"/>
      <c r="AM23" s="6"/>
      <c r="AO23" t="str">
        <f t="shared" ref="AO23:AR23" si="22">AO8</f>
        <v>Grand Total</v>
      </c>
      <c r="AP23" s="6">
        <f t="shared" si="22"/>
        <v>1</v>
      </c>
      <c r="AQ23" s="6">
        <f t="shared" si="22"/>
        <v>1</v>
      </c>
      <c r="AR23" s="6">
        <f t="shared" si="22"/>
        <v>1</v>
      </c>
      <c r="AW23" t="s">
        <v>66</v>
      </c>
      <c r="AX23" t="s">
        <v>18</v>
      </c>
      <c r="AY23" s="47">
        <v>9</v>
      </c>
      <c r="AZ23" s="47">
        <v>0.22222222222222199</v>
      </c>
      <c r="BA23" s="47">
        <v>1</v>
      </c>
      <c r="BB23" s="47">
        <v>0.61111111111111105</v>
      </c>
      <c r="BE23" t="s">
        <v>68</v>
      </c>
      <c r="BF23" t="s">
        <v>18</v>
      </c>
      <c r="BG23" s="47">
        <v>9</v>
      </c>
      <c r="BH23" s="47">
        <v>0.22222222222222199</v>
      </c>
      <c r="BI23" s="47">
        <v>0.8</v>
      </c>
      <c r="BJ23" s="47">
        <v>0.51111111111111096</v>
      </c>
      <c r="BM23" t="s">
        <v>90</v>
      </c>
      <c r="BN23" t="s">
        <v>22</v>
      </c>
      <c r="BO23" s="47">
        <v>10</v>
      </c>
      <c r="BP23" s="47">
        <v>0.1</v>
      </c>
      <c r="BQ23" s="47">
        <v>0.6</v>
      </c>
      <c r="BR23" s="47">
        <v>0.35</v>
      </c>
    </row>
    <row r="24" spans="1:70" x14ac:dyDescent="0.25">
      <c r="A24" t="s">
        <v>15</v>
      </c>
      <c r="B24" t="s">
        <v>16</v>
      </c>
      <c r="C24" t="s">
        <v>32</v>
      </c>
      <c r="D24">
        <v>1</v>
      </c>
      <c r="E24" t="s">
        <v>18</v>
      </c>
      <c r="F24">
        <v>8</v>
      </c>
      <c r="G24">
        <v>2</v>
      </c>
      <c r="H24">
        <v>7</v>
      </c>
      <c r="I24">
        <v>0.28571428571428498</v>
      </c>
      <c r="J24">
        <v>1</v>
      </c>
      <c r="K24">
        <v>1</v>
      </c>
      <c r="L24">
        <v>1</v>
      </c>
      <c r="M24">
        <v>7</v>
      </c>
      <c r="N24">
        <v>0</v>
      </c>
      <c r="O24">
        <v>0.8</v>
      </c>
      <c r="P24">
        <v>0.54285714285714204</v>
      </c>
      <c r="AE24" t="str">
        <f t="shared" ref="AE24:AH24" si="23">AE9</f>
        <v>Grand Total</v>
      </c>
      <c r="AF24" s="6">
        <f t="shared" si="23"/>
        <v>1</v>
      </c>
      <c r="AG24" s="6">
        <f t="shared" si="23"/>
        <v>1</v>
      </c>
      <c r="AH24" s="6">
        <f t="shared" si="23"/>
        <v>1</v>
      </c>
      <c r="AP24" s="6"/>
      <c r="AQ24" s="6"/>
      <c r="AR24" s="6"/>
      <c r="AW24" t="s">
        <v>139</v>
      </c>
      <c r="AX24" t="s">
        <v>18</v>
      </c>
      <c r="AY24" s="47">
        <v>7</v>
      </c>
      <c r="AZ24" s="47">
        <v>0.42857142857142799</v>
      </c>
      <c r="BA24" s="47">
        <v>1</v>
      </c>
      <c r="BB24" s="47">
        <v>0.71428571428571397</v>
      </c>
      <c r="BE24" t="s">
        <v>120</v>
      </c>
      <c r="BF24" t="s">
        <v>18</v>
      </c>
      <c r="BG24" s="47">
        <v>6</v>
      </c>
      <c r="BH24" s="47">
        <v>0.33333333333333298</v>
      </c>
      <c r="BI24" s="47">
        <v>0.8</v>
      </c>
      <c r="BJ24" s="47">
        <v>0.56666666666666599</v>
      </c>
      <c r="BM24" t="s">
        <v>63</v>
      </c>
      <c r="BN24" t="s">
        <v>22</v>
      </c>
      <c r="BO24" s="47">
        <v>9</v>
      </c>
      <c r="BP24" s="47">
        <v>0.33333333333333298</v>
      </c>
      <c r="BQ24" s="47">
        <v>0.4</v>
      </c>
      <c r="BR24" s="47">
        <v>0.36666666666666597</v>
      </c>
    </row>
    <row r="25" spans="1:70" x14ac:dyDescent="0.25">
      <c r="A25" t="s">
        <v>15</v>
      </c>
      <c r="B25" t="s">
        <v>16</v>
      </c>
      <c r="C25" t="s">
        <v>32</v>
      </c>
      <c r="D25">
        <v>1</v>
      </c>
      <c r="E25" t="s">
        <v>18</v>
      </c>
      <c r="F25">
        <v>8</v>
      </c>
      <c r="G25">
        <v>2</v>
      </c>
      <c r="H25">
        <v>7</v>
      </c>
      <c r="I25">
        <v>0.28571428571428498</v>
      </c>
      <c r="J25">
        <v>1</v>
      </c>
      <c r="K25">
        <v>1</v>
      </c>
      <c r="L25">
        <v>1</v>
      </c>
      <c r="M25">
        <v>7</v>
      </c>
      <c r="N25">
        <v>0</v>
      </c>
      <c r="O25">
        <v>0.8</v>
      </c>
      <c r="P25">
        <v>0.54285714285714204</v>
      </c>
      <c r="Y25" t="str">
        <f>Y3</f>
        <v>Row Labels</v>
      </c>
      <c r="Z25" s="6" t="str">
        <f t="shared" ref="Z25:AB25" si="24">Z3</f>
        <v>human</v>
      </c>
      <c r="AA25" s="6" t="str">
        <f t="shared" si="24"/>
        <v>machine</v>
      </c>
      <c r="AB25" s="6" t="str">
        <f t="shared" si="24"/>
        <v>Grand Total</v>
      </c>
      <c r="AF25" s="6"/>
      <c r="AG25" s="6"/>
      <c r="AH25" s="6"/>
      <c r="AO25" t="s">
        <v>389</v>
      </c>
      <c r="AP25" s="6" t="s">
        <v>411</v>
      </c>
      <c r="AQ25" s="6"/>
      <c r="AR25" s="6"/>
      <c r="AW25" t="s">
        <v>99</v>
      </c>
      <c r="AX25" t="s">
        <v>22</v>
      </c>
      <c r="AY25" s="47">
        <v>5</v>
      </c>
      <c r="AZ25" s="47">
        <v>0.4</v>
      </c>
      <c r="BA25" s="47">
        <v>0.8</v>
      </c>
      <c r="BB25" s="47">
        <v>0.6</v>
      </c>
      <c r="BE25" t="s">
        <v>77</v>
      </c>
      <c r="BF25" t="s">
        <v>18</v>
      </c>
      <c r="BG25" s="47">
        <v>8</v>
      </c>
      <c r="BH25" s="47">
        <v>0.125</v>
      </c>
      <c r="BI25" s="47">
        <v>0.8</v>
      </c>
      <c r="BJ25" s="47">
        <v>0.46250000000000002</v>
      </c>
      <c r="BM25" t="s">
        <v>43</v>
      </c>
      <c r="BN25" t="s">
        <v>22</v>
      </c>
      <c r="BO25" s="47">
        <v>8</v>
      </c>
      <c r="BP25" s="47">
        <v>0.125</v>
      </c>
      <c r="BQ25" s="47">
        <v>0.6</v>
      </c>
      <c r="BR25" s="47">
        <v>0.36249999999999999</v>
      </c>
    </row>
    <row r="26" spans="1:70" x14ac:dyDescent="0.25">
      <c r="A26" t="s">
        <v>15</v>
      </c>
      <c r="B26" t="s">
        <v>16</v>
      </c>
      <c r="C26" t="s">
        <v>162</v>
      </c>
      <c r="D26">
        <v>0</v>
      </c>
      <c r="E26" t="s">
        <v>29</v>
      </c>
      <c r="F26">
        <v>12</v>
      </c>
      <c r="G26">
        <v>1</v>
      </c>
      <c r="H26">
        <v>10</v>
      </c>
      <c r="I26">
        <v>0.1</v>
      </c>
      <c r="J26">
        <v>1</v>
      </c>
      <c r="K26">
        <v>1</v>
      </c>
      <c r="L26">
        <v>1</v>
      </c>
      <c r="M26">
        <v>8</v>
      </c>
      <c r="N26">
        <v>0</v>
      </c>
      <c r="O26">
        <v>0.8</v>
      </c>
      <c r="P26">
        <v>0.45</v>
      </c>
      <c r="Y26">
        <f t="shared" ref="Y26:AB26" si="25">Y4</f>
        <v>3</v>
      </c>
      <c r="Z26" s="6">
        <f t="shared" si="25"/>
        <v>6.2500000000000003E-3</v>
      </c>
      <c r="AA26" s="6">
        <f t="shared" si="25"/>
        <v>0</v>
      </c>
      <c r="AB26" s="6">
        <f t="shared" si="25"/>
        <v>4.7619047619047623E-3</v>
      </c>
      <c r="AF26" s="6"/>
      <c r="AG26" s="6"/>
      <c r="AH26" s="6"/>
      <c r="AO26" t="s">
        <v>345</v>
      </c>
      <c r="AP26" s="6">
        <f>AP15</f>
        <v>0.5479313134781878</v>
      </c>
      <c r="AQ26" s="6"/>
      <c r="AR26" s="6"/>
      <c r="AW26" t="s">
        <v>124</v>
      </c>
      <c r="AX26" t="s">
        <v>22</v>
      </c>
      <c r="AY26" s="47">
        <v>8</v>
      </c>
      <c r="AZ26" s="47">
        <v>0.5</v>
      </c>
      <c r="BA26" s="47">
        <v>0.8</v>
      </c>
      <c r="BB26" s="47">
        <v>0.65</v>
      </c>
      <c r="BE26" t="s">
        <v>75</v>
      </c>
      <c r="BF26" t="s">
        <v>18</v>
      </c>
      <c r="BG26" s="47">
        <v>11</v>
      </c>
      <c r="BH26" s="47">
        <v>9.0909090909090898E-2</v>
      </c>
      <c r="BI26" s="47">
        <v>0.8</v>
      </c>
      <c r="BJ26" s="47">
        <v>0.44545454545454499</v>
      </c>
      <c r="BM26" t="s">
        <v>41</v>
      </c>
      <c r="BN26" t="s">
        <v>22</v>
      </c>
      <c r="BO26" s="47">
        <v>13</v>
      </c>
      <c r="BP26" s="47">
        <v>0.15384615384615299</v>
      </c>
      <c r="BQ26" s="47">
        <v>0.6</v>
      </c>
      <c r="BR26" s="47">
        <v>0.37692307692307597</v>
      </c>
    </row>
    <row r="27" spans="1:70" x14ac:dyDescent="0.25">
      <c r="A27" t="s">
        <v>15</v>
      </c>
      <c r="B27" t="s">
        <v>16</v>
      </c>
      <c r="C27" t="s">
        <v>162</v>
      </c>
      <c r="D27">
        <v>0</v>
      </c>
      <c r="E27" t="s">
        <v>29</v>
      </c>
      <c r="F27">
        <v>12</v>
      </c>
      <c r="G27">
        <v>1</v>
      </c>
      <c r="H27">
        <v>10</v>
      </c>
      <c r="I27">
        <v>0.1</v>
      </c>
      <c r="J27">
        <v>1</v>
      </c>
      <c r="K27">
        <v>1</v>
      </c>
      <c r="L27">
        <v>1</v>
      </c>
      <c r="M27">
        <v>8</v>
      </c>
      <c r="N27">
        <v>0</v>
      </c>
      <c r="O27">
        <v>0.8</v>
      </c>
      <c r="P27">
        <v>0.45</v>
      </c>
      <c r="Y27">
        <f t="shared" ref="Y27:AB27" si="26">Y5</f>
        <v>4</v>
      </c>
      <c r="Z27" s="6">
        <f t="shared" si="26"/>
        <v>7.4999999999999997E-2</v>
      </c>
      <c r="AA27" s="6">
        <f t="shared" si="26"/>
        <v>0.06</v>
      </c>
      <c r="AB27" s="6">
        <f t="shared" si="26"/>
        <v>7.1428571428571425E-2</v>
      </c>
      <c r="AF27" s="6"/>
      <c r="AG27" s="6"/>
      <c r="AH27" s="6"/>
      <c r="AO27" t="s">
        <v>346</v>
      </c>
      <c r="AP27" s="6">
        <f>AQ15</f>
        <v>0.48390079365079314</v>
      </c>
      <c r="AQ27" s="6"/>
      <c r="AR27" s="6"/>
      <c r="AW27" t="s">
        <v>129</v>
      </c>
      <c r="AX27" t="s">
        <v>22</v>
      </c>
      <c r="AY27" s="47">
        <v>9</v>
      </c>
      <c r="AZ27" s="47">
        <v>0.44444444444444398</v>
      </c>
      <c r="BA27" s="47">
        <v>0.8</v>
      </c>
      <c r="BB27" s="47">
        <v>0.62222222222222201</v>
      </c>
      <c r="BE27" t="s">
        <v>17</v>
      </c>
      <c r="BF27" t="s">
        <v>18</v>
      </c>
      <c r="BG27" s="47">
        <v>7</v>
      </c>
      <c r="BH27" s="47">
        <v>0.14285714285714199</v>
      </c>
      <c r="BI27" s="47">
        <v>0.8</v>
      </c>
      <c r="BJ27" s="47">
        <v>0.47142857142857097</v>
      </c>
      <c r="BL27" t="s">
        <v>331</v>
      </c>
      <c r="BO27" s="47">
        <v>8.1199999999999992</v>
      </c>
      <c r="BP27" s="47">
        <v>0.16086813186813131</v>
      </c>
      <c r="BQ27" s="47">
        <v>0.55999999999999994</v>
      </c>
      <c r="BR27" s="47">
        <v>0.36043406593406557</v>
      </c>
    </row>
    <row r="28" spans="1:70" x14ac:dyDescent="0.25">
      <c r="A28" t="s">
        <v>15</v>
      </c>
      <c r="B28" t="s">
        <v>16</v>
      </c>
      <c r="C28" t="s">
        <v>33</v>
      </c>
      <c r="D28">
        <v>0</v>
      </c>
      <c r="E28" t="s">
        <v>29</v>
      </c>
      <c r="F28">
        <v>5</v>
      </c>
      <c r="G28">
        <v>1</v>
      </c>
      <c r="H28">
        <v>4</v>
      </c>
      <c r="I28">
        <v>0.25</v>
      </c>
      <c r="J28">
        <v>1</v>
      </c>
      <c r="K28">
        <v>1</v>
      </c>
      <c r="L28">
        <v>1</v>
      </c>
      <c r="M28">
        <v>5</v>
      </c>
      <c r="N28">
        <v>0</v>
      </c>
      <c r="O28">
        <v>0.8</v>
      </c>
      <c r="P28">
        <v>0.52500000000000002</v>
      </c>
      <c r="Y28">
        <f t="shared" ref="Y28:AB28" si="27">Y6</f>
        <v>5</v>
      </c>
      <c r="Z28" s="6">
        <f t="shared" si="27"/>
        <v>7.4999999999999997E-2</v>
      </c>
      <c r="AA28" s="6">
        <f t="shared" si="27"/>
        <v>0.06</v>
      </c>
      <c r="AB28" s="6">
        <f t="shared" si="27"/>
        <v>7.1428571428571425E-2</v>
      </c>
      <c r="AW28" t="s">
        <v>107</v>
      </c>
      <c r="AX28" t="s">
        <v>22</v>
      </c>
      <c r="AY28" s="47">
        <v>4</v>
      </c>
      <c r="AZ28" s="47">
        <v>0.5</v>
      </c>
      <c r="BA28" s="47">
        <v>0.8</v>
      </c>
      <c r="BB28" s="47">
        <v>0.65</v>
      </c>
      <c r="BE28" t="s">
        <v>32</v>
      </c>
      <c r="BF28" t="s">
        <v>18</v>
      </c>
      <c r="BG28" s="47">
        <v>7</v>
      </c>
      <c r="BH28" s="47">
        <v>0.28571428571428498</v>
      </c>
      <c r="BI28" s="47">
        <v>0.8</v>
      </c>
      <c r="BJ28" s="47">
        <v>0.54285714285714204</v>
      </c>
    </row>
    <row r="29" spans="1:70" x14ac:dyDescent="0.25">
      <c r="A29" t="s">
        <v>15</v>
      </c>
      <c r="B29" t="s">
        <v>16</v>
      </c>
      <c r="C29" t="s">
        <v>33</v>
      </c>
      <c r="D29">
        <v>0</v>
      </c>
      <c r="E29" t="s">
        <v>29</v>
      </c>
      <c r="F29">
        <v>5</v>
      </c>
      <c r="G29">
        <v>1</v>
      </c>
      <c r="H29">
        <v>4</v>
      </c>
      <c r="I29">
        <v>0.25</v>
      </c>
      <c r="J29">
        <v>1</v>
      </c>
      <c r="K29">
        <v>1</v>
      </c>
      <c r="L29">
        <v>1</v>
      </c>
      <c r="M29">
        <v>5</v>
      </c>
      <c r="N29">
        <v>0</v>
      </c>
      <c r="O29">
        <v>0.8</v>
      </c>
      <c r="P29">
        <v>0.52500000000000002</v>
      </c>
      <c r="Y29">
        <f t="shared" ref="Y29:AB29" si="28">Y7</f>
        <v>6</v>
      </c>
      <c r="Z29" s="6">
        <f t="shared" si="28"/>
        <v>0.1</v>
      </c>
      <c r="AA29" s="6">
        <f t="shared" si="28"/>
        <v>0.14000000000000001</v>
      </c>
      <c r="AB29" s="6">
        <f t="shared" si="28"/>
        <v>0.10952380952380952</v>
      </c>
      <c r="AW29" t="s">
        <v>108</v>
      </c>
      <c r="AX29" t="s">
        <v>22</v>
      </c>
      <c r="AY29" s="47">
        <v>10</v>
      </c>
      <c r="AZ29" s="47">
        <v>0.5</v>
      </c>
      <c r="BA29" s="47">
        <v>0.8</v>
      </c>
      <c r="BB29" s="47">
        <v>0.65</v>
      </c>
      <c r="BE29" t="s">
        <v>30</v>
      </c>
      <c r="BF29" t="s">
        <v>18</v>
      </c>
      <c r="BG29" s="47">
        <v>9</v>
      </c>
      <c r="BH29" s="47">
        <v>0.11111111111111099</v>
      </c>
      <c r="BI29" s="47">
        <v>0.8</v>
      </c>
      <c r="BJ29" s="47">
        <v>0.45555555555555499</v>
      </c>
    </row>
    <row r="30" spans="1:70" x14ac:dyDescent="0.25">
      <c r="A30" t="s">
        <v>15</v>
      </c>
      <c r="B30" t="s">
        <v>16</v>
      </c>
      <c r="C30" t="s">
        <v>34</v>
      </c>
      <c r="D30">
        <v>0</v>
      </c>
      <c r="E30" t="s">
        <v>35</v>
      </c>
      <c r="F30">
        <v>7</v>
      </c>
      <c r="G30">
        <v>2</v>
      </c>
      <c r="H30">
        <v>6</v>
      </c>
      <c r="I30">
        <v>0.33333333333333298</v>
      </c>
      <c r="J30">
        <v>1</v>
      </c>
      <c r="K30">
        <v>1</v>
      </c>
      <c r="L30">
        <v>1</v>
      </c>
      <c r="M30">
        <v>6</v>
      </c>
      <c r="N30">
        <v>0</v>
      </c>
      <c r="O30">
        <v>0.8</v>
      </c>
      <c r="P30">
        <v>0.56666666666666599</v>
      </c>
      <c r="Y30">
        <f t="shared" ref="Y30:AB30" si="29">Y8</f>
        <v>7</v>
      </c>
      <c r="Z30" s="6">
        <f t="shared" si="29"/>
        <v>0.28749999999999998</v>
      </c>
      <c r="AA30" s="6">
        <f t="shared" si="29"/>
        <v>0.18</v>
      </c>
      <c r="AB30" s="6">
        <f t="shared" si="29"/>
        <v>0.26190476190476192</v>
      </c>
      <c r="AW30" t="s">
        <v>97</v>
      </c>
      <c r="AX30" t="s">
        <v>22</v>
      </c>
      <c r="AY30" s="47">
        <v>7</v>
      </c>
      <c r="AZ30" s="47">
        <v>0.42857142857142799</v>
      </c>
      <c r="BA30" s="47">
        <v>0.8</v>
      </c>
      <c r="BB30" s="47">
        <v>0.61428571428571399</v>
      </c>
      <c r="BE30" t="s">
        <v>127</v>
      </c>
      <c r="BF30" t="s">
        <v>22</v>
      </c>
      <c r="BG30" s="47">
        <v>7</v>
      </c>
      <c r="BH30" s="47">
        <v>0.28571428571428498</v>
      </c>
      <c r="BI30" s="47">
        <v>0.8</v>
      </c>
      <c r="BJ30" s="47">
        <v>0.54285714285714204</v>
      </c>
      <c r="BL30" s="5"/>
      <c r="BM30" s="5"/>
      <c r="BN30" s="5"/>
      <c r="BO30" s="5"/>
      <c r="BP30" s="5"/>
      <c r="BQ30" s="5"/>
      <c r="BR30" s="5"/>
    </row>
    <row r="31" spans="1:70" x14ac:dyDescent="0.25">
      <c r="A31" t="s">
        <v>15</v>
      </c>
      <c r="B31" t="s">
        <v>16</v>
      </c>
      <c r="C31" t="s">
        <v>36</v>
      </c>
      <c r="D31">
        <v>0</v>
      </c>
      <c r="E31" t="s">
        <v>22</v>
      </c>
      <c r="F31">
        <v>7</v>
      </c>
      <c r="G31">
        <v>1</v>
      </c>
      <c r="H31">
        <v>6</v>
      </c>
      <c r="I31">
        <v>0.16666666666666599</v>
      </c>
      <c r="J31">
        <v>0</v>
      </c>
      <c r="K31">
        <v>0</v>
      </c>
      <c r="L31">
        <v>1</v>
      </c>
      <c r="M31">
        <v>6</v>
      </c>
      <c r="N31">
        <v>0</v>
      </c>
      <c r="O31">
        <v>0.4</v>
      </c>
      <c r="P31">
        <v>0.28333333333333299</v>
      </c>
      <c r="Y31">
        <f>Y9</f>
        <v>8</v>
      </c>
      <c r="Z31" s="6">
        <f t="shared" ref="Z31:AB31" si="30">Z9</f>
        <v>0.14374999999999999</v>
      </c>
      <c r="AA31" s="6">
        <f t="shared" si="30"/>
        <v>0.1</v>
      </c>
      <c r="AB31" s="6">
        <f t="shared" si="30"/>
        <v>0.13333333333333333</v>
      </c>
      <c r="AW31" t="s">
        <v>142</v>
      </c>
      <c r="AX31" t="s">
        <v>29</v>
      </c>
      <c r="AY31" s="47">
        <v>9</v>
      </c>
      <c r="AZ31" s="47">
        <v>0.66666666666666596</v>
      </c>
      <c r="BA31" s="47">
        <v>0.8</v>
      </c>
      <c r="BB31" s="47">
        <v>0.73333333333333295</v>
      </c>
      <c r="BE31" t="s">
        <v>137</v>
      </c>
      <c r="BF31" t="s">
        <v>22</v>
      </c>
      <c r="BG31" s="47">
        <v>9</v>
      </c>
      <c r="BH31" s="47">
        <v>0.22222222222222199</v>
      </c>
      <c r="BI31" s="47">
        <v>0.6</v>
      </c>
      <c r="BJ31" s="47">
        <v>0.41111111111111098</v>
      </c>
      <c r="BL31" s="1"/>
      <c r="BM31" s="1"/>
    </row>
    <row r="32" spans="1:70" x14ac:dyDescent="0.25">
      <c r="A32" t="s">
        <v>15</v>
      </c>
      <c r="B32" t="s">
        <v>16</v>
      </c>
      <c r="C32" t="s">
        <v>36</v>
      </c>
      <c r="D32">
        <v>0</v>
      </c>
      <c r="E32" t="s">
        <v>22</v>
      </c>
      <c r="F32">
        <v>7</v>
      </c>
      <c r="G32">
        <v>1</v>
      </c>
      <c r="H32">
        <v>6</v>
      </c>
      <c r="I32">
        <v>0.16666666666666599</v>
      </c>
      <c r="J32">
        <v>0</v>
      </c>
      <c r="K32">
        <v>0</v>
      </c>
      <c r="L32">
        <v>1</v>
      </c>
      <c r="M32">
        <v>6</v>
      </c>
      <c r="N32">
        <v>0</v>
      </c>
      <c r="O32">
        <v>0.4</v>
      </c>
      <c r="P32">
        <v>0.28333333333333299</v>
      </c>
      <c r="Y32">
        <f t="shared" ref="Y32:AB32" si="31">Y10</f>
        <v>9</v>
      </c>
      <c r="Z32" s="6">
        <f t="shared" si="31"/>
        <v>0.11874999999999999</v>
      </c>
      <c r="AA32" s="6">
        <f t="shared" si="31"/>
        <v>0.14000000000000001</v>
      </c>
      <c r="AB32" s="6">
        <f t="shared" si="31"/>
        <v>0.12380952380952381</v>
      </c>
      <c r="AW32" t="s">
        <v>125</v>
      </c>
      <c r="AX32" t="s">
        <v>29</v>
      </c>
      <c r="AY32" s="47">
        <v>10</v>
      </c>
      <c r="AZ32" s="47">
        <v>0.4</v>
      </c>
      <c r="BA32" s="47">
        <v>0.8</v>
      </c>
      <c r="BB32" s="47">
        <v>0.6</v>
      </c>
      <c r="BE32" t="s">
        <v>81</v>
      </c>
      <c r="BF32" t="s">
        <v>22</v>
      </c>
      <c r="BG32" s="47">
        <v>7</v>
      </c>
      <c r="BH32" s="47">
        <v>0.28571428571428498</v>
      </c>
      <c r="BI32" s="47">
        <v>0.8</v>
      </c>
      <c r="BJ32" s="47">
        <v>0.54285714285714204</v>
      </c>
      <c r="BL32" s="1"/>
    </row>
    <row r="33" spans="1:65" x14ac:dyDescent="0.25">
      <c r="A33" t="s">
        <v>15</v>
      </c>
      <c r="B33" t="s">
        <v>16</v>
      </c>
      <c r="C33" t="s">
        <v>37</v>
      </c>
      <c r="D33">
        <v>0</v>
      </c>
      <c r="E33" t="s">
        <v>25</v>
      </c>
      <c r="F33">
        <v>8</v>
      </c>
      <c r="G33">
        <v>2</v>
      </c>
      <c r="H33">
        <v>7</v>
      </c>
      <c r="I33">
        <v>0.28571428571428498</v>
      </c>
      <c r="J33">
        <v>1</v>
      </c>
      <c r="K33">
        <v>1</v>
      </c>
      <c r="L33">
        <v>1</v>
      </c>
      <c r="M33">
        <v>7</v>
      </c>
      <c r="N33">
        <v>0</v>
      </c>
      <c r="O33">
        <v>0.8</v>
      </c>
      <c r="P33">
        <v>0.54285714285714204</v>
      </c>
      <c r="Y33">
        <f t="shared" ref="Y33:AB33" si="32">Y11</f>
        <v>10</v>
      </c>
      <c r="Z33" s="6">
        <f t="shared" si="32"/>
        <v>8.7499999999999994E-2</v>
      </c>
      <c r="AA33" s="6">
        <f t="shared" si="32"/>
        <v>0.12</v>
      </c>
      <c r="AB33" s="6">
        <f t="shared" si="32"/>
        <v>9.5238095238095233E-2</v>
      </c>
      <c r="AW33" t="s">
        <v>96</v>
      </c>
      <c r="AX33" t="s">
        <v>22</v>
      </c>
      <c r="AY33" s="47">
        <v>7</v>
      </c>
      <c r="AZ33" s="47">
        <v>0.42857142857142799</v>
      </c>
      <c r="BA33" s="47">
        <v>0.8</v>
      </c>
      <c r="BB33" s="47">
        <v>0.61428571428571399</v>
      </c>
      <c r="BE33" t="s">
        <v>23</v>
      </c>
      <c r="BF33" t="s">
        <v>22</v>
      </c>
      <c r="BG33" s="47">
        <v>5</v>
      </c>
      <c r="BH33" s="47">
        <v>0.2</v>
      </c>
      <c r="BI33" s="47">
        <v>0.8</v>
      </c>
      <c r="BJ33" s="47">
        <v>0.5</v>
      </c>
    </row>
    <row r="34" spans="1:65" x14ac:dyDescent="0.25">
      <c r="A34" t="s">
        <v>15</v>
      </c>
      <c r="B34" t="s">
        <v>16</v>
      </c>
      <c r="C34" t="s">
        <v>37</v>
      </c>
      <c r="D34">
        <v>0</v>
      </c>
      <c r="E34" t="s">
        <v>25</v>
      </c>
      <c r="F34">
        <v>8</v>
      </c>
      <c r="G34">
        <v>2</v>
      </c>
      <c r="H34">
        <v>7</v>
      </c>
      <c r="I34">
        <v>0.28571428571428498</v>
      </c>
      <c r="J34">
        <v>1</v>
      </c>
      <c r="K34">
        <v>1</v>
      </c>
      <c r="L34">
        <v>1</v>
      </c>
      <c r="M34">
        <v>7</v>
      </c>
      <c r="N34">
        <v>0</v>
      </c>
      <c r="O34">
        <v>0.8</v>
      </c>
      <c r="P34">
        <v>0.54285714285714204</v>
      </c>
      <c r="Y34">
        <f t="shared" ref="Y34:AB34" si="33">Y12</f>
        <v>11</v>
      </c>
      <c r="Z34" s="6">
        <f t="shared" si="33"/>
        <v>4.3749999999999997E-2</v>
      </c>
      <c r="AA34" s="6">
        <f t="shared" si="33"/>
        <v>0.02</v>
      </c>
      <c r="AB34" s="6">
        <f t="shared" si="33"/>
        <v>3.8095238095238099E-2</v>
      </c>
      <c r="AW34" t="s">
        <v>28</v>
      </c>
      <c r="AX34" t="s">
        <v>29</v>
      </c>
      <c r="AY34" s="47">
        <v>12</v>
      </c>
      <c r="AZ34" s="47">
        <v>0.41666666666666602</v>
      </c>
      <c r="BA34" s="47">
        <v>0.8</v>
      </c>
      <c r="BB34" s="47">
        <v>0.60833333333333295</v>
      </c>
      <c r="BE34" t="s">
        <v>26</v>
      </c>
      <c r="BF34" t="s">
        <v>22</v>
      </c>
      <c r="BG34" s="47">
        <v>13</v>
      </c>
      <c r="BH34" s="47">
        <v>0.30769230769230699</v>
      </c>
      <c r="BI34" s="47">
        <v>0.8</v>
      </c>
      <c r="BJ34" s="47">
        <v>0.55384615384615299</v>
      </c>
      <c r="BM34" s="1"/>
    </row>
    <row r="35" spans="1:65" x14ac:dyDescent="0.25">
      <c r="A35" t="s">
        <v>15</v>
      </c>
      <c r="B35" t="s">
        <v>38</v>
      </c>
      <c r="C35" t="s">
        <v>39</v>
      </c>
      <c r="D35">
        <v>0</v>
      </c>
      <c r="E35" t="s">
        <v>22</v>
      </c>
      <c r="F35">
        <v>10</v>
      </c>
      <c r="G35">
        <v>2</v>
      </c>
      <c r="H35">
        <v>9</v>
      </c>
      <c r="I35">
        <v>0.22222222222222199</v>
      </c>
      <c r="J35">
        <v>1</v>
      </c>
      <c r="K35">
        <v>0</v>
      </c>
      <c r="L35">
        <v>1</v>
      </c>
      <c r="M35">
        <v>9</v>
      </c>
      <c r="N35">
        <v>0</v>
      </c>
      <c r="O35">
        <v>0.6</v>
      </c>
      <c r="P35">
        <v>0.41111111111111098</v>
      </c>
      <c r="Y35">
        <f t="shared" ref="Y35:AB35" si="34">Y13</f>
        <v>12</v>
      </c>
      <c r="Z35" s="6">
        <f t="shared" si="34"/>
        <v>2.5000000000000001E-2</v>
      </c>
      <c r="AA35" s="6">
        <f t="shared" si="34"/>
        <v>0.06</v>
      </c>
      <c r="AB35" s="6">
        <f t="shared" si="34"/>
        <v>3.3333333333333333E-2</v>
      </c>
      <c r="AV35" t="s">
        <v>38</v>
      </c>
      <c r="AW35" t="s">
        <v>165</v>
      </c>
      <c r="AX35" t="s">
        <v>25</v>
      </c>
      <c r="AY35" s="47">
        <v>9</v>
      </c>
      <c r="AZ35" s="47">
        <v>0.44444444444444398</v>
      </c>
      <c r="BA35" s="47">
        <v>0.8</v>
      </c>
      <c r="BB35" s="47">
        <v>0.62222222222222201</v>
      </c>
      <c r="BE35" t="s">
        <v>109</v>
      </c>
      <c r="BF35" t="s">
        <v>22</v>
      </c>
      <c r="BG35" s="47">
        <v>9</v>
      </c>
      <c r="BH35" s="47">
        <v>0.33333333333333298</v>
      </c>
      <c r="BI35" s="47">
        <v>0.8</v>
      </c>
      <c r="BJ35" s="47">
        <v>0.56666666666666599</v>
      </c>
    </row>
    <row r="36" spans="1:65" x14ac:dyDescent="0.25">
      <c r="A36" t="s">
        <v>15</v>
      </c>
      <c r="B36" t="s">
        <v>38</v>
      </c>
      <c r="C36" t="s">
        <v>40</v>
      </c>
      <c r="D36">
        <v>0</v>
      </c>
      <c r="E36" t="s">
        <v>22</v>
      </c>
      <c r="F36">
        <v>8</v>
      </c>
      <c r="G36">
        <v>2</v>
      </c>
      <c r="H36">
        <v>7</v>
      </c>
      <c r="I36">
        <v>0.28571428571428498</v>
      </c>
      <c r="J36">
        <v>1</v>
      </c>
      <c r="K36">
        <v>1</v>
      </c>
      <c r="L36">
        <v>1</v>
      </c>
      <c r="M36">
        <v>7</v>
      </c>
      <c r="N36">
        <v>0</v>
      </c>
      <c r="O36">
        <v>0.8</v>
      </c>
      <c r="P36">
        <v>0.54285714285714204</v>
      </c>
      <c r="Y36">
        <f t="shared" ref="Y36:AB36" si="35">Y14</f>
        <v>13</v>
      </c>
      <c r="Z36" s="6">
        <f t="shared" si="35"/>
        <v>2.5000000000000001E-2</v>
      </c>
      <c r="AA36" s="6">
        <f t="shared" si="35"/>
        <v>0.1</v>
      </c>
      <c r="AB36" s="6">
        <f t="shared" si="35"/>
        <v>4.2857142857142858E-2</v>
      </c>
      <c r="AW36" t="s">
        <v>111</v>
      </c>
      <c r="AX36" t="s">
        <v>25</v>
      </c>
      <c r="AY36" s="47">
        <v>7</v>
      </c>
      <c r="AZ36" s="47">
        <v>0.42857142857142799</v>
      </c>
      <c r="BA36" s="47">
        <v>0.8</v>
      </c>
      <c r="BB36" s="47">
        <v>0.61428571428571399</v>
      </c>
      <c r="BE36" t="s">
        <v>106</v>
      </c>
      <c r="BF36" t="s">
        <v>22</v>
      </c>
      <c r="BG36" s="47">
        <v>6</v>
      </c>
      <c r="BH36" s="47">
        <v>0.33333333333333298</v>
      </c>
      <c r="BI36" s="47">
        <v>0.8</v>
      </c>
      <c r="BJ36" s="47">
        <v>0.56666666666666599</v>
      </c>
    </row>
    <row r="37" spans="1:65" x14ac:dyDescent="0.25">
      <c r="A37" t="s">
        <v>15</v>
      </c>
      <c r="B37" t="s">
        <v>38</v>
      </c>
      <c r="C37" t="s">
        <v>41</v>
      </c>
      <c r="D37">
        <v>0</v>
      </c>
      <c r="E37" t="s">
        <v>22</v>
      </c>
      <c r="F37">
        <v>14</v>
      </c>
      <c r="G37">
        <v>2</v>
      </c>
      <c r="H37">
        <v>13</v>
      </c>
      <c r="I37">
        <v>0.15384615384615299</v>
      </c>
      <c r="J37">
        <v>1</v>
      </c>
      <c r="K37">
        <v>0</v>
      </c>
      <c r="L37">
        <v>1</v>
      </c>
      <c r="M37">
        <v>11</v>
      </c>
      <c r="N37">
        <v>0</v>
      </c>
      <c r="O37">
        <v>0.6</v>
      </c>
      <c r="P37">
        <v>0.37692307692307597</v>
      </c>
      <c r="Y37">
        <f t="shared" ref="Y37:AB37" si="36">Y15</f>
        <v>14</v>
      </c>
      <c r="Z37" s="6">
        <f t="shared" si="36"/>
        <v>0</v>
      </c>
      <c r="AA37" s="6">
        <f t="shared" si="36"/>
        <v>0.02</v>
      </c>
      <c r="AB37" s="6">
        <f t="shared" si="36"/>
        <v>4.7619047619047623E-3</v>
      </c>
      <c r="AW37" t="s">
        <v>118</v>
      </c>
      <c r="AX37" t="s">
        <v>22</v>
      </c>
      <c r="AY37" s="47">
        <v>7</v>
      </c>
      <c r="AZ37" s="47">
        <v>0.57142857142857095</v>
      </c>
      <c r="BA37" s="47">
        <v>0.8</v>
      </c>
      <c r="BB37" s="47">
        <v>0.68571428571428505</v>
      </c>
      <c r="BE37" t="s">
        <v>146</v>
      </c>
      <c r="BF37" t="s">
        <v>22</v>
      </c>
      <c r="BG37" s="47">
        <v>9</v>
      </c>
      <c r="BH37" s="47">
        <v>0.22222222222222199</v>
      </c>
      <c r="BI37" s="47">
        <v>0.6</v>
      </c>
      <c r="BJ37" s="47">
        <v>0.41111111111111098</v>
      </c>
    </row>
    <row r="38" spans="1:65" x14ac:dyDescent="0.25">
      <c r="A38" t="s">
        <v>15</v>
      </c>
      <c r="B38" t="s">
        <v>38</v>
      </c>
      <c r="C38" t="s">
        <v>42</v>
      </c>
      <c r="D38">
        <v>0</v>
      </c>
      <c r="E38" t="s">
        <v>22</v>
      </c>
      <c r="F38">
        <v>7</v>
      </c>
      <c r="G38">
        <v>2</v>
      </c>
      <c r="H38">
        <v>6</v>
      </c>
      <c r="I38">
        <v>0.33333333333333298</v>
      </c>
      <c r="J38">
        <v>0</v>
      </c>
      <c r="K38">
        <v>0</v>
      </c>
      <c r="L38">
        <v>1</v>
      </c>
      <c r="M38">
        <v>6</v>
      </c>
      <c r="N38">
        <v>0</v>
      </c>
      <c r="O38">
        <v>0.4</v>
      </c>
      <c r="P38">
        <v>0.36666666666666597</v>
      </c>
      <c r="Y38">
        <f t="shared" ref="Y38:AB38" si="37">Y16</f>
        <v>15</v>
      </c>
      <c r="Z38" s="6">
        <f t="shared" si="37"/>
        <v>6.2500000000000003E-3</v>
      </c>
      <c r="AA38" s="6">
        <f t="shared" si="37"/>
        <v>0</v>
      </c>
      <c r="AB38" s="6">
        <f t="shared" si="37"/>
        <v>4.7619047619047623E-3</v>
      </c>
      <c r="AW38" t="s">
        <v>107</v>
      </c>
      <c r="AX38" t="s">
        <v>22</v>
      </c>
      <c r="AY38" s="47">
        <v>4</v>
      </c>
      <c r="AZ38" s="47">
        <v>0.5</v>
      </c>
      <c r="BA38" s="47">
        <v>0.8</v>
      </c>
      <c r="BB38" s="47">
        <v>0.65</v>
      </c>
      <c r="BE38" t="s">
        <v>144</v>
      </c>
      <c r="BF38" t="s">
        <v>22</v>
      </c>
      <c r="BG38" s="47">
        <v>8</v>
      </c>
      <c r="BH38" s="47">
        <v>0.375</v>
      </c>
      <c r="BI38" s="47">
        <v>0.6</v>
      </c>
      <c r="BJ38" s="47">
        <v>0.48749999999999999</v>
      </c>
    </row>
    <row r="39" spans="1:65" x14ac:dyDescent="0.25">
      <c r="A39" t="s">
        <v>15</v>
      </c>
      <c r="B39" t="s">
        <v>38</v>
      </c>
      <c r="C39" t="s">
        <v>43</v>
      </c>
      <c r="D39">
        <v>0</v>
      </c>
      <c r="E39" t="s">
        <v>22</v>
      </c>
      <c r="F39">
        <v>9</v>
      </c>
      <c r="G39">
        <v>1</v>
      </c>
      <c r="H39">
        <v>8</v>
      </c>
      <c r="I39">
        <v>0.125</v>
      </c>
      <c r="J39">
        <v>0</v>
      </c>
      <c r="K39">
        <v>1</v>
      </c>
      <c r="L39">
        <v>1</v>
      </c>
      <c r="M39">
        <v>7</v>
      </c>
      <c r="N39">
        <v>0</v>
      </c>
      <c r="O39">
        <v>0.6</v>
      </c>
      <c r="P39">
        <v>0.36249999999999999</v>
      </c>
      <c r="Y39">
        <f t="shared" ref="Y39:AB39" si="38">Y17</f>
        <v>21</v>
      </c>
      <c r="Z39" s="6">
        <f t="shared" si="38"/>
        <v>6.2500000000000003E-3</v>
      </c>
      <c r="AA39" s="6">
        <f t="shared" si="38"/>
        <v>0</v>
      </c>
      <c r="AB39" s="6">
        <f t="shared" si="38"/>
        <v>4.7619047619047623E-3</v>
      </c>
      <c r="AW39" t="s">
        <v>116</v>
      </c>
      <c r="AX39" t="s">
        <v>22</v>
      </c>
      <c r="AY39" s="47">
        <v>9</v>
      </c>
      <c r="AZ39" s="47">
        <v>0.44444444444444398</v>
      </c>
      <c r="BA39" s="47">
        <v>0.8</v>
      </c>
      <c r="BB39" s="47">
        <v>0.62222222222222201</v>
      </c>
      <c r="BE39" t="s">
        <v>105</v>
      </c>
      <c r="BF39" t="s">
        <v>22</v>
      </c>
      <c r="BG39" s="47">
        <v>7</v>
      </c>
      <c r="BH39" s="47">
        <v>0.28571428571428498</v>
      </c>
      <c r="BI39" s="47">
        <v>0.8</v>
      </c>
      <c r="BJ39" s="47">
        <v>0.54285714285714204</v>
      </c>
    </row>
    <row r="40" spans="1:65" x14ac:dyDescent="0.25">
      <c r="A40" t="s">
        <v>15</v>
      </c>
      <c r="B40" t="s">
        <v>38</v>
      </c>
      <c r="C40" t="s">
        <v>44</v>
      </c>
      <c r="D40">
        <v>0</v>
      </c>
      <c r="E40" t="s">
        <v>22</v>
      </c>
      <c r="F40">
        <v>8</v>
      </c>
      <c r="G40">
        <v>1</v>
      </c>
      <c r="H40">
        <v>7</v>
      </c>
      <c r="I40">
        <v>0.14285714285714199</v>
      </c>
      <c r="J40">
        <v>0</v>
      </c>
      <c r="K40">
        <v>1</v>
      </c>
      <c r="L40">
        <v>1</v>
      </c>
      <c r="M40">
        <v>8</v>
      </c>
      <c r="N40">
        <v>0</v>
      </c>
      <c r="O40">
        <v>0.6</v>
      </c>
      <c r="P40">
        <v>0.371428571428571</v>
      </c>
      <c r="Y40" t="str">
        <f t="shared" ref="Y40:AB40" si="39">Y18</f>
        <v>Grand Total</v>
      </c>
      <c r="Z40" s="6">
        <f t="shared" si="39"/>
        <v>1</v>
      </c>
      <c r="AA40" s="6">
        <f t="shared" si="39"/>
        <v>1</v>
      </c>
      <c r="AB40" s="6">
        <f t="shared" si="39"/>
        <v>1</v>
      </c>
      <c r="AW40" t="s">
        <v>47</v>
      </c>
      <c r="AX40" t="s">
        <v>29</v>
      </c>
      <c r="AY40" s="47">
        <v>10</v>
      </c>
      <c r="AZ40" s="47">
        <v>0.5</v>
      </c>
      <c r="BA40" s="47">
        <v>0.8</v>
      </c>
      <c r="BB40" s="47">
        <v>0.65</v>
      </c>
      <c r="BE40" t="s">
        <v>101</v>
      </c>
      <c r="BF40" t="s">
        <v>35</v>
      </c>
      <c r="BG40" s="47">
        <v>9</v>
      </c>
      <c r="BH40" s="47">
        <v>0.33333333333333298</v>
      </c>
      <c r="BI40" s="47">
        <v>0.6</v>
      </c>
      <c r="BJ40" s="47">
        <v>0.46666666666666601</v>
      </c>
    </row>
    <row r="41" spans="1:65" x14ac:dyDescent="0.25">
      <c r="A41" t="s">
        <v>15</v>
      </c>
      <c r="B41" t="s">
        <v>38</v>
      </c>
      <c r="C41" t="s">
        <v>45</v>
      </c>
      <c r="D41">
        <v>0</v>
      </c>
      <c r="E41" t="s">
        <v>35</v>
      </c>
      <c r="F41">
        <v>9</v>
      </c>
      <c r="G41">
        <v>2</v>
      </c>
      <c r="H41">
        <v>8</v>
      </c>
      <c r="I41">
        <v>0.25</v>
      </c>
      <c r="J41">
        <v>1</v>
      </c>
      <c r="K41">
        <v>1</v>
      </c>
      <c r="L41">
        <v>1</v>
      </c>
      <c r="M41">
        <v>7</v>
      </c>
      <c r="N41">
        <v>0</v>
      </c>
      <c r="O41">
        <v>0.8</v>
      </c>
      <c r="P41">
        <v>0.52500000000000002</v>
      </c>
      <c r="AW41" t="s">
        <v>89</v>
      </c>
      <c r="AX41" t="s">
        <v>29</v>
      </c>
      <c r="AY41" s="47">
        <v>5</v>
      </c>
      <c r="AZ41" s="47">
        <v>0.4</v>
      </c>
      <c r="BA41" s="47">
        <v>0.8</v>
      </c>
      <c r="BB41" s="47">
        <v>0.6</v>
      </c>
      <c r="BE41" t="s">
        <v>53</v>
      </c>
      <c r="BF41" t="s">
        <v>29</v>
      </c>
      <c r="BG41" s="47">
        <v>7</v>
      </c>
      <c r="BH41" s="47">
        <v>0.14285714285714199</v>
      </c>
      <c r="BI41" s="47">
        <v>0.8</v>
      </c>
      <c r="BJ41" s="47">
        <v>0.47142857142857097</v>
      </c>
    </row>
    <row r="42" spans="1:65" x14ac:dyDescent="0.25">
      <c r="A42" t="s">
        <v>15</v>
      </c>
      <c r="B42" t="s">
        <v>38</v>
      </c>
      <c r="C42" t="s">
        <v>46</v>
      </c>
      <c r="D42">
        <v>0</v>
      </c>
      <c r="E42" t="s">
        <v>22</v>
      </c>
      <c r="F42">
        <v>11</v>
      </c>
      <c r="G42">
        <v>3</v>
      </c>
      <c r="H42">
        <v>10</v>
      </c>
      <c r="I42">
        <v>0.3</v>
      </c>
      <c r="J42">
        <v>1</v>
      </c>
      <c r="K42">
        <v>1</v>
      </c>
      <c r="L42">
        <v>1</v>
      </c>
      <c r="M42">
        <v>8</v>
      </c>
      <c r="N42">
        <v>0</v>
      </c>
      <c r="O42">
        <v>0.8</v>
      </c>
      <c r="P42">
        <v>0.55000000000000004</v>
      </c>
      <c r="AW42" t="s">
        <v>150</v>
      </c>
      <c r="AX42" t="s">
        <v>29</v>
      </c>
      <c r="AY42" s="47">
        <v>5</v>
      </c>
      <c r="AZ42" s="47">
        <v>0.4</v>
      </c>
      <c r="BA42" s="47">
        <v>0.8</v>
      </c>
      <c r="BB42" s="47">
        <v>0.6</v>
      </c>
      <c r="BE42" t="s">
        <v>33</v>
      </c>
      <c r="BF42" t="s">
        <v>29</v>
      </c>
      <c r="BG42" s="47">
        <v>4</v>
      </c>
      <c r="BH42" s="47">
        <v>0.25</v>
      </c>
      <c r="BI42" s="47">
        <v>0.8</v>
      </c>
      <c r="BJ42" s="47">
        <v>0.52500000000000002</v>
      </c>
    </row>
    <row r="43" spans="1:65" x14ac:dyDescent="0.25">
      <c r="A43" t="s">
        <v>15</v>
      </c>
      <c r="B43" t="s">
        <v>38</v>
      </c>
      <c r="C43" t="s">
        <v>47</v>
      </c>
      <c r="D43">
        <v>0</v>
      </c>
      <c r="E43" t="s">
        <v>29</v>
      </c>
      <c r="F43">
        <v>11</v>
      </c>
      <c r="G43">
        <v>5</v>
      </c>
      <c r="H43">
        <v>10</v>
      </c>
      <c r="I43">
        <v>0.5</v>
      </c>
      <c r="J43">
        <v>1</v>
      </c>
      <c r="K43">
        <v>1</v>
      </c>
      <c r="L43">
        <v>1</v>
      </c>
      <c r="M43">
        <v>8</v>
      </c>
      <c r="N43">
        <v>0</v>
      </c>
      <c r="O43">
        <v>0.8</v>
      </c>
      <c r="P43">
        <v>0.65</v>
      </c>
      <c r="AW43" t="s">
        <v>117</v>
      </c>
      <c r="AX43" t="s">
        <v>22</v>
      </c>
      <c r="AY43" s="47">
        <v>4</v>
      </c>
      <c r="AZ43" s="47">
        <v>0.5</v>
      </c>
      <c r="BA43" s="47">
        <v>0.8</v>
      </c>
      <c r="BB43" s="47">
        <v>0.65</v>
      </c>
      <c r="BE43" t="s">
        <v>126</v>
      </c>
      <c r="BF43" t="s">
        <v>29</v>
      </c>
      <c r="BG43" s="47">
        <v>7</v>
      </c>
      <c r="BH43" s="47">
        <v>0.28571428571428498</v>
      </c>
      <c r="BI43" s="47">
        <v>0.8</v>
      </c>
      <c r="BJ43" s="47">
        <v>0.54285714285714204</v>
      </c>
    </row>
    <row r="44" spans="1:65" x14ac:dyDescent="0.25">
      <c r="A44" t="s">
        <v>15</v>
      </c>
      <c r="B44" t="s">
        <v>38</v>
      </c>
      <c r="C44" t="s">
        <v>48</v>
      </c>
      <c r="D44">
        <v>0</v>
      </c>
      <c r="E44" t="s">
        <v>22</v>
      </c>
      <c r="F44">
        <v>8</v>
      </c>
      <c r="G44">
        <v>1</v>
      </c>
      <c r="H44">
        <v>7</v>
      </c>
      <c r="I44">
        <v>0.14285714285714199</v>
      </c>
      <c r="J44">
        <v>1</v>
      </c>
      <c r="K44">
        <v>1</v>
      </c>
      <c r="L44">
        <v>1</v>
      </c>
      <c r="M44">
        <v>6</v>
      </c>
      <c r="N44">
        <v>0</v>
      </c>
      <c r="O44">
        <v>0.8</v>
      </c>
      <c r="P44">
        <v>0.47142857142857097</v>
      </c>
      <c r="AV44" t="s">
        <v>331</v>
      </c>
      <c r="AY44" s="47">
        <v>7.6885245901639347</v>
      </c>
      <c r="AZ44" s="47">
        <v>0.45612447661627925</v>
      </c>
      <c r="BA44" s="47">
        <v>0.83278688524590061</v>
      </c>
      <c r="BB44" s="47">
        <v>0.64445568093109062</v>
      </c>
      <c r="BE44" t="s">
        <v>55</v>
      </c>
      <c r="BF44" t="s">
        <v>29</v>
      </c>
      <c r="BG44" s="47">
        <v>5</v>
      </c>
      <c r="BH44" s="47">
        <v>0.2</v>
      </c>
      <c r="BI44" s="47">
        <v>0.8</v>
      </c>
      <c r="BJ44" s="47">
        <v>0.5</v>
      </c>
    </row>
    <row r="45" spans="1:65" x14ac:dyDescent="0.25">
      <c r="A45" t="s">
        <v>49</v>
      </c>
      <c r="B45" t="s">
        <v>16</v>
      </c>
      <c r="C45" t="s">
        <v>50</v>
      </c>
      <c r="D45">
        <v>1</v>
      </c>
      <c r="E45" t="s">
        <v>18</v>
      </c>
      <c r="F45">
        <v>8</v>
      </c>
      <c r="G45">
        <v>2</v>
      </c>
      <c r="H45">
        <v>5</v>
      </c>
      <c r="I45">
        <v>0.4</v>
      </c>
      <c r="J45">
        <v>1</v>
      </c>
      <c r="K45">
        <v>1</v>
      </c>
      <c r="L45">
        <v>1</v>
      </c>
      <c r="M45">
        <v>6</v>
      </c>
      <c r="N45">
        <v>0</v>
      </c>
      <c r="O45">
        <v>0.8</v>
      </c>
      <c r="P45">
        <v>0.6</v>
      </c>
      <c r="AZ45"/>
      <c r="BA45"/>
      <c r="BB45"/>
      <c r="BE45" t="s">
        <v>131</v>
      </c>
      <c r="BF45" t="s">
        <v>29</v>
      </c>
      <c r="BG45" s="47">
        <v>6</v>
      </c>
      <c r="BH45" s="47">
        <v>0.5</v>
      </c>
      <c r="BI45" s="47">
        <v>0.6</v>
      </c>
      <c r="BJ45" s="47">
        <v>0.55000000000000004</v>
      </c>
    </row>
    <row r="46" spans="1:65" x14ac:dyDescent="0.25">
      <c r="A46" t="s">
        <v>49</v>
      </c>
      <c r="B46" t="s">
        <v>16</v>
      </c>
      <c r="C46" t="s">
        <v>51</v>
      </c>
      <c r="D46">
        <v>1</v>
      </c>
      <c r="E46" t="s">
        <v>18</v>
      </c>
      <c r="F46">
        <v>16</v>
      </c>
      <c r="G46">
        <v>2</v>
      </c>
      <c r="H46">
        <v>15</v>
      </c>
      <c r="I46">
        <v>0.133333333333333</v>
      </c>
      <c r="J46">
        <v>0</v>
      </c>
      <c r="K46">
        <v>1</v>
      </c>
      <c r="L46">
        <v>1</v>
      </c>
      <c r="M46">
        <v>6</v>
      </c>
      <c r="N46">
        <v>1</v>
      </c>
      <c r="O46">
        <v>0.8</v>
      </c>
      <c r="P46">
        <v>0.46666666666666601</v>
      </c>
      <c r="AU46" s="1" t="s">
        <v>379</v>
      </c>
      <c r="AV46" s="1" t="s">
        <v>383</v>
      </c>
      <c r="AW46" s="1" t="s">
        <v>384</v>
      </c>
      <c r="AX46" s="1" t="s">
        <v>385</v>
      </c>
      <c r="AY46" s="1" t="s">
        <v>386</v>
      </c>
      <c r="AZ46" s="1" t="s">
        <v>387</v>
      </c>
      <c r="BA46" s="1" t="s">
        <v>388</v>
      </c>
      <c r="BB46" s="1" t="s">
        <v>389</v>
      </c>
      <c r="BE46" t="s">
        <v>162</v>
      </c>
      <c r="BF46" t="s">
        <v>29</v>
      </c>
      <c r="BG46" s="47">
        <v>10</v>
      </c>
      <c r="BH46" s="47">
        <v>0.1</v>
      </c>
      <c r="BI46" s="47">
        <v>0.8</v>
      </c>
      <c r="BJ46" s="47">
        <v>0.45</v>
      </c>
    </row>
    <row r="47" spans="1:65" x14ac:dyDescent="0.25">
      <c r="A47" t="s">
        <v>49</v>
      </c>
      <c r="B47" t="s">
        <v>16</v>
      </c>
      <c r="C47" t="s">
        <v>52</v>
      </c>
      <c r="D47">
        <v>1</v>
      </c>
      <c r="E47" t="s">
        <v>18</v>
      </c>
      <c r="F47">
        <v>4</v>
      </c>
      <c r="G47">
        <v>2</v>
      </c>
      <c r="H47">
        <v>3</v>
      </c>
      <c r="I47">
        <v>0.66666666666666596</v>
      </c>
      <c r="J47">
        <v>1</v>
      </c>
      <c r="K47">
        <v>1</v>
      </c>
      <c r="L47">
        <v>1</v>
      </c>
      <c r="M47">
        <v>4</v>
      </c>
      <c r="N47">
        <v>0</v>
      </c>
      <c r="O47">
        <v>0.8</v>
      </c>
      <c r="P47">
        <v>0.73333333333333295</v>
      </c>
      <c r="AU47" t="s">
        <v>380</v>
      </c>
      <c r="AV47" t="s">
        <v>345</v>
      </c>
      <c r="AW47" t="s">
        <v>52</v>
      </c>
      <c r="AX47" t="s">
        <v>18</v>
      </c>
      <c r="AY47">
        <v>3</v>
      </c>
      <c r="AZ47" s="6">
        <v>0.66666666666666596</v>
      </c>
      <c r="BA47" s="6">
        <v>0.8</v>
      </c>
      <c r="BB47" s="6">
        <v>0.73333333333333295</v>
      </c>
      <c r="BE47" t="s">
        <v>54</v>
      </c>
      <c r="BF47" t="s">
        <v>29</v>
      </c>
      <c r="BG47" s="47">
        <v>7</v>
      </c>
      <c r="BH47" s="47">
        <v>0.14285714285714199</v>
      </c>
      <c r="BI47" s="47">
        <v>0.8</v>
      </c>
      <c r="BJ47" s="47">
        <v>0.47142857142857097</v>
      </c>
    </row>
    <row r="48" spans="1:65" x14ac:dyDescent="0.25">
      <c r="A48" t="s">
        <v>49</v>
      </c>
      <c r="B48" t="s">
        <v>16</v>
      </c>
      <c r="C48" t="s">
        <v>53</v>
      </c>
      <c r="D48">
        <v>0</v>
      </c>
      <c r="E48" t="s">
        <v>29</v>
      </c>
      <c r="F48">
        <v>8</v>
      </c>
      <c r="G48">
        <v>1</v>
      </c>
      <c r="H48">
        <v>7</v>
      </c>
      <c r="I48">
        <v>0.14285714285714199</v>
      </c>
      <c r="J48">
        <v>1</v>
      </c>
      <c r="K48">
        <v>1</v>
      </c>
      <c r="L48">
        <v>1</v>
      </c>
      <c r="M48">
        <v>6</v>
      </c>
      <c r="N48">
        <v>0</v>
      </c>
      <c r="O48">
        <v>0.8</v>
      </c>
      <c r="P48">
        <v>0.47142857142857097</v>
      </c>
      <c r="AV48" t="s">
        <v>345</v>
      </c>
      <c r="AW48" t="s">
        <v>142</v>
      </c>
      <c r="AX48" t="s">
        <v>29</v>
      </c>
      <c r="AY48">
        <v>9</v>
      </c>
      <c r="AZ48" s="6">
        <v>0.66666666666666596</v>
      </c>
      <c r="BA48" s="6">
        <v>0.8</v>
      </c>
      <c r="BB48" s="6">
        <v>0.73333333333333295</v>
      </c>
      <c r="BE48" t="s">
        <v>128</v>
      </c>
      <c r="BF48" t="s">
        <v>29</v>
      </c>
      <c r="BG48" s="47">
        <v>11</v>
      </c>
      <c r="BH48" s="47">
        <v>0.36363636363636298</v>
      </c>
      <c r="BI48" s="47">
        <v>0.8</v>
      </c>
      <c r="BJ48" s="47">
        <v>0.58181818181818101</v>
      </c>
    </row>
    <row r="49" spans="1:62" x14ac:dyDescent="0.25">
      <c r="A49" t="s">
        <v>49</v>
      </c>
      <c r="B49" t="s">
        <v>16</v>
      </c>
      <c r="C49" t="s">
        <v>54</v>
      </c>
      <c r="D49">
        <v>0</v>
      </c>
      <c r="E49" t="s">
        <v>29</v>
      </c>
      <c r="F49">
        <v>8</v>
      </c>
      <c r="G49">
        <v>1</v>
      </c>
      <c r="H49">
        <v>7</v>
      </c>
      <c r="I49">
        <v>0.14285714285714199</v>
      </c>
      <c r="J49">
        <v>1</v>
      </c>
      <c r="K49">
        <v>1</v>
      </c>
      <c r="L49">
        <v>1</v>
      </c>
      <c r="M49">
        <v>6</v>
      </c>
      <c r="N49">
        <v>0</v>
      </c>
      <c r="O49">
        <v>0.8</v>
      </c>
      <c r="P49">
        <v>0.47142857142857097</v>
      </c>
      <c r="AV49" t="s">
        <v>346</v>
      </c>
      <c r="AW49" t="s">
        <v>118</v>
      </c>
      <c r="AX49" t="s">
        <v>22</v>
      </c>
      <c r="AY49">
        <v>7</v>
      </c>
      <c r="AZ49" s="6">
        <v>0.57142857142857095</v>
      </c>
      <c r="BA49" s="6">
        <v>0.8</v>
      </c>
      <c r="BB49" s="6">
        <v>0.68571428571428505</v>
      </c>
      <c r="BE49" t="s">
        <v>141</v>
      </c>
      <c r="BF49" t="s">
        <v>29</v>
      </c>
      <c r="BG49" s="47">
        <v>8</v>
      </c>
      <c r="BH49" s="47">
        <v>0.375</v>
      </c>
      <c r="BI49" s="47">
        <v>0.8</v>
      </c>
      <c r="BJ49" s="47">
        <v>0.58750000000000002</v>
      </c>
    </row>
    <row r="50" spans="1:62" x14ac:dyDescent="0.25">
      <c r="A50" t="s">
        <v>49</v>
      </c>
      <c r="B50" t="s">
        <v>16</v>
      </c>
      <c r="C50" t="s">
        <v>163</v>
      </c>
      <c r="D50">
        <v>0</v>
      </c>
      <c r="E50" t="s">
        <v>35</v>
      </c>
      <c r="F50">
        <v>12</v>
      </c>
      <c r="G50">
        <v>3</v>
      </c>
      <c r="H50">
        <v>10</v>
      </c>
      <c r="I50">
        <v>0.3</v>
      </c>
      <c r="J50">
        <v>1</v>
      </c>
      <c r="K50">
        <v>1</v>
      </c>
      <c r="L50">
        <v>1</v>
      </c>
      <c r="M50">
        <v>9</v>
      </c>
      <c r="N50">
        <v>0</v>
      </c>
      <c r="O50">
        <v>0.8</v>
      </c>
      <c r="P50">
        <v>0.55000000000000004</v>
      </c>
      <c r="AV50" t="s">
        <v>346</v>
      </c>
      <c r="AW50" t="s">
        <v>47</v>
      </c>
      <c r="AX50" t="s">
        <v>29</v>
      </c>
      <c r="AY50">
        <v>10</v>
      </c>
      <c r="AZ50" s="6">
        <v>0.5</v>
      </c>
      <c r="BA50" s="6">
        <v>0.8</v>
      </c>
      <c r="BB50" s="6">
        <v>0.65</v>
      </c>
      <c r="BE50" t="s">
        <v>56</v>
      </c>
      <c r="BF50" t="s">
        <v>22</v>
      </c>
      <c r="BG50" s="47">
        <v>8</v>
      </c>
      <c r="BH50" s="47">
        <v>0.375</v>
      </c>
      <c r="BI50" s="47">
        <v>0.8</v>
      </c>
      <c r="BJ50" s="47">
        <v>0.58750000000000002</v>
      </c>
    </row>
    <row r="51" spans="1:62" x14ac:dyDescent="0.25">
      <c r="A51" t="s">
        <v>49</v>
      </c>
      <c r="B51" t="s">
        <v>16</v>
      </c>
      <c r="C51" t="s">
        <v>55</v>
      </c>
      <c r="D51">
        <v>0</v>
      </c>
      <c r="E51" t="s">
        <v>29</v>
      </c>
      <c r="F51">
        <v>6</v>
      </c>
      <c r="G51">
        <v>1</v>
      </c>
      <c r="H51">
        <v>5</v>
      </c>
      <c r="I51">
        <v>0.2</v>
      </c>
      <c r="J51">
        <v>1</v>
      </c>
      <c r="K51">
        <v>1</v>
      </c>
      <c r="L51">
        <v>1</v>
      </c>
      <c r="M51">
        <v>5</v>
      </c>
      <c r="N51">
        <v>0</v>
      </c>
      <c r="O51">
        <v>0.8</v>
      </c>
      <c r="P51">
        <v>0.5</v>
      </c>
      <c r="AU51" t="s">
        <v>382</v>
      </c>
      <c r="AV51" t="s">
        <v>345</v>
      </c>
      <c r="AW51" t="s">
        <v>26</v>
      </c>
      <c r="AX51" t="s">
        <v>22</v>
      </c>
      <c r="AY51">
        <v>13</v>
      </c>
      <c r="AZ51" s="6">
        <v>0.30769230769230699</v>
      </c>
      <c r="BA51" s="6">
        <v>0.8</v>
      </c>
      <c r="BB51" s="6">
        <v>0.55384615384615299</v>
      </c>
      <c r="BE51" t="s">
        <v>72</v>
      </c>
      <c r="BF51" t="s">
        <v>22</v>
      </c>
      <c r="BG51" s="47">
        <v>10</v>
      </c>
      <c r="BH51" s="47">
        <v>0.3</v>
      </c>
      <c r="BI51" s="47">
        <v>0.8</v>
      </c>
      <c r="BJ51" s="47">
        <v>0.55000000000000004</v>
      </c>
    </row>
    <row r="52" spans="1:62" x14ac:dyDescent="0.25">
      <c r="A52" t="s">
        <v>49</v>
      </c>
      <c r="B52" t="s">
        <v>16</v>
      </c>
      <c r="C52" t="s">
        <v>56</v>
      </c>
      <c r="D52">
        <v>0</v>
      </c>
      <c r="E52" t="s">
        <v>22</v>
      </c>
      <c r="F52">
        <v>9</v>
      </c>
      <c r="G52">
        <v>3</v>
      </c>
      <c r="H52">
        <v>8</v>
      </c>
      <c r="I52">
        <v>0.375</v>
      </c>
      <c r="J52">
        <v>1</v>
      </c>
      <c r="K52">
        <v>1</v>
      </c>
      <c r="L52">
        <v>1</v>
      </c>
      <c r="M52">
        <v>7</v>
      </c>
      <c r="N52">
        <v>0</v>
      </c>
      <c r="O52">
        <v>0.8</v>
      </c>
      <c r="P52">
        <v>0.58750000000000002</v>
      </c>
      <c r="AV52" t="s">
        <v>345</v>
      </c>
      <c r="AW52" t="s">
        <v>33</v>
      </c>
      <c r="AX52" t="s">
        <v>29</v>
      </c>
      <c r="AY52">
        <v>4</v>
      </c>
      <c r="AZ52" s="6">
        <v>0.25</v>
      </c>
      <c r="BA52" s="6">
        <v>0.8</v>
      </c>
      <c r="BB52" s="6">
        <v>0.52500000000000002</v>
      </c>
      <c r="BE52" t="s">
        <v>78</v>
      </c>
      <c r="BF52" t="s">
        <v>22</v>
      </c>
      <c r="BG52" s="47">
        <v>4</v>
      </c>
      <c r="BH52" s="47">
        <v>0.25</v>
      </c>
      <c r="BI52" s="47">
        <v>0.8</v>
      </c>
      <c r="BJ52" s="47">
        <v>0.52500000000000002</v>
      </c>
    </row>
    <row r="53" spans="1:62" x14ac:dyDescent="0.25">
      <c r="A53" t="s">
        <v>49</v>
      </c>
      <c r="B53" t="s">
        <v>16</v>
      </c>
      <c r="C53" t="s">
        <v>164</v>
      </c>
      <c r="D53">
        <v>0</v>
      </c>
      <c r="E53" t="s">
        <v>122</v>
      </c>
      <c r="F53">
        <v>24</v>
      </c>
      <c r="G53">
        <v>3</v>
      </c>
      <c r="H53">
        <v>21</v>
      </c>
      <c r="I53">
        <v>0.14285714285714199</v>
      </c>
      <c r="J53">
        <v>1</v>
      </c>
      <c r="K53">
        <v>1</v>
      </c>
      <c r="L53">
        <v>0</v>
      </c>
      <c r="M53">
        <v>11</v>
      </c>
      <c r="N53">
        <v>0</v>
      </c>
      <c r="O53">
        <v>0.6</v>
      </c>
      <c r="P53">
        <v>0.371428571428571</v>
      </c>
      <c r="AV53" t="s">
        <v>346</v>
      </c>
      <c r="AW53" t="s">
        <v>114</v>
      </c>
      <c r="AX53" t="s">
        <v>29</v>
      </c>
      <c r="AY53">
        <v>10</v>
      </c>
      <c r="AZ53" s="6">
        <v>0.3</v>
      </c>
      <c r="BA53" s="6">
        <v>0.8</v>
      </c>
      <c r="BB53" s="6">
        <v>0.55000000000000004</v>
      </c>
      <c r="BE53" t="s">
        <v>21</v>
      </c>
      <c r="BF53" t="s">
        <v>22</v>
      </c>
      <c r="BG53" s="47">
        <v>5</v>
      </c>
      <c r="BH53" s="47">
        <v>0.2</v>
      </c>
      <c r="BI53" s="47">
        <v>0.8</v>
      </c>
      <c r="BJ53" s="47">
        <v>0.5</v>
      </c>
    </row>
    <row r="54" spans="1:62" x14ac:dyDescent="0.25">
      <c r="A54" t="s">
        <v>49</v>
      </c>
      <c r="B54" t="s">
        <v>38</v>
      </c>
      <c r="C54" t="s">
        <v>57</v>
      </c>
      <c r="D54">
        <v>0</v>
      </c>
      <c r="E54" t="s">
        <v>22</v>
      </c>
      <c r="F54">
        <v>7</v>
      </c>
      <c r="G54">
        <v>1</v>
      </c>
      <c r="H54">
        <v>6</v>
      </c>
      <c r="I54">
        <v>0.16666666666666599</v>
      </c>
      <c r="J54">
        <v>0</v>
      </c>
      <c r="K54">
        <v>1</v>
      </c>
      <c r="L54">
        <v>1</v>
      </c>
      <c r="M54">
        <v>7</v>
      </c>
      <c r="N54">
        <v>0</v>
      </c>
      <c r="O54">
        <v>0.6</v>
      </c>
      <c r="P54">
        <v>0.38333333333333303</v>
      </c>
      <c r="AV54" t="s">
        <v>346</v>
      </c>
      <c r="AW54" t="s">
        <v>151</v>
      </c>
      <c r="AX54" t="s">
        <v>22</v>
      </c>
      <c r="AY54">
        <v>4</v>
      </c>
      <c r="AZ54" s="6">
        <v>0.25</v>
      </c>
      <c r="BA54" s="6">
        <v>0.8</v>
      </c>
      <c r="BB54" s="6">
        <v>0.52500000000000002</v>
      </c>
      <c r="BE54" t="s">
        <v>134</v>
      </c>
      <c r="BF54" t="s">
        <v>22</v>
      </c>
      <c r="BG54" s="47">
        <v>8</v>
      </c>
      <c r="BH54" s="47">
        <v>0.375</v>
      </c>
      <c r="BI54" s="47">
        <v>0.8</v>
      </c>
      <c r="BJ54" s="47">
        <v>0.58750000000000002</v>
      </c>
    </row>
    <row r="55" spans="1:62" x14ac:dyDescent="0.25">
      <c r="A55" t="s">
        <v>49</v>
      </c>
      <c r="B55" t="s">
        <v>38</v>
      </c>
      <c r="C55" t="s">
        <v>58</v>
      </c>
      <c r="D55">
        <v>0</v>
      </c>
      <c r="E55" t="s">
        <v>25</v>
      </c>
      <c r="F55">
        <v>8</v>
      </c>
      <c r="G55">
        <v>2</v>
      </c>
      <c r="H55">
        <v>7</v>
      </c>
      <c r="I55">
        <v>0.28571428571428498</v>
      </c>
      <c r="J55">
        <v>1</v>
      </c>
      <c r="K55">
        <v>1</v>
      </c>
      <c r="L55">
        <v>1</v>
      </c>
      <c r="M55">
        <v>8</v>
      </c>
      <c r="N55">
        <v>0</v>
      </c>
      <c r="O55">
        <v>0.8</v>
      </c>
      <c r="P55">
        <v>0.54285714285714204</v>
      </c>
      <c r="AU55" t="s">
        <v>381</v>
      </c>
      <c r="AV55" t="s">
        <v>345</v>
      </c>
      <c r="AW55" t="s">
        <v>164</v>
      </c>
      <c r="AX55" t="s">
        <v>122</v>
      </c>
      <c r="AY55">
        <v>21</v>
      </c>
      <c r="AZ55" s="6">
        <v>0.14285714285714199</v>
      </c>
      <c r="BA55" s="6">
        <v>0.6</v>
      </c>
      <c r="BB55" s="6">
        <v>0.371428571428571</v>
      </c>
      <c r="BE55" t="s">
        <v>34</v>
      </c>
      <c r="BF55" t="s">
        <v>35</v>
      </c>
      <c r="BG55" s="47">
        <v>6</v>
      </c>
      <c r="BH55" s="47">
        <v>0.33333333333333298</v>
      </c>
      <c r="BI55" s="47">
        <v>0.8</v>
      </c>
      <c r="BJ55" s="47">
        <v>0.56666666666666599</v>
      </c>
    </row>
    <row r="56" spans="1:62" x14ac:dyDescent="0.25">
      <c r="A56" t="s">
        <v>49</v>
      </c>
      <c r="B56" t="s">
        <v>38</v>
      </c>
      <c r="C56" t="s">
        <v>59</v>
      </c>
      <c r="D56">
        <v>0</v>
      </c>
      <c r="E56" t="s">
        <v>22</v>
      </c>
      <c r="F56">
        <v>11</v>
      </c>
      <c r="G56">
        <v>3</v>
      </c>
      <c r="H56">
        <v>10</v>
      </c>
      <c r="I56">
        <v>0.3</v>
      </c>
      <c r="J56">
        <v>1</v>
      </c>
      <c r="K56">
        <v>1</v>
      </c>
      <c r="L56">
        <v>1</v>
      </c>
      <c r="M56">
        <v>8</v>
      </c>
      <c r="N56">
        <v>0</v>
      </c>
      <c r="O56">
        <v>0.8</v>
      </c>
      <c r="P56">
        <v>0.55000000000000004</v>
      </c>
      <c r="AV56" t="s">
        <v>345</v>
      </c>
      <c r="AW56" t="s">
        <v>67</v>
      </c>
      <c r="AX56" t="s">
        <v>18</v>
      </c>
      <c r="AY56">
        <v>7</v>
      </c>
      <c r="AZ56" s="6">
        <v>0.14285714285714199</v>
      </c>
      <c r="BA56" s="6">
        <v>0.6</v>
      </c>
      <c r="BB56" s="6">
        <v>0.371428571428571</v>
      </c>
      <c r="BE56" t="s">
        <v>79</v>
      </c>
      <c r="BF56" t="s">
        <v>22</v>
      </c>
      <c r="BG56" s="47">
        <v>4</v>
      </c>
      <c r="BH56" s="47">
        <v>0.25</v>
      </c>
      <c r="BI56" s="47">
        <v>0.6</v>
      </c>
      <c r="BJ56" s="47">
        <v>0.42499999999999999</v>
      </c>
    </row>
    <row r="57" spans="1:62" x14ac:dyDescent="0.25">
      <c r="A57" t="s">
        <v>49</v>
      </c>
      <c r="B57" t="s">
        <v>38</v>
      </c>
      <c r="C57" t="s">
        <v>60</v>
      </c>
      <c r="D57">
        <v>0</v>
      </c>
      <c r="E57" t="s">
        <v>22</v>
      </c>
      <c r="F57">
        <v>12</v>
      </c>
      <c r="G57">
        <v>0</v>
      </c>
      <c r="H57">
        <v>11</v>
      </c>
      <c r="I57">
        <v>0</v>
      </c>
      <c r="J57">
        <v>0</v>
      </c>
      <c r="K57">
        <v>1</v>
      </c>
      <c r="L57">
        <v>1</v>
      </c>
      <c r="M57">
        <v>7</v>
      </c>
      <c r="N57">
        <v>0</v>
      </c>
      <c r="O57">
        <v>0.6</v>
      </c>
      <c r="P57">
        <v>0.3</v>
      </c>
      <c r="AV57" t="s">
        <v>346</v>
      </c>
      <c r="AW57" t="s">
        <v>41</v>
      </c>
      <c r="AX57" t="s">
        <v>22</v>
      </c>
      <c r="AY57">
        <v>13</v>
      </c>
      <c r="AZ57" s="6">
        <v>0.15384615384615299</v>
      </c>
      <c r="BA57" s="6">
        <v>0.6</v>
      </c>
      <c r="BB57" s="6">
        <v>0.37692307692307597</v>
      </c>
      <c r="BE57" t="s">
        <v>27</v>
      </c>
      <c r="BF57" t="s">
        <v>22</v>
      </c>
      <c r="BG57" s="47">
        <v>7</v>
      </c>
      <c r="BH57" s="47">
        <v>0.14285714285714199</v>
      </c>
      <c r="BI57" s="47">
        <v>0.8</v>
      </c>
      <c r="BJ57" s="47">
        <v>0.47142857142857097</v>
      </c>
    </row>
    <row r="58" spans="1:62" x14ac:dyDescent="0.25">
      <c r="A58" t="s">
        <v>49</v>
      </c>
      <c r="B58" t="s">
        <v>38</v>
      </c>
      <c r="C58" t="s">
        <v>61</v>
      </c>
      <c r="D58">
        <v>0</v>
      </c>
      <c r="E58" t="s">
        <v>22</v>
      </c>
      <c r="F58">
        <v>9</v>
      </c>
      <c r="G58">
        <v>1</v>
      </c>
      <c r="H58">
        <v>8</v>
      </c>
      <c r="I58">
        <v>0.125</v>
      </c>
      <c r="J58">
        <v>0</v>
      </c>
      <c r="K58">
        <v>1</v>
      </c>
      <c r="L58">
        <v>1</v>
      </c>
      <c r="M58">
        <v>9</v>
      </c>
      <c r="N58">
        <v>0</v>
      </c>
      <c r="O58">
        <v>0.6</v>
      </c>
      <c r="P58">
        <v>0.36249999999999999</v>
      </c>
      <c r="AV58" t="s">
        <v>346</v>
      </c>
      <c r="AW58" t="s">
        <v>62</v>
      </c>
      <c r="AX58" t="s">
        <v>22</v>
      </c>
      <c r="AY58">
        <v>12</v>
      </c>
      <c r="AZ58" s="6">
        <v>0.25</v>
      </c>
      <c r="BA58" s="6">
        <v>0.4</v>
      </c>
      <c r="BB58" s="6">
        <v>0.32500000000000001</v>
      </c>
      <c r="BE58" t="s">
        <v>74</v>
      </c>
      <c r="BF58" t="s">
        <v>29</v>
      </c>
      <c r="BG58" s="47">
        <v>6</v>
      </c>
      <c r="BH58" s="47">
        <v>0.33333333333333298</v>
      </c>
      <c r="BI58" s="47">
        <v>0.8</v>
      </c>
      <c r="BJ58" s="47">
        <v>0.56666666666666599</v>
      </c>
    </row>
    <row r="59" spans="1:62" x14ac:dyDescent="0.25">
      <c r="A59" t="s">
        <v>49</v>
      </c>
      <c r="B59" t="s">
        <v>38</v>
      </c>
      <c r="C59" t="s">
        <v>165</v>
      </c>
      <c r="D59">
        <v>0</v>
      </c>
      <c r="E59" t="s">
        <v>25</v>
      </c>
      <c r="F59">
        <v>11</v>
      </c>
      <c r="G59">
        <v>4</v>
      </c>
      <c r="H59">
        <v>9</v>
      </c>
      <c r="I59">
        <v>0.44444444444444398</v>
      </c>
      <c r="J59">
        <v>1</v>
      </c>
      <c r="K59">
        <v>1</v>
      </c>
      <c r="L59">
        <v>1</v>
      </c>
      <c r="M59">
        <v>8</v>
      </c>
      <c r="N59">
        <v>0</v>
      </c>
      <c r="O59">
        <v>0.8</v>
      </c>
      <c r="P59">
        <v>0.62222222222222201</v>
      </c>
      <c r="AZ59"/>
      <c r="BA59"/>
      <c r="BB59"/>
      <c r="BE59" t="s">
        <v>136</v>
      </c>
      <c r="BF59" t="s">
        <v>29</v>
      </c>
      <c r="BG59" s="47">
        <v>10</v>
      </c>
      <c r="BH59" s="47">
        <v>0.3</v>
      </c>
      <c r="BI59" s="47">
        <v>0.6</v>
      </c>
      <c r="BJ59" s="47">
        <v>0.44999999999999901</v>
      </c>
    </row>
    <row r="60" spans="1:62" x14ac:dyDescent="0.25">
      <c r="A60" t="s">
        <v>49</v>
      </c>
      <c r="B60" t="s">
        <v>38</v>
      </c>
      <c r="C60" t="s">
        <v>62</v>
      </c>
      <c r="D60">
        <v>0</v>
      </c>
      <c r="E60" t="s">
        <v>22</v>
      </c>
      <c r="F60">
        <v>13</v>
      </c>
      <c r="G60">
        <v>3</v>
      </c>
      <c r="H60">
        <v>12</v>
      </c>
      <c r="I60">
        <v>0.25</v>
      </c>
      <c r="J60">
        <v>0</v>
      </c>
      <c r="K60">
        <v>0</v>
      </c>
      <c r="L60">
        <v>1</v>
      </c>
      <c r="M60">
        <v>7</v>
      </c>
      <c r="N60">
        <v>0</v>
      </c>
      <c r="O60">
        <v>0.4</v>
      </c>
      <c r="P60">
        <v>0.32500000000000001</v>
      </c>
      <c r="AZ60"/>
      <c r="BA60"/>
      <c r="BB60"/>
      <c r="BD60" t="s">
        <v>38</v>
      </c>
      <c r="BE60" t="s">
        <v>64</v>
      </c>
      <c r="BF60" t="s">
        <v>25</v>
      </c>
      <c r="BG60" s="47">
        <v>13</v>
      </c>
      <c r="BH60" s="47">
        <v>0.15384615384615299</v>
      </c>
      <c r="BI60" s="47">
        <v>0.8</v>
      </c>
      <c r="BJ60" s="47">
        <v>0.47692307692307601</v>
      </c>
    </row>
    <row r="61" spans="1:62" x14ac:dyDescent="0.25">
      <c r="A61" t="s">
        <v>49</v>
      </c>
      <c r="B61" t="s">
        <v>38</v>
      </c>
      <c r="C61" t="s">
        <v>166</v>
      </c>
      <c r="D61">
        <v>0</v>
      </c>
      <c r="E61" t="s">
        <v>22</v>
      </c>
      <c r="F61">
        <v>16</v>
      </c>
      <c r="G61">
        <v>3</v>
      </c>
      <c r="H61">
        <v>13</v>
      </c>
      <c r="I61">
        <v>0.23076923076923</v>
      </c>
      <c r="J61">
        <v>1</v>
      </c>
      <c r="K61">
        <v>1</v>
      </c>
      <c r="L61">
        <v>1</v>
      </c>
      <c r="M61">
        <v>10</v>
      </c>
      <c r="N61">
        <v>0</v>
      </c>
      <c r="O61">
        <v>0.8</v>
      </c>
      <c r="P61">
        <v>0.515384615384615</v>
      </c>
      <c r="AZ61"/>
      <c r="BA61"/>
      <c r="BB61"/>
      <c r="BE61" t="s">
        <v>58</v>
      </c>
      <c r="BF61" t="s">
        <v>25</v>
      </c>
      <c r="BG61" s="47">
        <v>7</v>
      </c>
      <c r="BH61" s="47">
        <v>0.28571428571428498</v>
      </c>
      <c r="BI61" s="47">
        <v>0.8</v>
      </c>
      <c r="BJ61" s="47">
        <v>0.54285714285714204</v>
      </c>
    </row>
    <row r="62" spans="1:62" x14ac:dyDescent="0.25">
      <c r="A62" t="s">
        <v>49</v>
      </c>
      <c r="B62" t="s">
        <v>38</v>
      </c>
      <c r="C62" t="s">
        <v>63</v>
      </c>
      <c r="D62">
        <v>0</v>
      </c>
      <c r="E62" t="s">
        <v>22</v>
      </c>
      <c r="F62">
        <v>10</v>
      </c>
      <c r="G62">
        <v>3</v>
      </c>
      <c r="H62">
        <v>9</v>
      </c>
      <c r="I62">
        <v>0.33333333333333298</v>
      </c>
      <c r="J62">
        <v>0</v>
      </c>
      <c r="K62">
        <v>0</v>
      </c>
      <c r="L62">
        <v>1</v>
      </c>
      <c r="M62">
        <v>5</v>
      </c>
      <c r="N62">
        <v>0</v>
      </c>
      <c r="O62">
        <v>0.4</v>
      </c>
      <c r="P62">
        <v>0.36666666666666597</v>
      </c>
      <c r="AZ62"/>
      <c r="BA62"/>
      <c r="BB62"/>
      <c r="BE62" t="s">
        <v>45</v>
      </c>
      <c r="BF62" t="s">
        <v>35</v>
      </c>
      <c r="BG62" s="47">
        <v>8</v>
      </c>
      <c r="BH62" s="47">
        <v>0.25</v>
      </c>
      <c r="BI62" s="47">
        <v>0.8</v>
      </c>
      <c r="BJ62" s="47">
        <v>0.52500000000000002</v>
      </c>
    </row>
    <row r="63" spans="1:62" x14ac:dyDescent="0.25">
      <c r="A63" t="s">
        <v>49</v>
      </c>
      <c r="B63" t="s">
        <v>38</v>
      </c>
      <c r="C63" t="s">
        <v>64</v>
      </c>
      <c r="D63">
        <v>0</v>
      </c>
      <c r="E63" t="s">
        <v>25</v>
      </c>
      <c r="F63">
        <v>14</v>
      </c>
      <c r="G63">
        <v>2</v>
      </c>
      <c r="H63">
        <v>13</v>
      </c>
      <c r="I63">
        <v>0.15384615384615299</v>
      </c>
      <c r="J63">
        <v>1</v>
      </c>
      <c r="K63">
        <v>1</v>
      </c>
      <c r="L63">
        <v>1</v>
      </c>
      <c r="M63">
        <v>11</v>
      </c>
      <c r="N63">
        <v>0</v>
      </c>
      <c r="O63">
        <v>0.8</v>
      </c>
      <c r="P63">
        <v>0.47692307692307601</v>
      </c>
      <c r="AZ63"/>
      <c r="BA63"/>
      <c r="BB63"/>
      <c r="BE63" t="s">
        <v>166</v>
      </c>
      <c r="BF63" t="s">
        <v>22</v>
      </c>
      <c r="BG63" s="47">
        <v>13</v>
      </c>
      <c r="BH63" s="47">
        <v>0.23076923076923</v>
      </c>
      <c r="BI63" s="47">
        <v>0.8</v>
      </c>
      <c r="BJ63" s="47">
        <v>0.515384615384615</v>
      </c>
    </row>
    <row r="64" spans="1:62" x14ac:dyDescent="0.25">
      <c r="A64" t="s">
        <v>65</v>
      </c>
      <c r="B64" t="s">
        <v>16</v>
      </c>
      <c r="C64" t="s">
        <v>66</v>
      </c>
      <c r="D64">
        <v>1</v>
      </c>
      <c r="E64" t="s">
        <v>18</v>
      </c>
      <c r="F64">
        <v>10</v>
      </c>
      <c r="G64">
        <v>2</v>
      </c>
      <c r="H64">
        <v>9</v>
      </c>
      <c r="I64">
        <v>0.22222222222222199</v>
      </c>
      <c r="J64">
        <v>1</v>
      </c>
      <c r="K64">
        <v>1</v>
      </c>
      <c r="L64">
        <v>1</v>
      </c>
      <c r="M64">
        <v>8</v>
      </c>
      <c r="N64">
        <v>1</v>
      </c>
      <c r="O64">
        <v>1</v>
      </c>
      <c r="P64">
        <v>0.61111111111111105</v>
      </c>
      <c r="AZ64"/>
      <c r="BA64"/>
      <c r="BB64"/>
      <c r="BE64" t="s">
        <v>46</v>
      </c>
      <c r="BF64" t="s">
        <v>22</v>
      </c>
      <c r="BG64" s="47">
        <v>10</v>
      </c>
      <c r="BH64" s="47">
        <v>0.3</v>
      </c>
      <c r="BI64" s="47">
        <v>0.8</v>
      </c>
      <c r="BJ64" s="47">
        <v>0.55000000000000004</v>
      </c>
    </row>
    <row r="65" spans="1:62" x14ac:dyDescent="0.25">
      <c r="A65" t="s">
        <v>65</v>
      </c>
      <c r="B65" t="s">
        <v>16</v>
      </c>
      <c r="C65" t="s">
        <v>66</v>
      </c>
      <c r="D65">
        <v>1</v>
      </c>
      <c r="E65" t="s">
        <v>18</v>
      </c>
      <c r="F65">
        <v>10</v>
      </c>
      <c r="G65">
        <v>2</v>
      </c>
      <c r="H65">
        <v>9</v>
      </c>
      <c r="I65">
        <v>0.22222222222222199</v>
      </c>
      <c r="J65">
        <v>1</v>
      </c>
      <c r="K65">
        <v>1</v>
      </c>
      <c r="L65">
        <v>1</v>
      </c>
      <c r="M65">
        <v>8</v>
      </c>
      <c r="N65">
        <v>1</v>
      </c>
      <c r="O65">
        <v>1</v>
      </c>
      <c r="P65">
        <v>0.61111111111111105</v>
      </c>
      <c r="AZ65"/>
      <c r="BA65"/>
      <c r="BB65"/>
      <c r="BE65" t="s">
        <v>149</v>
      </c>
      <c r="BF65" t="s">
        <v>22</v>
      </c>
      <c r="BG65" s="47">
        <v>7</v>
      </c>
      <c r="BH65" s="47">
        <v>0.42857142857142799</v>
      </c>
      <c r="BI65" s="47">
        <v>0.6</v>
      </c>
      <c r="BJ65" s="47">
        <v>0.51428571428571401</v>
      </c>
    </row>
    <row r="66" spans="1:62" x14ac:dyDescent="0.25">
      <c r="A66" t="s">
        <v>65</v>
      </c>
      <c r="B66" t="s">
        <v>16</v>
      </c>
      <c r="C66" t="s">
        <v>67</v>
      </c>
      <c r="D66">
        <v>1</v>
      </c>
      <c r="E66" t="s">
        <v>18</v>
      </c>
      <c r="F66">
        <v>8</v>
      </c>
      <c r="G66">
        <v>1</v>
      </c>
      <c r="H66">
        <v>7</v>
      </c>
      <c r="I66">
        <v>0.14285714285714199</v>
      </c>
      <c r="J66">
        <v>0</v>
      </c>
      <c r="K66">
        <v>0</v>
      </c>
      <c r="L66">
        <v>1</v>
      </c>
      <c r="M66">
        <v>8</v>
      </c>
      <c r="N66">
        <v>1</v>
      </c>
      <c r="O66">
        <v>0.6</v>
      </c>
      <c r="P66">
        <v>0.371428571428571</v>
      </c>
      <c r="AZ66"/>
      <c r="BA66"/>
      <c r="BB66"/>
      <c r="BE66" t="s">
        <v>113</v>
      </c>
      <c r="BF66" t="s">
        <v>22</v>
      </c>
      <c r="BG66" s="47">
        <v>6</v>
      </c>
      <c r="BH66" s="47">
        <v>0.33333333333333298</v>
      </c>
      <c r="BI66" s="47">
        <v>0.6</v>
      </c>
      <c r="BJ66" s="47">
        <v>0.46666666666666601</v>
      </c>
    </row>
    <row r="67" spans="1:62" x14ac:dyDescent="0.25">
      <c r="A67" t="s">
        <v>65</v>
      </c>
      <c r="B67" t="s">
        <v>16</v>
      </c>
      <c r="C67" t="s">
        <v>67</v>
      </c>
      <c r="D67">
        <v>1</v>
      </c>
      <c r="E67" t="s">
        <v>18</v>
      </c>
      <c r="F67">
        <v>8</v>
      </c>
      <c r="G67">
        <v>1</v>
      </c>
      <c r="H67">
        <v>7</v>
      </c>
      <c r="I67">
        <v>0.14285714285714199</v>
      </c>
      <c r="J67">
        <v>0</v>
      </c>
      <c r="K67">
        <v>0</v>
      </c>
      <c r="L67">
        <v>1</v>
      </c>
      <c r="M67">
        <v>8</v>
      </c>
      <c r="N67">
        <v>1</v>
      </c>
      <c r="O67">
        <v>0.6</v>
      </c>
      <c r="P67">
        <v>0.371428571428571</v>
      </c>
      <c r="AZ67"/>
      <c r="BA67"/>
      <c r="BB67"/>
      <c r="BE67" t="s">
        <v>167</v>
      </c>
      <c r="BF67" t="s">
        <v>22</v>
      </c>
      <c r="BG67" s="47">
        <v>13</v>
      </c>
      <c r="BH67" s="47">
        <v>0.23076923076923</v>
      </c>
      <c r="BI67" s="47">
        <v>0.6</v>
      </c>
      <c r="BJ67" s="47">
        <v>0.41538461538461502</v>
      </c>
    </row>
    <row r="68" spans="1:62" x14ac:dyDescent="0.25">
      <c r="A68" t="s">
        <v>65</v>
      </c>
      <c r="B68" t="s">
        <v>16</v>
      </c>
      <c r="C68" t="s">
        <v>68</v>
      </c>
      <c r="D68">
        <v>1</v>
      </c>
      <c r="E68" t="s">
        <v>18</v>
      </c>
      <c r="F68">
        <v>10</v>
      </c>
      <c r="G68">
        <v>2</v>
      </c>
      <c r="H68">
        <v>9</v>
      </c>
      <c r="I68">
        <v>0.22222222222222199</v>
      </c>
      <c r="J68">
        <v>0</v>
      </c>
      <c r="K68">
        <v>1</v>
      </c>
      <c r="L68">
        <v>1</v>
      </c>
      <c r="M68">
        <v>8</v>
      </c>
      <c r="N68">
        <v>1</v>
      </c>
      <c r="O68">
        <v>0.8</v>
      </c>
      <c r="P68">
        <v>0.51111111111111096</v>
      </c>
      <c r="AZ68"/>
      <c r="BA68"/>
      <c r="BB68"/>
      <c r="BE68" t="s">
        <v>147</v>
      </c>
      <c r="BF68" t="s">
        <v>22</v>
      </c>
      <c r="BG68" s="47">
        <v>10</v>
      </c>
      <c r="BH68" s="47">
        <v>0.3</v>
      </c>
      <c r="BI68" s="47">
        <v>0.6</v>
      </c>
      <c r="BJ68" s="47">
        <v>0.44999999999999901</v>
      </c>
    </row>
    <row r="69" spans="1:62" x14ac:dyDescent="0.25">
      <c r="A69" t="s">
        <v>65</v>
      </c>
      <c r="B69" t="s">
        <v>16</v>
      </c>
      <c r="C69" t="s">
        <v>68</v>
      </c>
      <c r="D69">
        <v>1</v>
      </c>
      <c r="E69" t="s">
        <v>18</v>
      </c>
      <c r="F69">
        <v>10</v>
      </c>
      <c r="G69">
        <v>2</v>
      </c>
      <c r="H69">
        <v>9</v>
      </c>
      <c r="I69">
        <v>0.22222222222222199</v>
      </c>
      <c r="J69">
        <v>0</v>
      </c>
      <c r="K69">
        <v>1</v>
      </c>
      <c r="L69">
        <v>1</v>
      </c>
      <c r="M69">
        <v>8</v>
      </c>
      <c r="N69">
        <v>1</v>
      </c>
      <c r="O69">
        <v>0.8</v>
      </c>
      <c r="P69">
        <v>0.51111111111111096</v>
      </c>
      <c r="AZ69"/>
      <c r="BA69"/>
      <c r="BB69"/>
      <c r="BE69" t="s">
        <v>59</v>
      </c>
      <c r="BF69" t="s">
        <v>22</v>
      </c>
      <c r="BG69" s="47">
        <v>10</v>
      </c>
      <c r="BH69" s="47">
        <v>0.3</v>
      </c>
      <c r="BI69" s="47">
        <v>0.8</v>
      </c>
      <c r="BJ69" s="47">
        <v>0.55000000000000004</v>
      </c>
    </row>
    <row r="70" spans="1:62" x14ac:dyDescent="0.25">
      <c r="A70" t="s">
        <v>65</v>
      </c>
      <c r="B70" t="s">
        <v>16</v>
      </c>
      <c r="C70" t="s">
        <v>69</v>
      </c>
      <c r="D70">
        <v>0</v>
      </c>
      <c r="E70" t="s">
        <v>22</v>
      </c>
      <c r="F70">
        <v>7</v>
      </c>
      <c r="G70">
        <v>1</v>
      </c>
      <c r="H70">
        <v>6</v>
      </c>
      <c r="I70">
        <v>0.16666666666666599</v>
      </c>
      <c r="J70">
        <v>0</v>
      </c>
      <c r="K70">
        <v>1</v>
      </c>
      <c r="L70">
        <v>1</v>
      </c>
      <c r="M70">
        <v>7</v>
      </c>
      <c r="N70">
        <v>0</v>
      </c>
      <c r="O70">
        <v>0.6</v>
      </c>
      <c r="P70">
        <v>0.38333333333333303</v>
      </c>
      <c r="AZ70"/>
      <c r="BA70"/>
      <c r="BB70"/>
      <c r="BE70" t="s">
        <v>86</v>
      </c>
      <c r="BF70" t="s">
        <v>22</v>
      </c>
      <c r="BG70" s="47">
        <v>13</v>
      </c>
      <c r="BH70" s="47">
        <v>0.23076923076923</v>
      </c>
      <c r="BI70" s="47">
        <v>0.6</v>
      </c>
      <c r="BJ70" s="47">
        <v>0.41538461538461502</v>
      </c>
    </row>
    <row r="71" spans="1:62" x14ac:dyDescent="0.25">
      <c r="A71" t="s">
        <v>65</v>
      </c>
      <c r="B71" t="s">
        <v>16</v>
      </c>
      <c r="C71" t="s">
        <v>69</v>
      </c>
      <c r="D71">
        <v>0</v>
      </c>
      <c r="E71" t="s">
        <v>22</v>
      </c>
      <c r="F71">
        <v>7</v>
      </c>
      <c r="G71">
        <v>1</v>
      </c>
      <c r="H71">
        <v>6</v>
      </c>
      <c r="I71">
        <v>0.16666666666666599</v>
      </c>
      <c r="J71">
        <v>0</v>
      </c>
      <c r="K71">
        <v>1</v>
      </c>
      <c r="L71">
        <v>1</v>
      </c>
      <c r="M71">
        <v>7</v>
      </c>
      <c r="N71">
        <v>0</v>
      </c>
      <c r="O71">
        <v>0.6</v>
      </c>
      <c r="P71">
        <v>0.38333333333333303</v>
      </c>
      <c r="AZ71"/>
      <c r="BA71"/>
      <c r="BB71"/>
      <c r="BE71" t="s">
        <v>88</v>
      </c>
      <c r="BF71" t="s">
        <v>22</v>
      </c>
      <c r="BG71" s="47">
        <v>7</v>
      </c>
      <c r="BH71" s="47">
        <v>0.28571428571428498</v>
      </c>
      <c r="BI71" s="47">
        <v>0.6</v>
      </c>
      <c r="BJ71" s="47">
        <v>0.44285714285714201</v>
      </c>
    </row>
    <row r="72" spans="1:62" x14ac:dyDescent="0.25">
      <c r="A72" t="s">
        <v>65</v>
      </c>
      <c r="B72" t="s">
        <v>16</v>
      </c>
      <c r="C72" t="s">
        <v>70</v>
      </c>
      <c r="D72">
        <v>0</v>
      </c>
      <c r="E72" t="s">
        <v>22</v>
      </c>
      <c r="F72">
        <v>8</v>
      </c>
      <c r="G72">
        <v>1</v>
      </c>
      <c r="H72">
        <v>7</v>
      </c>
      <c r="I72">
        <v>0.14285714285714199</v>
      </c>
      <c r="J72">
        <v>0</v>
      </c>
      <c r="K72">
        <v>1</v>
      </c>
      <c r="L72">
        <v>1</v>
      </c>
      <c r="M72">
        <v>8</v>
      </c>
      <c r="N72">
        <v>0</v>
      </c>
      <c r="O72">
        <v>0.6</v>
      </c>
      <c r="P72">
        <v>0.371428571428571</v>
      </c>
      <c r="AZ72"/>
      <c r="BA72"/>
      <c r="BB72"/>
      <c r="BE72" t="s">
        <v>112</v>
      </c>
      <c r="BF72" t="s">
        <v>22</v>
      </c>
      <c r="BG72" s="47">
        <v>9</v>
      </c>
      <c r="BH72" s="47">
        <v>0.22222222222222199</v>
      </c>
      <c r="BI72" s="47">
        <v>0.6</v>
      </c>
      <c r="BJ72" s="47">
        <v>0.41111111111111098</v>
      </c>
    </row>
    <row r="73" spans="1:62" x14ac:dyDescent="0.25">
      <c r="A73" t="s">
        <v>65</v>
      </c>
      <c r="B73" t="s">
        <v>16</v>
      </c>
      <c r="C73" t="s">
        <v>70</v>
      </c>
      <c r="D73">
        <v>0</v>
      </c>
      <c r="E73" t="s">
        <v>22</v>
      </c>
      <c r="F73">
        <v>8</v>
      </c>
      <c r="G73">
        <v>1</v>
      </c>
      <c r="H73">
        <v>7</v>
      </c>
      <c r="I73">
        <v>0.14285714285714199</v>
      </c>
      <c r="J73">
        <v>0</v>
      </c>
      <c r="K73">
        <v>1</v>
      </c>
      <c r="L73">
        <v>1</v>
      </c>
      <c r="M73">
        <v>8</v>
      </c>
      <c r="N73">
        <v>0</v>
      </c>
      <c r="O73">
        <v>0.6</v>
      </c>
      <c r="P73">
        <v>0.371428571428571</v>
      </c>
      <c r="AZ73"/>
      <c r="BA73"/>
      <c r="BB73"/>
      <c r="BE73" t="s">
        <v>148</v>
      </c>
      <c r="BF73" t="s">
        <v>22</v>
      </c>
      <c r="BG73" s="47">
        <v>8</v>
      </c>
      <c r="BH73" s="47">
        <v>0.5</v>
      </c>
      <c r="BI73" s="47">
        <v>0.4</v>
      </c>
      <c r="BJ73" s="47">
        <v>0.45</v>
      </c>
    </row>
    <row r="74" spans="1:62" x14ac:dyDescent="0.25">
      <c r="A74" t="s">
        <v>65</v>
      </c>
      <c r="B74" t="s">
        <v>16</v>
      </c>
      <c r="C74" t="s">
        <v>71</v>
      </c>
      <c r="D74">
        <v>0</v>
      </c>
      <c r="E74" t="s">
        <v>25</v>
      </c>
      <c r="F74">
        <v>8</v>
      </c>
      <c r="G74">
        <v>2</v>
      </c>
      <c r="H74">
        <v>7</v>
      </c>
      <c r="I74">
        <v>0.28571428571428498</v>
      </c>
      <c r="J74">
        <v>0</v>
      </c>
      <c r="K74">
        <v>1</v>
      </c>
      <c r="L74">
        <v>1</v>
      </c>
      <c r="M74">
        <v>6</v>
      </c>
      <c r="N74">
        <v>0</v>
      </c>
      <c r="O74">
        <v>0.6</v>
      </c>
      <c r="P74">
        <v>0.44285714285714201</v>
      </c>
      <c r="AZ74"/>
      <c r="BA74"/>
      <c r="BB74"/>
      <c r="BE74" t="s">
        <v>91</v>
      </c>
      <c r="BF74" t="s">
        <v>29</v>
      </c>
      <c r="BG74" s="47">
        <v>5</v>
      </c>
      <c r="BH74" s="47">
        <v>0.2</v>
      </c>
      <c r="BI74" s="47">
        <v>0.8</v>
      </c>
      <c r="BJ74" s="47">
        <v>0.5</v>
      </c>
    </row>
    <row r="75" spans="1:62" x14ac:dyDescent="0.25">
      <c r="A75" t="s">
        <v>65</v>
      </c>
      <c r="B75" t="s">
        <v>16</v>
      </c>
      <c r="C75" t="s">
        <v>71</v>
      </c>
      <c r="D75">
        <v>0</v>
      </c>
      <c r="E75" t="s">
        <v>25</v>
      </c>
      <c r="F75">
        <v>8</v>
      </c>
      <c r="G75">
        <v>2</v>
      </c>
      <c r="H75">
        <v>7</v>
      </c>
      <c r="I75">
        <v>0.28571428571428498</v>
      </c>
      <c r="J75">
        <v>0</v>
      </c>
      <c r="K75">
        <v>1</v>
      </c>
      <c r="L75">
        <v>1</v>
      </c>
      <c r="M75">
        <v>6</v>
      </c>
      <c r="N75">
        <v>0</v>
      </c>
      <c r="O75">
        <v>0.6</v>
      </c>
      <c r="P75">
        <v>0.44285714285714201</v>
      </c>
      <c r="AZ75"/>
      <c r="BA75"/>
      <c r="BB75"/>
      <c r="BE75" t="s">
        <v>114</v>
      </c>
      <c r="BF75" t="s">
        <v>29</v>
      </c>
      <c r="BG75" s="47">
        <v>10</v>
      </c>
      <c r="BH75" s="47">
        <v>0.3</v>
      </c>
      <c r="BI75" s="47">
        <v>0.8</v>
      </c>
      <c r="BJ75" s="47">
        <v>0.55000000000000004</v>
      </c>
    </row>
    <row r="76" spans="1:62" x14ac:dyDescent="0.25">
      <c r="A76" t="s">
        <v>65</v>
      </c>
      <c r="B76" t="s">
        <v>16</v>
      </c>
      <c r="C76" t="s">
        <v>72</v>
      </c>
      <c r="D76">
        <v>0</v>
      </c>
      <c r="E76" t="s">
        <v>22</v>
      </c>
      <c r="F76">
        <v>11</v>
      </c>
      <c r="G76">
        <v>3</v>
      </c>
      <c r="H76">
        <v>10</v>
      </c>
      <c r="I76">
        <v>0.3</v>
      </c>
      <c r="J76">
        <v>1</v>
      </c>
      <c r="K76">
        <v>1</v>
      </c>
      <c r="L76">
        <v>1</v>
      </c>
      <c r="M76">
        <v>8</v>
      </c>
      <c r="N76">
        <v>0</v>
      </c>
      <c r="O76">
        <v>0.8</v>
      </c>
      <c r="P76">
        <v>0.55000000000000004</v>
      </c>
      <c r="AZ76"/>
      <c r="BA76"/>
      <c r="BB76"/>
      <c r="BE76" t="s">
        <v>155</v>
      </c>
      <c r="BF76" t="s">
        <v>29</v>
      </c>
      <c r="BG76" s="47">
        <v>7</v>
      </c>
      <c r="BH76" s="47">
        <v>0.28571428571428498</v>
      </c>
      <c r="BI76" s="47">
        <v>0.8</v>
      </c>
      <c r="BJ76" s="47">
        <v>0.54285714285714204</v>
      </c>
    </row>
    <row r="77" spans="1:62" x14ac:dyDescent="0.25">
      <c r="A77" t="s">
        <v>65</v>
      </c>
      <c r="B77" t="s">
        <v>16</v>
      </c>
      <c r="C77" t="s">
        <v>73</v>
      </c>
      <c r="D77">
        <v>0</v>
      </c>
      <c r="E77" t="s">
        <v>25</v>
      </c>
      <c r="F77">
        <v>8</v>
      </c>
      <c r="G77">
        <v>3</v>
      </c>
      <c r="H77">
        <v>7</v>
      </c>
      <c r="I77">
        <v>0.42857142857142799</v>
      </c>
      <c r="J77">
        <v>1</v>
      </c>
      <c r="K77">
        <v>1</v>
      </c>
      <c r="L77">
        <v>1</v>
      </c>
      <c r="M77">
        <v>7</v>
      </c>
      <c r="N77">
        <v>0</v>
      </c>
      <c r="O77">
        <v>0.8</v>
      </c>
      <c r="P77">
        <v>0.61428571428571399</v>
      </c>
      <c r="AZ77"/>
      <c r="BA77"/>
      <c r="BB77"/>
      <c r="BE77" t="s">
        <v>152</v>
      </c>
      <c r="BF77" t="s">
        <v>29</v>
      </c>
      <c r="BG77" s="47">
        <v>6</v>
      </c>
      <c r="BH77" s="47">
        <v>0.33333333333333298</v>
      </c>
      <c r="BI77" s="47">
        <v>0.8</v>
      </c>
      <c r="BJ77" s="47">
        <v>0.56666666666666599</v>
      </c>
    </row>
    <row r="78" spans="1:62" x14ac:dyDescent="0.25">
      <c r="A78" t="s">
        <v>65</v>
      </c>
      <c r="B78" t="s">
        <v>16</v>
      </c>
      <c r="C78" t="s">
        <v>73</v>
      </c>
      <c r="D78">
        <v>0</v>
      </c>
      <c r="E78" t="s">
        <v>25</v>
      </c>
      <c r="F78">
        <v>8</v>
      </c>
      <c r="G78">
        <v>3</v>
      </c>
      <c r="H78">
        <v>7</v>
      </c>
      <c r="I78">
        <v>0.42857142857142799</v>
      </c>
      <c r="J78">
        <v>1</v>
      </c>
      <c r="K78">
        <v>1</v>
      </c>
      <c r="L78">
        <v>1</v>
      </c>
      <c r="M78">
        <v>7</v>
      </c>
      <c r="N78">
        <v>0</v>
      </c>
      <c r="O78">
        <v>0.8</v>
      </c>
      <c r="P78">
        <v>0.61428571428571399</v>
      </c>
      <c r="AZ78"/>
      <c r="BA78"/>
      <c r="BB78"/>
      <c r="BE78" t="s">
        <v>87</v>
      </c>
      <c r="BF78" t="s">
        <v>29</v>
      </c>
      <c r="BG78" s="47">
        <v>12</v>
      </c>
      <c r="BH78" s="47">
        <v>8.3333333333333301E-2</v>
      </c>
      <c r="BI78" s="47">
        <v>0.8</v>
      </c>
      <c r="BJ78" s="47">
        <v>0.44166666666666599</v>
      </c>
    </row>
    <row r="79" spans="1:62" x14ac:dyDescent="0.25">
      <c r="A79" t="s">
        <v>65</v>
      </c>
      <c r="B79" t="s">
        <v>16</v>
      </c>
      <c r="C79" t="s">
        <v>74</v>
      </c>
      <c r="D79">
        <v>0</v>
      </c>
      <c r="E79" t="s">
        <v>29</v>
      </c>
      <c r="F79">
        <v>7</v>
      </c>
      <c r="G79">
        <v>2</v>
      </c>
      <c r="H79">
        <v>6</v>
      </c>
      <c r="I79">
        <v>0.33333333333333298</v>
      </c>
      <c r="J79">
        <v>1</v>
      </c>
      <c r="K79">
        <v>1</v>
      </c>
      <c r="L79">
        <v>1</v>
      </c>
      <c r="M79">
        <v>7</v>
      </c>
      <c r="N79">
        <v>0</v>
      </c>
      <c r="O79">
        <v>0.8</v>
      </c>
      <c r="P79">
        <v>0.56666666666666599</v>
      </c>
      <c r="AZ79"/>
      <c r="BA79"/>
      <c r="BB79"/>
      <c r="BE79" t="s">
        <v>48</v>
      </c>
      <c r="BF79" t="s">
        <v>22</v>
      </c>
      <c r="BG79" s="47">
        <v>7</v>
      </c>
      <c r="BH79" s="47">
        <v>0.14285714285714199</v>
      </c>
      <c r="BI79" s="47">
        <v>0.8</v>
      </c>
      <c r="BJ79" s="47">
        <v>0.47142857142857097</v>
      </c>
    </row>
    <row r="80" spans="1:62" x14ac:dyDescent="0.25">
      <c r="A80" t="s">
        <v>65</v>
      </c>
      <c r="B80" t="s">
        <v>16</v>
      </c>
      <c r="C80" t="s">
        <v>74</v>
      </c>
      <c r="D80">
        <v>0</v>
      </c>
      <c r="E80" t="s">
        <v>29</v>
      </c>
      <c r="F80">
        <v>7</v>
      </c>
      <c r="G80">
        <v>2</v>
      </c>
      <c r="H80">
        <v>6</v>
      </c>
      <c r="I80">
        <v>0.33333333333333298</v>
      </c>
      <c r="J80">
        <v>1</v>
      </c>
      <c r="K80">
        <v>1</v>
      </c>
      <c r="L80">
        <v>1</v>
      </c>
      <c r="M80">
        <v>7</v>
      </c>
      <c r="N80">
        <v>0</v>
      </c>
      <c r="O80">
        <v>0.8</v>
      </c>
      <c r="P80">
        <v>0.56666666666666599</v>
      </c>
      <c r="AZ80"/>
      <c r="BA80"/>
      <c r="BB80"/>
      <c r="BE80" t="s">
        <v>154</v>
      </c>
      <c r="BF80" t="s">
        <v>22</v>
      </c>
      <c r="BG80" s="47">
        <v>9</v>
      </c>
      <c r="BH80" s="47">
        <v>0.33333333333333298</v>
      </c>
      <c r="BI80" s="47">
        <v>0.8</v>
      </c>
      <c r="BJ80" s="47">
        <v>0.56666666666666599</v>
      </c>
    </row>
    <row r="81" spans="1:62" x14ac:dyDescent="0.25">
      <c r="A81" t="s">
        <v>65</v>
      </c>
      <c r="B81" t="s">
        <v>16</v>
      </c>
      <c r="C81" t="s">
        <v>75</v>
      </c>
      <c r="D81">
        <v>1</v>
      </c>
      <c r="E81" t="s">
        <v>18</v>
      </c>
      <c r="F81">
        <v>11</v>
      </c>
      <c r="G81">
        <v>1</v>
      </c>
      <c r="H81">
        <v>11</v>
      </c>
      <c r="I81">
        <v>9.0909090909090898E-2</v>
      </c>
      <c r="J81">
        <v>0</v>
      </c>
      <c r="K81">
        <v>1</v>
      </c>
      <c r="L81">
        <v>1</v>
      </c>
      <c r="M81">
        <v>6</v>
      </c>
      <c r="N81">
        <v>1</v>
      </c>
      <c r="O81">
        <v>0.8</v>
      </c>
      <c r="P81">
        <v>0.44545454545454499</v>
      </c>
      <c r="AZ81"/>
      <c r="BA81"/>
      <c r="BB81"/>
      <c r="BE81" t="s">
        <v>151</v>
      </c>
      <c r="BF81" t="s">
        <v>22</v>
      </c>
      <c r="BG81" s="47">
        <v>4</v>
      </c>
      <c r="BH81" s="47">
        <v>0.25</v>
      </c>
      <c r="BI81" s="47">
        <v>0.8</v>
      </c>
      <c r="BJ81" s="47">
        <v>0.52500000000000002</v>
      </c>
    </row>
    <row r="82" spans="1:62" x14ac:dyDescent="0.25">
      <c r="A82" t="s">
        <v>65</v>
      </c>
      <c r="B82" t="s">
        <v>16</v>
      </c>
      <c r="C82" t="s">
        <v>76</v>
      </c>
      <c r="D82">
        <v>1</v>
      </c>
      <c r="E82" t="s">
        <v>18</v>
      </c>
      <c r="F82">
        <v>4</v>
      </c>
      <c r="G82">
        <v>1</v>
      </c>
      <c r="H82">
        <v>4</v>
      </c>
      <c r="I82">
        <v>0.25</v>
      </c>
      <c r="J82">
        <v>0</v>
      </c>
      <c r="K82">
        <v>1</v>
      </c>
      <c r="L82">
        <v>1</v>
      </c>
      <c r="M82">
        <v>4</v>
      </c>
      <c r="N82">
        <v>1</v>
      </c>
      <c r="O82">
        <v>0.8</v>
      </c>
      <c r="P82">
        <v>0.52500000000000002</v>
      </c>
      <c r="AZ82"/>
      <c r="BA82"/>
      <c r="BB82"/>
      <c r="BE82" t="s">
        <v>153</v>
      </c>
      <c r="BF82" t="s">
        <v>22</v>
      </c>
      <c r="BG82" s="47">
        <v>12</v>
      </c>
      <c r="BH82" s="47">
        <v>0.25</v>
      </c>
      <c r="BI82" s="47">
        <v>0.8</v>
      </c>
      <c r="BJ82" s="47">
        <v>0.52500000000000002</v>
      </c>
    </row>
    <row r="83" spans="1:62" x14ac:dyDescent="0.25">
      <c r="A83" t="s">
        <v>65</v>
      </c>
      <c r="B83" t="s">
        <v>16</v>
      </c>
      <c r="C83" t="s">
        <v>76</v>
      </c>
      <c r="D83">
        <v>1</v>
      </c>
      <c r="E83" t="s">
        <v>18</v>
      </c>
      <c r="F83">
        <v>4</v>
      </c>
      <c r="G83">
        <v>1</v>
      </c>
      <c r="H83">
        <v>4</v>
      </c>
      <c r="I83">
        <v>0.25</v>
      </c>
      <c r="J83">
        <v>0</v>
      </c>
      <c r="K83">
        <v>1</v>
      </c>
      <c r="L83">
        <v>1</v>
      </c>
      <c r="M83">
        <v>4</v>
      </c>
      <c r="N83">
        <v>1</v>
      </c>
      <c r="O83">
        <v>0.8</v>
      </c>
      <c r="P83">
        <v>0.52500000000000002</v>
      </c>
      <c r="AZ83"/>
      <c r="BA83"/>
      <c r="BB83"/>
      <c r="BE83" t="s">
        <v>168</v>
      </c>
      <c r="BF83" t="s">
        <v>22</v>
      </c>
      <c r="BG83" s="47">
        <v>9</v>
      </c>
      <c r="BH83" s="47">
        <v>0.22222222222222199</v>
      </c>
      <c r="BI83" s="47">
        <v>0.8</v>
      </c>
      <c r="BJ83" s="47">
        <v>0.51111111111111096</v>
      </c>
    </row>
    <row r="84" spans="1:62" x14ac:dyDescent="0.25">
      <c r="A84" t="s">
        <v>65</v>
      </c>
      <c r="B84" t="s">
        <v>16</v>
      </c>
      <c r="C84" t="s">
        <v>77</v>
      </c>
      <c r="D84">
        <v>1</v>
      </c>
      <c r="E84" t="s">
        <v>18</v>
      </c>
      <c r="F84">
        <v>8</v>
      </c>
      <c r="G84">
        <v>1</v>
      </c>
      <c r="H84">
        <v>8</v>
      </c>
      <c r="I84">
        <v>0.125</v>
      </c>
      <c r="J84">
        <v>0</v>
      </c>
      <c r="K84">
        <v>1</v>
      </c>
      <c r="L84">
        <v>1</v>
      </c>
      <c r="M84">
        <v>6</v>
      </c>
      <c r="N84">
        <v>1</v>
      </c>
      <c r="O84">
        <v>0.8</v>
      </c>
      <c r="P84">
        <v>0.46250000000000002</v>
      </c>
      <c r="AZ84"/>
      <c r="BA84"/>
      <c r="BB84"/>
      <c r="BE84" t="s">
        <v>156</v>
      </c>
      <c r="BF84" t="s">
        <v>22</v>
      </c>
      <c r="BG84" s="47">
        <v>14</v>
      </c>
      <c r="BH84" s="47">
        <v>0.28571428571428498</v>
      </c>
      <c r="BI84" s="47">
        <v>0.8</v>
      </c>
      <c r="BJ84" s="47">
        <v>0.54285714285714204</v>
      </c>
    </row>
    <row r="85" spans="1:62" x14ac:dyDescent="0.25">
      <c r="A85" t="s">
        <v>65</v>
      </c>
      <c r="B85" t="s">
        <v>16</v>
      </c>
      <c r="C85" t="s">
        <v>77</v>
      </c>
      <c r="D85">
        <v>1</v>
      </c>
      <c r="E85" t="s">
        <v>18</v>
      </c>
      <c r="F85">
        <v>8</v>
      </c>
      <c r="G85">
        <v>1</v>
      </c>
      <c r="H85">
        <v>8</v>
      </c>
      <c r="I85">
        <v>0.125</v>
      </c>
      <c r="J85">
        <v>0</v>
      </c>
      <c r="K85">
        <v>1</v>
      </c>
      <c r="L85">
        <v>1</v>
      </c>
      <c r="M85">
        <v>6</v>
      </c>
      <c r="N85">
        <v>1</v>
      </c>
      <c r="O85">
        <v>0.8</v>
      </c>
      <c r="P85">
        <v>0.46250000000000002</v>
      </c>
      <c r="AZ85"/>
      <c r="BA85"/>
      <c r="BB85"/>
      <c r="BE85" t="s">
        <v>40</v>
      </c>
      <c r="BF85" t="s">
        <v>22</v>
      </c>
      <c r="BG85" s="47">
        <v>7</v>
      </c>
      <c r="BH85" s="47">
        <v>0.28571428571428498</v>
      </c>
      <c r="BI85" s="47">
        <v>0.8</v>
      </c>
      <c r="BJ85" s="47">
        <v>0.54285714285714204</v>
      </c>
    </row>
    <row r="86" spans="1:62" x14ac:dyDescent="0.25">
      <c r="A86" t="s">
        <v>65</v>
      </c>
      <c r="B86" t="s">
        <v>16</v>
      </c>
      <c r="C86" t="s">
        <v>78</v>
      </c>
      <c r="D86">
        <v>0</v>
      </c>
      <c r="E86" t="s">
        <v>22</v>
      </c>
      <c r="F86">
        <v>4</v>
      </c>
      <c r="G86">
        <v>1</v>
      </c>
      <c r="H86">
        <v>4</v>
      </c>
      <c r="I86">
        <v>0.25</v>
      </c>
      <c r="J86">
        <v>1</v>
      </c>
      <c r="K86">
        <v>1</v>
      </c>
      <c r="L86">
        <v>1</v>
      </c>
      <c r="M86">
        <v>4</v>
      </c>
      <c r="N86">
        <v>0</v>
      </c>
      <c r="O86">
        <v>0.8</v>
      </c>
      <c r="P86">
        <v>0.52500000000000002</v>
      </c>
      <c r="AZ86"/>
      <c r="BA86"/>
      <c r="BB86"/>
      <c r="BE86" t="s">
        <v>39</v>
      </c>
      <c r="BF86" t="s">
        <v>22</v>
      </c>
      <c r="BG86" s="47">
        <v>9</v>
      </c>
      <c r="BH86" s="47">
        <v>0.22222222222222199</v>
      </c>
      <c r="BI86" s="47">
        <v>0.6</v>
      </c>
      <c r="BJ86" s="47">
        <v>0.41111111111111098</v>
      </c>
    </row>
    <row r="87" spans="1:62" x14ac:dyDescent="0.25">
      <c r="A87" t="s">
        <v>65</v>
      </c>
      <c r="B87" t="s">
        <v>16</v>
      </c>
      <c r="C87" t="s">
        <v>78</v>
      </c>
      <c r="D87">
        <v>0</v>
      </c>
      <c r="E87" t="s">
        <v>22</v>
      </c>
      <c r="F87">
        <v>4</v>
      </c>
      <c r="G87">
        <v>1</v>
      </c>
      <c r="H87">
        <v>4</v>
      </c>
      <c r="I87">
        <v>0.25</v>
      </c>
      <c r="J87">
        <v>1</v>
      </c>
      <c r="K87">
        <v>1</v>
      </c>
      <c r="L87">
        <v>1</v>
      </c>
      <c r="M87">
        <v>4</v>
      </c>
      <c r="N87">
        <v>0</v>
      </c>
      <c r="O87">
        <v>0.8</v>
      </c>
      <c r="P87">
        <v>0.52500000000000002</v>
      </c>
      <c r="AZ87"/>
      <c r="BA87"/>
      <c r="BB87"/>
      <c r="BD87" t="s">
        <v>331</v>
      </c>
      <c r="BG87" s="47">
        <v>7.9516129032258061</v>
      </c>
      <c r="BH87" s="47">
        <v>0.27324841377260684</v>
      </c>
      <c r="BI87" s="47">
        <v>0.75161290322580487</v>
      </c>
      <c r="BJ87" s="47">
        <v>0.5124306584992061</v>
      </c>
    </row>
    <row r="88" spans="1:62" x14ac:dyDescent="0.25">
      <c r="A88" t="s">
        <v>65</v>
      </c>
      <c r="B88" t="s">
        <v>16</v>
      </c>
      <c r="C88" t="s">
        <v>79</v>
      </c>
      <c r="D88">
        <v>0</v>
      </c>
      <c r="E88" t="s">
        <v>22</v>
      </c>
      <c r="F88">
        <v>4</v>
      </c>
      <c r="G88">
        <v>1</v>
      </c>
      <c r="H88">
        <v>4</v>
      </c>
      <c r="I88">
        <v>0.25</v>
      </c>
      <c r="J88">
        <v>1</v>
      </c>
      <c r="K88">
        <v>1</v>
      </c>
      <c r="L88">
        <v>1</v>
      </c>
      <c r="M88">
        <v>3</v>
      </c>
      <c r="N88">
        <v>0</v>
      </c>
      <c r="O88">
        <v>0.6</v>
      </c>
      <c r="P88">
        <v>0.42499999999999999</v>
      </c>
      <c r="AZ88"/>
      <c r="BA88"/>
      <c r="BB88"/>
    </row>
    <row r="89" spans="1:62" x14ac:dyDescent="0.25">
      <c r="A89" t="s">
        <v>65</v>
      </c>
      <c r="B89" t="s">
        <v>16</v>
      </c>
      <c r="C89" t="s">
        <v>79</v>
      </c>
      <c r="D89">
        <v>0</v>
      </c>
      <c r="E89" t="s">
        <v>22</v>
      </c>
      <c r="F89">
        <v>4</v>
      </c>
      <c r="G89">
        <v>1</v>
      </c>
      <c r="H89">
        <v>4</v>
      </c>
      <c r="I89">
        <v>0.25</v>
      </c>
      <c r="J89">
        <v>1</v>
      </c>
      <c r="K89">
        <v>1</v>
      </c>
      <c r="L89">
        <v>1</v>
      </c>
      <c r="M89">
        <v>3</v>
      </c>
      <c r="N89">
        <v>0</v>
      </c>
      <c r="O89">
        <v>0.6</v>
      </c>
      <c r="P89">
        <v>0.42499999999999999</v>
      </c>
      <c r="AZ89"/>
      <c r="BA89"/>
      <c r="BB89"/>
    </row>
    <row r="90" spans="1:62" x14ac:dyDescent="0.25">
      <c r="A90" t="s">
        <v>65</v>
      </c>
      <c r="B90" t="s">
        <v>16</v>
      </c>
      <c r="C90" t="s">
        <v>80</v>
      </c>
      <c r="D90">
        <v>1</v>
      </c>
      <c r="E90" t="s">
        <v>18</v>
      </c>
      <c r="F90">
        <v>8</v>
      </c>
      <c r="G90">
        <v>4</v>
      </c>
      <c r="H90">
        <v>7</v>
      </c>
      <c r="I90">
        <v>0.57142857142857095</v>
      </c>
      <c r="J90">
        <v>1</v>
      </c>
      <c r="K90">
        <v>0</v>
      </c>
      <c r="L90">
        <v>1</v>
      </c>
      <c r="M90">
        <v>6</v>
      </c>
      <c r="N90">
        <v>1</v>
      </c>
      <c r="O90">
        <v>0.8</v>
      </c>
      <c r="P90">
        <v>0.68571428571428505</v>
      </c>
      <c r="AZ90"/>
      <c r="BA90"/>
      <c r="BB90"/>
    </row>
    <row r="91" spans="1:62" x14ac:dyDescent="0.25">
      <c r="A91" t="s">
        <v>65</v>
      </c>
      <c r="B91" t="s">
        <v>16</v>
      </c>
      <c r="C91" t="s">
        <v>80</v>
      </c>
      <c r="D91">
        <v>1</v>
      </c>
      <c r="E91" t="s">
        <v>18</v>
      </c>
      <c r="F91">
        <v>8</v>
      </c>
      <c r="G91">
        <v>4</v>
      </c>
      <c r="H91">
        <v>7</v>
      </c>
      <c r="I91">
        <v>0.57142857142857095</v>
      </c>
      <c r="J91">
        <v>1</v>
      </c>
      <c r="K91">
        <v>0</v>
      </c>
      <c r="L91">
        <v>1</v>
      </c>
      <c r="M91">
        <v>6</v>
      </c>
      <c r="N91">
        <v>1</v>
      </c>
      <c r="O91">
        <v>0.8</v>
      </c>
      <c r="P91">
        <v>0.68571428571428505</v>
      </c>
      <c r="AZ91"/>
      <c r="BA91"/>
      <c r="BB91"/>
    </row>
    <row r="92" spans="1:62" x14ac:dyDescent="0.25">
      <c r="A92" t="s">
        <v>65</v>
      </c>
      <c r="B92" t="s">
        <v>16</v>
      </c>
      <c r="C92" t="s">
        <v>81</v>
      </c>
      <c r="D92">
        <v>0</v>
      </c>
      <c r="E92" t="s">
        <v>22</v>
      </c>
      <c r="F92">
        <v>7</v>
      </c>
      <c r="G92">
        <v>2</v>
      </c>
      <c r="H92">
        <v>7</v>
      </c>
      <c r="I92">
        <v>0.28571428571428498</v>
      </c>
      <c r="J92">
        <v>1</v>
      </c>
      <c r="K92">
        <v>1</v>
      </c>
      <c r="L92">
        <v>1</v>
      </c>
      <c r="M92">
        <v>6</v>
      </c>
      <c r="N92">
        <v>0</v>
      </c>
      <c r="O92">
        <v>0.8</v>
      </c>
      <c r="P92">
        <v>0.54285714285714204</v>
      </c>
      <c r="AZ92"/>
      <c r="BA92"/>
      <c r="BB92"/>
    </row>
    <row r="93" spans="1:62" x14ac:dyDescent="0.25">
      <c r="A93" t="s">
        <v>65</v>
      </c>
      <c r="B93" t="s">
        <v>16</v>
      </c>
      <c r="C93" t="s">
        <v>81</v>
      </c>
      <c r="D93">
        <v>0</v>
      </c>
      <c r="E93" t="s">
        <v>22</v>
      </c>
      <c r="F93">
        <v>7</v>
      </c>
      <c r="G93">
        <v>2</v>
      </c>
      <c r="H93">
        <v>7</v>
      </c>
      <c r="I93">
        <v>0.28571428571428498</v>
      </c>
      <c r="J93">
        <v>1</v>
      </c>
      <c r="K93">
        <v>1</v>
      </c>
      <c r="L93">
        <v>1</v>
      </c>
      <c r="M93">
        <v>6</v>
      </c>
      <c r="N93">
        <v>0</v>
      </c>
      <c r="O93">
        <v>0.8</v>
      </c>
      <c r="P93">
        <v>0.54285714285714204</v>
      </c>
      <c r="AZ93"/>
      <c r="BA93"/>
      <c r="BB93"/>
    </row>
    <row r="94" spans="1:62" x14ac:dyDescent="0.25">
      <c r="A94" t="s">
        <v>65</v>
      </c>
      <c r="B94" t="s">
        <v>16</v>
      </c>
      <c r="C94" t="s">
        <v>82</v>
      </c>
      <c r="D94">
        <v>1</v>
      </c>
      <c r="E94" t="s">
        <v>18</v>
      </c>
      <c r="F94">
        <v>8</v>
      </c>
      <c r="G94">
        <v>2</v>
      </c>
      <c r="H94">
        <v>8</v>
      </c>
      <c r="I94">
        <v>0.25</v>
      </c>
      <c r="J94">
        <v>1</v>
      </c>
      <c r="K94">
        <v>1</v>
      </c>
      <c r="L94">
        <v>1</v>
      </c>
      <c r="M94">
        <v>7</v>
      </c>
      <c r="N94">
        <v>0</v>
      </c>
      <c r="O94">
        <v>0.8</v>
      </c>
      <c r="P94">
        <v>0.52500000000000002</v>
      </c>
      <c r="AZ94"/>
      <c r="BA94"/>
      <c r="BB94"/>
    </row>
    <row r="95" spans="1:62" x14ac:dyDescent="0.25">
      <c r="A95" t="s">
        <v>65</v>
      </c>
      <c r="B95" t="s">
        <v>16</v>
      </c>
      <c r="C95" t="s">
        <v>82</v>
      </c>
      <c r="D95">
        <v>1</v>
      </c>
      <c r="E95" t="s">
        <v>18</v>
      </c>
      <c r="F95">
        <v>8</v>
      </c>
      <c r="G95">
        <v>2</v>
      </c>
      <c r="H95">
        <v>8</v>
      </c>
      <c r="I95">
        <v>0.25</v>
      </c>
      <c r="J95">
        <v>1</v>
      </c>
      <c r="K95">
        <v>1</v>
      </c>
      <c r="L95">
        <v>1</v>
      </c>
      <c r="M95">
        <v>7</v>
      </c>
      <c r="N95">
        <v>0</v>
      </c>
      <c r="O95">
        <v>0.8</v>
      </c>
      <c r="P95">
        <v>0.52500000000000002</v>
      </c>
      <c r="AZ95"/>
      <c r="BA95"/>
      <c r="BB95"/>
    </row>
    <row r="96" spans="1:62" x14ac:dyDescent="0.25">
      <c r="A96" t="s">
        <v>65</v>
      </c>
      <c r="B96" t="s">
        <v>38</v>
      </c>
      <c r="C96" t="s">
        <v>83</v>
      </c>
      <c r="D96">
        <v>0</v>
      </c>
      <c r="E96" t="s">
        <v>22</v>
      </c>
      <c r="F96">
        <v>7</v>
      </c>
      <c r="G96">
        <v>1</v>
      </c>
      <c r="H96">
        <v>6</v>
      </c>
      <c r="I96">
        <v>0.16666666666666599</v>
      </c>
      <c r="J96">
        <v>0</v>
      </c>
      <c r="K96">
        <v>1</v>
      </c>
      <c r="L96">
        <v>1</v>
      </c>
      <c r="M96">
        <v>7</v>
      </c>
      <c r="N96">
        <v>0</v>
      </c>
      <c r="O96">
        <v>0.6</v>
      </c>
      <c r="P96">
        <v>0.38333333333333303</v>
      </c>
      <c r="AZ96"/>
      <c r="BA96"/>
      <c r="BB96"/>
    </row>
    <row r="97" spans="1:54" x14ac:dyDescent="0.25">
      <c r="A97" t="s">
        <v>65</v>
      </c>
      <c r="B97" t="s">
        <v>38</v>
      </c>
      <c r="C97" t="s">
        <v>84</v>
      </c>
      <c r="D97">
        <v>0</v>
      </c>
      <c r="E97" t="s">
        <v>22</v>
      </c>
      <c r="F97">
        <v>7</v>
      </c>
      <c r="G97">
        <v>1</v>
      </c>
      <c r="H97">
        <v>6</v>
      </c>
      <c r="I97">
        <v>0.16666666666666599</v>
      </c>
      <c r="J97">
        <v>0</v>
      </c>
      <c r="K97">
        <v>1</v>
      </c>
      <c r="L97">
        <v>1</v>
      </c>
      <c r="M97">
        <v>7</v>
      </c>
      <c r="N97">
        <v>0</v>
      </c>
      <c r="O97">
        <v>0.6</v>
      </c>
      <c r="P97">
        <v>0.38333333333333303</v>
      </c>
      <c r="AZ97"/>
      <c r="BA97"/>
      <c r="BB97"/>
    </row>
    <row r="98" spans="1:54" x14ac:dyDescent="0.25">
      <c r="A98" t="s">
        <v>65</v>
      </c>
      <c r="B98" t="s">
        <v>38</v>
      </c>
      <c r="C98" t="s">
        <v>167</v>
      </c>
      <c r="D98">
        <v>0</v>
      </c>
      <c r="E98" t="s">
        <v>22</v>
      </c>
      <c r="F98">
        <v>15</v>
      </c>
      <c r="G98">
        <v>3</v>
      </c>
      <c r="H98">
        <v>13</v>
      </c>
      <c r="I98">
        <v>0.23076923076923</v>
      </c>
      <c r="J98">
        <v>0</v>
      </c>
      <c r="K98">
        <v>1</v>
      </c>
      <c r="L98">
        <v>1</v>
      </c>
      <c r="M98">
        <v>9</v>
      </c>
      <c r="N98">
        <v>0</v>
      </c>
      <c r="O98">
        <v>0.6</v>
      </c>
      <c r="P98">
        <v>0.41538461538461502</v>
      </c>
      <c r="AZ98"/>
      <c r="BA98"/>
      <c r="BB98"/>
    </row>
    <row r="99" spans="1:54" x14ac:dyDescent="0.25">
      <c r="A99" t="s">
        <v>65</v>
      </c>
      <c r="B99" t="s">
        <v>38</v>
      </c>
      <c r="C99" t="s">
        <v>85</v>
      </c>
      <c r="D99">
        <v>0</v>
      </c>
      <c r="E99" t="s">
        <v>22</v>
      </c>
      <c r="F99">
        <v>9</v>
      </c>
      <c r="G99">
        <v>1</v>
      </c>
      <c r="H99">
        <v>8</v>
      </c>
      <c r="I99">
        <v>0.125</v>
      </c>
      <c r="J99">
        <v>0</v>
      </c>
      <c r="K99">
        <v>1</v>
      </c>
      <c r="L99">
        <v>1</v>
      </c>
      <c r="M99">
        <v>9</v>
      </c>
      <c r="N99">
        <v>0</v>
      </c>
      <c r="O99">
        <v>0.6</v>
      </c>
      <c r="P99">
        <v>0.36249999999999999</v>
      </c>
      <c r="AZ99"/>
      <c r="BA99"/>
      <c r="BB99"/>
    </row>
    <row r="100" spans="1:54" x14ac:dyDescent="0.25">
      <c r="A100" t="s">
        <v>65</v>
      </c>
      <c r="B100" t="s">
        <v>38</v>
      </c>
      <c r="C100" t="s">
        <v>86</v>
      </c>
      <c r="D100">
        <v>0</v>
      </c>
      <c r="E100" t="s">
        <v>22</v>
      </c>
      <c r="F100">
        <v>14</v>
      </c>
      <c r="G100">
        <v>3</v>
      </c>
      <c r="H100">
        <v>13</v>
      </c>
      <c r="I100">
        <v>0.23076923076923</v>
      </c>
      <c r="J100">
        <v>0</v>
      </c>
      <c r="K100">
        <v>1</v>
      </c>
      <c r="L100">
        <v>1</v>
      </c>
      <c r="M100">
        <v>8</v>
      </c>
      <c r="N100">
        <v>0</v>
      </c>
      <c r="O100">
        <v>0.6</v>
      </c>
      <c r="P100">
        <v>0.41538461538461502</v>
      </c>
      <c r="AZ100"/>
      <c r="BA100"/>
      <c r="BB100"/>
    </row>
    <row r="101" spans="1:54" x14ac:dyDescent="0.25">
      <c r="A101" t="s">
        <v>65</v>
      </c>
      <c r="B101" t="s">
        <v>38</v>
      </c>
      <c r="C101" t="s">
        <v>87</v>
      </c>
      <c r="D101">
        <v>0</v>
      </c>
      <c r="E101" t="s">
        <v>29</v>
      </c>
      <c r="F101">
        <v>13</v>
      </c>
      <c r="G101">
        <v>1</v>
      </c>
      <c r="H101">
        <v>12</v>
      </c>
      <c r="I101">
        <v>8.3333333333333301E-2</v>
      </c>
      <c r="J101">
        <v>1</v>
      </c>
      <c r="K101">
        <v>1</v>
      </c>
      <c r="L101">
        <v>1</v>
      </c>
      <c r="M101">
        <v>7</v>
      </c>
      <c r="N101">
        <v>0</v>
      </c>
      <c r="O101">
        <v>0.8</v>
      </c>
      <c r="P101">
        <v>0.44166666666666599</v>
      </c>
      <c r="AZ101"/>
      <c r="BA101"/>
      <c r="BB101"/>
    </row>
    <row r="102" spans="1:54" x14ac:dyDescent="0.25">
      <c r="A102" t="s">
        <v>65</v>
      </c>
      <c r="B102" t="s">
        <v>38</v>
      </c>
      <c r="C102" t="s">
        <v>88</v>
      </c>
      <c r="D102">
        <v>0</v>
      </c>
      <c r="E102" t="s">
        <v>22</v>
      </c>
      <c r="F102">
        <v>8</v>
      </c>
      <c r="G102">
        <v>2</v>
      </c>
      <c r="H102">
        <v>7</v>
      </c>
      <c r="I102">
        <v>0.28571428571428498</v>
      </c>
      <c r="J102">
        <v>0</v>
      </c>
      <c r="K102">
        <v>1</v>
      </c>
      <c r="L102">
        <v>1</v>
      </c>
      <c r="M102">
        <v>7</v>
      </c>
      <c r="N102">
        <v>0</v>
      </c>
      <c r="O102">
        <v>0.6</v>
      </c>
      <c r="P102">
        <v>0.44285714285714201</v>
      </c>
      <c r="AZ102"/>
      <c r="BA102"/>
      <c r="BB102"/>
    </row>
    <row r="103" spans="1:54" x14ac:dyDescent="0.25">
      <c r="A103" t="s">
        <v>65</v>
      </c>
      <c r="B103" t="s">
        <v>38</v>
      </c>
      <c r="C103" t="s">
        <v>89</v>
      </c>
      <c r="D103">
        <v>0</v>
      </c>
      <c r="E103" t="s">
        <v>29</v>
      </c>
      <c r="F103">
        <v>6</v>
      </c>
      <c r="G103">
        <v>2</v>
      </c>
      <c r="H103">
        <v>5</v>
      </c>
      <c r="I103">
        <v>0.4</v>
      </c>
      <c r="J103">
        <v>1</v>
      </c>
      <c r="K103">
        <v>1</v>
      </c>
      <c r="L103">
        <v>1</v>
      </c>
      <c r="M103">
        <v>6</v>
      </c>
      <c r="N103">
        <v>0</v>
      </c>
      <c r="O103">
        <v>0.8</v>
      </c>
      <c r="P103">
        <v>0.6</v>
      </c>
      <c r="AZ103"/>
      <c r="BA103"/>
      <c r="BB103"/>
    </row>
    <row r="104" spans="1:54" x14ac:dyDescent="0.25">
      <c r="A104" t="s">
        <v>65</v>
      </c>
      <c r="B104" t="s">
        <v>38</v>
      </c>
      <c r="C104" t="s">
        <v>90</v>
      </c>
      <c r="D104">
        <v>0</v>
      </c>
      <c r="E104" t="s">
        <v>22</v>
      </c>
      <c r="F104">
        <v>11</v>
      </c>
      <c r="G104">
        <v>1</v>
      </c>
      <c r="H104">
        <v>10</v>
      </c>
      <c r="I104">
        <v>0.1</v>
      </c>
      <c r="J104">
        <v>0</v>
      </c>
      <c r="K104">
        <v>1</v>
      </c>
      <c r="L104">
        <v>1</v>
      </c>
      <c r="M104">
        <v>8</v>
      </c>
      <c r="N104">
        <v>0</v>
      </c>
      <c r="O104">
        <v>0.6</v>
      </c>
      <c r="P104">
        <v>0.35</v>
      </c>
      <c r="AZ104"/>
      <c r="BA104"/>
      <c r="BB104"/>
    </row>
    <row r="105" spans="1:54" x14ac:dyDescent="0.25">
      <c r="A105" t="s">
        <v>65</v>
      </c>
      <c r="B105" t="s">
        <v>38</v>
      </c>
      <c r="C105" t="s">
        <v>91</v>
      </c>
      <c r="D105">
        <v>0</v>
      </c>
      <c r="E105" t="s">
        <v>29</v>
      </c>
      <c r="F105">
        <v>6</v>
      </c>
      <c r="G105">
        <v>1</v>
      </c>
      <c r="H105">
        <v>5</v>
      </c>
      <c r="I105">
        <v>0.2</v>
      </c>
      <c r="J105">
        <v>1</v>
      </c>
      <c r="K105">
        <v>1</v>
      </c>
      <c r="L105">
        <v>1</v>
      </c>
      <c r="M105">
        <v>6</v>
      </c>
      <c r="N105">
        <v>0</v>
      </c>
      <c r="O105">
        <v>0.8</v>
      </c>
      <c r="P105">
        <v>0.5</v>
      </c>
      <c r="AZ105"/>
      <c r="BA105"/>
      <c r="BB105"/>
    </row>
    <row r="106" spans="1:54" x14ac:dyDescent="0.25">
      <c r="A106" t="s">
        <v>92</v>
      </c>
      <c r="B106" t="s">
        <v>16</v>
      </c>
      <c r="C106" t="s">
        <v>93</v>
      </c>
      <c r="D106">
        <v>1</v>
      </c>
      <c r="E106" t="s">
        <v>18</v>
      </c>
      <c r="F106">
        <v>8</v>
      </c>
      <c r="G106">
        <v>3</v>
      </c>
      <c r="H106">
        <v>7</v>
      </c>
      <c r="I106">
        <v>0.42857142857142799</v>
      </c>
      <c r="J106">
        <v>0</v>
      </c>
      <c r="K106">
        <v>0</v>
      </c>
      <c r="L106">
        <v>1</v>
      </c>
      <c r="M106">
        <v>6</v>
      </c>
      <c r="N106">
        <v>1</v>
      </c>
      <c r="O106">
        <v>0.6</v>
      </c>
      <c r="P106">
        <v>0.51428571428571401</v>
      </c>
      <c r="AZ106"/>
      <c r="BA106"/>
      <c r="BB106"/>
    </row>
    <row r="107" spans="1:54" x14ac:dyDescent="0.25">
      <c r="A107" t="s">
        <v>92</v>
      </c>
      <c r="B107" t="s">
        <v>16</v>
      </c>
      <c r="C107" t="s">
        <v>93</v>
      </c>
      <c r="D107">
        <v>1</v>
      </c>
      <c r="E107" t="s">
        <v>18</v>
      </c>
      <c r="F107">
        <v>8</v>
      </c>
      <c r="G107">
        <v>3</v>
      </c>
      <c r="H107">
        <v>7</v>
      </c>
      <c r="I107">
        <v>0.42857142857142799</v>
      </c>
      <c r="J107">
        <v>0</v>
      </c>
      <c r="K107">
        <v>0</v>
      </c>
      <c r="L107">
        <v>1</v>
      </c>
      <c r="M107">
        <v>6</v>
      </c>
      <c r="N107">
        <v>1</v>
      </c>
      <c r="O107">
        <v>0.6</v>
      </c>
      <c r="P107">
        <v>0.51428571428571401</v>
      </c>
      <c r="AZ107"/>
      <c r="BA107"/>
      <c r="BB107"/>
    </row>
    <row r="108" spans="1:54" x14ac:dyDescent="0.25">
      <c r="A108" t="s">
        <v>92</v>
      </c>
      <c r="B108" t="s">
        <v>16</v>
      </c>
      <c r="C108" t="s">
        <v>94</v>
      </c>
      <c r="D108">
        <v>1</v>
      </c>
      <c r="E108" t="s">
        <v>18</v>
      </c>
      <c r="F108">
        <v>6</v>
      </c>
      <c r="G108">
        <v>2</v>
      </c>
      <c r="H108">
        <v>5</v>
      </c>
      <c r="I108">
        <v>0.4</v>
      </c>
      <c r="J108">
        <v>0</v>
      </c>
      <c r="K108">
        <v>1</v>
      </c>
      <c r="L108">
        <v>1</v>
      </c>
      <c r="M108">
        <v>5</v>
      </c>
      <c r="N108">
        <v>1</v>
      </c>
      <c r="O108">
        <v>0.8</v>
      </c>
      <c r="P108">
        <v>0.6</v>
      </c>
      <c r="AZ108"/>
      <c r="BA108"/>
      <c r="BB108"/>
    </row>
    <row r="109" spans="1:54" x14ac:dyDescent="0.25">
      <c r="A109" t="s">
        <v>92</v>
      </c>
      <c r="B109" t="s">
        <v>16</v>
      </c>
      <c r="C109" t="s">
        <v>94</v>
      </c>
      <c r="D109">
        <v>1</v>
      </c>
      <c r="E109" t="s">
        <v>18</v>
      </c>
      <c r="F109">
        <v>6</v>
      </c>
      <c r="G109">
        <v>2</v>
      </c>
      <c r="H109">
        <v>5</v>
      </c>
      <c r="I109">
        <v>0.4</v>
      </c>
      <c r="J109">
        <v>0</v>
      </c>
      <c r="K109">
        <v>1</v>
      </c>
      <c r="L109">
        <v>1</v>
      </c>
      <c r="M109">
        <v>5</v>
      </c>
      <c r="N109">
        <v>1</v>
      </c>
      <c r="O109">
        <v>0.8</v>
      </c>
      <c r="P109">
        <v>0.6</v>
      </c>
      <c r="AZ109"/>
      <c r="BA109"/>
      <c r="BB109"/>
    </row>
    <row r="110" spans="1:54" x14ac:dyDescent="0.25">
      <c r="A110" t="s">
        <v>92</v>
      </c>
      <c r="B110" t="s">
        <v>16</v>
      </c>
      <c r="C110" t="s">
        <v>95</v>
      </c>
      <c r="D110">
        <v>1</v>
      </c>
      <c r="E110" t="s">
        <v>18</v>
      </c>
      <c r="F110">
        <v>13</v>
      </c>
      <c r="G110">
        <v>5</v>
      </c>
      <c r="H110">
        <v>12</v>
      </c>
      <c r="I110">
        <v>0.41666666666666602</v>
      </c>
      <c r="J110">
        <v>0</v>
      </c>
      <c r="K110">
        <v>1</v>
      </c>
      <c r="L110">
        <v>1</v>
      </c>
      <c r="M110">
        <v>7</v>
      </c>
      <c r="N110">
        <v>1</v>
      </c>
      <c r="O110">
        <v>0.8</v>
      </c>
      <c r="P110">
        <v>0.60833333333333295</v>
      </c>
      <c r="AZ110"/>
      <c r="BA110"/>
      <c r="BB110"/>
    </row>
    <row r="111" spans="1:54" x14ac:dyDescent="0.25">
      <c r="A111" t="s">
        <v>92</v>
      </c>
      <c r="B111" t="s">
        <v>16</v>
      </c>
      <c r="C111" t="s">
        <v>95</v>
      </c>
      <c r="D111">
        <v>1</v>
      </c>
      <c r="E111" t="s">
        <v>18</v>
      </c>
      <c r="F111">
        <v>13</v>
      </c>
      <c r="G111">
        <v>5</v>
      </c>
      <c r="H111">
        <v>12</v>
      </c>
      <c r="I111">
        <v>0.41666666666666602</v>
      </c>
      <c r="J111">
        <v>0</v>
      </c>
      <c r="K111">
        <v>1</v>
      </c>
      <c r="L111">
        <v>1</v>
      </c>
      <c r="M111">
        <v>7</v>
      </c>
      <c r="N111">
        <v>1</v>
      </c>
      <c r="O111">
        <v>0.8</v>
      </c>
      <c r="P111">
        <v>0.60833333333333295</v>
      </c>
      <c r="AZ111"/>
      <c r="BA111"/>
      <c r="BB111"/>
    </row>
    <row r="112" spans="1:54" x14ac:dyDescent="0.25">
      <c r="A112" t="s">
        <v>92</v>
      </c>
      <c r="B112" t="s">
        <v>16</v>
      </c>
      <c r="C112" t="s">
        <v>96</v>
      </c>
      <c r="D112">
        <v>0</v>
      </c>
      <c r="E112" t="s">
        <v>22</v>
      </c>
      <c r="F112">
        <v>10</v>
      </c>
      <c r="G112">
        <v>3</v>
      </c>
      <c r="H112">
        <v>7</v>
      </c>
      <c r="I112">
        <v>0.42857142857142799</v>
      </c>
      <c r="J112">
        <v>1</v>
      </c>
      <c r="K112">
        <v>1</v>
      </c>
      <c r="L112">
        <v>1</v>
      </c>
      <c r="M112">
        <v>7</v>
      </c>
      <c r="N112">
        <v>0</v>
      </c>
      <c r="O112">
        <v>0.8</v>
      </c>
      <c r="P112">
        <v>0.61428571428571399</v>
      </c>
      <c r="AZ112"/>
      <c r="BA112"/>
      <c r="BB112"/>
    </row>
    <row r="113" spans="1:54" x14ac:dyDescent="0.25">
      <c r="A113" t="s">
        <v>92</v>
      </c>
      <c r="B113" t="s">
        <v>16</v>
      </c>
      <c r="C113" t="s">
        <v>96</v>
      </c>
      <c r="D113">
        <v>0</v>
      </c>
      <c r="E113" t="s">
        <v>22</v>
      </c>
      <c r="F113">
        <v>10</v>
      </c>
      <c r="G113">
        <v>3</v>
      </c>
      <c r="H113">
        <v>7</v>
      </c>
      <c r="I113">
        <v>0.42857142857142799</v>
      </c>
      <c r="J113">
        <v>1</v>
      </c>
      <c r="K113">
        <v>1</v>
      </c>
      <c r="L113">
        <v>1</v>
      </c>
      <c r="M113">
        <v>7</v>
      </c>
      <c r="N113">
        <v>0</v>
      </c>
      <c r="O113">
        <v>0.8</v>
      </c>
      <c r="P113">
        <v>0.61428571428571399</v>
      </c>
      <c r="AZ113"/>
      <c r="BA113"/>
      <c r="BB113"/>
    </row>
    <row r="114" spans="1:54" x14ac:dyDescent="0.25">
      <c r="A114" t="s">
        <v>92</v>
      </c>
      <c r="B114" t="s">
        <v>16</v>
      </c>
      <c r="C114" t="s">
        <v>97</v>
      </c>
      <c r="D114">
        <v>0</v>
      </c>
      <c r="E114" t="s">
        <v>22</v>
      </c>
      <c r="F114">
        <v>8</v>
      </c>
      <c r="G114">
        <v>3</v>
      </c>
      <c r="H114">
        <v>7</v>
      </c>
      <c r="I114">
        <v>0.42857142857142799</v>
      </c>
      <c r="J114">
        <v>1</v>
      </c>
      <c r="K114">
        <v>1</v>
      </c>
      <c r="L114">
        <v>1</v>
      </c>
      <c r="M114">
        <v>5</v>
      </c>
      <c r="N114">
        <v>0</v>
      </c>
      <c r="O114">
        <v>0.8</v>
      </c>
      <c r="P114">
        <v>0.61428571428571399</v>
      </c>
      <c r="AZ114"/>
      <c r="BA114"/>
      <c r="BB114"/>
    </row>
    <row r="115" spans="1:54" x14ac:dyDescent="0.25">
      <c r="A115" t="s">
        <v>92</v>
      </c>
      <c r="B115" t="s">
        <v>16</v>
      </c>
      <c r="C115" t="s">
        <v>97</v>
      </c>
      <c r="D115">
        <v>0</v>
      </c>
      <c r="E115" t="s">
        <v>22</v>
      </c>
      <c r="F115">
        <v>8</v>
      </c>
      <c r="G115">
        <v>3</v>
      </c>
      <c r="H115">
        <v>7</v>
      </c>
      <c r="I115">
        <v>0.42857142857142799</v>
      </c>
      <c r="J115">
        <v>1</v>
      </c>
      <c r="K115">
        <v>1</v>
      </c>
      <c r="L115">
        <v>1</v>
      </c>
      <c r="M115">
        <v>5</v>
      </c>
      <c r="N115">
        <v>0</v>
      </c>
      <c r="O115">
        <v>0.8</v>
      </c>
      <c r="P115">
        <v>0.61428571428571399</v>
      </c>
      <c r="AZ115"/>
      <c r="BA115"/>
      <c r="BB115"/>
    </row>
    <row r="116" spans="1:54" x14ac:dyDescent="0.25">
      <c r="A116" t="s">
        <v>92</v>
      </c>
      <c r="B116" t="s">
        <v>16</v>
      </c>
      <c r="C116" t="s">
        <v>98</v>
      </c>
      <c r="D116">
        <v>0</v>
      </c>
      <c r="E116" t="s">
        <v>25</v>
      </c>
      <c r="F116">
        <v>9</v>
      </c>
      <c r="G116">
        <v>3</v>
      </c>
      <c r="H116">
        <v>8</v>
      </c>
      <c r="I116">
        <v>0.375</v>
      </c>
      <c r="J116">
        <v>1</v>
      </c>
      <c r="K116">
        <v>1</v>
      </c>
      <c r="L116">
        <v>1</v>
      </c>
      <c r="M116">
        <v>8</v>
      </c>
      <c r="N116">
        <v>0</v>
      </c>
      <c r="O116">
        <v>0.8</v>
      </c>
      <c r="P116">
        <v>0.58750000000000002</v>
      </c>
      <c r="AZ116"/>
      <c r="BA116"/>
      <c r="BB116"/>
    </row>
    <row r="117" spans="1:54" x14ac:dyDescent="0.25">
      <c r="A117" t="s">
        <v>92</v>
      </c>
      <c r="B117" t="s">
        <v>16</v>
      </c>
      <c r="C117" t="s">
        <v>98</v>
      </c>
      <c r="D117">
        <v>0</v>
      </c>
      <c r="E117" t="s">
        <v>25</v>
      </c>
      <c r="F117">
        <v>9</v>
      </c>
      <c r="G117">
        <v>3</v>
      </c>
      <c r="H117">
        <v>8</v>
      </c>
      <c r="I117">
        <v>0.375</v>
      </c>
      <c r="J117">
        <v>1</v>
      </c>
      <c r="K117">
        <v>1</v>
      </c>
      <c r="L117">
        <v>1</v>
      </c>
      <c r="M117">
        <v>8</v>
      </c>
      <c r="N117">
        <v>0</v>
      </c>
      <c r="O117">
        <v>0.8</v>
      </c>
      <c r="P117">
        <v>0.58750000000000002</v>
      </c>
      <c r="AZ117"/>
      <c r="BA117"/>
      <c r="BB117"/>
    </row>
    <row r="118" spans="1:54" x14ac:dyDescent="0.25">
      <c r="A118" t="s">
        <v>92</v>
      </c>
      <c r="B118" t="s">
        <v>16</v>
      </c>
      <c r="C118" t="s">
        <v>99</v>
      </c>
      <c r="D118">
        <v>0</v>
      </c>
      <c r="E118" t="s">
        <v>22</v>
      </c>
      <c r="F118">
        <v>6</v>
      </c>
      <c r="G118">
        <v>2</v>
      </c>
      <c r="H118">
        <v>5</v>
      </c>
      <c r="I118">
        <v>0.4</v>
      </c>
      <c r="J118">
        <v>1</v>
      </c>
      <c r="K118">
        <v>1</v>
      </c>
      <c r="L118">
        <v>1</v>
      </c>
      <c r="M118">
        <v>6</v>
      </c>
      <c r="N118">
        <v>0</v>
      </c>
      <c r="O118">
        <v>0.8</v>
      </c>
      <c r="P118">
        <v>0.6</v>
      </c>
      <c r="AZ118"/>
      <c r="BA118"/>
      <c r="BB118"/>
    </row>
    <row r="119" spans="1:54" x14ac:dyDescent="0.25">
      <c r="A119" t="s">
        <v>92</v>
      </c>
      <c r="B119" t="s">
        <v>16</v>
      </c>
      <c r="C119" t="s">
        <v>99</v>
      </c>
      <c r="D119">
        <v>0</v>
      </c>
      <c r="E119" t="s">
        <v>22</v>
      </c>
      <c r="F119">
        <v>6</v>
      </c>
      <c r="G119">
        <v>2</v>
      </c>
      <c r="H119">
        <v>5</v>
      </c>
      <c r="I119">
        <v>0.4</v>
      </c>
      <c r="J119">
        <v>1</v>
      </c>
      <c r="K119">
        <v>1</v>
      </c>
      <c r="L119">
        <v>1</v>
      </c>
      <c r="M119">
        <v>6</v>
      </c>
      <c r="N119">
        <v>0</v>
      </c>
      <c r="O119">
        <v>0.8</v>
      </c>
      <c r="P119">
        <v>0.6</v>
      </c>
      <c r="AZ119"/>
      <c r="BA119"/>
      <c r="BB119"/>
    </row>
    <row r="120" spans="1:54" x14ac:dyDescent="0.25">
      <c r="A120" t="s">
        <v>92</v>
      </c>
      <c r="B120" t="s">
        <v>16</v>
      </c>
      <c r="C120" t="s">
        <v>100</v>
      </c>
      <c r="D120">
        <v>0</v>
      </c>
      <c r="E120" t="s">
        <v>25</v>
      </c>
      <c r="F120">
        <v>10</v>
      </c>
      <c r="G120">
        <v>4</v>
      </c>
      <c r="H120">
        <v>9</v>
      </c>
      <c r="I120">
        <v>0.44444444444444398</v>
      </c>
      <c r="J120">
        <v>1</v>
      </c>
      <c r="K120">
        <v>1</v>
      </c>
      <c r="L120">
        <v>1</v>
      </c>
      <c r="M120">
        <v>7</v>
      </c>
      <c r="N120">
        <v>0</v>
      </c>
      <c r="O120">
        <v>0.8</v>
      </c>
      <c r="P120">
        <v>0.62222222222222201</v>
      </c>
      <c r="AZ120"/>
      <c r="BA120"/>
      <c r="BB120"/>
    </row>
    <row r="121" spans="1:54" x14ac:dyDescent="0.25">
      <c r="A121" t="s">
        <v>92</v>
      </c>
      <c r="B121" t="s">
        <v>16</v>
      </c>
      <c r="C121" t="s">
        <v>100</v>
      </c>
      <c r="D121">
        <v>0</v>
      </c>
      <c r="E121" t="s">
        <v>25</v>
      </c>
      <c r="F121">
        <v>10</v>
      </c>
      <c r="G121">
        <v>4</v>
      </c>
      <c r="H121">
        <v>9</v>
      </c>
      <c r="I121">
        <v>0.44444444444444398</v>
      </c>
      <c r="J121">
        <v>1</v>
      </c>
      <c r="K121">
        <v>1</v>
      </c>
      <c r="L121">
        <v>1</v>
      </c>
      <c r="M121">
        <v>7</v>
      </c>
      <c r="N121">
        <v>0</v>
      </c>
      <c r="O121">
        <v>0.8</v>
      </c>
      <c r="P121">
        <v>0.62222222222222201</v>
      </c>
      <c r="AZ121"/>
      <c r="BA121"/>
      <c r="BB121"/>
    </row>
    <row r="122" spans="1:54" x14ac:dyDescent="0.25">
      <c r="A122" t="s">
        <v>92</v>
      </c>
      <c r="B122" t="s">
        <v>16</v>
      </c>
      <c r="C122" t="s">
        <v>101</v>
      </c>
      <c r="D122">
        <v>0</v>
      </c>
      <c r="E122" t="s">
        <v>35</v>
      </c>
      <c r="F122">
        <v>10</v>
      </c>
      <c r="G122">
        <v>3</v>
      </c>
      <c r="H122">
        <v>9</v>
      </c>
      <c r="I122">
        <v>0.33333333333333298</v>
      </c>
      <c r="J122">
        <v>0</v>
      </c>
      <c r="K122">
        <v>1</v>
      </c>
      <c r="L122">
        <v>1</v>
      </c>
      <c r="M122">
        <v>7</v>
      </c>
      <c r="N122">
        <v>0</v>
      </c>
      <c r="O122">
        <v>0.6</v>
      </c>
      <c r="P122">
        <v>0.46666666666666601</v>
      </c>
      <c r="AZ122"/>
      <c r="BA122"/>
      <c r="BB122"/>
    </row>
    <row r="123" spans="1:54" x14ac:dyDescent="0.25">
      <c r="A123" t="s">
        <v>92</v>
      </c>
      <c r="B123" t="s">
        <v>16</v>
      </c>
      <c r="C123" t="s">
        <v>101</v>
      </c>
      <c r="D123">
        <v>0</v>
      </c>
      <c r="E123" t="s">
        <v>35</v>
      </c>
      <c r="F123">
        <v>10</v>
      </c>
      <c r="G123">
        <v>3</v>
      </c>
      <c r="H123">
        <v>9</v>
      </c>
      <c r="I123">
        <v>0.33333333333333298</v>
      </c>
      <c r="J123">
        <v>0</v>
      </c>
      <c r="K123">
        <v>1</v>
      </c>
      <c r="L123">
        <v>1</v>
      </c>
      <c r="M123">
        <v>7</v>
      </c>
      <c r="N123">
        <v>0</v>
      </c>
      <c r="O123">
        <v>0.6</v>
      </c>
      <c r="P123">
        <v>0.46666666666666601</v>
      </c>
      <c r="AZ123"/>
      <c r="BA123"/>
      <c r="BB123"/>
    </row>
    <row r="124" spans="1:54" x14ac:dyDescent="0.25">
      <c r="A124" t="s">
        <v>92</v>
      </c>
      <c r="B124" t="s">
        <v>16</v>
      </c>
      <c r="C124" t="s">
        <v>102</v>
      </c>
      <c r="D124">
        <v>1</v>
      </c>
      <c r="E124" t="s">
        <v>18</v>
      </c>
      <c r="F124">
        <v>7</v>
      </c>
      <c r="G124">
        <v>3</v>
      </c>
      <c r="H124">
        <v>6</v>
      </c>
      <c r="I124">
        <v>0.5</v>
      </c>
      <c r="J124">
        <v>1</v>
      </c>
      <c r="K124">
        <v>1</v>
      </c>
      <c r="L124">
        <v>1</v>
      </c>
      <c r="M124">
        <v>6</v>
      </c>
      <c r="N124">
        <v>0</v>
      </c>
      <c r="O124">
        <v>0.8</v>
      </c>
      <c r="P124">
        <v>0.65</v>
      </c>
      <c r="AZ124"/>
      <c r="BA124"/>
      <c r="BB124"/>
    </row>
    <row r="125" spans="1:54" x14ac:dyDescent="0.25">
      <c r="A125" t="s">
        <v>92</v>
      </c>
      <c r="B125" t="s">
        <v>16</v>
      </c>
      <c r="C125" t="s">
        <v>102</v>
      </c>
      <c r="D125">
        <v>1</v>
      </c>
      <c r="E125" t="s">
        <v>18</v>
      </c>
      <c r="F125">
        <v>7</v>
      </c>
      <c r="G125">
        <v>3</v>
      </c>
      <c r="H125">
        <v>6</v>
      </c>
      <c r="I125">
        <v>0.5</v>
      </c>
      <c r="J125">
        <v>1</v>
      </c>
      <c r="K125">
        <v>1</v>
      </c>
      <c r="L125">
        <v>1</v>
      </c>
      <c r="M125">
        <v>6</v>
      </c>
      <c r="N125">
        <v>0</v>
      </c>
      <c r="O125">
        <v>0.8</v>
      </c>
      <c r="P125">
        <v>0.65</v>
      </c>
      <c r="AZ125"/>
      <c r="BA125"/>
      <c r="BB125"/>
    </row>
    <row r="126" spans="1:54" x14ac:dyDescent="0.25">
      <c r="A126" t="s">
        <v>92</v>
      </c>
      <c r="B126" t="s">
        <v>16</v>
      </c>
      <c r="C126" t="s">
        <v>103</v>
      </c>
      <c r="D126">
        <v>1</v>
      </c>
      <c r="E126" t="s">
        <v>18</v>
      </c>
      <c r="F126">
        <v>9</v>
      </c>
      <c r="G126">
        <v>3</v>
      </c>
      <c r="H126">
        <v>8</v>
      </c>
      <c r="I126">
        <v>0.375</v>
      </c>
      <c r="J126">
        <v>1</v>
      </c>
      <c r="K126">
        <v>1</v>
      </c>
      <c r="L126">
        <v>1</v>
      </c>
      <c r="M126">
        <v>7</v>
      </c>
      <c r="N126">
        <v>1</v>
      </c>
      <c r="O126">
        <v>1</v>
      </c>
      <c r="P126">
        <v>0.6875</v>
      </c>
      <c r="AZ126"/>
      <c r="BA126"/>
      <c r="BB126"/>
    </row>
    <row r="127" spans="1:54" x14ac:dyDescent="0.25">
      <c r="A127" t="s">
        <v>92</v>
      </c>
      <c r="B127" t="s">
        <v>16</v>
      </c>
      <c r="C127" t="s">
        <v>103</v>
      </c>
      <c r="D127">
        <v>1</v>
      </c>
      <c r="E127" t="s">
        <v>18</v>
      </c>
      <c r="F127">
        <v>9</v>
      </c>
      <c r="G127">
        <v>3</v>
      </c>
      <c r="H127">
        <v>8</v>
      </c>
      <c r="I127">
        <v>0.375</v>
      </c>
      <c r="J127">
        <v>1</v>
      </c>
      <c r="K127">
        <v>1</v>
      </c>
      <c r="L127">
        <v>1</v>
      </c>
      <c r="M127">
        <v>7</v>
      </c>
      <c r="N127">
        <v>1</v>
      </c>
      <c r="O127">
        <v>1</v>
      </c>
      <c r="P127">
        <v>0.6875</v>
      </c>
      <c r="AZ127"/>
      <c r="BA127"/>
      <c r="BB127"/>
    </row>
    <row r="128" spans="1:54" x14ac:dyDescent="0.25">
      <c r="A128" t="s">
        <v>92</v>
      </c>
      <c r="B128" t="s">
        <v>16</v>
      </c>
      <c r="C128" t="s">
        <v>104</v>
      </c>
      <c r="D128">
        <v>1</v>
      </c>
      <c r="E128" t="s">
        <v>18</v>
      </c>
      <c r="F128">
        <v>8</v>
      </c>
      <c r="G128">
        <v>3</v>
      </c>
      <c r="H128">
        <v>7</v>
      </c>
      <c r="I128">
        <v>0.42857142857142799</v>
      </c>
      <c r="J128">
        <v>1</v>
      </c>
      <c r="K128">
        <v>1</v>
      </c>
      <c r="L128">
        <v>1</v>
      </c>
      <c r="M128">
        <v>6</v>
      </c>
      <c r="N128">
        <v>1</v>
      </c>
      <c r="O128">
        <v>1</v>
      </c>
      <c r="P128">
        <v>0.71428571428571397</v>
      </c>
      <c r="AZ128"/>
      <c r="BA128"/>
      <c r="BB128"/>
    </row>
    <row r="129" spans="1:54" x14ac:dyDescent="0.25">
      <c r="A129" t="s">
        <v>92</v>
      </c>
      <c r="B129" t="s">
        <v>16</v>
      </c>
      <c r="C129" t="s">
        <v>104</v>
      </c>
      <c r="D129">
        <v>1</v>
      </c>
      <c r="E129" t="s">
        <v>18</v>
      </c>
      <c r="F129">
        <v>8</v>
      </c>
      <c r="G129">
        <v>3</v>
      </c>
      <c r="H129">
        <v>7</v>
      </c>
      <c r="I129">
        <v>0.42857142857142799</v>
      </c>
      <c r="J129">
        <v>1</v>
      </c>
      <c r="K129">
        <v>1</v>
      </c>
      <c r="L129">
        <v>1</v>
      </c>
      <c r="M129">
        <v>6</v>
      </c>
      <c r="N129">
        <v>1</v>
      </c>
      <c r="O129">
        <v>1</v>
      </c>
      <c r="P129">
        <v>0.71428571428571397</v>
      </c>
      <c r="AZ129"/>
      <c r="BA129"/>
      <c r="BB129"/>
    </row>
    <row r="130" spans="1:54" x14ac:dyDescent="0.25">
      <c r="A130" t="s">
        <v>92</v>
      </c>
      <c r="B130" t="s">
        <v>16</v>
      </c>
      <c r="C130" t="s">
        <v>105</v>
      </c>
      <c r="D130">
        <v>0</v>
      </c>
      <c r="E130" t="s">
        <v>22</v>
      </c>
      <c r="F130">
        <v>8</v>
      </c>
      <c r="G130">
        <v>2</v>
      </c>
      <c r="H130">
        <v>7</v>
      </c>
      <c r="I130">
        <v>0.28571428571428498</v>
      </c>
      <c r="J130">
        <v>1</v>
      </c>
      <c r="K130">
        <v>1</v>
      </c>
      <c r="L130">
        <v>1</v>
      </c>
      <c r="M130">
        <v>7</v>
      </c>
      <c r="N130">
        <v>0</v>
      </c>
      <c r="O130">
        <v>0.8</v>
      </c>
      <c r="P130">
        <v>0.54285714285714204</v>
      </c>
      <c r="AZ130"/>
      <c r="BA130"/>
      <c r="BB130"/>
    </row>
    <row r="131" spans="1:54" x14ac:dyDescent="0.25">
      <c r="A131" t="s">
        <v>92</v>
      </c>
      <c r="B131" t="s">
        <v>16</v>
      </c>
      <c r="C131" t="s">
        <v>105</v>
      </c>
      <c r="D131">
        <v>0</v>
      </c>
      <c r="E131" t="s">
        <v>22</v>
      </c>
      <c r="F131">
        <v>8</v>
      </c>
      <c r="G131">
        <v>2</v>
      </c>
      <c r="H131">
        <v>7</v>
      </c>
      <c r="I131">
        <v>0.28571428571428498</v>
      </c>
      <c r="J131">
        <v>1</v>
      </c>
      <c r="K131">
        <v>1</v>
      </c>
      <c r="L131">
        <v>1</v>
      </c>
      <c r="M131">
        <v>7</v>
      </c>
      <c r="N131">
        <v>0</v>
      </c>
      <c r="O131">
        <v>0.8</v>
      </c>
      <c r="P131">
        <v>0.54285714285714204</v>
      </c>
      <c r="AZ131"/>
      <c r="BA131"/>
      <c r="BB131"/>
    </row>
    <row r="132" spans="1:54" x14ac:dyDescent="0.25">
      <c r="A132" t="s">
        <v>92</v>
      </c>
      <c r="B132" t="s">
        <v>16</v>
      </c>
      <c r="C132" t="s">
        <v>106</v>
      </c>
      <c r="D132">
        <v>0</v>
      </c>
      <c r="E132" t="s">
        <v>22</v>
      </c>
      <c r="F132">
        <v>7</v>
      </c>
      <c r="G132">
        <v>2</v>
      </c>
      <c r="H132">
        <v>6</v>
      </c>
      <c r="I132">
        <v>0.33333333333333298</v>
      </c>
      <c r="J132">
        <v>1</v>
      </c>
      <c r="K132">
        <v>1</v>
      </c>
      <c r="L132">
        <v>1</v>
      </c>
      <c r="M132">
        <v>7</v>
      </c>
      <c r="N132">
        <v>0</v>
      </c>
      <c r="O132">
        <v>0.8</v>
      </c>
      <c r="P132">
        <v>0.56666666666666599</v>
      </c>
      <c r="AZ132"/>
      <c r="BA132"/>
      <c r="BB132"/>
    </row>
    <row r="133" spans="1:54" x14ac:dyDescent="0.25">
      <c r="A133" t="s">
        <v>92</v>
      </c>
      <c r="B133" t="s">
        <v>16</v>
      </c>
      <c r="C133" t="s">
        <v>106</v>
      </c>
      <c r="D133">
        <v>0</v>
      </c>
      <c r="E133" t="s">
        <v>22</v>
      </c>
      <c r="F133">
        <v>7</v>
      </c>
      <c r="G133">
        <v>2</v>
      </c>
      <c r="H133">
        <v>6</v>
      </c>
      <c r="I133">
        <v>0.33333333333333298</v>
      </c>
      <c r="J133">
        <v>1</v>
      </c>
      <c r="K133">
        <v>1</v>
      </c>
      <c r="L133">
        <v>1</v>
      </c>
      <c r="M133">
        <v>7</v>
      </c>
      <c r="N133">
        <v>0</v>
      </c>
      <c r="O133">
        <v>0.8</v>
      </c>
      <c r="P133">
        <v>0.56666666666666599</v>
      </c>
      <c r="AZ133"/>
      <c r="BA133"/>
      <c r="BB133"/>
    </row>
    <row r="134" spans="1:54" x14ac:dyDescent="0.25">
      <c r="A134" t="s">
        <v>92</v>
      </c>
      <c r="B134" t="s">
        <v>16</v>
      </c>
      <c r="C134" t="s">
        <v>107</v>
      </c>
      <c r="D134">
        <v>0</v>
      </c>
      <c r="E134" t="s">
        <v>22</v>
      </c>
      <c r="F134">
        <v>5</v>
      </c>
      <c r="G134">
        <v>2</v>
      </c>
      <c r="H134">
        <v>4</v>
      </c>
      <c r="I134">
        <v>0.5</v>
      </c>
      <c r="J134">
        <v>1</v>
      </c>
      <c r="K134">
        <v>1</v>
      </c>
      <c r="L134">
        <v>1</v>
      </c>
      <c r="M134">
        <v>4</v>
      </c>
      <c r="N134">
        <v>0</v>
      </c>
      <c r="O134">
        <v>0.8</v>
      </c>
      <c r="P134">
        <v>0.65</v>
      </c>
      <c r="AZ134"/>
      <c r="BA134"/>
      <c r="BB134"/>
    </row>
    <row r="135" spans="1:54" x14ac:dyDescent="0.25">
      <c r="A135" t="s">
        <v>92</v>
      </c>
      <c r="B135" t="s">
        <v>16</v>
      </c>
      <c r="C135" t="s">
        <v>107</v>
      </c>
      <c r="D135">
        <v>0</v>
      </c>
      <c r="E135" t="s">
        <v>22</v>
      </c>
      <c r="F135">
        <v>5</v>
      </c>
      <c r="G135">
        <v>2</v>
      </c>
      <c r="H135">
        <v>4</v>
      </c>
      <c r="I135">
        <v>0.5</v>
      </c>
      <c r="J135">
        <v>1</v>
      </c>
      <c r="K135">
        <v>1</v>
      </c>
      <c r="L135">
        <v>1</v>
      </c>
      <c r="M135">
        <v>4</v>
      </c>
      <c r="N135">
        <v>0</v>
      </c>
      <c r="O135">
        <v>0.8</v>
      </c>
      <c r="P135">
        <v>0.65</v>
      </c>
      <c r="AZ135"/>
      <c r="BA135"/>
      <c r="BB135"/>
    </row>
    <row r="136" spans="1:54" x14ac:dyDescent="0.25">
      <c r="A136" t="s">
        <v>92</v>
      </c>
      <c r="B136" t="s">
        <v>16</v>
      </c>
      <c r="C136" t="s">
        <v>108</v>
      </c>
      <c r="D136">
        <v>0</v>
      </c>
      <c r="E136" t="s">
        <v>22</v>
      </c>
      <c r="F136">
        <v>11</v>
      </c>
      <c r="G136">
        <v>5</v>
      </c>
      <c r="H136">
        <v>10</v>
      </c>
      <c r="I136">
        <v>0.5</v>
      </c>
      <c r="J136">
        <v>1</v>
      </c>
      <c r="K136">
        <v>1</v>
      </c>
      <c r="L136">
        <v>1</v>
      </c>
      <c r="M136">
        <v>7</v>
      </c>
      <c r="N136">
        <v>0</v>
      </c>
      <c r="O136">
        <v>0.8</v>
      </c>
      <c r="P136">
        <v>0.65</v>
      </c>
      <c r="AZ136"/>
      <c r="BA136"/>
      <c r="BB136"/>
    </row>
    <row r="137" spans="1:54" x14ac:dyDescent="0.25">
      <c r="A137" t="s">
        <v>92</v>
      </c>
      <c r="B137" t="s">
        <v>16</v>
      </c>
      <c r="C137" t="s">
        <v>108</v>
      </c>
      <c r="D137">
        <v>0</v>
      </c>
      <c r="E137" t="s">
        <v>22</v>
      </c>
      <c r="F137">
        <v>11</v>
      </c>
      <c r="G137">
        <v>5</v>
      </c>
      <c r="H137">
        <v>10</v>
      </c>
      <c r="I137">
        <v>0.5</v>
      </c>
      <c r="J137">
        <v>1</v>
      </c>
      <c r="K137">
        <v>1</v>
      </c>
      <c r="L137">
        <v>1</v>
      </c>
      <c r="M137">
        <v>7</v>
      </c>
      <c r="N137">
        <v>0</v>
      </c>
      <c r="O137">
        <v>0.8</v>
      </c>
      <c r="P137">
        <v>0.65</v>
      </c>
      <c r="AZ137"/>
      <c r="BA137"/>
      <c r="BB137"/>
    </row>
    <row r="138" spans="1:54" x14ac:dyDescent="0.25">
      <c r="A138" t="s">
        <v>92</v>
      </c>
      <c r="B138" t="s">
        <v>16</v>
      </c>
      <c r="C138" t="s">
        <v>109</v>
      </c>
      <c r="D138">
        <v>0</v>
      </c>
      <c r="E138" t="s">
        <v>22</v>
      </c>
      <c r="F138">
        <v>12</v>
      </c>
      <c r="G138">
        <v>3</v>
      </c>
      <c r="H138">
        <v>9</v>
      </c>
      <c r="I138">
        <v>0.33333333333333298</v>
      </c>
      <c r="J138">
        <v>1</v>
      </c>
      <c r="K138">
        <v>1</v>
      </c>
      <c r="L138">
        <v>1</v>
      </c>
      <c r="M138">
        <v>8</v>
      </c>
      <c r="N138">
        <v>0</v>
      </c>
      <c r="O138">
        <v>0.8</v>
      </c>
      <c r="P138">
        <v>0.56666666666666599</v>
      </c>
      <c r="AZ138"/>
      <c r="BA138"/>
      <c r="BB138"/>
    </row>
    <row r="139" spans="1:54" x14ac:dyDescent="0.25">
      <c r="A139" t="s">
        <v>92</v>
      </c>
      <c r="B139" t="s">
        <v>16</v>
      </c>
      <c r="C139" t="s">
        <v>109</v>
      </c>
      <c r="D139">
        <v>0</v>
      </c>
      <c r="E139" t="s">
        <v>22</v>
      </c>
      <c r="F139">
        <v>12</v>
      </c>
      <c r="G139">
        <v>3</v>
      </c>
      <c r="H139">
        <v>9</v>
      </c>
      <c r="I139">
        <v>0.33333333333333298</v>
      </c>
      <c r="J139">
        <v>1</v>
      </c>
      <c r="K139">
        <v>1</v>
      </c>
      <c r="L139">
        <v>1</v>
      </c>
      <c r="M139">
        <v>8</v>
      </c>
      <c r="N139">
        <v>0</v>
      </c>
      <c r="O139">
        <v>0.8</v>
      </c>
      <c r="P139">
        <v>0.56666666666666599</v>
      </c>
      <c r="AZ139"/>
      <c r="BA139"/>
      <c r="BB139"/>
    </row>
    <row r="140" spans="1:54" x14ac:dyDescent="0.25">
      <c r="A140" t="s">
        <v>92</v>
      </c>
      <c r="B140" t="s">
        <v>16</v>
      </c>
      <c r="C140" t="s">
        <v>110</v>
      </c>
      <c r="D140">
        <v>1</v>
      </c>
      <c r="E140" t="s">
        <v>18</v>
      </c>
      <c r="F140">
        <v>7</v>
      </c>
      <c r="G140">
        <v>3</v>
      </c>
      <c r="H140">
        <v>6</v>
      </c>
      <c r="I140">
        <v>0.5</v>
      </c>
      <c r="J140">
        <v>0</v>
      </c>
      <c r="K140">
        <v>1</v>
      </c>
      <c r="L140">
        <v>1</v>
      </c>
      <c r="M140">
        <v>4</v>
      </c>
      <c r="N140">
        <v>1</v>
      </c>
      <c r="O140">
        <v>0.8</v>
      </c>
      <c r="P140">
        <v>0.65</v>
      </c>
      <c r="AZ140"/>
      <c r="BA140"/>
      <c r="BB140"/>
    </row>
    <row r="141" spans="1:54" x14ac:dyDescent="0.25">
      <c r="A141" t="s">
        <v>92</v>
      </c>
      <c r="B141" t="s">
        <v>38</v>
      </c>
      <c r="C141" t="s">
        <v>111</v>
      </c>
      <c r="D141">
        <v>0</v>
      </c>
      <c r="E141" t="s">
        <v>25</v>
      </c>
      <c r="F141">
        <v>8</v>
      </c>
      <c r="G141">
        <v>3</v>
      </c>
      <c r="H141">
        <v>7</v>
      </c>
      <c r="I141">
        <v>0.42857142857142799</v>
      </c>
      <c r="J141">
        <v>1</v>
      </c>
      <c r="K141">
        <v>1</v>
      </c>
      <c r="L141">
        <v>1</v>
      </c>
      <c r="M141">
        <v>7</v>
      </c>
      <c r="N141">
        <v>0</v>
      </c>
      <c r="O141">
        <v>0.8</v>
      </c>
      <c r="P141">
        <v>0.61428571428571399</v>
      </c>
      <c r="AZ141"/>
      <c r="BA141"/>
      <c r="BB141"/>
    </row>
    <row r="142" spans="1:54" x14ac:dyDescent="0.25">
      <c r="A142" t="s">
        <v>92</v>
      </c>
      <c r="B142" t="s">
        <v>38</v>
      </c>
      <c r="C142" t="s">
        <v>112</v>
      </c>
      <c r="D142">
        <v>0</v>
      </c>
      <c r="E142" t="s">
        <v>22</v>
      </c>
      <c r="F142">
        <v>10</v>
      </c>
      <c r="G142">
        <v>2</v>
      </c>
      <c r="H142">
        <v>9</v>
      </c>
      <c r="I142">
        <v>0.22222222222222199</v>
      </c>
      <c r="J142">
        <v>0</v>
      </c>
      <c r="K142">
        <v>1</v>
      </c>
      <c r="L142">
        <v>1</v>
      </c>
      <c r="M142">
        <v>8</v>
      </c>
      <c r="N142">
        <v>0</v>
      </c>
      <c r="O142">
        <v>0.6</v>
      </c>
      <c r="P142">
        <v>0.41111111111111098</v>
      </c>
      <c r="AZ142"/>
      <c r="BA142"/>
      <c r="BB142"/>
    </row>
    <row r="143" spans="1:54" x14ac:dyDescent="0.25">
      <c r="A143" t="s">
        <v>92</v>
      </c>
      <c r="B143" t="s">
        <v>38</v>
      </c>
      <c r="C143" t="s">
        <v>113</v>
      </c>
      <c r="D143">
        <v>0</v>
      </c>
      <c r="E143" t="s">
        <v>22</v>
      </c>
      <c r="F143">
        <v>7</v>
      </c>
      <c r="G143">
        <v>2</v>
      </c>
      <c r="H143">
        <v>6</v>
      </c>
      <c r="I143">
        <v>0.33333333333333298</v>
      </c>
      <c r="J143">
        <v>0</v>
      </c>
      <c r="K143">
        <v>1</v>
      </c>
      <c r="L143">
        <v>1</v>
      </c>
      <c r="M143">
        <v>6</v>
      </c>
      <c r="N143">
        <v>0</v>
      </c>
      <c r="O143">
        <v>0.6</v>
      </c>
      <c r="P143">
        <v>0.46666666666666601</v>
      </c>
      <c r="AZ143"/>
      <c r="BA143"/>
      <c r="BB143"/>
    </row>
    <row r="144" spans="1:54" x14ac:dyDescent="0.25">
      <c r="A144" t="s">
        <v>92</v>
      </c>
      <c r="B144" t="s">
        <v>38</v>
      </c>
      <c r="C144" t="s">
        <v>107</v>
      </c>
      <c r="D144">
        <v>0</v>
      </c>
      <c r="E144" t="s">
        <v>22</v>
      </c>
      <c r="F144">
        <v>5</v>
      </c>
      <c r="G144">
        <v>2</v>
      </c>
      <c r="H144">
        <v>4</v>
      </c>
      <c r="I144">
        <v>0.5</v>
      </c>
      <c r="J144">
        <v>1</v>
      </c>
      <c r="K144">
        <v>1</v>
      </c>
      <c r="L144">
        <v>1</v>
      </c>
      <c r="M144">
        <v>4</v>
      </c>
      <c r="N144">
        <v>0</v>
      </c>
      <c r="O144">
        <v>0.8</v>
      </c>
      <c r="P144">
        <v>0.65</v>
      </c>
      <c r="AZ144"/>
      <c r="BA144"/>
      <c r="BB144"/>
    </row>
    <row r="145" spans="1:16" x14ac:dyDescent="0.25">
      <c r="A145" t="s">
        <v>92</v>
      </c>
      <c r="B145" t="s">
        <v>38</v>
      </c>
      <c r="C145" t="s">
        <v>114</v>
      </c>
      <c r="D145">
        <v>0</v>
      </c>
      <c r="E145" t="s">
        <v>29</v>
      </c>
      <c r="F145">
        <v>11</v>
      </c>
      <c r="G145">
        <v>3</v>
      </c>
      <c r="H145">
        <v>10</v>
      </c>
      <c r="I145">
        <v>0.3</v>
      </c>
      <c r="J145">
        <v>1</v>
      </c>
      <c r="K145">
        <v>1</v>
      </c>
      <c r="L145">
        <v>1</v>
      </c>
      <c r="M145">
        <v>9</v>
      </c>
      <c r="N145">
        <v>0</v>
      </c>
      <c r="O145">
        <v>0.8</v>
      </c>
      <c r="P145">
        <v>0.55000000000000004</v>
      </c>
    </row>
    <row r="146" spans="1:16" x14ac:dyDescent="0.25">
      <c r="A146" t="s">
        <v>92</v>
      </c>
      <c r="B146" t="s">
        <v>38</v>
      </c>
      <c r="C146" t="s">
        <v>168</v>
      </c>
      <c r="D146">
        <v>0</v>
      </c>
      <c r="E146" t="s">
        <v>22</v>
      </c>
      <c r="F146">
        <v>11</v>
      </c>
      <c r="G146">
        <v>2</v>
      </c>
      <c r="H146">
        <v>9</v>
      </c>
      <c r="I146">
        <v>0.22222222222222199</v>
      </c>
      <c r="J146">
        <v>1</v>
      </c>
      <c r="K146">
        <v>1</v>
      </c>
      <c r="L146">
        <v>1</v>
      </c>
      <c r="M146">
        <v>8</v>
      </c>
      <c r="N146">
        <v>0</v>
      </c>
      <c r="O146">
        <v>0.8</v>
      </c>
      <c r="P146">
        <v>0.51111111111111096</v>
      </c>
    </row>
    <row r="147" spans="1:16" x14ac:dyDescent="0.25">
      <c r="A147" t="s">
        <v>92</v>
      </c>
      <c r="B147" t="s">
        <v>38</v>
      </c>
      <c r="C147" t="s">
        <v>115</v>
      </c>
      <c r="D147">
        <v>0</v>
      </c>
      <c r="E147" t="s">
        <v>22</v>
      </c>
      <c r="F147">
        <v>7</v>
      </c>
      <c r="G147">
        <v>1</v>
      </c>
      <c r="H147">
        <v>6</v>
      </c>
      <c r="I147">
        <v>0.16666666666666599</v>
      </c>
      <c r="J147">
        <v>0</v>
      </c>
      <c r="K147">
        <v>1</v>
      </c>
      <c r="L147">
        <v>1</v>
      </c>
      <c r="M147">
        <v>7</v>
      </c>
      <c r="N147">
        <v>0</v>
      </c>
      <c r="O147">
        <v>0.6</v>
      </c>
      <c r="P147">
        <v>0.38333333333333303</v>
      </c>
    </row>
    <row r="148" spans="1:16" x14ac:dyDescent="0.25">
      <c r="A148" t="s">
        <v>92</v>
      </c>
      <c r="B148" t="s">
        <v>38</v>
      </c>
      <c r="C148" t="s">
        <v>116</v>
      </c>
      <c r="D148">
        <v>0</v>
      </c>
      <c r="E148" t="s">
        <v>22</v>
      </c>
      <c r="F148">
        <v>10</v>
      </c>
      <c r="G148">
        <v>4</v>
      </c>
      <c r="H148">
        <v>9</v>
      </c>
      <c r="I148">
        <v>0.44444444444444398</v>
      </c>
      <c r="J148">
        <v>1</v>
      </c>
      <c r="K148">
        <v>1</v>
      </c>
      <c r="L148">
        <v>1</v>
      </c>
      <c r="M148">
        <v>7</v>
      </c>
      <c r="N148">
        <v>0</v>
      </c>
      <c r="O148">
        <v>0.8</v>
      </c>
      <c r="P148">
        <v>0.62222222222222201</v>
      </c>
    </row>
    <row r="149" spans="1:16" x14ac:dyDescent="0.25">
      <c r="A149" t="s">
        <v>92</v>
      </c>
      <c r="B149" t="s">
        <v>38</v>
      </c>
      <c r="C149" t="s">
        <v>117</v>
      </c>
      <c r="D149">
        <v>0</v>
      </c>
      <c r="E149" t="s">
        <v>22</v>
      </c>
      <c r="F149">
        <v>5</v>
      </c>
      <c r="G149">
        <v>2</v>
      </c>
      <c r="H149">
        <v>4</v>
      </c>
      <c r="I149">
        <v>0.5</v>
      </c>
      <c r="J149">
        <v>1</v>
      </c>
      <c r="K149">
        <v>1</v>
      </c>
      <c r="L149">
        <v>1</v>
      </c>
      <c r="M149">
        <v>5</v>
      </c>
      <c r="N149">
        <v>0</v>
      </c>
      <c r="O149">
        <v>0.8</v>
      </c>
      <c r="P149">
        <v>0.65</v>
      </c>
    </row>
    <row r="150" spans="1:16" x14ac:dyDescent="0.25">
      <c r="A150" t="s">
        <v>92</v>
      </c>
      <c r="B150" t="s">
        <v>38</v>
      </c>
      <c r="C150" t="s">
        <v>118</v>
      </c>
      <c r="D150">
        <v>0</v>
      </c>
      <c r="E150" t="s">
        <v>22</v>
      </c>
      <c r="F150">
        <v>8</v>
      </c>
      <c r="G150">
        <v>4</v>
      </c>
      <c r="H150">
        <v>7</v>
      </c>
      <c r="I150">
        <v>0.57142857142857095</v>
      </c>
      <c r="J150">
        <v>1</v>
      </c>
      <c r="K150">
        <v>1</v>
      </c>
      <c r="L150">
        <v>1</v>
      </c>
      <c r="M150">
        <v>6</v>
      </c>
      <c r="N150">
        <v>0</v>
      </c>
      <c r="O150">
        <v>0.8</v>
      </c>
      <c r="P150">
        <v>0.68571428571428505</v>
      </c>
    </row>
    <row r="151" spans="1:16" x14ac:dyDescent="0.25">
      <c r="A151" t="s">
        <v>119</v>
      </c>
      <c r="B151" t="s">
        <v>16</v>
      </c>
      <c r="C151" t="s">
        <v>120</v>
      </c>
      <c r="D151">
        <v>1</v>
      </c>
      <c r="E151" t="s">
        <v>18</v>
      </c>
      <c r="F151">
        <v>7</v>
      </c>
      <c r="G151">
        <v>2</v>
      </c>
      <c r="H151">
        <v>6</v>
      </c>
      <c r="I151">
        <v>0.33333333333333298</v>
      </c>
      <c r="J151">
        <v>0</v>
      </c>
      <c r="K151">
        <v>1</v>
      </c>
      <c r="L151">
        <v>1</v>
      </c>
      <c r="M151">
        <v>5</v>
      </c>
      <c r="N151">
        <v>1</v>
      </c>
      <c r="O151">
        <v>0.8</v>
      </c>
      <c r="P151">
        <v>0.56666666666666599</v>
      </c>
    </row>
    <row r="152" spans="1:16" x14ac:dyDescent="0.25">
      <c r="A152" t="s">
        <v>119</v>
      </c>
      <c r="B152" t="s">
        <v>16</v>
      </c>
      <c r="C152" t="s">
        <v>120</v>
      </c>
      <c r="D152">
        <v>1</v>
      </c>
      <c r="E152" t="s">
        <v>18</v>
      </c>
      <c r="F152">
        <v>7</v>
      </c>
      <c r="G152">
        <v>2</v>
      </c>
      <c r="H152">
        <v>6</v>
      </c>
      <c r="I152">
        <v>0.33333333333333298</v>
      </c>
      <c r="J152">
        <v>0</v>
      </c>
      <c r="K152">
        <v>1</v>
      </c>
      <c r="L152">
        <v>1</v>
      </c>
      <c r="M152">
        <v>5</v>
      </c>
      <c r="N152">
        <v>1</v>
      </c>
      <c r="O152">
        <v>0.8</v>
      </c>
      <c r="P152">
        <v>0.56666666666666599</v>
      </c>
    </row>
    <row r="153" spans="1:16" x14ac:dyDescent="0.25">
      <c r="A153" t="s">
        <v>119</v>
      </c>
      <c r="B153" t="s">
        <v>16</v>
      </c>
      <c r="C153" t="s">
        <v>121</v>
      </c>
      <c r="D153">
        <v>1</v>
      </c>
      <c r="E153" t="s">
        <v>122</v>
      </c>
      <c r="F153">
        <v>12</v>
      </c>
      <c r="G153">
        <v>3</v>
      </c>
      <c r="H153">
        <v>11</v>
      </c>
      <c r="I153">
        <v>0.27272727272727199</v>
      </c>
      <c r="J153">
        <v>1</v>
      </c>
      <c r="K153">
        <v>1</v>
      </c>
      <c r="L153">
        <v>1</v>
      </c>
      <c r="M153">
        <v>11</v>
      </c>
      <c r="N153">
        <v>1</v>
      </c>
      <c r="O153">
        <v>1</v>
      </c>
      <c r="P153">
        <v>0.63636363636363602</v>
      </c>
    </row>
    <row r="154" spans="1:16" x14ac:dyDescent="0.25">
      <c r="A154" t="s">
        <v>119</v>
      </c>
      <c r="B154" t="s">
        <v>16</v>
      </c>
      <c r="C154" t="s">
        <v>121</v>
      </c>
      <c r="D154">
        <v>1</v>
      </c>
      <c r="E154" t="s">
        <v>122</v>
      </c>
      <c r="F154">
        <v>12</v>
      </c>
      <c r="G154">
        <v>3</v>
      </c>
      <c r="H154">
        <v>11</v>
      </c>
      <c r="I154">
        <v>0.27272727272727199</v>
      </c>
      <c r="J154">
        <v>1</v>
      </c>
      <c r="K154">
        <v>1</v>
      </c>
      <c r="L154">
        <v>1</v>
      </c>
      <c r="M154">
        <v>11</v>
      </c>
      <c r="N154">
        <v>1</v>
      </c>
      <c r="O154">
        <v>1</v>
      </c>
      <c r="P154">
        <v>0.63636363636363602</v>
      </c>
    </row>
    <row r="155" spans="1:16" x14ac:dyDescent="0.25">
      <c r="A155" t="s">
        <v>119</v>
      </c>
      <c r="B155" t="s">
        <v>16</v>
      </c>
      <c r="C155" t="s">
        <v>123</v>
      </c>
      <c r="D155">
        <v>1</v>
      </c>
      <c r="E155" t="s">
        <v>18</v>
      </c>
      <c r="F155">
        <v>9</v>
      </c>
      <c r="G155">
        <v>3</v>
      </c>
      <c r="H155">
        <v>8</v>
      </c>
      <c r="I155">
        <v>0.375</v>
      </c>
      <c r="J155">
        <v>0</v>
      </c>
      <c r="K155">
        <v>1</v>
      </c>
      <c r="L155">
        <v>1</v>
      </c>
      <c r="M155">
        <v>5</v>
      </c>
      <c r="N155">
        <v>1</v>
      </c>
      <c r="O155">
        <v>0.8</v>
      </c>
      <c r="P155">
        <v>0.58750000000000002</v>
      </c>
    </row>
    <row r="156" spans="1:16" x14ac:dyDescent="0.25">
      <c r="A156" t="s">
        <v>119</v>
      </c>
      <c r="B156" t="s">
        <v>16</v>
      </c>
      <c r="C156" t="s">
        <v>123</v>
      </c>
      <c r="D156">
        <v>1</v>
      </c>
      <c r="E156" t="s">
        <v>18</v>
      </c>
      <c r="F156">
        <v>9</v>
      </c>
      <c r="G156">
        <v>3</v>
      </c>
      <c r="H156">
        <v>8</v>
      </c>
      <c r="I156">
        <v>0.375</v>
      </c>
      <c r="J156">
        <v>0</v>
      </c>
      <c r="K156">
        <v>1</v>
      </c>
      <c r="L156">
        <v>1</v>
      </c>
      <c r="M156">
        <v>5</v>
      </c>
      <c r="N156">
        <v>1</v>
      </c>
      <c r="O156">
        <v>0.8</v>
      </c>
      <c r="P156">
        <v>0.58750000000000002</v>
      </c>
    </row>
    <row r="157" spans="1:16" x14ac:dyDescent="0.25">
      <c r="A157" t="s">
        <v>119</v>
      </c>
      <c r="B157" t="s">
        <v>16</v>
      </c>
      <c r="C157" t="s">
        <v>124</v>
      </c>
      <c r="D157">
        <v>0</v>
      </c>
      <c r="E157" t="s">
        <v>22</v>
      </c>
      <c r="F157">
        <v>9</v>
      </c>
      <c r="G157">
        <v>4</v>
      </c>
      <c r="H157">
        <v>8</v>
      </c>
      <c r="I157">
        <v>0.5</v>
      </c>
      <c r="J157">
        <v>1</v>
      </c>
      <c r="K157">
        <v>1</v>
      </c>
      <c r="L157">
        <v>1</v>
      </c>
      <c r="M157">
        <v>5</v>
      </c>
      <c r="N157">
        <v>0</v>
      </c>
      <c r="O157">
        <v>0.8</v>
      </c>
      <c r="P157">
        <v>0.65</v>
      </c>
    </row>
    <row r="158" spans="1:16" x14ac:dyDescent="0.25">
      <c r="A158" t="s">
        <v>119</v>
      </c>
      <c r="B158" t="s">
        <v>16</v>
      </c>
      <c r="C158" t="s">
        <v>124</v>
      </c>
      <c r="D158">
        <v>0</v>
      </c>
      <c r="E158" t="s">
        <v>22</v>
      </c>
      <c r="F158">
        <v>9</v>
      </c>
      <c r="G158">
        <v>4</v>
      </c>
      <c r="H158">
        <v>8</v>
      </c>
      <c r="I158">
        <v>0.5</v>
      </c>
      <c r="J158">
        <v>1</v>
      </c>
      <c r="K158">
        <v>1</v>
      </c>
      <c r="L158">
        <v>1</v>
      </c>
      <c r="M158">
        <v>5</v>
      </c>
      <c r="N158">
        <v>0</v>
      </c>
      <c r="O158">
        <v>0.8</v>
      </c>
      <c r="P158">
        <v>0.65</v>
      </c>
    </row>
    <row r="159" spans="1:16" x14ac:dyDescent="0.25">
      <c r="A159" t="s">
        <v>119</v>
      </c>
      <c r="B159" t="s">
        <v>16</v>
      </c>
      <c r="C159" t="s">
        <v>125</v>
      </c>
      <c r="D159">
        <v>0</v>
      </c>
      <c r="E159" t="s">
        <v>29</v>
      </c>
      <c r="F159">
        <v>12</v>
      </c>
      <c r="G159">
        <v>4</v>
      </c>
      <c r="H159">
        <v>10</v>
      </c>
      <c r="I159">
        <v>0.4</v>
      </c>
      <c r="J159">
        <v>1</v>
      </c>
      <c r="K159">
        <v>1</v>
      </c>
      <c r="L159">
        <v>1</v>
      </c>
      <c r="M159">
        <v>9</v>
      </c>
      <c r="N159">
        <v>0</v>
      </c>
      <c r="O159">
        <v>0.8</v>
      </c>
      <c r="P159">
        <v>0.6</v>
      </c>
    </row>
    <row r="160" spans="1:16" x14ac:dyDescent="0.25">
      <c r="A160" t="s">
        <v>119</v>
      </c>
      <c r="B160" t="s">
        <v>16</v>
      </c>
      <c r="C160" t="s">
        <v>125</v>
      </c>
      <c r="D160">
        <v>0</v>
      </c>
      <c r="E160" t="s">
        <v>29</v>
      </c>
      <c r="F160">
        <v>12</v>
      </c>
      <c r="G160">
        <v>4</v>
      </c>
      <c r="H160">
        <v>10</v>
      </c>
      <c r="I160">
        <v>0.4</v>
      </c>
      <c r="J160">
        <v>1</v>
      </c>
      <c r="K160">
        <v>1</v>
      </c>
      <c r="L160">
        <v>1</v>
      </c>
      <c r="M160">
        <v>9</v>
      </c>
      <c r="N160">
        <v>0</v>
      </c>
      <c r="O160">
        <v>0.8</v>
      </c>
      <c r="P160">
        <v>0.6</v>
      </c>
    </row>
    <row r="161" spans="1:16" x14ac:dyDescent="0.25">
      <c r="A161" t="s">
        <v>119</v>
      </c>
      <c r="B161" t="s">
        <v>16</v>
      </c>
      <c r="C161" t="s">
        <v>126</v>
      </c>
      <c r="D161">
        <v>0</v>
      </c>
      <c r="E161" t="s">
        <v>29</v>
      </c>
      <c r="F161">
        <v>8</v>
      </c>
      <c r="G161">
        <v>2</v>
      </c>
      <c r="H161">
        <v>7</v>
      </c>
      <c r="I161">
        <v>0.28571428571428498</v>
      </c>
      <c r="J161">
        <v>1</v>
      </c>
      <c r="K161">
        <v>1</v>
      </c>
      <c r="L161">
        <v>1</v>
      </c>
      <c r="M161">
        <v>8</v>
      </c>
      <c r="N161">
        <v>0</v>
      </c>
      <c r="O161">
        <v>0.8</v>
      </c>
      <c r="P161">
        <v>0.54285714285714204</v>
      </c>
    </row>
    <row r="162" spans="1:16" x14ac:dyDescent="0.25">
      <c r="A162" t="s">
        <v>119</v>
      </c>
      <c r="B162" t="s">
        <v>16</v>
      </c>
      <c r="C162" t="s">
        <v>126</v>
      </c>
      <c r="D162">
        <v>0</v>
      </c>
      <c r="E162" t="s">
        <v>29</v>
      </c>
      <c r="F162">
        <v>8</v>
      </c>
      <c r="G162">
        <v>2</v>
      </c>
      <c r="H162">
        <v>7</v>
      </c>
      <c r="I162">
        <v>0.28571428571428498</v>
      </c>
      <c r="J162">
        <v>1</v>
      </c>
      <c r="K162">
        <v>1</v>
      </c>
      <c r="L162">
        <v>1</v>
      </c>
      <c r="M162">
        <v>8</v>
      </c>
      <c r="N162">
        <v>0</v>
      </c>
      <c r="O162">
        <v>0.8</v>
      </c>
      <c r="P162">
        <v>0.54285714285714204</v>
      </c>
    </row>
    <row r="163" spans="1:16" x14ac:dyDescent="0.25">
      <c r="A163" t="s">
        <v>119</v>
      </c>
      <c r="B163" t="s">
        <v>16</v>
      </c>
      <c r="C163" t="s">
        <v>127</v>
      </c>
      <c r="D163">
        <v>0</v>
      </c>
      <c r="E163" t="s">
        <v>22</v>
      </c>
      <c r="F163">
        <v>8</v>
      </c>
      <c r="G163">
        <v>2</v>
      </c>
      <c r="H163">
        <v>7</v>
      </c>
      <c r="I163">
        <v>0.28571428571428498</v>
      </c>
      <c r="J163">
        <v>1</v>
      </c>
      <c r="K163">
        <v>1</v>
      </c>
      <c r="L163">
        <v>1</v>
      </c>
      <c r="M163">
        <v>8</v>
      </c>
      <c r="N163">
        <v>0</v>
      </c>
      <c r="O163">
        <v>0.8</v>
      </c>
      <c r="P163">
        <v>0.54285714285714204</v>
      </c>
    </row>
    <row r="164" spans="1:16" x14ac:dyDescent="0.25">
      <c r="A164" t="s">
        <v>119</v>
      </c>
      <c r="B164" t="s">
        <v>16</v>
      </c>
      <c r="C164" t="s">
        <v>127</v>
      </c>
      <c r="D164">
        <v>0</v>
      </c>
      <c r="E164" t="s">
        <v>22</v>
      </c>
      <c r="F164">
        <v>8</v>
      </c>
      <c r="G164">
        <v>2</v>
      </c>
      <c r="H164">
        <v>7</v>
      </c>
      <c r="I164">
        <v>0.28571428571428498</v>
      </c>
      <c r="J164">
        <v>1</v>
      </c>
      <c r="K164">
        <v>1</v>
      </c>
      <c r="L164">
        <v>1</v>
      </c>
      <c r="M164">
        <v>8</v>
      </c>
      <c r="N164">
        <v>0</v>
      </c>
      <c r="O164">
        <v>0.8</v>
      </c>
      <c r="P164">
        <v>0.54285714285714204</v>
      </c>
    </row>
    <row r="165" spans="1:16" x14ac:dyDescent="0.25">
      <c r="A165" t="s">
        <v>119</v>
      </c>
      <c r="B165" t="s">
        <v>16</v>
      </c>
      <c r="C165" t="s">
        <v>128</v>
      </c>
      <c r="D165">
        <v>0</v>
      </c>
      <c r="E165" t="s">
        <v>29</v>
      </c>
      <c r="F165">
        <v>12</v>
      </c>
      <c r="G165">
        <v>4</v>
      </c>
      <c r="H165">
        <v>11</v>
      </c>
      <c r="I165">
        <v>0.36363636363636298</v>
      </c>
      <c r="J165">
        <v>1</v>
      </c>
      <c r="K165">
        <v>1</v>
      </c>
      <c r="L165">
        <v>1</v>
      </c>
      <c r="M165">
        <v>9</v>
      </c>
      <c r="N165">
        <v>0</v>
      </c>
      <c r="O165">
        <v>0.8</v>
      </c>
      <c r="P165">
        <v>0.58181818181818101</v>
      </c>
    </row>
    <row r="166" spans="1:16" x14ac:dyDescent="0.25">
      <c r="A166" t="s">
        <v>119</v>
      </c>
      <c r="B166" t="s">
        <v>16</v>
      </c>
      <c r="C166" t="s">
        <v>128</v>
      </c>
      <c r="D166">
        <v>0</v>
      </c>
      <c r="E166" t="s">
        <v>29</v>
      </c>
      <c r="F166">
        <v>12</v>
      </c>
      <c r="G166">
        <v>4</v>
      </c>
      <c r="H166">
        <v>11</v>
      </c>
      <c r="I166">
        <v>0.36363636363636298</v>
      </c>
      <c r="J166">
        <v>1</v>
      </c>
      <c r="K166">
        <v>1</v>
      </c>
      <c r="L166">
        <v>1</v>
      </c>
      <c r="M166">
        <v>9</v>
      </c>
      <c r="N166">
        <v>0</v>
      </c>
      <c r="O166">
        <v>0.8</v>
      </c>
      <c r="P166">
        <v>0.58181818181818101</v>
      </c>
    </row>
    <row r="167" spans="1:16" x14ac:dyDescent="0.25">
      <c r="A167" t="s">
        <v>119</v>
      </c>
      <c r="B167" t="s">
        <v>16</v>
      </c>
      <c r="C167" t="s">
        <v>129</v>
      </c>
      <c r="D167">
        <v>0</v>
      </c>
      <c r="E167" t="s">
        <v>22</v>
      </c>
      <c r="F167">
        <v>10</v>
      </c>
      <c r="G167">
        <v>4</v>
      </c>
      <c r="H167">
        <v>9</v>
      </c>
      <c r="I167">
        <v>0.44444444444444398</v>
      </c>
      <c r="J167">
        <v>1</v>
      </c>
      <c r="K167">
        <v>1</v>
      </c>
      <c r="L167">
        <v>1</v>
      </c>
      <c r="M167">
        <v>7</v>
      </c>
      <c r="N167">
        <v>0</v>
      </c>
      <c r="O167">
        <v>0.8</v>
      </c>
      <c r="P167">
        <v>0.62222222222222201</v>
      </c>
    </row>
    <row r="168" spans="1:16" x14ac:dyDescent="0.25">
      <c r="A168" t="s">
        <v>119</v>
      </c>
      <c r="B168" t="s">
        <v>16</v>
      </c>
      <c r="C168" t="s">
        <v>130</v>
      </c>
      <c r="D168">
        <v>0</v>
      </c>
      <c r="E168" t="s">
        <v>22</v>
      </c>
      <c r="F168">
        <v>8</v>
      </c>
      <c r="G168">
        <v>1</v>
      </c>
      <c r="H168">
        <v>7</v>
      </c>
      <c r="I168">
        <v>0.14285714285714199</v>
      </c>
      <c r="J168">
        <v>0</v>
      </c>
      <c r="K168">
        <v>1</v>
      </c>
      <c r="L168">
        <v>1</v>
      </c>
      <c r="M168">
        <v>6</v>
      </c>
      <c r="N168">
        <v>0</v>
      </c>
      <c r="O168">
        <v>0.6</v>
      </c>
      <c r="P168">
        <v>0.371428571428571</v>
      </c>
    </row>
    <row r="169" spans="1:16" x14ac:dyDescent="0.25">
      <c r="A169" t="s">
        <v>119</v>
      </c>
      <c r="B169" t="s">
        <v>16</v>
      </c>
      <c r="C169" t="s">
        <v>130</v>
      </c>
      <c r="D169">
        <v>0</v>
      </c>
      <c r="E169" t="s">
        <v>22</v>
      </c>
      <c r="F169">
        <v>8</v>
      </c>
      <c r="G169">
        <v>1</v>
      </c>
      <c r="H169">
        <v>7</v>
      </c>
      <c r="I169">
        <v>0.14285714285714199</v>
      </c>
      <c r="J169">
        <v>0</v>
      </c>
      <c r="K169">
        <v>1</v>
      </c>
      <c r="L169">
        <v>1</v>
      </c>
      <c r="M169">
        <v>6</v>
      </c>
      <c r="N169">
        <v>0</v>
      </c>
      <c r="O169">
        <v>0.6</v>
      </c>
      <c r="P169">
        <v>0.371428571428571</v>
      </c>
    </row>
    <row r="170" spans="1:16" x14ac:dyDescent="0.25">
      <c r="A170" t="s">
        <v>119</v>
      </c>
      <c r="B170" t="s">
        <v>16</v>
      </c>
      <c r="C170" t="s">
        <v>131</v>
      </c>
      <c r="D170">
        <v>0</v>
      </c>
      <c r="E170" t="s">
        <v>29</v>
      </c>
      <c r="F170">
        <v>7</v>
      </c>
      <c r="G170">
        <v>3</v>
      </c>
      <c r="H170">
        <v>6</v>
      </c>
      <c r="I170">
        <v>0.5</v>
      </c>
      <c r="J170">
        <v>0</v>
      </c>
      <c r="K170">
        <v>1</v>
      </c>
      <c r="L170">
        <v>1</v>
      </c>
      <c r="M170">
        <v>5</v>
      </c>
      <c r="N170">
        <v>0</v>
      </c>
      <c r="O170">
        <v>0.6</v>
      </c>
      <c r="P170">
        <v>0.55000000000000004</v>
      </c>
    </row>
    <row r="171" spans="1:16" x14ac:dyDescent="0.25">
      <c r="A171" t="s">
        <v>119</v>
      </c>
      <c r="B171" t="s">
        <v>16</v>
      </c>
      <c r="C171" t="s">
        <v>131</v>
      </c>
      <c r="D171">
        <v>0</v>
      </c>
      <c r="E171" t="s">
        <v>29</v>
      </c>
      <c r="F171">
        <v>7</v>
      </c>
      <c r="G171">
        <v>3</v>
      </c>
      <c r="H171">
        <v>6</v>
      </c>
      <c r="I171">
        <v>0.5</v>
      </c>
      <c r="J171">
        <v>0</v>
      </c>
      <c r="K171">
        <v>1</v>
      </c>
      <c r="L171">
        <v>1</v>
      </c>
      <c r="M171">
        <v>5</v>
      </c>
      <c r="N171">
        <v>0</v>
      </c>
      <c r="O171">
        <v>0.6</v>
      </c>
      <c r="P171">
        <v>0.55000000000000004</v>
      </c>
    </row>
    <row r="172" spans="1:16" x14ac:dyDescent="0.25">
      <c r="A172" t="s">
        <v>119</v>
      </c>
      <c r="B172" t="s">
        <v>16</v>
      </c>
      <c r="C172" t="s">
        <v>132</v>
      </c>
      <c r="D172">
        <v>0</v>
      </c>
      <c r="E172" t="s">
        <v>25</v>
      </c>
      <c r="F172">
        <v>9</v>
      </c>
      <c r="G172">
        <v>3</v>
      </c>
      <c r="H172">
        <v>8</v>
      </c>
      <c r="I172">
        <v>0.375</v>
      </c>
      <c r="J172">
        <v>1</v>
      </c>
      <c r="K172">
        <v>1</v>
      </c>
      <c r="L172">
        <v>1</v>
      </c>
      <c r="M172">
        <v>7</v>
      </c>
      <c r="N172">
        <v>0</v>
      </c>
      <c r="O172">
        <v>0.8</v>
      </c>
      <c r="P172">
        <v>0.58750000000000002</v>
      </c>
    </row>
    <row r="173" spans="1:16" x14ac:dyDescent="0.25">
      <c r="A173" t="s">
        <v>119</v>
      </c>
      <c r="B173" t="s">
        <v>16</v>
      </c>
      <c r="C173" t="s">
        <v>132</v>
      </c>
      <c r="D173">
        <v>0</v>
      </c>
      <c r="E173" t="s">
        <v>25</v>
      </c>
      <c r="F173">
        <v>9</v>
      </c>
      <c r="G173">
        <v>3</v>
      </c>
      <c r="H173">
        <v>8</v>
      </c>
      <c r="I173">
        <v>0.375</v>
      </c>
      <c r="J173">
        <v>1</v>
      </c>
      <c r="K173">
        <v>1</v>
      </c>
      <c r="L173">
        <v>1</v>
      </c>
      <c r="M173">
        <v>7</v>
      </c>
      <c r="N173">
        <v>0</v>
      </c>
      <c r="O173">
        <v>0.8</v>
      </c>
      <c r="P173">
        <v>0.58750000000000002</v>
      </c>
    </row>
    <row r="174" spans="1:16" x14ac:dyDescent="0.25">
      <c r="A174" t="s">
        <v>119</v>
      </c>
      <c r="B174" t="s">
        <v>16</v>
      </c>
      <c r="C174" t="s">
        <v>133</v>
      </c>
      <c r="D174">
        <v>1</v>
      </c>
      <c r="E174" t="s">
        <v>18</v>
      </c>
      <c r="F174">
        <v>7</v>
      </c>
      <c r="G174">
        <v>4</v>
      </c>
      <c r="H174">
        <v>5</v>
      </c>
      <c r="I174">
        <v>0.8</v>
      </c>
      <c r="J174">
        <v>1</v>
      </c>
      <c r="K174">
        <v>1</v>
      </c>
      <c r="L174">
        <v>1</v>
      </c>
      <c r="M174">
        <v>5</v>
      </c>
      <c r="N174">
        <v>0</v>
      </c>
      <c r="O174">
        <v>0.8</v>
      </c>
      <c r="P174">
        <v>0.8</v>
      </c>
    </row>
    <row r="175" spans="1:16" x14ac:dyDescent="0.25">
      <c r="A175" t="s">
        <v>119</v>
      </c>
      <c r="B175" t="s">
        <v>16</v>
      </c>
      <c r="C175" t="s">
        <v>133</v>
      </c>
      <c r="D175">
        <v>1</v>
      </c>
      <c r="E175" t="s">
        <v>18</v>
      </c>
      <c r="F175">
        <v>7</v>
      </c>
      <c r="G175">
        <v>4</v>
      </c>
      <c r="H175">
        <v>5</v>
      </c>
      <c r="I175">
        <v>0.8</v>
      </c>
      <c r="J175">
        <v>1</v>
      </c>
      <c r="K175">
        <v>1</v>
      </c>
      <c r="L175">
        <v>1</v>
      </c>
      <c r="M175">
        <v>5</v>
      </c>
      <c r="N175">
        <v>0</v>
      </c>
      <c r="O175">
        <v>0.8</v>
      </c>
      <c r="P175">
        <v>0.8</v>
      </c>
    </row>
    <row r="176" spans="1:16" x14ac:dyDescent="0.25">
      <c r="A176" t="s">
        <v>119</v>
      </c>
      <c r="B176" t="s">
        <v>16</v>
      </c>
      <c r="C176" t="s">
        <v>134</v>
      </c>
      <c r="D176">
        <v>0</v>
      </c>
      <c r="E176" t="s">
        <v>22</v>
      </c>
      <c r="F176">
        <v>9</v>
      </c>
      <c r="G176">
        <v>3</v>
      </c>
      <c r="H176">
        <v>8</v>
      </c>
      <c r="I176">
        <v>0.375</v>
      </c>
      <c r="J176">
        <v>1</v>
      </c>
      <c r="K176">
        <v>1</v>
      </c>
      <c r="L176">
        <v>1</v>
      </c>
      <c r="M176">
        <v>8</v>
      </c>
      <c r="N176">
        <v>0</v>
      </c>
      <c r="O176">
        <v>0.8</v>
      </c>
      <c r="P176">
        <v>0.58750000000000002</v>
      </c>
    </row>
    <row r="177" spans="1:16" x14ac:dyDescent="0.25">
      <c r="A177" t="s">
        <v>119</v>
      </c>
      <c r="B177" t="s">
        <v>16</v>
      </c>
      <c r="C177" t="s">
        <v>134</v>
      </c>
      <c r="D177">
        <v>0</v>
      </c>
      <c r="E177" t="s">
        <v>22</v>
      </c>
      <c r="F177">
        <v>9</v>
      </c>
      <c r="G177">
        <v>3</v>
      </c>
      <c r="H177">
        <v>8</v>
      </c>
      <c r="I177">
        <v>0.375</v>
      </c>
      <c r="J177">
        <v>1</v>
      </c>
      <c r="K177">
        <v>1</v>
      </c>
      <c r="L177">
        <v>1</v>
      </c>
      <c r="M177">
        <v>8</v>
      </c>
      <c r="N177">
        <v>0</v>
      </c>
      <c r="O177">
        <v>0.8</v>
      </c>
      <c r="P177">
        <v>0.58750000000000002</v>
      </c>
    </row>
    <row r="178" spans="1:16" x14ac:dyDescent="0.25">
      <c r="A178" t="s">
        <v>119</v>
      </c>
      <c r="B178" t="s">
        <v>16</v>
      </c>
      <c r="C178" t="s">
        <v>135</v>
      </c>
      <c r="D178">
        <v>1</v>
      </c>
      <c r="E178" t="s">
        <v>18</v>
      </c>
      <c r="F178">
        <v>8</v>
      </c>
      <c r="G178">
        <v>2</v>
      </c>
      <c r="H178">
        <v>7</v>
      </c>
      <c r="I178">
        <v>0.28571428571428498</v>
      </c>
      <c r="J178">
        <v>0</v>
      </c>
      <c r="K178">
        <v>0</v>
      </c>
      <c r="L178">
        <v>1</v>
      </c>
      <c r="M178">
        <v>5</v>
      </c>
      <c r="N178">
        <v>1</v>
      </c>
      <c r="O178">
        <v>0.6</v>
      </c>
      <c r="P178">
        <v>0.44285714285714201</v>
      </c>
    </row>
    <row r="179" spans="1:16" x14ac:dyDescent="0.25">
      <c r="A179" t="s">
        <v>119</v>
      </c>
      <c r="B179" t="s">
        <v>16</v>
      </c>
      <c r="C179" t="s">
        <v>135</v>
      </c>
      <c r="D179">
        <v>1</v>
      </c>
      <c r="E179" t="s">
        <v>18</v>
      </c>
      <c r="F179">
        <v>8</v>
      </c>
      <c r="G179">
        <v>2</v>
      </c>
      <c r="H179">
        <v>7</v>
      </c>
      <c r="I179">
        <v>0.28571428571428498</v>
      </c>
      <c r="J179">
        <v>0</v>
      </c>
      <c r="K179">
        <v>0</v>
      </c>
      <c r="L179">
        <v>1</v>
      </c>
      <c r="M179">
        <v>5</v>
      </c>
      <c r="N179">
        <v>1</v>
      </c>
      <c r="O179">
        <v>0.6</v>
      </c>
      <c r="P179">
        <v>0.44285714285714201</v>
      </c>
    </row>
    <row r="180" spans="1:16" x14ac:dyDescent="0.25">
      <c r="A180" t="s">
        <v>119</v>
      </c>
      <c r="B180" t="s">
        <v>16</v>
      </c>
      <c r="C180" t="s">
        <v>136</v>
      </c>
      <c r="D180">
        <v>0</v>
      </c>
      <c r="E180" t="s">
        <v>29</v>
      </c>
      <c r="F180">
        <v>11</v>
      </c>
      <c r="G180">
        <v>3</v>
      </c>
      <c r="H180">
        <v>10</v>
      </c>
      <c r="I180">
        <v>0.3</v>
      </c>
      <c r="J180">
        <v>0</v>
      </c>
      <c r="K180">
        <v>1</v>
      </c>
      <c r="L180">
        <v>1</v>
      </c>
      <c r="M180">
        <v>9</v>
      </c>
      <c r="N180">
        <v>0</v>
      </c>
      <c r="O180">
        <v>0.6</v>
      </c>
      <c r="P180">
        <v>0.44999999999999901</v>
      </c>
    </row>
    <row r="181" spans="1:16" x14ac:dyDescent="0.25">
      <c r="A181" t="s">
        <v>119</v>
      </c>
      <c r="B181" t="s">
        <v>16</v>
      </c>
      <c r="C181" t="s">
        <v>136</v>
      </c>
      <c r="D181">
        <v>0</v>
      </c>
      <c r="E181" t="s">
        <v>29</v>
      </c>
      <c r="F181">
        <v>11</v>
      </c>
      <c r="G181">
        <v>3</v>
      </c>
      <c r="H181">
        <v>10</v>
      </c>
      <c r="I181">
        <v>0.3</v>
      </c>
      <c r="J181">
        <v>0</v>
      </c>
      <c r="K181">
        <v>1</v>
      </c>
      <c r="L181">
        <v>1</v>
      </c>
      <c r="M181">
        <v>9</v>
      </c>
      <c r="N181">
        <v>0</v>
      </c>
      <c r="O181">
        <v>0.6</v>
      </c>
      <c r="P181">
        <v>0.44999999999999901</v>
      </c>
    </row>
    <row r="182" spans="1:16" x14ac:dyDescent="0.25">
      <c r="A182" t="s">
        <v>119</v>
      </c>
      <c r="B182" t="s">
        <v>16</v>
      </c>
      <c r="C182" t="s">
        <v>137</v>
      </c>
      <c r="D182">
        <v>0</v>
      </c>
      <c r="E182" t="s">
        <v>22</v>
      </c>
      <c r="F182">
        <v>10</v>
      </c>
      <c r="G182">
        <v>2</v>
      </c>
      <c r="H182">
        <v>9</v>
      </c>
      <c r="I182">
        <v>0.22222222222222199</v>
      </c>
      <c r="J182">
        <v>0</v>
      </c>
      <c r="K182">
        <v>1</v>
      </c>
      <c r="L182">
        <v>1</v>
      </c>
      <c r="M182">
        <v>8</v>
      </c>
      <c r="N182">
        <v>0</v>
      </c>
      <c r="O182">
        <v>0.6</v>
      </c>
      <c r="P182">
        <v>0.41111111111111098</v>
      </c>
    </row>
    <row r="183" spans="1:16" x14ac:dyDescent="0.25">
      <c r="A183" t="s">
        <v>119</v>
      </c>
      <c r="B183" t="s">
        <v>16</v>
      </c>
      <c r="C183" t="s">
        <v>137</v>
      </c>
      <c r="D183">
        <v>0</v>
      </c>
      <c r="E183" t="s">
        <v>22</v>
      </c>
      <c r="F183">
        <v>10</v>
      </c>
      <c r="G183">
        <v>2</v>
      </c>
      <c r="H183">
        <v>9</v>
      </c>
      <c r="I183">
        <v>0.22222222222222199</v>
      </c>
      <c r="J183">
        <v>0</v>
      </c>
      <c r="K183">
        <v>1</v>
      </c>
      <c r="L183">
        <v>1</v>
      </c>
      <c r="M183">
        <v>8</v>
      </c>
      <c r="N183">
        <v>0</v>
      </c>
      <c r="O183">
        <v>0.6</v>
      </c>
      <c r="P183">
        <v>0.41111111111111098</v>
      </c>
    </row>
    <row r="184" spans="1:16" x14ac:dyDescent="0.25">
      <c r="A184" t="s">
        <v>119</v>
      </c>
      <c r="B184" t="s">
        <v>16</v>
      </c>
      <c r="C184" t="s">
        <v>138</v>
      </c>
      <c r="D184">
        <v>1</v>
      </c>
      <c r="E184" t="s">
        <v>18</v>
      </c>
      <c r="F184">
        <v>9</v>
      </c>
      <c r="G184">
        <v>3</v>
      </c>
      <c r="H184">
        <v>8</v>
      </c>
      <c r="I184">
        <v>0.375</v>
      </c>
      <c r="J184">
        <v>1</v>
      </c>
      <c r="K184">
        <v>1</v>
      </c>
      <c r="L184">
        <v>1</v>
      </c>
      <c r="M184">
        <v>7</v>
      </c>
      <c r="N184">
        <v>0</v>
      </c>
      <c r="O184">
        <v>0.8</v>
      </c>
      <c r="P184">
        <v>0.58750000000000002</v>
      </c>
    </row>
    <row r="185" spans="1:16" x14ac:dyDescent="0.25">
      <c r="A185" t="s">
        <v>119</v>
      </c>
      <c r="B185" t="s">
        <v>16</v>
      </c>
      <c r="C185" t="s">
        <v>138</v>
      </c>
      <c r="D185">
        <v>1</v>
      </c>
      <c r="E185" t="s">
        <v>18</v>
      </c>
      <c r="F185">
        <v>9</v>
      </c>
      <c r="G185">
        <v>3</v>
      </c>
      <c r="H185">
        <v>8</v>
      </c>
      <c r="I185">
        <v>0.375</v>
      </c>
      <c r="J185">
        <v>1</v>
      </c>
      <c r="K185">
        <v>1</v>
      </c>
      <c r="L185">
        <v>1</v>
      </c>
      <c r="M185">
        <v>7</v>
      </c>
      <c r="N185">
        <v>0</v>
      </c>
      <c r="O185">
        <v>0.8</v>
      </c>
      <c r="P185">
        <v>0.58750000000000002</v>
      </c>
    </row>
    <row r="186" spans="1:16" x14ac:dyDescent="0.25">
      <c r="A186" t="s">
        <v>119</v>
      </c>
      <c r="B186" t="s">
        <v>16</v>
      </c>
      <c r="C186" t="s">
        <v>139</v>
      </c>
      <c r="D186">
        <v>1</v>
      </c>
      <c r="E186" t="s">
        <v>18</v>
      </c>
      <c r="F186">
        <v>8</v>
      </c>
      <c r="G186">
        <v>3</v>
      </c>
      <c r="H186">
        <v>7</v>
      </c>
      <c r="I186">
        <v>0.42857142857142799</v>
      </c>
      <c r="J186">
        <v>1</v>
      </c>
      <c r="K186">
        <v>1</v>
      </c>
      <c r="L186">
        <v>1</v>
      </c>
      <c r="M186">
        <v>7</v>
      </c>
      <c r="N186">
        <v>1</v>
      </c>
      <c r="O186">
        <v>1</v>
      </c>
      <c r="P186">
        <v>0.71428571428571397</v>
      </c>
    </row>
    <row r="187" spans="1:16" x14ac:dyDescent="0.25">
      <c r="A187" t="s">
        <v>119</v>
      </c>
      <c r="B187" t="s">
        <v>16</v>
      </c>
      <c r="C187" t="s">
        <v>139</v>
      </c>
      <c r="D187">
        <v>1</v>
      </c>
      <c r="E187" t="s">
        <v>18</v>
      </c>
      <c r="F187">
        <v>8</v>
      </c>
      <c r="G187">
        <v>3</v>
      </c>
      <c r="H187">
        <v>7</v>
      </c>
      <c r="I187">
        <v>0.42857142857142799</v>
      </c>
      <c r="J187">
        <v>1</v>
      </c>
      <c r="K187">
        <v>1</v>
      </c>
      <c r="L187">
        <v>1</v>
      </c>
      <c r="M187">
        <v>7</v>
      </c>
      <c r="N187">
        <v>1</v>
      </c>
      <c r="O187">
        <v>1</v>
      </c>
      <c r="P187">
        <v>0.71428571428571397</v>
      </c>
    </row>
    <row r="188" spans="1:16" x14ac:dyDescent="0.25">
      <c r="A188" t="s">
        <v>119</v>
      </c>
      <c r="B188" t="s">
        <v>16</v>
      </c>
      <c r="C188" t="s">
        <v>140</v>
      </c>
      <c r="D188">
        <v>1</v>
      </c>
      <c r="E188" t="s">
        <v>18</v>
      </c>
      <c r="F188">
        <v>11</v>
      </c>
      <c r="G188">
        <v>4</v>
      </c>
      <c r="H188">
        <v>10</v>
      </c>
      <c r="I188">
        <v>0.4</v>
      </c>
      <c r="J188">
        <v>1</v>
      </c>
      <c r="K188">
        <v>1</v>
      </c>
      <c r="L188">
        <v>1</v>
      </c>
      <c r="M188">
        <v>7</v>
      </c>
      <c r="N188">
        <v>0</v>
      </c>
      <c r="O188">
        <v>0.8</v>
      </c>
      <c r="P188">
        <v>0.6</v>
      </c>
    </row>
    <row r="189" spans="1:16" x14ac:dyDescent="0.25">
      <c r="A189" t="s">
        <v>119</v>
      </c>
      <c r="B189" t="s">
        <v>16</v>
      </c>
      <c r="C189" t="s">
        <v>140</v>
      </c>
      <c r="D189">
        <v>1</v>
      </c>
      <c r="E189" t="s">
        <v>18</v>
      </c>
      <c r="F189">
        <v>11</v>
      </c>
      <c r="G189">
        <v>4</v>
      </c>
      <c r="H189">
        <v>10</v>
      </c>
      <c r="I189">
        <v>0.4</v>
      </c>
      <c r="J189">
        <v>1</v>
      </c>
      <c r="K189">
        <v>1</v>
      </c>
      <c r="L189">
        <v>1</v>
      </c>
      <c r="M189">
        <v>7</v>
      </c>
      <c r="N189">
        <v>0</v>
      </c>
      <c r="O189">
        <v>0.8</v>
      </c>
      <c r="P189">
        <v>0.6</v>
      </c>
    </row>
    <row r="190" spans="1:16" x14ac:dyDescent="0.25">
      <c r="A190" t="s">
        <v>119</v>
      </c>
      <c r="B190" t="s">
        <v>16</v>
      </c>
      <c r="C190" t="s">
        <v>141</v>
      </c>
      <c r="D190">
        <v>0</v>
      </c>
      <c r="E190" t="s">
        <v>29</v>
      </c>
      <c r="F190">
        <v>9</v>
      </c>
      <c r="G190">
        <v>3</v>
      </c>
      <c r="H190">
        <v>8</v>
      </c>
      <c r="I190">
        <v>0.375</v>
      </c>
      <c r="J190">
        <v>1</v>
      </c>
      <c r="K190">
        <v>1</v>
      </c>
      <c r="L190">
        <v>1</v>
      </c>
      <c r="M190">
        <v>8</v>
      </c>
      <c r="N190">
        <v>0</v>
      </c>
      <c r="O190">
        <v>0.8</v>
      </c>
      <c r="P190">
        <v>0.58750000000000002</v>
      </c>
    </row>
    <row r="191" spans="1:16" x14ac:dyDescent="0.25">
      <c r="A191" t="s">
        <v>119</v>
      </c>
      <c r="B191" t="s">
        <v>16</v>
      </c>
      <c r="C191" t="s">
        <v>141</v>
      </c>
      <c r="D191">
        <v>0</v>
      </c>
      <c r="E191" t="s">
        <v>29</v>
      </c>
      <c r="F191">
        <v>9</v>
      </c>
      <c r="G191">
        <v>3</v>
      </c>
      <c r="H191">
        <v>8</v>
      </c>
      <c r="I191">
        <v>0.375</v>
      </c>
      <c r="J191">
        <v>1</v>
      </c>
      <c r="K191">
        <v>1</v>
      </c>
      <c r="L191">
        <v>1</v>
      </c>
      <c r="M191">
        <v>8</v>
      </c>
      <c r="N191">
        <v>0</v>
      </c>
      <c r="O191">
        <v>0.8</v>
      </c>
      <c r="P191">
        <v>0.58750000000000002</v>
      </c>
    </row>
    <row r="192" spans="1:16" x14ac:dyDescent="0.25">
      <c r="A192" t="s">
        <v>119</v>
      </c>
      <c r="B192" t="s">
        <v>16</v>
      </c>
      <c r="C192" t="s">
        <v>142</v>
      </c>
      <c r="D192">
        <v>0</v>
      </c>
      <c r="E192" t="s">
        <v>29</v>
      </c>
      <c r="F192">
        <v>10</v>
      </c>
      <c r="G192">
        <v>6</v>
      </c>
      <c r="H192">
        <v>9</v>
      </c>
      <c r="I192">
        <v>0.66666666666666596</v>
      </c>
      <c r="J192">
        <v>1</v>
      </c>
      <c r="K192">
        <v>1</v>
      </c>
      <c r="L192">
        <v>1</v>
      </c>
      <c r="M192">
        <v>6</v>
      </c>
      <c r="N192">
        <v>0</v>
      </c>
      <c r="O192">
        <v>0.8</v>
      </c>
      <c r="P192">
        <v>0.73333333333333295</v>
      </c>
    </row>
    <row r="193" spans="1:16" x14ac:dyDescent="0.25">
      <c r="A193" t="s">
        <v>119</v>
      </c>
      <c r="B193" t="s">
        <v>16</v>
      </c>
      <c r="C193" t="s">
        <v>142</v>
      </c>
      <c r="D193">
        <v>0</v>
      </c>
      <c r="E193" t="s">
        <v>29</v>
      </c>
      <c r="F193">
        <v>10</v>
      </c>
      <c r="G193">
        <v>6</v>
      </c>
      <c r="H193">
        <v>9</v>
      </c>
      <c r="I193">
        <v>0.66666666666666596</v>
      </c>
      <c r="J193">
        <v>1</v>
      </c>
      <c r="K193">
        <v>1</v>
      </c>
      <c r="L193">
        <v>1</v>
      </c>
      <c r="M193">
        <v>6</v>
      </c>
      <c r="N193">
        <v>0</v>
      </c>
      <c r="O193">
        <v>0.8</v>
      </c>
      <c r="P193">
        <v>0.73333333333333295</v>
      </c>
    </row>
    <row r="194" spans="1:16" x14ac:dyDescent="0.25">
      <c r="A194" t="s">
        <v>119</v>
      </c>
      <c r="B194" t="s">
        <v>16</v>
      </c>
      <c r="C194" t="s">
        <v>143</v>
      </c>
      <c r="D194">
        <v>0</v>
      </c>
      <c r="E194" t="s">
        <v>25</v>
      </c>
      <c r="F194">
        <v>11</v>
      </c>
      <c r="G194">
        <v>3</v>
      </c>
      <c r="H194">
        <v>10</v>
      </c>
      <c r="I194">
        <v>0.3</v>
      </c>
      <c r="J194">
        <v>1</v>
      </c>
      <c r="K194">
        <v>1</v>
      </c>
      <c r="L194">
        <v>1</v>
      </c>
      <c r="M194">
        <v>8</v>
      </c>
      <c r="N194">
        <v>0</v>
      </c>
      <c r="O194">
        <v>0.8</v>
      </c>
      <c r="P194">
        <v>0.55000000000000004</v>
      </c>
    </row>
    <row r="195" spans="1:16" x14ac:dyDescent="0.25">
      <c r="A195" t="s">
        <v>119</v>
      </c>
      <c r="B195" t="s">
        <v>16</v>
      </c>
      <c r="C195" t="s">
        <v>143</v>
      </c>
      <c r="D195">
        <v>0</v>
      </c>
      <c r="E195" t="s">
        <v>25</v>
      </c>
      <c r="F195">
        <v>11</v>
      </c>
      <c r="G195">
        <v>3</v>
      </c>
      <c r="H195">
        <v>10</v>
      </c>
      <c r="I195">
        <v>0.3</v>
      </c>
      <c r="J195">
        <v>1</v>
      </c>
      <c r="K195">
        <v>1</v>
      </c>
      <c r="L195">
        <v>1</v>
      </c>
      <c r="M195">
        <v>8</v>
      </c>
      <c r="N195">
        <v>0</v>
      </c>
      <c r="O195">
        <v>0.8</v>
      </c>
      <c r="P195">
        <v>0.55000000000000004</v>
      </c>
    </row>
    <row r="196" spans="1:16" x14ac:dyDescent="0.25">
      <c r="A196" t="s">
        <v>119</v>
      </c>
      <c r="B196" t="s">
        <v>16</v>
      </c>
      <c r="C196" t="s">
        <v>144</v>
      </c>
      <c r="D196">
        <v>0</v>
      </c>
      <c r="E196" t="s">
        <v>22</v>
      </c>
      <c r="F196">
        <v>9</v>
      </c>
      <c r="G196">
        <v>3</v>
      </c>
      <c r="H196">
        <v>8</v>
      </c>
      <c r="I196">
        <v>0.375</v>
      </c>
      <c r="J196">
        <v>1</v>
      </c>
      <c r="K196">
        <v>0</v>
      </c>
      <c r="L196">
        <v>1</v>
      </c>
      <c r="M196">
        <v>7</v>
      </c>
      <c r="N196">
        <v>0</v>
      </c>
      <c r="O196">
        <v>0.6</v>
      </c>
      <c r="P196">
        <v>0.48749999999999999</v>
      </c>
    </row>
    <row r="197" spans="1:16" x14ac:dyDescent="0.25">
      <c r="A197" t="s">
        <v>119</v>
      </c>
      <c r="B197" t="s">
        <v>16</v>
      </c>
      <c r="C197" t="s">
        <v>144</v>
      </c>
      <c r="D197">
        <v>0</v>
      </c>
      <c r="E197" t="s">
        <v>22</v>
      </c>
      <c r="F197">
        <v>9</v>
      </c>
      <c r="G197">
        <v>3</v>
      </c>
      <c r="H197">
        <v>8</v>
      </c>
      <c r="I197">
        <v>0.375</v>
      </c>
      <c r="J197">
        <v>1</v>
      </c>
      <c r="K197">
        <v>0</v>
      </c>
      <c r="L197">
        <v>1</v>
      </c>
      <c r="M197">
        <v>7</v>
      </c>
      <c r="N197">
        <v>0</v>
      </c>
      <c r="O197">
        <v>0.6</v>
      </c>
      <c r="P197">
        <v>0.48749999999999999</v>
      </c>
    </row>
    <row r="198" spans="1:16" x14ac:dyDescent="0.25">
      <c r="A198" t="s">
        <v>119</v>
      </c>
      <c r="B198" t="s">
        <v>16</v>
      </c>
      <c r="C198" t="s">
        <v>145</v>
      </c>
      <c r="D198">
        <v>0</v>
      </c>
      <c r="E198" t="s">
        <v>25</v>
      </c>
      <c r="F198">
        <v>12</v>
      </c>
      <c r="G198">
        <v>5</v>
      </c>
      <c r="H198">
        <v>11</v>
      </c>
      <c r="I198">
        <v>0.45454545454545398</v>
      </c>
      <c r="J198">
        <v>1</v>
      </c>
      <c r="K198">
        <v>1</v>
      </c>
      <c r="L198">
        <v>1</v>
      </c>
      <c r="M198">
        <v>7</v>
      </c>
      <c r="N198">
        <v>0</v>
      </c>
      <c r="O198">
        <v>0.8</v>
      </c>
      <c r="P198">
        <v>0.62727272727272698</v>
      </c>
    </row>
    <row r="199" spans="1:16" x14ac:dyDescent="0.25">
      <c r="A199" t="s">
        <v>119</v>
      </c>
      <c r="B199" t="s">
        <v>16</v>
      </c>
      <c r="C199" t="s">
        <v>145</v>
      </c>
      <c r="D199">
        <v>0</v>
      </c>
      <c r="E199" t="s">
        <v>25</v>
      </c>
      <c r="F199">
        <v>12</v>
      </c>
      <c r="G199">
        <v>5</v>
      </c>
      <c r="H199">
        <v>11</v>
      </c>
      <c r="I199">
        <v>0.45454545454545398</v>
      </c>
      <c r="J199">
        <v>1</v>
      </c>
      <c r="K199">
        <v>1</v>
      </c>
      <c r="L199">
        <v>1</v>
      </c>
      <c r="M199">
        <v>7</v>
      </c>
      <c r="N199">
        <v>0</v>
      </c>
      <c r="O199">
        <v>0.8</v>
      </c>
      <c r="P199">
        <v>0.62727272727272698</v>
      </c>
    </row>
    <row r="200" spans="1:16" x14ac:dyDescent="0.25">
      <c r="A200" t="s">
        <v>119</v>
      </c>
      <c r="B200" t="s">
        <v>16</v>
      </c>
      <c r="C200" t="s">
        <v>146</v>
      </c>
      <c r="D200">
        <v>0</v>
      </c>
      <c r="E200" t="s">
        <v>22</v>
      </c>
      <c r="F200">
        <v>10</v>
      </c>
      <c r="G200">
        <v>2</v>
      </c>
      <c r="H200">
        <v>9</v>
      </c>
      <c r="I200">
        <v>0.22222222222222199</v>
      </c>
      <c r="J200">
        <v>0</v>
      </c>
      <c r="K200">
        <v>1</v>
      </c>
      <c r="L200">
        <v>1</v>
      </c>
      <c r="M200">
        <v>8</v>
      </c>
      <c r="N200">
        <v>0</v>
      </c>
      <c r="O200">
        <v>0.6</v>
      </c>
      <c r="P200">
        <v>0.41111111111111098</v>
      </c>
    </row>
    <row r="201" spans="1:16" x14ac:dyDescent="0.25">
      <c r="A201" t="s">
        <v>119</v>
      </c>
      <c r="B201" t="s">
        <v>16</v>
      </c>
      <c r="C201" t="s">
        <v>146</v>
      </c>
      <c r="D201">
        <v>0</v>
      </c>
      <c r="E201" t="s">
        <v>22</v>
      </c>
      <c r="F201">
        <v>10</v>
      </c>
      <c r="G201">
        <v>2</v>
      </c>
      <c r="H201">
        <v>9</v>
      </c>
      <c r="I201">
        <v>0.22222222222222199</v>
      </c>
      <c r="J201">
        <v>0</v>
      </c>
      <c r="K201">
        <v>1</v>
      </c>
      <c r="L201">
        <v>1</v>
      </c>
      <c r="M201">
        <v>8</v>
      </c>
      <c r="N201">
        <v>0</v>
      </c>
      <c r="O201">
        <v>0.6</v>
      </c>
      <c r="P201">
        <v>0.41111111111111098</v>
      </c>
    </row>
    <row r="202" spans="1:16" x14ac:dyDescent="0.25">
      <c r="A202" t="s">
        <v>119</v>
      </c>
      <c r="B202" t="s">
        <v>38</v>
      </c>
      <c r="C202" t="s">
        <v>147</v>
      </c>
      <c r="D202">
        <v>0</v>
      </c>
      <c r="E202" t="s">
        <v>22</v>
      </c>
      <c r="F202">
        <v>11</v>
      </c>
      <c r="G202">
        <v>3</v>
      </c>
      <c r="H202">
        <v>10</v>
      </c>
      <c r="I202">
        <v>0.3</v>
      </c>
      <c r="J202">
        <v>0</v>
      </c>
      <c r="K202">
        <v>1</v>
      </c>
      <c r="L202">
        <v>1</v>
      </c>
      <c r="M202">
        <v>7</v>
      </c>
      <c r="N202">
        <v>0</v>
      </c>
      <c r="O202">
        <v>0.6</v>
      </c>
      <c r="P202">
        <v>0.44999999999999901</v>
      </c>
    </row>
    <row r="203" spans="1:16" x14ac:dyDescent="0.25">
      <c r="A203" t="s">
        <v>119</v>
      </c>
      <c r="B203" t="s">
        <v>38</v>
      </c>
      <c r="C203" t="s">
        <v>148</v>
      </c>
      <c r="D203">
        <v>0</v>
      </c>
      <c r="E203" t="s">
        <v>22</v>
      </c>
      <c r="F203">
        <v>9</v>
      </c>
      <c r="G203">
        <v>4</v>
      </c>
      <c r="H203">
        <v>8</v>
      </c>
      <c r="I203">
        <v>0.5</v>
      </c>
      <c r="J203">
        <v>0</v>
      </c>
      <c r="K203">
        <v>0</v>
      </c>
      <c r="L203">
        <v>1</v>
      </c>
      <c r="M203">
        <v>5</v>
      </c>
      <c r="N203">
        <v>0</v>
      </c>
      <c r="O203">
        <v>0.4</v>
      </c>
      <c r="P203">
        <v>0.45</v>
      </c>
    </row>
    <row r="204" spans="1:16" x14ac:dyDescent="0.25">
      <c r="A204" t="s">
        <v>119</v>
      </c>
      <c r="B204" t="s">
        <v>38</v>
      </c>
      <c r="C204" t="s">
        <v>149</v>
      </c>
      <c r="D204">
        <v>0</v>
      </c>
      <c r="E204" t="s">
        <v>22</v>
      </c>
      <c r="F204">
        <v>8</v>
      </c>
      <c r="G204">
        <v>3</v>
      </c>
      <c r="H204">
        <v>7</v>
      </c>
      <c r="I204">
        <v>0.42857142857142799</v>
      </c>
      <c r="J204">
        <v>0</v>
      </c>
      <c r="K204">
        <v>1</v>
      </c>
      <c r="L204">
        <v>1</v>
      </c>
      <c r="M204">
        <v>6</v>
      </c>
      <c r="N204">
        <v>0</v>
      </c>
      <c r="O204">
        <v>0.6</v>
      </c>
      <c r="P204">
        <v>0.51428571428571401</v>
      </c>
    </row>
    <row r="205" spans="1:16" x14ac:dyDescent="0.25">
      <c r="A205" t="s">
        <v>119</v>
      </c>
      <c r="B205" t="s">
        <v>38</v>
      </c>
      <c r="C205" t="s">
        <v>150</v>
      </c>
      <c r="D205">
        <v>0</v>
      </c>
      <c r="E205" t="s">
        <v>29</v>
      </c>
      <c r="F205">
        <v>6</v>
      </c>
      <c r="G205">
        <v>2</v>
      </c>
      <c r="H205">
        <v>5</v>
      </c>
      <c r="I205">
        <v>0.4</v>
      </c>
      <c r="J205">
        <v>1</v>
      </c>
      <c r="K205">
        <v>1</v>
      </c>
      <c r="L205">
        <v>1</v>
      </c>
      <c r="M205">
        <v>6</v>
      </c>
      <c r="N205">
        <v>0</v>
      </c>
      <c r="O205">
        <v>0.8</v>
      </c>
      <c r="P205">
        <v>0.6</v>
      </c>
    </row>
    <row r="206" spans="1:16" x14ac:dyDescent="0.25">
      <c r="A206" t="s">
        <v>119</v>
      </c>
      <c r="B206" t="s">
        <v>38</v>
      </c>
      <c r="C206" t="s">
        <v>151</v>
      </c>
      <c r="D206">
        <v>0</v>
      </c>
      <c r="E206" t="s">
        <v>22</v>
      </c>
      <c r="F206">
        <v>5</v>
      </c>
      <c r="G206">
        <v>1</v>
      </c>
      <c r="H206">
        <v>4</v>
      </c>
      <c r="I206">
        <v>0.25</v>
      </c>
      <c r="J206">
        <v>1</v>
      </c>
      <c r="K206">
        <v>1</v>
      </c>
      <c r="L206">
        <v>1</v>
      </c>
      <c r="M206">
        <v>5</v>
      </c>
      <c r="N206">
        <v>0</v>
      </c>
      <c r="O206">
        <v>0.8</v>
      </c>
      <c r="P206">
        <v>0.52500000000000002</v>
      </c>
    </row>
    <row r="207" spans="1:16" x14ac:dyDescent="0.25">
      <c r="A207" t="s">
        <v>119</v>
      </c>
      <c r="B207" t="s">
        <v>38</v>
      </c>
      <c r="C207" t="s">
        <v>152</v>
      </c>
      <c r="D207">
        <v>0</v>
      </c>
      <c r="E207" t="s">
        <v>29</v>
      </c>
      <c r="F207">
        <v>7</v>
      </c>
      <c r="G207">
        <v>2</v>
      </c>
      <c r="H207">
        <v>6</v>
      </c>
      <c r="I207">
        <v>0.33333333333333298</v>
      </c>
      <c r="J207">
        <v>1</v>
      </c>
      <c r="K207">
        <v>1</v>
      </c>
      <c r="L207">
        <v>1</v>
      </c>
      <c r="M207">
        <v>7</v>
      </c>
      <c r="N207">
        <v>0</v>
      </c>
      <c r="O207">
        <v>0.8</v>
      </c>
      <c r="P207">
        <v>0.56666666666666599</v>
      </c>
    </row>
    <row r="208" spans="1:16" x14ac:dyDescent="0.25">
      <c r="A208" t="s">
        <v>119</v>
      </c>
      <c r="B208" t="s">
        <v>38</v>
      </c>
      <c r="C208" t="s">
        <v>153</v>
      </c>
      <c r="D208">
        <v>0</v>
      </c>
      <c r="E208" t="s">
        <v>22</v>
      </c>
      <c r="F208">
        <v>13</v>
      </c>
      <c r="G208">
        <v>3</v>
      </c>
      <c r="H208">
        <v>12</v>
      </c>
      <c r="I208">
        <v>0.25</v>
      </c>
      <c r="J208">
        <v>1</v>
      </c>
      <c r="K208">
        <v>1</v>
      </c>
      <c r="L208">
        <v>1</v>
      </c>
      <c r="M208">
        <v>9</v>
      </c>
      <c r="N208">
        <v>0</v>
      </c>
      <c r="O208">
        <v>0.8</v>
      </c>
      <c r="P208">
        <v>0.52500000000000002</v>
      </c>
    </row>
    <row r="209" spans="1:16" x14ac:dyDescent="0.25">
      <c r="A209" t="s">
        <v>119</v>
      </c>
      <c r="B209" t="s">
        <v>38</v>
      </c>
      <c r="C209" t="s">
        <v>154</v>
      </c>
      <c r="D209">
        <v>0</v>
      </c>
      <c r="E209" t="s">
        <v>22</v>
      </c>
      <c r="F209">
        <v>10</v>
      </c>
      <c r="G209">
        <v>3</v>
      </c>
      <c r="H209">
        <v>9</v>
      </c>
      <c r="I209">
        <v>0.33333333333333298</v>
      </c>
      <c r="J209">
        <v>1</v>
      </c>
      <c r="K209">
        <v>1</v>
      </c>
      <c r="L209">
        <v>1</v>
      </c>
      <c r="M209">
        <v>9</v>
      </c>
      <c r="N209">
        <v>0</v>
      </c>
      <c r="O209">
        <v>0.8</v>
      </c>
      <c r="P209">
        <v>0.56666666666666599</v>
      </c>
    </row>
    <row r="210" spans="1:16" x14ac:dyDescent="0.25">
      <c r="A210" t="s">
        <v>119</v>
      </c>
      <c r="B210" t="s">
        <v>38</v>
      </c>
      <c r="C210" t="s">
        <v>155</v>
      </c>
      <c r="D210">
        <v>0</v>
      </c>
      <c r="E210" t="s">
        <v>29</v>
      </c>
      <c r="F210">
        <v>8</v>
      </c>
      <c r="G210">
        <v>2</v>
      </c>
      <c r="H210">
        <v>7</v>
      </c>
      <c r="I210">
        <v>0.28571428571428498</v>
      </c>
      <c r="J210">
        <v>1</v>
      </c>
      <c r="K210">
        <v>1</v>
      </c>
      <c r="L210">
        <v>1</v>
      </c>
      <c r="M210">
        <v>8</v>
      </c>
      <c r="N210">
        <v>0</v>
      </c>
      <c r="O210">
        <v>0.8</v>
      </c>
      <c r="P210">
        <v>0.54285714285714204</v>
      </c>
    </row>
    <row r="211" spans="1:16" x14ac:dyDescent="0.25">
      <c r="A211" t="s">
        <v>119</v>
      </c>
      <c r="B211" t="s">
        <v>38</v>
      </c>
      <c r="C211" t="s">
        <v>156</v>
      </c>
      <c r="D211">
        <v>0</v>
      </c>
      <c r="E211" t="s">
        <v>22</v>
      </c>
      <c r="F211">
        <v>15</v>
      </c>
      <c r="G211">
        <v>4</v>
      </c>
      <c r="H211">
        <v>14</v>
      </c>
      <c r="I211">
        <v>0.28571428571428498</v>
      </c>
      <c r="J211">
        <v>1</v>
      </c>
      <c r="K211">
        <v>1</v>
      </c>
      <c r="L211">
        <v>1</v>
      </c>
      <c r="M211">
        <v>8</v>
      </c>
      <c r="N211">
        <v>0</v>
      </c>
      <c r="O211">
        <v>0.8</v>
      </c>
      <c r="P211">
        <v>0.54285714285714204</v>
      </c>
    </row>
  </sheetData>
  <autoFilter ref="A1:O211" xr:uid="{00000000-0001-0000-0000-000000000000}"/>
  <sortState xmlns:xlrd2="http://schemas.microsoft.com/office/spreadsheetml/2017/richdata2" ref="AV5:BB44">
    <sortCondition descending="1" ref="BB6"/>
  </sortState>
  <pageMargins left="0.7" right="0.7" top="0.75" bottom="0.75" header="0.3" footer="0.3"/>
  <drawing r:id="rId1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CC79-AA3A-46DE-A8B5-147073CED59A}">
  <dimension ref="B2:O29"/>
  <sheetViews>
    <sheetView tabSelected="1" topLeftCell="B1" workbookViewId="0">
      <selection activeCell="L12" sqref="L12"/>
    </sheetView>
  </sheetViews>
  <sheetFormatPr defaultRowHeight="15" x14ac:dyDescent="0.25"/>
  <cols>
    <col min="1" max="1" width="9.140625" style="9"/>
    <col min="2" max="2" width="16.140625" style="9" customWidth="1"/>
    <col min="3" max="3" width="23.140625" style="9" customWidth="1"/>
    <col min="4" max="4" width="19.28515625" style="9" customWidth="1"/>
    <col min="5" max="5" width="32.140625" style="9" customWidth="1"/>
    <col min="6" max="6" width="37.140625" style="9" customWidth="1"/>
    <col min="7" max="7" width="13.42578125" style="9" bestFit="1" customWidth="1"/>
    <col min="8" max="8" width="11.140625" style="9" bestFit="1" customWidth="1"/>
    <col min="9" max="9" width="17.28515625" style="9" bestFit="1" customWidth="1"/>
    <col min="10" max="10" width="18.85546875" style="9" bestFit="1" customWidth="1"/>
    <col min="11" max="11" width="9.140625" style="9"/>
    <col min="12" max="12" width="21" style="9" bestFit="1" customWidth="1"/>
    <col min="13" max="13" width="17.85546875" style="9" bestFit="1" customWidth="1"/>
    <col min="14" max="14" width="11.140625" style="9" bestFit="1" customWidth="1"/>
    <col min="15" max="15" width="12.5703125" style="9" bestFit="1" customWidth="1"/>
    <col min="16" max="16384" width="9.140625" style="9"/>
  </cols>
  <sheetData>
    <row r="2" spans="2:12" x14ac:dyDescent="0.25">
      <c r="B2" s="11" t="s">
        <v>379</v>
      </c>
      <c r="C2" s="11" t="s">
        <v>384</v>
      </c>
      <c r="D2" s="11" t="s">
        <v>385</v>
      </c>
      <c r="E2" s="11" t="s">
        <v>395</v>
      </c>
      <c r="F2" s="11" t="s">
        <v>396</v>
      </c>
      <c r="G2" s="11" t="s">
        <v>408</v>
      </c>
      <c r="H2" s="11" t="s">
        <v>347</v>
      </c>
      <c r="I2" s="11" t="s">
        <v>399</v>
      </c>
      <c r="J2" s="11" t="s">
        <v>400</v>
      </c>
    </row>
    <row r="3" spans="2:12" ht="28.5" x14ac:dyDescent="0.25">
      <c r="B3" s="43" t="s">
        <v>397</v>
      </c>
      <c r="C3" s="24" t="s">
        <v>106</v>
      </c>
      <c r="D3" s="18" t="s">
        <v>22</v>
      </c>
      <c r="E3" s="24" t="s">
        <v>293</v>
      </c>
      <c r="F3" s="25" t="s">
        <v>455</v>
      </c>
      <c r="G3" s="20">
        <v>1</v>
      </c>
      <c r="H3" s="20">
        <v>0.93333333333333302</v>
      </c>
      <c r="I3" s="20">
        <v>0.43333333333333302</v>
      </c>
      <c r="J3" s="21">
        <v>0.33333333333333298</v>
      </c>
    </row>
    <row r="4" spans="2:12" ht="28.5" x14ac:dyDescent="0.25">
      <c r="B4" s="44"/>
      <c r="C4" s="24" t="s">
        <v>104</v>
      </c>
      <c r="D4" s="18" t="s">
        <v>18</v>
      </c>
      <c r="E4" s="24" t="s">
        <v>197</v>
      </c>
      <c r="F4" s="25" t="s">
        <v>258</v>
      </c>
      <c r="G4" s="20">
        <v>1</v>
      </c>
      <c r="H4" s="20">
        <v>1</v>
      </c>
      <c r="I4" s="20">
        <v>0.83333333333333304</v>
      </c>
      <c r="J4" s="21">
        <v>0.83333333333333304</v>
      </c>
    </row>
    <row r="5" spans="2:12" ht="57" x14ac:dyDescent="0.25">
      <c r="B5" s="44"/>
      <c r="C5" s="24" t="s">
        <v>132</v>
      </c>
      <c r="D5" s="18" t="s">
        <v>25</v>
      </c>
      <c r="E5" s="24" t="s">
        <v>328</v>
      </c>
      <c r="F5" s="25" t="s">
        <v>463</v>
      </c>
      <c r="G5" s="20">
        <v>1</v>
      </c>
      <c r="H5" s="20">
        <v>0.80952380952380898</v>
      </c>
      <c r="I5" s="20">
        <v>0.72222222222222199</v>
      </c>
      <c r="J5" s="21">
        <v>0.73333333333333295</v>
      </c>
    </row>
    <row r="6" spans="2:12" ht="57" x14ac:dyDescent="0.25">
      <c r="B6" s="45"/>
      <c r="C6" s="24" t="s">
        <v>131</v>
      </c>
      <c r="D6" s="18" t="s">
        <v>29</v>
      </c>
      <c r="E6" s="24" t="s">
        <v>323</v>
      </c>
      <c r="F6" s="25" t="s">
        <v>462</v>
      </c>
      <c r="G6" s="20">
        <v>1</v>
      </c>
      <c r="H6" s="20">
        <v>0.92682926829268197</v>
      </c>
      <c r="I6" s="20">
        <v>0.71666666666666601</v>
      </c>
      <c r="J6" s="21">
        <v>0.63333333333333297</v>
      </c>
    </row>
    <row r="7" spans="2:12" ht="28.5" x14ac:dyDescent="0.25">
      <c r="B7" s="40" t="s">
        <v>398</v>
      </c>
      <c r="C7" s="24" t="s">
        <v>55</v>
      </c>
      <c r="D7" s="18" t="s">
        <v>29</v>
      </c>
      <c r="E7" s="24">
        <v>1916</v>
      </c>
      <c r="F7" s="25">
        <v>1915</v>
      </c>
      <c r="G7" s="20">
        <v>1</v>
      </c>
      <c r="H7" s="20">
        <v>0.66666666666666596</v>
      </c>
      <c r="I7" s="20">
        <v>0.16666666666666599</v>
      </c>
      <c r="J7" s="21">
        <v>0.16666666666666599</v>
      </c>
    </row>
    <row r="8" spans="2:12" ht="42.75" x14ac:dyDescent="0.25">
      <c r="B8" s="41"/>
      <c r="C8" s="24" t="s">
        <v>128</v>
      </c>
      <c r="D8" s="18" t="s">
        <v>29</v>
      </c>
      <c r="E8" s="24" t="s">
        <v>316</v>
      </c>
      <c r="F8" s="25" t="s">
        <v>459</v>
      </c>
      <c r="G8" s="20">
        <v>1</v>
      </c>
      <c r="H8" s="20">
        <v>0.70270270270270196</v>
      </c>
      <c r="I8" s="20">
        <v>0.47777777777777702</v>
      </c>
      <c r="J8" s="21">
        <v>0.67777777777777704</v>
      </c>
    </row>
    <row r="9" spans="2:12" ht="57" x14ac:dyDescent="0.25">
      <c r="B9" s="41"/>
      <c r="C9" s="24" t="s">
        <v>100</v>
      </c>
      <c r="D9" s="18" t="s">
        <v>25</v>
      </c>
      <c r="E9" s="24" t="s">
        <v>282</v>
      </c>
      <c r="F9" s="25" t="s">
        <v>452</v>
      </c>
      <c r="G9" s="20">
        <v>1</v>
      </c>
      <c r="H9" s="20">
        <v>0.48275862068965503</v>
      </c>
      <c r="I9" s="20">
        <v>0.16666666666666599</v>
      </c>
      <c r="J9" s="21">
        <v>0.56666666666666599</v>
      </c>
    </row>
    <row r="10" spans="2:12" ht="142.5" x14ac:dyDescent="0.25">
      <c r="B10" s="42"/>
      <c r="C10" s="24" t="s">
        <v>73</v>
      </c>
      <c r="D10" s="18" t="s">
        <v>25</v>
      </c>
      <c r="E10" s="24" t="s">
        <v>250</v>
      </c>
      <c r="F10" s="25" t="s">
        <v>443</v>
      </c>
      <c r="G10" s="20">
        <v>1</v>
      </c>
      <c r="H10" s="20">
        <v>0.4</v>
      </c>
      <c r="I10" s="20">
        <v>0.5</v>
      </c>
      <c r="J10" s="21">
        <v>0.60769230769230698</v>
      </c>
    </row>
    <row r="11" spans="2:12" ht="42.75" x14ac:dyDescent="0.25">
      <c r="B11" s="43" t="s">
        <v>381</v>
      </c>
      <c r="C11" s="24" t="s">
        <v>98</v>
      </c>
      <c r="D11" s="18" t="s">
        <v>25</v>
      </c>
      <c r="E11" s="24">
        <v>4</v>
      </c>
      <c r="F11" s="25" t="s">
        <v>450</v>
      </c>
      <c r="G11" s="20">
        <v>1</v>
      </c>
      <c r="H11" s="20">
        <v>0</v>
      </c>
      <c r="I11" s="20">
        <v>0.16666666666666599</v>
      </c>
      <c r="J11" s="21">
        <v>0.73333333333333295</v>
      </c>
    </row>
    <row r="12" spans="2:12" ht="71.25" x14ac:dyDescent="0.25">
      <c r="B12" s="44"/>
      <c r="C12" s="24" t="s">
        <v>24</v>
      </c>
      <c r="D12" s="18" t="s">
        <v>25</v>
      </c>
      <c r="E12" s="24" t="s">
        <v>208</v>
      </c>
      <c r="F12" s="25" t="s">
        <v>432</v>
      </c>
      <c r="G12" s="20">
        <v>1</v>
      </c>
      <c r="H12" s="20">
        <v>0.22222222222222199</v>
      </c>
      <c r="I12" s="20">
        <v>0.16666666666666599</v>
      </c>
      <c r="J12" s="21">
        <v>0.33333333333333298</v>
      </c>
    </row>
    <row r="13" spans="2:12" ht="28.5" x14ac:dyDescent="0.25">
      <c r="B13" s="44"/>
      <c r="C13" s="24" t="s">
        <v>139</v>
      </c>
      <c r="D13" s="18" t="s">
        <v>18</v>
      </c>
      <c r="E13" s="24" t="s">
        <v>197</v>
      </c>
      <c r="F13" s="25" t="s">
        <v>217</v>
      </c>
      <c r="G13" s="20">
        <v>1</v>
      </c>
      <c r="H13" s="20">
        <v>0</v>
      </c>
      <c r="I13" s="20">
        <v>0.83333333333333304</v>
      </c>
      <c r="J13" s="21">
        <v>0.83333333333333304</v>
      </c>
    </row>
    <row r="14" spans="2:12" ht="71.25" x14ac:dyDescent="0.25">
      <c r="B14" s="45"/>
      <c r="C14" s="24" t="s">
        <v>134</v>
      </c>
      <c r="D14" s="18" t="s">
        <v>22</v>
      </c>
      <c r="E14" s="24" t="s">
        <v>464</v>
      </c>
      <c r="F14" s="25" t="s">
        <v>465</v>
      </c>
      <c r="G14" s="20">
        <v>1</v>
      </c>
      <c r="H14" s="20">
        <v>0.35</v>
      </c>
      <c r="I14" s="20">
        <v>0.16666666666666599</v>
      </c>
      <c r="J14" s="21">
        <v>0.54999999999999905</v>
      </c>
    </row>
    <row r="16" spans="2:12" x14ac:dyDescent="0.25">
      <c r="L16" s="11" t="s">
        <v>342</v>
      </c>
    </row>
    <row r="17" spans="12:15" x14ac:dyDescent="0.25">
      <c r="L17" s="37" t="s">
        <v>406</v>
      </c>
      <c r="M17" s="35" t="s">
        <v>405</v>
      </c>
      <c r="N17" s="35" t="s">
        <v>345</v>
      </c>
      <c r="O17" s="36" t="s">
        <v>346</v>
      </c>
    </row>
    <row r="18" spans="12:15" x14ac:dyDescent="0.25">
      <c r="L18" s="38" t="s">
        <v>407</v>
      </c>
      <c r="M18" s="12">
        <v>0.37748344370860926</v>
      </c>
      <c r="N18" s="12">
        <v>1</v>
      </c>
      <c r="O18" s="13">
        <v>0.8771929824561403</v>
      </c>
    </row>
    <row r="19" spans="12:15" x14ac:dyDescent="0.25">
      <c r="L19" s="39" t="s">
        <v>335</v>
      </c>
      <c r="M19" s="15">
        <v>0.6225165562913908</v>
      </c>
      <c r="N19" s="15">
        <v>0.97959183673469385</v>
      </c>
      <c r="O19" s="16">
        <v>1</v>
      </c>
    </row>
    <row r="20" spans="12:15" x14ac:dyDescent="0.25">
      <c r="L20" s="37" t="s">
        <v>363</v>
      </c>
      <c r="M20" s="35">
        <v>1</v>
      </c>
      <c r="N20" s="35">
        <v>0.98675496688741726</v>
      </c>
      <c r="O20" s="36">
        <v>0.95364238410596025</v>
      </c>
    </row>
    <row r="22" spans="12:15" x14ac:dyDescent="0.25">
      <c r="L22" s="11" t="s">
        <v>426</v>
      </c>
    </row>
    <row r="23" spans="12:15" x14ac:dyDescent="0.25">
      <c r="L23" s="37" t="s">
        <v>425</v>
      </c>
      <c r="M23" s="35" t="s">
        <v>423</v>
      </c>
      <c r="N23" s="35" t="s">
        <v>344</v>
      </c>
      <c r="O23" s="36" t="s">
        <v>363</v>
      </c>
    </row>
    <row r="24" spans="12:15" x14ac:dyDescent="0.25">
      <c r="L24" s="55" t="s">
        <v>424</v>
      </c>
      <c r="M24" s="20">
        <v>0.65496302176466725</v>
      </c>
      <c r="N24" s="20">
        <v>0.54601589005876117</v>
      </c>
      <c r="O24" s="21">
        <v>0.6123942749391813</v>
      </c>
    </row>
    <row r="26" spans="12:15" x14ac:dyDescent="0.25">
      <c r="L26" s="11" t="s">
        <v>389</v>
      </c>
    </row>
    <row r="27" spans="12:15" x14ac:dyDescent="0.25">
      <c r="L27" s="37" t="s">
        <v>410</v>
      </c>
      <c r="M27" s="35" t="s">
        <v>423</v>
      </c>
      <c r="N27" s="35" t="s">
        <v>344</v>
      </c>
      <c r="O27" s="36" t="s">
        <v>363</v>
      </c>
    </row>
    <row r="28" spans="12:15" x14ac:dyDescent="0.25">
      <c r="L28" s="38" t="s">
        <v>345</v>
      </c>
      <c r="M28" s="12">
        <v>0.41396033727269371</v>
      </c>
      <c r="N28" s="12">
        <v>0.83333333333333348</v>
      </c>
      <c r="O28" s="13">
        <v>0.5778213092434068</v>
      </c>
    </row>
    <row r="29" spans="12:15" x14ac:dyDescent="0.25">
      <c r="L29" s="39" t="s">
        <v>346</v>
      </c>
      <c r="M29" s="15">
        <v>0.50468402304624949</v>
      </c>
      <c r="N29" s="15">
        <v>0.76198054986532338</v>
      </c>
      <c r="O29" s="16">
        <v>0.60521710306164866</v>
      </c>
    </row>
  </sheetData>
  <mergeCells count="3">
    <mergeCell ref="B3:B6"/>
    <mergeCell ref="B7:B10"/>
    <mergeCell ref="B11:B14"/>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4B323-04F5-4E3E-93D6-B0A499E544E4}">
  <dimension ref="A1:DV152"/>
  <sheetViews>
    <sheetView topLeftCell="CS26" zoomScale="92" zoomScaleNormal="92" workbookViewId="0">
      <selection activeCell="DB58" sqref="CU46:DB58"/>
    </sheetView>
  </sheetViews>
  <sheetFormatPr defaultRowHeight="15" x14ac:dyDescent="0.25"/>
  <cols>
    <col min="1" max="1" width="17.28515625" bestFit="1" customWidth="1"/>
    <col min="2" max="2" width="111.7109375" bestFit="1" customWidth="1"/>
    <col min="3" max="3" width="27.5703125" bestFit="1" customWidth="1"/>
    <col min="4" max="4" width="18.28515625" bestFit="1" customWidth="1"/>
    <col min="5" max="5" width="133.140625" bestFit="1" customWidth="1"/>
    <col min="6" max="6" width="138.28515625" bestFit="1" customWidth="1"/>
    <col min="7" max="7" width="33.7109375" bestFit="1" customWidth="1"/>
    <col min="8" max="8" width="35.28515625" bestFit="1" customWidth="1"/>
    <col min="9" max="9" width="35.42578125" bestFit="1" customWidth="1"/>
    <col min="10" max="10" width="37.140625" bestFit="1" customWidth="1"/>
    <col min="11" max="11" width="16.42578125" bestFit="1" customWidth="1"/>
    <col min="12" max="12" width="16.42578125" customWidth="1"/>
    <col min="13" max="13" width="20.28515625" bestFit="1" customWidth="1"/>
    <col min="14" max="14" width="29" bestFit="1" customWidth="1"/>
    <col min="15" max="15" width="21.85546875" bestFit="1" customWidth="1"/>
    <col min="16" max="16" width="22.140625" bestFit="1" customWidth="1"/>
    <col min="17" max="17" width="27.42578125" bestFit="1" customWidth="1"/>
    <col min="18" max="18" width="28" bestFit="1" customWidth="1"/>
    <col min="19" max="19" width="29" bestFit="1" customWidth="1"/>
    <col min="20" max="20" width="19.5703125" bestFit="1" customWidth="1"/>
    <col min="21" max="21" width="22.42578125" bestFit="1" customWidth="1"/>
    <col min="22" max="22" width="33.85546875" bestFit="1" customWidth="1"/>
    <col min="23" max="23" width="24.85546875" bestFit="1" customWidth="1"/>
    <col min="24" max="24" width="33.5703125" bestFit="1" customWidth="1"/>
    <col min="25" max="25" width="24" bestFit="1" customWidth="1"/>
    <col min="26" max="26" width="38.28515625" bestFit="1" customWidth="1"/>
    <col min="27" max="27" width="23.7109375" bestFit="1" customWidth="1"/>
    <col min="28" max="28" width="29" bestFit="1" customWidth="1"/>
    <col min="29" max="29" width="29.7109375" bestFit="1" customWidth="1"/>
    <col min="30" max="30" width="30.5703125" bestFit="1" customWidth="1"/>
    <col min="31" max="31" width="21.28515625" bestFit="1" customWidth="1"/>
    <col min="32" max="32" width="24" bestFit="1" customWidth="1"/>
    <col min="33" max="33" width="35.42578125" bestFit="1" customWidth="1"/>
    <col min="34" max="34" width="26.42578125" bestFit="1" customWidth="1"/>
    <col min="35" max="35" width="35.140625" bestFit="1" customWidth="1"/>
    <col min="36" max="36" width="23" bestFit="1" customWidth="1"/>
    <col min="37" max="37" width="37.140625" bestFit="1" customWidth="1"/>
    <col min="39" max="39" width="17.28515625" bestFit="1" customWidth="1"/>
    <col min="40" max="40" width="20.85546875" bestFit="1" customWidth="1"/>
    <col min="42" max="42" width="14.85546875" bestFit="1" customWidth="1"/>
    <col min="43" max="43" width="18.28515625" bestFit="1" customWidth="1"/>
    <col min="44" max="44" width="42.140625" bestFit="1" customWidth="1"/>
    <col min="45" max="45" width="20.85546875" style="27" bestFit="1" customWidth="1"/>
    <col min="46" max="46" width="10.140625" bestFit="1" customWidth="1"/>
    <col min="47" max="47" width="18.28515625" bestFit="1" customWidth="1"/>
    <col min="48" max="48" width="43.5703125" bestFit="1" customWidth="1"/>
    <col min="49" max="49" width="22.42578125" style="28" bestFit="1" customWidth="1"/>
    <col min="50" max="50" width="13.28515625" bestFit="1" customWidth="1"/>
    <col min="51" max="51" width="20.85546875" bestFit="1" customWidth="1"/>
    <col min="52" max="52" width="11.28515625" bestFit="1" customWidth="1"/>
    <col min="56" max="56" width="23.5703125" bestFit="1" customWidth="1"/>
    <col min="57" max="57" width="16.28515625" bestFit="1" customWidth="1"/>
    <col min="58" max="58" width="11.28515625" bestFit="1" customWidth="1"/>
    <col min="59" max="60" width="12.28515625" bestFit="1" customWidth="1"/>
    <col min="61" max="61" width="9.5703125" bestFit="1" customWidth="1"/>
    <col min="62" max="62" width="5.85546875" bestFit="1" customWidth="1"/>
    <col min="64" max="64" width="20.85546875" bestFit="1" customWidth="1"/>
    <col min="65" max="65" width="16.28515625" bestFit="1" customWidth="1"/>
    <col min="66" max="66" width="7.140625" bestFit="1" customWidth="1"/>
    <col min="67" max="67" width="11.28515625" bestFit="1" customWidth="1"/>
    <col min="68" max="68" width="11.85546875" bestFit="1" customWidth="1"/>
    <col min="69" max="69" width="9.5703125" bestFit="1" customWidth="1"/>
    <col min="70" max="70" width="5.85546875" bestFit="1" customWidth="1"/>
    <col min="73" max="73" width="20.85546875" bestFit="1" customWidth="1"/>
    <col min="74" max="74" width="16.28515625" bestFit="1" customWidth="1"/>
    <col min="75" max="75" width="7.140625" bestFit="1" customWidth="1"/>
    <col min="76" max="76" width="11.28515625" bestFit="1" customWidth="1"/>
    <col min="78" max="78" width="31.85546875" bestFit="1" customWidth="1"/>
    <col min="79" max="79" width="16.28515625" bestFit="1" customWidth="1"/>
    <col min="80" max="80" width="3.140625" bestFit="1" customWidth="1"/>
    <col min="81" max="81" width="12.28515625" bestFit="1" customWidth="1"/>
    <col min="82" max="82" width="11.85546875" bestFit="1" customWidth="1"/>
    <col min="83" max="83" width="7.28515625" bestFit="1" customWidth="1"/>
    <col min="84" max="84" width="8.7109375" bestFit="1" customWidth="1"/>
    <col min="86" max="86" width="44.5703125" bestFit="1" customWidth="1"/>
    <col min="87" max="87" width="16.28515625" bestFit="1" customWidth="1"/>
    <col min="88" max="89" width="12.28515625" bestFit="1" customWidth="1"/>
    <col min="91" max="91" width="46" bestFit="1" customWidth="1"/>
    <col min="92" max="92" width="16.28515625" bestFit="1" customWidth="1"/>
    <col min="93" max="93" width="11.28515625" bestFit="1" customWidth="1"/>
    <col min="94" max="94" width="12.28515625" bestFit="1" customWidth="1"/>
    <col min="95" max="95" width="11.85546875" bestFit="1" customWidth="1"/>
    <col min="96" max="96" width="7.28515625" bestFit="1" customWidth="1"/>
    <col min="97" max="97" width="8.7109375" bestFit="1" customWidth="1"/>
    <col min="98" max="98" width="19" bestFit="1" customWidth="1"/>
    <col min="99" max="99" width="108.28515625" bestFit="1" customWidth="1"/>
    <col min="100" max="100" width="20.140625" bestFit="1" customWidth="1"/>
    <col min="101" max="101" width="96.140625" bestFit="1" customWidth="1"/>
    <col min="102" max="102" width="117.42578125" bestFit="1" customWidth="1"/>
    <col min="103" max="103" width="43.5703125" style="6" bestFit="1" customWidth="1"/>
    <col min="104" max="104" width="23.5703125" bestFit="1" customWidth="1"/>
    <col min="105" max="105" width="44.5703125" bestFit="1" customWidth="1"/>
    <col min="106" max="107" width="46" bestFit="1" customWidth="1"/>
    <col min="108" max="108" width="46" customWidth="1"/>
    <col min="109" max="109" width="67.7109375" bestFit="1" customWidth="1"/>
    <col min="110" max="110" width="20.140625" bestFit="1" customWidth="1"/>
    <col min="111" max="111" width="134.85546875" bestFit="1" customWidth="1"/>
    <col min="112" max="112" width="255.7109375" bestFit="1" customWidth="1"/>
    <col min="113" max="113" width="43.5703125" style="6" bestFit="1" customWidth="1"/>
    <col min="114" max="114" width="23.5703125" bestFit="1" customWidth="1"/>
    <col min="115" max="115" width="44.5703125" bestFit="1" customWidth="1"/>
    <col min="116" max="117" width="46" bestFit="1" customWidth="1"/>
    <col min="118" max="118" width="46" customWidth="1"/>
    <col min="119" max="119" width="82.28515625" bestFit="1" customWidth="1"/>
    <col min="120" max="120" width="20.140625" bestFit="1" customWidth="1"/>
    <col min="121" max="121" width="74.28515625" bestFit="1" customWidth="1"/>
    <col min="122" max="122" width="255.7109375" bestFit="1" customWidth="1"/>
    <col min="123" max="123" width="43.5703125" bestFit="1" customWidth="1"/>
    <col min="124" max="124" width="23.5703125" bestFit="1" customWidth="1"/>
    <col min="125" max="125" width="44.5703125" bestFit="1" customWidth="1"/>
    <col min="126" max="127" width="46" bestFit="1" customWidth="1"/>
  </cols>
  <sheetData>
    <row r="1" spans="1:126" x14ac:dyDescent="0.25">
      <c r="A1" t="s">
        <v>0</v>
      </c>
      <c r="B1" t="s">
        <v>157</v>
      </c>
      <c r="C1" t="s">
        <v>3</v>
      </c>
      <c r="D1" t="s">
        <v>4</v>
      </c>
      <c r="E1" t="s">
        <v>169</v>
      </c>
      <c r="F1" t="s">
        <v>170</v>
      </c>
      <c r="G1" t="s">
        <v>171</v>
      </c>
      <c r="H1" t="s">
        <v>172</v>
      </c>
      <c r="I1" t="s">
        <v>173</v>
      </c>
      <c r="J1" t="s">
        <v>174</v>
      </c>
      <c r="K1" t="s">
        <v>158</v>
      </c>
      <c r="L1" t="s">
        <v>415</v>
      </c>
      <c r="M1" t="s">
        <v>159</v>
      </c>
      <c r="N1" t="s">
        <v>160</v>
      </c>
      <c r="O1" t="s">
        <v>161</v>
      </c>
      <c r="P1" t="s">
        <v>175</v>
      </c>
      <c r="Q1" t="s">
        <v>176</v>
      </c>
      <c r="R1" t="s">
        <v>177</v>
      </c>
      <c r="S1" t="s">
        <v>178</v>
      </c>
      <c r="T1" t="s">
        <v>179</v>
      </c>
      <c r="U1" t="s">
        <v>180</v>
      </c>
      <c r="V1" t="s">
        <v>181</v>
      </c>
      <c r="W1" t="s">
        <v>182</v>
      </c>
      <c r="X1" t="s">
        <v>183</v>
      </c>
      <c r="Y1" t="s">
        <v>184</v>
      </c>
      <c r="Z1" t="s">
        <v>339</v>
      </c>
      <c r="AA1" t="s">
        <v>185</v>
      </c>
      <c r="AB1" t="s">
        <v>186</v>
      </c>
      <c r="AC1" t="s">
        <v>187</v>
      </c>
      <c r="AD1" t="s">
        <v>188</v>
      </c>
      <c r="AE1" t="s">
        <v>189</v>
      </c>
      <c r="AF1" t="s">
        <v>190</v>
      </c>
      <c r="AG1" t="s">
        <v>191</v>
      </c>
      <c r="AH1" t="s">
        <v>192</v>
      </c>
      <c r="AI1" t="s">
        <v>193</v>
      </c>
      <c r="AJ1" t="s">
        <v>194</v>
      </c>
      <c r="AK1" t="s">
        <v>340</v>
      </c>
      <c r="AQ1" s="1" t="s">
        <v>342</v>
      </c>
      <c r="BD1" t="s">
        <v>347</v>
      </c>
      <c r="BL1" t="s">
        <v>357</v>
      </c>
      <c r="BU1" t="s">
        <v>348</v>
      </c>
      <c r="BZ1" t="s">
        <v>350</v>
      </c>
      <c r="CH1" t="s">
        <v>351</v>
      </c>
      <c r="CM1" t="s">
        <v>352</v>
      </c>
      <c r="CU1" t="s">
        <v>371</v>
      </c>
      <c r="DE1" t="s">
        <v>378</v>
      </c>
      <c r="DO1" t="s">
        <v>377</v>
      </c>
    </row>
    <row r="2" spans="1:126" x14ac:dyDescent="0.25">
      <c r="A2" t="s">
        <v>15</v>
      </c>
      <c r="B2" t="s">
        <v>17</v>
      </c>
      <c r="C2">
        <v>1</v>
      </c>
      <c r="D2" t="s">
        <v>18</v>
      </c>
      <c r="E2" t="s">
        <v>195</v>
      </c>
      <c r="F2" t="s">
        <v>427</v>
      </c>
      <c r="G2">
        <v>1</v>
      </c>
      <c r="H2">
        <v>1</v>
      </c>
      <c r="I2">
        <v>1</v>
      </c>
      <c r="J2">
        <v>1</v>
      </c>
      <c r="K2">
        <v>0</v>
      </c>
      <c r="L2">
        <v>0</v>
      </c>
      <c r="M2">
        <v>0</v>
      </c>
      <c r="N2">
        <v>1</v>
      </c>
      <c r="O2">
        <v>0</v>
      </c>
      <c r="P2">
        <v>1</v>
      </c>
      <c r="Q2">
        <v>1</v>
      </c>
      <c r="R2">
        <v>1</v>
      </c>
      <c r="S2">
        <v>1</v>
      </c>
      <c r="T2">
        <v>0</v>
      </c>
      <c r="U2">
        <v>0</v>
      </c>
      <c r="V2">
        <v>0</v>
      </c>
      <c r="W2">
        <v>1</v>
      </c>
      <c r="X2">
        <v>0</v>
      </c>
      <c r="Y2">
        <v>0</v>
      </c>
      <c r="Z2">
        <v>0.83333333333333304</v>
      </c>
      <c r="AA2">
        <v>1</v>
      </c>
      <c r="AB2">
        <v>1</v>
      </c>
      <c r="AC2">
        <v>1</v>
      </c>
      <c r="AD2">
        <v>1</v>
      </c>
      <c r="AE2">
        <v>1</v>
      </c>
      <c r="AF2">
        <v>0</v>
      </c>
      <c r="AG2">
        <v>0</v>
      </c>
      <c r="AH2">
        <v>1</v>
      </c>
      <c r="AI2">
        <v>1</v>
      </c>
      <c r="AJ2">
        <v>0.4</v>
      </c>
      <c r="AK2">
        <v>0.9</v>
      </c>
      <c r="AQ2" t="s">
        <v>345</v>
      </c>
      <c r="AU2" t="s">
        <v>346</v>
      </c>
    </row>
    <row r="3" spans="1:126" x14ac:dyDescent="0.25">
      <c r="A3" t="s">
        <v>15</v>
      </c>
      <c r="B3" t="s">
        <v>17</v>
      </c>
      <c r="C3">
        <v>1</v>
      </c>
      <c r="D3" t="s">
        <v>18</v>
      </c>
      <c r="E3" t="s">
        <v>195</v>
      </c>
      <c r="F3" t="s">
        <v>427</v>
      </c>
      <c r="G3">
        <v>1</v>
      </c>
      <c r="H3">
        <v>1</v>
      </c>
      <c r="I3">
        <v>1</v>
      </c>
      <c r="J3">
        <v>1</v>
      </c>
      <c r="K3">
        <v>0</v>
      </c>
      <c r="L3">
        <v>0</v>
      </c>
      <c r="M3">
        <v>0</v>
      </c>
      <c r="N3">
        <v>1</v>
      </c>
      <c r="O3">
        <v>0</v>
      </c>
      <c r="P3">
        <v>1</v>
      </c>
      <c r="Q3">
        <v>1</v>
      </c>
      <c r="R3">
        <v>1</v>
      </c>
      <c r="S3">
        <v>1</v>
      </c>
      <c r="T3">
        <v>0</v>
      </c>
      <c r="U3">
        <v>0</v>
      </c>
      <c r="V3">
        <v>0</v>
      </c>
      <c r="W3">
        <v>1</v>
      </c>
      <c r="X3">
        <v>0</v>
      </c>
      <c r="Y3">
        <v>0</v>
      </c>
      <c r="Z3">
        <v>0.83333333333333304</v>
      </c>
      <c r="AA3">
        <v>1</v>
      </c>
      <c r="AB3">
        <v>1</v>
      </c>
      <c r="AC3">
        <v>1</v>
      </c>
      <c r="AD3">
        <v>1</v>
      </c>
      <c r="AE3">
        <v>1</v>
      </c>
      <c r="AF3">
        <v>0</v>
      </c>
      <c r="AG3">
        <v>0</v>
      </c>
      <c r="AH3">
        <v>1</v>
      </c>
      <c r="AI3">
        <v>1</v>
      </c>
      <c r="AJ3">
        <v>0.4</v>
      </c>
      <c r="AK3">
        <v>0.9</v>
      </c>
      <c r="AM3" s="2" t="s">
        <v>332</v>
      </c>
      <c r="AN3" t="s">
        <v>341</v>
      </c>
      <c r="AQ3" s="2" t="s">
        <v>332</v>
      </c>
      <c r="AR3" t="s">
        <v>402</v>
      </c>
      <c r="AS3" t="s">
        <v>341</v>
      </c>
      <c r="AU3" s="2" t="s">
        <v>332</v>
      </c>
      <c r="AV3" t="s">
        <v>403</v>
      </c>
      <c r="AW3" s="29" t="s">
        <v>341</v>
      </c>
      <c r="BD3" s="2" t="s">
        <v>341</v>
      </c>
      <c r="BE3" s="2" t="s">
        <v>330</v>
      </c>
      <c r="BL3" s="2" t="s">
        <v>341</v>
      </c>
      <c r="BM3" s="2" t="s">
        <v>330</v>
      </c>
      <c r="BU3" s="2" t="s">
        <v>341</v>
      </c>
      <c r="BV3" s="2" t="s">
        <v>330</v>
      </c>
      <c r="CA3" s="2" t="s">
        <v>330</v>
      </c>
      <c r="CH3" s="2" t="s">
        <v>341</v>
      </c>
      <c r="CI3" s="2" t="s">
        <v>330</v>
      </c>
      <c r="CM3" s="2" t="s">
        <v>341</v>
      </c>
      <c r="CN3" s="2" t="s">
        <v>330</v>
      </c>
      <c r="CU3" s="2" t="s">
        <v>158</v>
      </c>
      <c r="CV3" t="s">
        <v>370</v>
      </c>
      <c r="DE3" s="2" t="s">
        <v>158</v>
      </c>
      <c r="DF3" t="s">
        <v>370</v>
      </c>
      <c r="DO3" s="2" t="s">
        <v>158</v>
      </c>
      <c r="DP3" t="s">
        <v>370</v>
      </c>
    </row>
    <row r="4" spans="1:126" x14ac:dyDescent="0.25">
      <c r="A4" t="s">
        <v>15</v>
      </c>
      <c r="B4" t="s">
        <v>19</v>
      </c>
      <c r="C4">
        <v>1</v>
      </c>
      <c r="D4" t="s">
        <v>18</v>
      </c>
      <c r="E4" t="s">
        <v>197</v>
      </c>
      <c r="F4" t="s">
        <v>428</v>
      </c>
      <c r="G4">
        <v>1</v>
      </c>
      <c r="H4">
        <v>0</v>
      </c>
      <c r="I4">
        <v>1</v>
      </c>
      <c r="J4">
        <v>0</v>
      </c>
      <c r="K4">
        <v>9.2307692307692299E-2</v>
      </c>
      <c r="L4">
        <v>0</v>
      </c>
      <c r="M4">
        <v>0</v>
      </c>
      <c r="N4">
        <v>0</v>
      </c>
      <c r="O4">
        <v>0</v>
      </c>
      <c r="P4">
        <v>1</v>
      </c>
      <c r="Q4">
        <v>1</v>
      </c>
      <c r="R4">
        <v>1</v>
      </c>
      <c r="S4">
        <v>1</v>
      </c>
      <c r="T4">
        <v>0</v>
      </c>
      <c r="U4">
        <v>0</v>
      </c>
      <c r="V4">
        <v>0</v>
      </c>
      <c r="W4">
        <v>1</v>
      </c>
      <c r="X4">
        <v>0</v>
      </c>
      <c r="Y4">
        <v>0</v>
      </c>
      <c r="Z4">
        <v>0.83333333333333304</v>
      </c>
      <c r="AA4">
        <v>157</v>
      </c>
      <c r="AB4">
        <v>40</v>
      </c>
      <c r="AC4">
        <v>131</v>
      </c>
      <c r="AD4">
        <v>0.30534351145038102</v>
      </c>
      <c r="AE4">
        <v>1</v>
      </c>
      <c r="AF4">
        <v>1</v>
      </c>
      <c r="AG4">
        <v>0</v>
      </c>
      <c r="AH4">
        <v>16</v>
      </c>
      <c r="AI4">
        <v>0</v>
      </c>
      <c r="AJ4">
        <v>0.6</v>
      </c>
      <c r="AK4">
        <v>0.20178117048346</v>
      </c>
      <c r="AM4" s="3" t="s">
        <v>49</v>
      </c>
      <c r="AN4" s="47">
        <v>9</v>
      </c>
      <c r="AP4" t="s">
        <v>356</v>
      </c>
      <c r="AQ4" s="3" t="s">
        <v>18</v>
      </c>
      <c r="AR4" s="26">
        <v>1</v>
      </c>
      <c r="AS4" s="4">
        <v>0.37748344370860926</v>
      </c>
      <c r="AU4" s="3" t="s">
        <v>18</v>
      </c>
      <c r="AV4" s="26">
        <v>0.8771929824561403</v>
      </c>
      <c r="AW4" s="4">
        <v>0.37748344370860926</v>
      </c>
      <c r="BA4" s="7"/>
      <c r="BD4" s="2" t="s">
        <v>332</v>
      </c>
      <c r="BE4">
        <v>0</v>
      </c>
      <c r="BF4">
        <v>1</v>
      </c>
      <c r="BG4" t="s">
        <v>331</v>
      </c>
      <c r="BH4" t="s">
        <v>379</v>
      </c>
      <c r="BI4" s="6" t="s">
        <v>343</v>
      </c>
      <c r="BJ4" s="6" t="s">
        <v>344</v>
      </c>
      <c r="BL4" s="2" t="s">
        <v>332</v>
      </c>
      <c r="BM4">
        <v>0</v>
      </c>
      <c r="BN4">
        <v>1</v>
      </c>
      <c r="BO4" t="s">
        <v>331</v>
      </c>
      <c r="BP4" t="s">
        <v>358</v>
      </c>
      <c r="BQ4" s="6" t="s">
        <v>343</v>
      </c>
      <c r="BR4" s="6" t="s">
        <v>344</v>
      </c>
      <c r="BU4" s="2" t="s">
        <v>332</v>
      </c>
      <c r="BV4">
        <v>0</v>
      </c>
      <c r="BW4">
        <v>1</v>
      </c>
      <c r="BX4" t="s">
        <v>331</v>
      </c>
      <c r="CA4">
        <v>0</v>
      </c>
      <c r="CB4">
        <v>1</v>
      </c>
      <c r="CC4" t="s">
        <v>331</v>
      </c>
      <c r="CD4" s="1"/>
      <c r="CE4" s="1"/>
      <c r="CF4" s="1"/>
      <c r="CH4" s="2" t="s">
        <v>332</v>
      </c>
      <c r="CI4">
        <v>0</v>
      </c>
      <c r="CJ4">
        <v>1</v>
      </c>
      <c r="CK4" t="s">
        <v>331</v>
      </c>
      <c r="CM4" s="2" t="s">
        <v>332</v>
      </c>
      <c r="CN4">
        <v>0</v>
      </c>
      <c r="CO4">
        <v>1</v>
      </c>
      <c r="CP4" t="s">
        <v>331</v>
      </c>
      <c r="CQ4" s="1" t="s">
        <v>337</v>
      </c>
      <c r="CR4" s="8" t="s">
        <v>345</v>
      </c>
      <c r="CS4" s="8" t="s">
        <v>346</v>
      </c>
    </row>
    <row r="5" spans="1:126" x14ac:dyDescent="0.25">
      <c r="A5" t="s">
        <v>15</v>
      </c>
      <c r="B5" t="s">
        <v>19</v>
      </c>
      <c r="C5">
        <v>1</v>
      </c>
      <c r="D5" t="s">
        <v>18</v>
      </c>
      <c r="E5" t="s">
        <v>197</v>
      </c>
      <c r="F5" t="s">
        <v>428</v>
      </c>
      <c r="G5">
        <v>1</v>
      </c>
      <c r="H5">
        <v>0</v>
      </c>
      <c r="I5">
        <v>1</v>
      </c>
      <c r="J5">
        <v>0</v>
      </c>
      <c r="K5">
        <v>9.2307692307692299E-2</v>
      </c>
      <c r="L5">
        <v>0</v>
      </c>
      <c r="M5">
        <v>0</v>
      </c>
      <c r="N5">
        <v>0</v>
      </c>
      <c r="O5">
        <v>0</v>
      </c>
      <c r="P5">
        <v>1</v>
      </c>
      <c r="Q5">
        <v>1</v>
      </c>
      <c r="R5">
        <v>1</v>
      </c>
      <c r="S5">
        <v>1</v>
      </c>
      <c r="T5">
        <v>0</v>
      </c>
      <c r="U5">
        <v>0</v>
      </c>
      <c r="V5">
        <v>0</v>
      </c>
      <c r="W5">
        <v>1</v>
      </c>
      <c r="X5">
        <v>0</v>
      </c>
      <c r="Y5">
        <v>0</v>
      </c>
      <c r="Z5">
        <v>0.83333333333333304</v>
      </c>
      <c r="AA5">
        <v>157</v>
      </c>
      <c r="AB5">
        <v>40</v>
      </c>
      <c r="AC5">
        <v>131</v>
      </c>
      <c r="AD5">
        <v>0.30534351145038102</v>
      </c>
      <c r="AE5">
        <v>1</v>
      </c>
      <c r="AF5">
        <v>1</v>
      </c>
      <c r="AG5">
        <v>0</v>
      </c>
      <c r="AH5">
        <v>16</v>
      </c>
      <c r="AI5">
        <v>0</v>
      </c>
      <c r="AJ5">
        <v>0.6</v>
      </c>
      <c r="AK5">
        <v>0.20178117048346</v>
      </c>
      <c r="AM5" s="3" t="s">
        <v>119</v>
      </c>
      <c r="AN5" s="47">
        <v>42</v>
      </c>
      <c r="AP5" t="s">
        <v>355</v>
      </c>
      <c r="AQ5" s="3" t="s">
        <v>22</v>
      </c>
      <c r="AR5" s="26">
        <v>0.97959183673469385</v>
      </c>
      <c r="AS5" s="4">
        <v>0.32450331125827814</v>
      </c>
      <c r="AU5" s="3" t="s">
        <v>22</v>
      </c>
      <c r="AV5" s="26">
        <v>1</v>
      </c>
      <c r="AW5" s="4">
        <v>0.32450331125827814</v>
      </c>
      <c r="BA5" s="7"/>
      <c r="BD5" s="3" t="s">
        <v>365</v>
      </c>
      <c r="BE5" s="4">
        <v>3.9735099337748346E-2</v>
      </c>
      <c r="BF5" s="4">
        <v>0.12582781456953643</v>
      </c>
      <c r="BG5" s="4">
        <v>0.16556291390728478</v>
      </c>
      <c r="BH5" s="4" t="str">
        <f>BD5</f>
        <v>0-0.2</v>
      </c>
      <c r="BI5" s="6">
        <f t="shared" ref="BI5:BI10" si="0">BE5</f>
        <v>3.9735099337748346E-2</v>
      </c>
      <c r="BJ5" s="6">
        <f t="shared" ref="BJ5:BJ10" si="1">BF5</f>
        <v>0.12582781456953643</v>
      </c>
      <c r="BL5" s="3" t="s">
        <v>416</v>
      </c>
      <c r="BM5" s="4">
        <v>0.47682119205298013</v>
      </c>
      <c r="BN5" s="4">
        <v>0.39072847682119205</v>
      </c>
      <c r="BO5" s="4">
        <v>0.86754966887417218</v>
      </c>
      <c r="BP5" s="4" t="str">
        <f>BL5</f>
        <v>0-0.1</v>
      </c>
      <c r="BQ5" s="6">
        <f t="shared" ref="BQ5:BR5" si="2">BM5</f>
        <v>0.47682119205298013</v>
      </c>
      <c r="BR5" s="6">
        <f t="shared" si="2"/>
        <v>0.39072847682119205</v>
      </c>
      <c r="BU5" s="3">
        <v>1</v>
      </c>
      <c r="BV5" s="4">
        <v>0.11258278145695365</v>
      </c>
      <c r="BW5" s="4">
        <v>0.28476821192052981</v>
      </c>
      <c r="BX5" s="4">
        <v>0.39735099337748342</v>
      </c>
      <c r="BZ5" t="s">
        <v>478</v>
      </c>
      <c r="CA5" s="47">
        <v>16.797619047619047</v>
      </c>
      <c r="CB5" s="47">
        <v>17</v>
      </c>
      <c r="CC5" s="47">
        <v>16.88111888111888</v>
      </c>
      <c r="CE5" s="6"/>
      <c r="CF5" s="6"/>
      <c r="CH5" s="3" t="s">
        <v>365</v>
      </c>
      <c r="CI5" s="4">
        <v>0.13907284768211919</v>
      </c>
      <c r="CJ5" s="4">
        <v>0</v>
      </c>
      <c r="CK5" s="4">
        <v>0.13907284768211919</v>
      </c>
      <c r="CM5" s="3" t="s">
        <v>365</v>
      </c>
      <c r="CN5" s="4">
        <v>8.6092715231788075E-2</v>
      </c>
      <c r="CO5" s="4">
        <v>3.3112582781456956E-2</v>
      </c>
      <c r="CP5" s="4">
        <v>0.11920529801324503</v>
      </c>
      <c r="CQ5" t="str">
        <f>CM5</f>
        <v>0-0.2</v>
      </c>
      <c r="CR5" s="6">
        <f>CK5</f>
        <v>0.13907284768211919</v>
      </c>
      <c r="CS5" s="6">
        <f>CP5</f>
        <v>0.11920529801324503</v>
      </c>
      <c r="CY5" s="2" t="s">
        <v>364</v>
      </c>
      <c r="DI5" s="2" t="s">
        <v>364</v>
      </c>
      <c r="DS5" s="2" t="s">
        <v>364</v>
      </c>
    </row>
    <row r="6" spans="1:126" x14ac:dyDescent="0.25">
      <c r="A6" t="s">
        <v>15</v>
      </c>
      <c r="B6" t="s">
        <v>20</v>
      </c>
      <c r="C6">
        <v>1</v>
      </c>
      <c r="D6" t="s">
        <v>18</v>
      </c>
      <c r="E6" t="s">
        <v>199</v>
      </c>
      <c r="F6" t="s">
        <v>429</v>
      </c>
      <c r="G6">
        <v>1</v>
      </c>
      <c r="H6">
        <v>0</v>
      </c>
      <c r="I6">
        <v>1</v>
      </c>
      <c r="J6">
        <v>0</v>
      </c>
      <c r="K6">
        <v>6.25E-2</v>
      </c>
      <c r="L6">
        <v>0</v>
      </c>
      <c r="M6">
        <v>0</v>
      </c>
      <c r="N6">
        <v>0</v>
      </c>
      <c r="O6">
        <v>0</v>
      </c>
      <c r="P6">
        <v>1</v>
      </c>
      <c r="Q6">
        <v>1</v>
      </c>
      <c r="R6">
        <v>1</v>
      </c>
      <c r="S6">
        <v>1</v>
      </c>
      <c r="T6">
        <v>0</v>
      </c>
      <c r="U6">
        <v>0</v>
      </c>
      <c r="V6">
        <v>0</v>
      </c>
      <c r="W6">
        <v>1</v>
      </c>
      <c r="X6">
        <v>0</v>
      </c>
      <c r="Y6">
        <v>0</v>
      </c>
      <c r="Z6">
        <v>0.83333333333333304</v>
      </c>
      <c r="AA6">
        <v>139</v>
      </c>
      <c r="AB6">
        <v>21</v>
      </c>
      <c r="AC6">
        <v>107</v>
      </c>
      <c r="AD6">
        <v>0.19626168224299001</v>
      </c>
      <c r="AE6">
        <v>1</v>
      </c>
      <c r="AF6">
        <v>1</v>
      </c>
      <c r="AG6">
        <v>0</v>
      </c>
      <c r="AH6">
        <v>15</v>
      </c>
      <c r="AI6">
        <v>0</v>
      </c>
      <c r="AJ6">
        <v>0.6</v>
      </c>
      <c r="AK6">
        <v>0.16542056074766301</v>
      </c>
      <c r="AM6" s="3" t="s">
        <v>15</v>
      </c>
      <c r="AN6" s="47">
        <v>33</v>
      </c>
      <c r="AQ6" s="3" t="s">
        <v>29</v>
      </c>
      <c r="AR6" s="26">
        <v>0.95833333333333337</v>
      </c>
      <c r="AS6" s="4">
        <v>0.15894039735099338</v>
      </c>
      <c r="AU6" s="3" t="s">
        <v>29</v>
      </c>
      <c r="AV6" s="26">
        <v>1</v>
      </c>
      <c r="AW6" s="4">
        <v>0.15894039735099338</v>
      </c>
      <c r="BA6" s="7"/>
      <c r="BD6" s="3" t="s">
        <v>366</v>
      </c>
      <c r="BE6" s="4">
        <v>4.6357615894039736E-2</v>
      </c>
      <c r="BF6" s="4">
        <v>1.3245033112582781E-2</v>
      </c>
      <c r="BG6" s="4">
        <v>5.9602649006622516E-2</v>
      </c>
      <c r="BH6" s="4" t="str">
        <f t="shared" ref="BH6:BH9" si="3">BD6</f>
        <v>0.2-0.4</v>
      </c>
      <c r="BI6" s="6">
        <f t="shared" si="0"/>
        <v>4.6357615894039736E-2</v>
      </c>
      <c r="BJ6" s="6">
        <f t="shared" si="1"/>
        <v>1.3245033112582781E-2</v>
      </c>
      <c r="BL6" s="3" t="s">
        <v>417</v>
      </c>
      <c r="BM6" s="4">
        <v>5.9602649006622516E-2</v>
      </c>
      <c r="BN6" s="4">
        <v>0</v>
      </c>
      <c r="BO6" s="4">
        <v>5.9602649006622516E-2</v>
      </c>
      <c r="BP6" s="4" t="str">
        <f t="shared" ref="BP6:BP10" si="4">BL6</f>
        <v>0.1-0.2</v>
      </c>
      <c r="BQ6" s="6">
        <f t="shared" ref="BQ6:BQ10" si="5">BM6</f>
        <v>5.9602649006622516E-2</v>
      </c>
      <c r="BR6" s="6">
        <f t="shared" ref="BR6:BR10" si="6">BN6</f>
        <v>0</v>
      </c>
      <c r="BU6" s="3">
        <v>2</v>
      </c>
      <c r="BV6" s="4">
        <v>6.6225165562913912E-2</v>
      </c>
      <c r="BW6" s="4">
        <v>0.10596026490066225</v>
      </c>
      <c r="BX6" s="4">
        <v>0.17218543046357615</v>
      </c>
      <c r="CE6" s="6"/>
      <c r="CF6" s="6"/>
      <c r="CH6" s="3" t="s">
        <v>366</v>
      </c>
      <c r="CI6" s="4">
        <v>0.13245033112582782</v>
      </c>
      <c r="CJ6" s="4">
        <v>0</v>
      </c>
      <c r="CK6" s="4">
        <v>0.13245033112582782</v>
      </c>
      <c r="CM6" s="3" t="s">
        <v>366</v>
      </c>
      <c r="CN6" s="4">
        <v>7.9470198675496692E-2</v>
      </c>
      <c r="CO6" s="4">
        <v>1.3245033112582781E-2</v>
      </c>
      <c r="CP6" s="4">
        <v>9.2715231788079472E-2</v>
      </c>
      <c r="CQ6" t="str">
        <f t="shared" ref="CQ6:CQ9" si="7">CM6</f>
        <v>0.2-0.4</v>
      </c>
      <c r="CR6" s="6">
        <f t="shared" ref="CR6:CR9" si="8">CK6</f>
        <v>0.13245033112582782</v>
      </c>
      <c r="CS6" s="6">
        <f t="shared" ref="CS6:CS9" si="9">CP6</f>
        <v>9.2715231788079472E-2</v>
      </c>
      <c r="CU6" s="2" t="s">
        <v>157</v>
      </c>
      <c r="CV6" s="2" t="s">
        <v>404</v>
      </c>
      <c r="CW6" s="2" t="s">
        <v>169</v>
      </c>
      <c r="CX6" s="2" t="s">
        <v>170</v>
      </c>
      <c r="CY6" t="s">
        <v>403</v>
      </c>
      <c r="CZ6" t="s">
        <v>374</v>
      </c>
      <c r="DA6" t="s">
        <v>375</v>
      </c>
      <c r="DB6" t="s">
        <v>376</v>
      </c>
      <c r="DE6" s="2" t="s">
        <v>157</v>
      </c>
      <c r="DF6" s="2" t="s">
        <v>404</v>
      </c>
      <c r="DG6" s="2" t="s">
        <v>169</v>
      </c>
      <c r="DH6" s="2" t="s">
        <v>170</v>
      </c>
      <c r="DI6" t="s">
        <v>403</v>
      </c>
      <c r="DJ6" t="s">
        <v>374</v>
      </c>
      <c r="DK6" t="s">
        <v>375</v>
      </c>
      <c r="DL6" t="s">
        <v>376</v>
      </c>
      <c r="DO6" s="2" t="s">
        <v>157</v>
      </c>
      <c r="DP6" s="2" t="s">
        <v>404</v>
      </c>
      <c r="DQ6" s="2" t="s">
        <v>169</v>
      </c>
      <c r="DR6" s="2" t="s">
        <v>170</v>
      </c>
      <c r="DS6" t="s">
        <v>403</v>
      </c>
      <c r="DT6" t="s">
        <v>374</v>
      </c>
      <c r="DU6" t="s">
        <v>375</v>
      </c>
      <c r="DV6" t="s">
        <v>376</v>
      </c>
    </row>
    <row r="7" spans="1:126" x14ac:dyDescent="0.25">
      <c r="A7" t="s">
        <v>15</v>
      </c>
      <c r="B7" t="s">
        <v>20</v>
      </c>
      <c r="C7">
        <v>1</v>
      </c>
      <c r="D7" t="s">
        <v>18</v>
      </c>
      <c r="E7" t="s">
        <v>195</v>
      </c>
      <c r="F7" t="s">
        <v>429</v>
      </c>
      <c r="G7">
        <v>1</v>
      </c>
      <c r="H7">
        <v>0</v>
      </c>
      <c r="I7">
        <v>1</v>
      </c>
      <c r="J7">
        <v>0</v>
      </c>
      <c r="K7">
        <v>6.25E-2</v>
      </c>
      <c r="L7">
        <v>0</v>
      </c>
      <c r="M7">
        <v>0</v>
      </c>
      <c r="N7">
        <v>0</v>
      </c>
      <c r="O7">
        <v>0</v>
      </c>
      <c r="P7">
        <v>1</v>
      </c>
      <c r="Q7">
        <v>1</v>
      </c>
      <c r="R7">
        <v>1</v>
      </c>
      <c r="S7">
        <v>1</v>
      </c>
      <c r="T7">
        <v>0</v>
      </c>
      <c r="U7">
        <v>0</v>
      </c>
      <c r="V7">
        <v>0</v>
      </c>
      <c r="W7">
        <v>1</v>
      </c>
      <c r="X7">
        <v>0</v>
      </c>
      <c r="Y7">
        <v>0</v>
      </c>
      <c r="Z7">
        <v>0.83333333333333304</v>
      </c>
      <c r="AA7">
        <v>139</v>
      </c>
      <c r="AB7">
        <v>21</v>
      </c>
      <c r="AC7">
        <v>107</v>
      </c>
      <c r="AD7">
        <v>0.19626168224299001</v>
      </c>
      <c r="AE7">
        <v>1</v>
      </c>
      <c r="AF7">
        <v>1</v>
      </c>
      <c r="AG7">
        <v>0</v>
      </c>
      <c r="AH7">
        <v>15</v>
      </c>
      <c r="AI7">
        <v>0</v>
      </c>
      <c r="AJ7">
        <v>0.6</v>
      </c>
      <c r="AK7">
        <v>0.16542056074766301</v>
      </c>
      <c r="AM7" s="3" t="s">
        <v>65</v>
      </c>
      <c r="AN7" s="47">
        <v>32</v>
      </c>
      <c r="AQ7" s="3" t="s">
        <v>25</v>
      </c>
      <c r="AR7" s="26">
        <v>1</v>
      </c>
      <c r="AS7" s="4">
        <v>9.2715231788079472E-2</v>
      </c>
      <c r="AU7" s="3" t="s">
        <v>25</v>
      </c>
      <c r="AV7" s="26">
        <v>1</v>
      </c>
      <c r="AW7" s="4">
        <v>9.2715231788079472E-2</v>
      </c>
      <c r="BA7" s="7"/>
      <c r="BD7" s="3" t="s">
        <v>367</v>
      </c>
      <c r="BE7" s="4">
        <v>9.2715231788079472E-2</v>
      </c>
      <c r="BF7" s="4">
        <v>1.9867549668874173E-2</v>
      </c>
      <c r="BG7" s="4">
        <v>0.11258278145695365</v>
      </c>
      <c r="BH7" s="4" t="str">
        <f t="shared" si="3"/>
        <v>0.4-0.6</v>
      </c>
      <c r="BI7" s="6">
        <f t="shared" si="0"/>
        <v>9.2715231788079472E-2</v>
      </c>
      <c r="BJ7" s="6">
        <f t="shared" si="1"/>
        <v>1.9867549668874173E-2</v>
      </c>
      <c r="BL7" s="3" t="s">
        <v>477</v>
      </c>
      <c r="BM7" s="4">
        <v>1.3245033112582781E-2</v>
      </c>
      <c r="BN7" s="4">
        <v>0</v>
      </c>
      <c r="BO7" s="4">
        <v>1.3245033112582781E-2</v>
      </c>
      <c r="BP7" s="4" t="str">
        <f t="shared" si="4"/>
        <v>0.2-0.3</v>
      </c>
      <c r="BQ7" s="6">
        <f t="shared" si="5"/>
        <v>1.3245033112582781E-2</v>
      </c>
      <c r="BR7" s="6">
        <f t="shared" si="6"/>
        <v>0</v>
      </c>
      <c r="BU7" s="3">
        <v>3</v>
      </c>
      <c r="BV7" s="4">
        <v>9.2715231788079472E-2</v>
      </c>
      <c r="BW7" s="4">
        <v>0</v>
      </c>
      <c r="BX7" s="4">
        <v>9.2715231788079472E-2</v>
      </c>
      <c r="CE7" s="6"/>
      <c r="CF7" s="6"/>
      <c r="CH7" s="3" t="s">
        <v>367</v>
      </c>
      <c r="CI7" s="4">
        <v>0.19867549668874171</v>
      </c>
      <c r="CJ7" s="4">
        <v>0</v>
      </c>
      <c r="CK7" s="4">
        <v>0.19867549668874171</v>
      </c>
      <c r="CM7" s="3" t="s">
        <v>367</v>
      </c>
      <c r="CN7" s="4">
        <v>0.23178807947019867</v>
      </c>
      <c r="CO7" s="4">
        <v>0</v>
      </c>
      <c r="CP7" s="4">
        <v>0.23178807947019867</v>
      </c>
      <c r="CQ7" t="str">
        <f t="shared" si="7"/>
        <v>0.4-0.6</v>
      </c>
      <c r="CR7" s="6">
        <f t="shared" si="8"/>
        <v>0.19867549668874171</v>
      </c>
      <c r="CS7" s="6">
        <f t="shared" si="9"/>
        <v>0.23178807947019867</v>
      </c>
      <c r="CU7" t="s">
        <v>123</v>
      </c>
      <c r="CV7" t="s">
        <v>18</v>
      </c>
      <c r="CW7" t="s">
        <v>197</v>
      </c>
      <c r="CX7" t="s">
        <v>258</v>
      </c>
      <c r="CY7" s="47">
        <v>1</v>
      </c>
      <c r="CZ7" s="47">
        <v>1</v>
      </c>
      <c r="DA7" s="47">
        <v>0.83333333333333304</v>
      </c>
      <c r="DB7" s="47">
        <v>0.83333333333333304</v>
      </c>
      <c r="DE7" t="s">
        <v>52</v>
      </c>
      <c r="DF7" t="s">
        <v>18</v>
      </c>
      <c r="DG7" t="s">
        <v>197</v>
      </c>
      <c r="DH7" t="s">
        <v>258</v>
      </c>
      <c r="DI7" s="47">
        <v>1</v>
      </c>
      <c r="DJ7" s="47">
        <v>0.66666666666666596</v>
      </c>
      <c r="DK7" s="47">
        <v>0.83333333333333304</v>
      </c>
      <c r="DL7" s="47">
        <v>0.83333333333333304</v>
      </c>
      <c r="DO7" t="s">
        <v>93</v>
      </c>
      <c r="DP7" t="s">
        <v>18</v>
      </c>
      <c r="DQ7" t="s">
        <v>197</v>
      </c>
      <c r="DR7" t="s">
        <v>217</v>
      </c>
      <c r="DS7" s="47">
        <v>1</v>
      </c>
      <c r="DT7" s="47">
        <v>0</v>
      </c>
      <c r="DU7" s="47">
        <v>0.83333333333333304</v>
      </c>
      <c r="DV7" s="47">
        <v>0.83333333333333304</v>
      </c>
    </row>
    <row r="8" spans="1:126" x14ac:dyDescent="0.25">
      <c r="A8" t="s">
        <v>15</v>
      </c>
      <c r="B8" t="s">
        <v>21</v>
      </c>
      <c r="C8">
        <v>0</v>
      </c>
      <c r="D8" t="s">
        <v>22</v>
      </c>
      <c r="E8" t="s">
        <v>201</v>
      </c>
      <c r="F8" t="s">
        <v>430</v>
      </c>
      <c r="G8">
        <v>0</v>
      </c>
      <c r="H8">
        <v>0</v>
      </c>
      <c r="I8">
        <v>1</v>
      </c>
      <c r="J8">
        <v>1</v>
      </c>
      <c r="K8">
        <v>0.628571428571428</v>
      </c>
      <c r="L8">
        <v>2.9699189645069499E-78</v>
      </c>
      <c r="M8">
        <v>0.4</v>
      </c>
      <c r="N8">
        <v>8.3333333333333301E-2</v>
      </c>
      <c r="O8">
        <v>1</v>
      </c>
      <c r="P8">
        <v>4</v>
      </c>
      <c r="Q8">
        <v>0</v>
      </c>
      <c r="R8">
        <v>4</v>
      </c>
      <c r="S8">
        <v>0</v>
      </c>
      <c r="T8">
        <v>0</v>
      </c>
      <c r="U8">
        <v>0</v>
      </c>
      <c r="V8">
        <v>1</v>
      </c>
      <c r="W8">
        <v>3</v>
      </c>
      <c r="X8">
        <v>0</v>
      </c>
      <c r="Y8">
        <v>0.2</v>
      </c>
      <c r="Z8">
        <v>0.266666666666666</v>
      </c>
      <c r="AA8">
        <v>13</v>
      </c>
      <c r="AB8">
        <v>1</v>
      </c>
      <c r="AC8">
        <v>12</v>
      </c>
      <c r="AD8">
        <v>8.3333333333333301E-2</v>
      </c>
      <c r="AE8">
        <v>1</v>
      </c>
      <c r="AF8">
        <v>1</v>
      </c>
      <c r="AG8">
        <v>1</v>
      </c>
      <c r="AH8">
        <v>6</v>
      </c>
      <c r="AI8">
        <v>0</v>
      </c>
      <c r="AJ8">
        <v>0.8</v>
      </c>
      <c r="AK8">
        <v>0.594444444444444</v>
      </c>
      <c r="AM8" s="3" t="s">
        <v>92</v>
      </c>
      <c r="AN8" s="47">
        <v>35</v>
      </c>
      <c r="AQ8" s="3" t="s">
        <v>335</v>
      </c>
      <c r="AR8" s="26">
        <v>1</v>
      </c>
      <c r="AS8" s="4">
        <v>4.6357615894039736E-2</v>
      </c>
      <c r="AU8" s="3" t="s">
        <v>335</v>
      </c>
      <c r="AV8" s="26">
        <v>1</v>
      </c>
      <c r="AW8" s="4">
        <v>4.6357615894039736E-2</v>
      </c>
      <c r="BD8" s="3" t="s">
        <v>368</v>
      </c>
      <c r="BE8" s="4">
        <v>0.24503311258278146</v>
      </c>
      <c r="BF8" s="4">
        <v>7.9470198675496692E-2</v>
      </c>
      <c r="BG8" s="4">
        <v>0.32450331125827814</v>
      </c>
      <c r="BH8" s="4" t="str">
        <f t="shared" si="3"/>
        <v>0.6-0.8</v>
      </c>
      <c r="BI8" s="6">
        <f t="shared" si="0"/>
        <v>0.24503311258278146</v>
      </c>
      <c r="BJ8" s="6">
        <f t="shared" si="1"/>
        <v>7.9470198675496692E-2</v>
      </c>
      <c r="BL8" s="3" t="s">
        <v>418</v>
      </c>
      <c r="BM8" s="4">
        <v>1.9867549668874173E-2</v>
      </c>
      <c r="BN8" s="4">
        <v>0</v>
      </c>
      <c r="BO8" s="4">
        <v>1.9867549668874173E-2</v>
      </c>
      <c r="BP8" s="4" t="str">
        <f t="shared" si="4"/>
        <v>0.3-0.4</v>
      </c>
      <c r="BQ8" s="6">
        <f t="shared" si="5"/>
        <v>1.9867549668874173E-2</v>
      </c>
      <c r="BR8" s="6">
        <f t="shared" si="6"/>
        <v>0</v>
      </c>
      <c r="BU8" s="3">
        <v>4</v>
      </c>
      <c r="BV8" s="4">
        <v>7.2847682119205295E-2</v>
      </c>
      <c r="BW8" s="4">
        <v>0</v>
      </c>
      <c r="BX8" s="4">
        <v>7.2847682119205295E-2</v>
      </c>
      <c r="CE8" s="6"/>
      <c r="CF8" s="6"/>
      <c r="CH8" s="3" t="s">
        <v>368</v>
      </c>
      <c r="CI8" s="4">
        <v>0.13907284768211919</v>
      </c>
      <c r="CJ8" s="4">
        <v>0</v>
      </c>
      <c r="CK8" s="4">
        <v>0.13907284768211919</v>
      </c>
      <c r="CM8" s="3" t="s">
        <v>368</v>
      </c>
      <c r="CN8" s="4">
        <v>0.2119205298013245</v>
      </c>
      <c r="CO8" s="4">
        <v>0</v>
      </c>
      <c r="CP8" s="4">
        <v>0.2119205298013245</v>
      </c>
      <c r="CQ8" t="str">
        <f t="shared" si="7"/>
        <v>0.6-0.8</v>
      </c>
      <c r="CR8" s="6">
        <f t="shared" si="8"/>
        <v>0.13907284768211919</v>
      </c>
      <c r="CS8" s="6">
        <f t="shared" si="9"/>
        <v>0.2119205298013245</v>
      </c>
      <c r="CW8" t="s">
        <v>219</v>
      </c>
      <c r="CX8" t="s">
        <v>258</v>
      </c>
      <c r="CY8" s="47">
        <v>1</v>
      </c>
      <c r="CZ8" s="47">
        <v>0.85714285714285698</v>
      </c>
      <c r="DA8" s="47">
        <v>0.83333333333333304</v>
      </c>
      <c r="DB8" s="47">
        <v>0.83333333333333304</v>
      </c>
      <c r="DE8" t="s">
        <v>51</v>
      </c>
      <c r="DF8" t="s">
        <v>18</v>
      </c>
      <c r="DG8" t="s">
        <v>197</v>
      </c>
      <c r="DH8" t="s">
        <v>258</v>
      </c>
      <c r="DI8" s="47">
        <v>1</v>
      </c>
      <c r="DJ8" s="47">
        <v>0.66666666666666596</v>
      </c>
      <c r="DK8" s="47">
        <v>0.83333333333333304</v>
      </c>
      <c r="DL8" s="47">
        <v>0.83333333333333304</v>
      </c>
      <c r="DO8" t="s">
        <v>164</v>
      </c>
      <c r="DP8" t="s">
        <v>335</v>
      </c>
      <c r="DQ8">
        <v>167</v>
      </c>
      <c r="DR8" t="s">
        <v>439</v>
      </c>
      <c r="DS8" s="47">
        <v>1</v>
      </c>
      <c r="DT8" s="47">
        <v>0</v>
      </c>
      <c r="DU8" s="47">
        <v>0.16666666666666599</v>
      </c>
      <c r="DV8" s="47">
        <v>0.33333333333333298</v>
      </c>
    </row>
    <row r="9" spans="1:126" x14ac:dyDescent="0.25">
      <c r="A9" t="s">
        <v>15</v>
      </c>
      <c r="B9" t="s">
        <v>21</v>
      </c>
      <c r="C9">
        <v>0</v>
      </c>
      <c r="D9" t="s">
        <v>22</v>
      </c>
      <c r="E9" t="s">
        <v>203</v>
      </c>
      <c r="F9" t="s">
        <v>430</v>
      </c>
      <c r="G9">
        <v>0</v>
      </c>
      <c r="H9">
        <v>0</v>
      </c>
      <c r="I9">
        <v>1</v>
      </c>
      <c r="J9">
        <v>1</v>
      </c>
      <c r="K9">
        <v>0.78947368421052599</v>
      </c>
      <c r="L9">
        <v>0.55936849159330704</v>
      </c>
      <c r="M9">
        <v>0.6</v>
      </c>
      <c r="N9">
        <v>0.45454545454545398</v>
      </c>
      <c r="O9">
        <v>1</v>
      </c>
      <c r="P9">
        <v>8</v>
      </c>
      <c r="Q9">
        <v>0</v>
      </c>
      <c r="R9">
        <v>8</v>
      </c>
      <c r="S9">
        <v>0</v>
      </c>
      <c r="T9">
        <v>0</v>
      </c>
      <c r="U9">
        <v>0</v>
      </c>
      <c r="V9">
        <v>1</v>
      </c>
      <c r="W9">
        <v>3</v>
      </c>
      <c r="X9">
        <v>0</v>
      </c>
      <c r="Y9">
        <v>0.2</v>
      </c>
      <c r="Z9">
        <v>0.266666666666666</v>
      </c>
      <c r="AA9">
        <v>13</v>
      </c>
      <c r="AB9">
        <v>1</v>
      </c>
      <c r="AC9">
        <v>12</v>
      </c>
      <c r="AD9">
        <v>8.3333333333333301E-2</v>
      </c>
      <c r="AE9">
        <v>1</v>
      </c>
      <c r="AF9">
        <v>1</v>
      </c>
      <c r="AG9">
        <v>1</v>
      </c>
      <c r="AH9">
        <v>6</v>
      </c>
      <c r="AI9">
        <v>0</v>
      </c>
      <c r="AJ9">
        <v>0.8</v>
      </c>
      <c r="AK9">
        <v>0.594444444444444</v>
      </c>
      <c r="AM9" s="3" t="s">
        <v>331</v>
      </c>
      <c r="AN9" s="47">
        <v>151</v>
      </c>
      <c r="AQ9" s="3" t="s">
        <v>331</v>
      </c>
      <c r="AR9" s="26">
        <v>0.98675496688741726</v>
      </c>
      <c r="AS9" s="4">
        <v>1</v>
      </c>
      <c r="AU9" s="3" t="s">
        <v>331</v>
      </c>
      <c r="AV9" s="26">
        <v>0.95364238410596025</v>
      </c>
      <c r="AW9" s="4">
        <v>1</v>
      </c>
      <c r="BD9" s="3" t="s">
        <v>369</v>
      </c>
      <c r="BE9" s="4">
        <v>0.18543046357615894</v>
      </c>
      <c r="BF9" s="4">
        <v>0.15231788079470199</v>
      </c>
      <c r="BG9" s="4">
        <v>0.33774834437086093</v>
      </c>
      <c r="BH9" s="4" t="str">
        <f t="shared" si="3"/>
        <v>0.8-1</v>
      </c>
      <c r="BI9" s="6">
        <f t="shared" si="0"/>
        <v>0.18543046357615894</v>
      </c>
      <c r="BJ9" s="6">
        <f t="shared" si="1"/>
        <v>0.15231788079470199</v>
      </c>
      <c r="BL9" s="3" t="s">
        <v>419</v>
      </c>
      <c r="BM9" s="4">
        <v>6.6225165562913907E-3</v>
      </c>
      <c r="BN9" s="4">
        <v>0</v>
      </c>
      <c r="BO9" s="4">
        <v>6.6225165562913907E-3</v>
      </c>
      <c r="BP9" s="4" t="str">
        <f t="shared" si="4"/>
        <v>0.5-0.6</v>
      </c>
      <c r="BQ9" s="6">
        <f t="shared" si="5"/>
        <v>6.6225165562913907E-3</v>
      </c>
      <c r="BR9" s="6">
        <f t="shared" si="6"/>
        <v>0</v>
      </c>
      <c r="BU9" s="3">
        <v>5</v>
      </c>
      <c r="BV9" s="4">
        <v>3.9735099337748346E-2</v>
      </c>
      <c r="BW9" s="4">
        <v>0</v>
      </c>
      <c r="BX9" s="4">
        <v>3.9735099337748346E-2</v>
      </c>
      <c r="CE9" s="6"/>
      <c r="CF9" s="6"/>
      <c r="CH9" s="3" t="s">
        <v>369</v>
      </c>
      <c r="CI9" s="4">
        <v>0</v>
      </c>
      <c r="CJ9" s="4">
        <v>0.39072847682119205</v>
      </c>
      <c r="CK9" s="4">
        <v>0.39072847682119205</v>
      </c>
      <c r="CM9" s="3" t="s">
        <v>369</v>
      </c>
      <c r="CN9" s="4">
        <v>0</v>
      </c>
      <c r="CO9" s="4">
        <v>0.3443708609271523</v>
      </c>
      <c r="CP9" s="4">
        <v>0.3443708609271523</v>
      </c>
      <c r="CQ9" t="str">
        <f t="shared" si="7"/>
        <v>0.8-1</v>
      </c>
      <c r="CR9" s="6">
        <f t="shared" si="8"/>
        <v>0.39072847682119205</v>
      </c>
      <c r="CS9" s="6">
        <f t="shared" si="9"/>
        <v>0.3443708609271523</v>
      </c>
      <c r="CU9" t="s">
        <v>95</v>
      </c>
      <c r="CV9" t="s">
        <v>18</v>
      </c>
      <c r="CW9" t="s">
        <v>197</v>
      </c>
      <c r="CX9" t="s">
        <v>258</v>
      </c>
      <c r="CY9" s="47">
        <v>1</v>
      </c>
      <c r="CZ9" s="47">
        <v>1</v>
      </c>
      <c r="DA9" s="47">
        <v>0.83333333333333304</v>
      </c>
      <c r="DB9" s="47">
        <v>0.83333333333333304</v>
      </c>
      <c r="DE9" t="s">
        <v>95</v>
      </c>
      <c r="DF9" t="s">
        <v>18</v>
      </c>
      <c r="DG9" t="s">
        <v>197</v>
      </c>
      <c r="DH9" t="s">
        <v>258</v>
      </c>
      <c r="DI9" s="47">
        <v>1</v>
      </c>
      <c r="DJ9" s="47">
        <v>0.66666666666666596</v>
      </c>
      <c r="DK9" s="47">
        <v>0.83333333333333304</v>
      </c>
      <c r="DL9" s="47">
        <v>0.83333333333333304</v>
      </c>
      <c r="DO9" t="s">
        <v>20</v>
      </c>
      <c r="DP9" t="s">
        <v>18</v>
      </c>
      <c r="DQ9" t="s">
        <v>195</v>
      </c>
      <c r="DR9" t="s">
        <v>429</v>
      </c>
      <c r="DS9" s="47">
        <v>0</v>
      </c>
      <c r="DT9" s="47">
        <v>6.25E-2</v>
      </c>
      <c r="DU9" s="47">
        <v>0.83333333333333304</v>
      </c>
      <c r="DV9" s="47">
        <v>0.16542056074766301</v>
      </c>
    </row>
    <row r="10" spans="1:126" x14ac:dyDescent="0.25">
      <c r="A10" t="s">
        <v>15</v>
      </c>
      <c r="B10" t="s">
        <v>23</v>
      </c>
      <c r="C10">
        <v>0</v>
      </c>
      <c r="D10" t="s">
        <v>22</v>
      </c>
      <c r="E10" t="s">
        <v>204</v>
      </c>
      <c r="F10" t="s">
        <v>431</v>
      </c>
      <c r="G10">
        <v>0</v>
      </c>
      <c r="H10">
        <v>0</v>
      </c>
      <c r="I10">
        <v>1</v>
      </c>
      <c r="J10">
        <v>1</v>
      </c>
      <c r="K10">
        <v>0.592592592592592</v>
      </c>
      <c r="L10" s="54">
        <v>6.9681484127616897E-155</v>
      </c>
      <c r="M10">
        <v>0.5</v>
      </c>
      <c r="N10">
        <v>0</v>
      </c>
      <c r="O10">
        <v>1</v>
      </c>
      <c r="P10">
        <v>3</v>
      </c>
      <c r="Q10">
        <v>2</v>
      </c>
      <c r="R10">
        <v>3</v>
      </c>
      <c r="S10">
        <v>0.66666666666666596</v>
      </c>
      <c r="T10">
        <v>0</v>
      </c>
      <c r="U10">
        <v>0</v>
      </c>
      <c r="V10">
        <v>1</v>
      </c>
      <c r="W10">
        <v>2</v>
      </c>
      <c r="X10">
        <v>0</v>
      </c>
      <c r="Y10">
        <v>0.2</v>
      </c>
      <c r="Z10">
        <v>0.48888888888888798</v>
      </c>
      <c r="AA10">
        <v>7</v>
      </c>
      <c r="AB10">
        <v>3</v>
      </c>
      <c r="AC10">
        <v>6</v>
      </c>
      <c r="AD10">
        <v>0.5</v>
      </c>
      <c r="AE10">
        <v>1</v>
      </c>
      <c r="AF10">
        <v>1</v>
      </c>
      <c r="AG10">
        <v>1</v>
      </c>
      <c r="AH10">
        <v>6</v>
      </c>
      <c r="AI10">
        <v>0</v>
      </c>
      <c r="AJ10">
        <v>0.8</v>
      </c>
      <c r="AK10">
        <v>0.73333333333333295</v>
      </c>
      <c r="BD10" s="3" t="s">
        <v>331</v>
      </c>
      <c r="BE10" s="4">
        <v>0.60927152317880795</v>
      </c>
      <c r="BF10" s="4">
        <v>0.39072847682119205</v>
      </c>
      <c r="BG10" s="4">
        <v>1</v>
      </c>
      <c r="BH10" s="4" t="s">
        <v>363</v>
      </c>
      <c r="BI10" s="6">
        <f t="shared" si="0"/>
        <v>0.60927152317880795</v>
      </c>
      <c r="BJ10" s="6">
        <f t="shared" si="1"/>
        <v>0.39072847682119205</v>
      </c>
      <c r="BL10" s="3" t="s">
        <v>420</v>
      </c>
      <c r="BM10" s="4">
        <v>1.3245033112582781E-2</v>
      </c>
      <c r="BN10" s="4">
        <v>0</v>
      </c>
      <c r="BO10" s="4">
        <v>1.3245033112582781E-2</v>
      </c>
      <c r="BP10" s="4" t="str">
        <f t="shared" si="4"/>
        <v>0.6-0.7</v>
      </c>
      <c r="BQ10" s="6">
        <f t="shared" si="5"/>
        <v>1.3245033112582781E-2</v>
      </c>
      <c r="BR10" s="6">
        <f t="shared" si="6"/>
        <v>0</v>
      </c>
      <c r="BU10" s="3">
        <v>6</v>
      </c>
      <c r="BV10" s="4">
        <v>2.6490066225165563E-2</v>
      </c>
      <c r="BW10" s="4">
        <v>0</v>
      </c>
      <c r="BX10" s="4">
        <v>2.6490066225165563E-2</v>
      </c>
      <c r="CE10" s="6"/>
      <c r="CF10" s="6"/>
      <c r="CH10" s="3" t="s">
        <v>331</v>
      </c>
      <c r="CI10" s="4">
        <v>0.60927152317880795</v>
      </c>
      <c r="CJ10" s="4">
        <v>0.39072847682119205</v>
      </c>
      <c r="CK10" s="4">
        <v>1</v>
      </c>
      <c r="CM10" s="3" t="s">
        <v>331</v>
      </c>
      <c r="CN10" s="4">
        <v>0.60927152317880795</v>
      </c>
      <c r="CO10" s="4">
        <v>0.39072847682119205</v>
      </c>
      <c r="CP10" s="4">
        <v>1</v>
      </c>
      <c r="CR10" s="6"/>
      <c r="CS10" s="6"/>
      <c r="CU10" t="s">
        <v>94</v>
      </c>
      <c r="CV10" t="s">
        <v>18</v>
      </c>
      <c r="CW10" t="s">
        <v>195</v>
      </c>
      <c r="CX10" t="s">
        <v>199</v>
      </c>
      <c r="CY10" s="47">
        <v>1</v>
      </c>
      <c r="CZ10" s="47">
        <v>1</v>
      </c>
      <c r="DA10" s="47">
        <v>0.83333333333333304</v>
      </c>
      <c r="DB10" s="47">
        <v>0.83333333333333304</v>
      </c>
      <c r="DE10" t="s">
        <v>94</v>
      </c>
      <c r="DF10" t="s">
        <v>18</v>
      </c>
      <c r="DG10" t="s">
        <v>195</v>
      </c>
      <c r="DH10" t="s">
        <v>199</v>
      </c>
      <c r="DI10" s="47">
        <v>1</v>
      </c>
      <c r="DJ10" s="47">
        <v>0.5</v>
      </c>
      <c r="DK10" s="47">
        <v>0.83333333333333304</v>
      </c>
      <c r="DL10" s="47">
        <v>0.83333333333333304</v>
      </c>
      <c r="DO10" t="s">
        <v>19</v>
      </c>
      <c r="DP10" t="s">
        <v>18</v>
      </c>
      <c r="DQ10" t="s">
        <v>197</v>
      </c>
      <c r="DR10" t="s">
        <v>428</v>
      </c>
      <c r="DS10" s="47">
        <v>0</v>
      </c>
      <c r="DT10" s="47">
        <v>9.2307692307692299E-2</v>
      </c>
      <c r="DU10" s="47">
        <v>0.83333333333333304</v>
      </c>
      <c r="DV10" s="47">
        <v>0.20178117048346</v>
      </c>
    </row>
    <row r="11" spans="1:126" x14ac:dyDescent="0.25">
      <c r="A11" t="s">
        <v>15</v>
      </c>
      <c r="B11" t="s">
        <v>23</v>
      </c>
      <c r="C11">
        <v>0</v>
      </c>
      <c r="D11" t="s">
        <v>22</v>
      </c>
      <c r="E11" t="s">
        <v>206</v>
      </c>
      <c r="F11" t="s">
        <v>431</v>
      </c>
      <c r="G11">
        <v>0</v>
      </c>
      <c r="H11">
        <v>0</v>
      </c>
      <c r="I11">
        <v>1</v>
      </c>
      <c r="J11">
        <v>1</v>
      </c>
      <c r="K11">
        <v>0.61538461538461497</v>
      </c>
      <c r="L11" s="54">
        <v>5.0213338475703201E-78</v>
      </c>
      <c r="M11">
        <v>0.5</v>
      </c>
      <c r="N11">
        <v>0.16666666666666599</v>
      </c>
      <c r="O11">
        <v>1</v>
      </c>
      <c r="P11">
        <v>3</v>
      </c>
      <c r="Q11">
        <v>2</v>
      </c>
      <c r="R11">
        <v>3</v>
      </c>
      <c r="S11">
        <v>0.66666666666666596</v>
      </c>
      <c r="T11">
        <v>0</v>
      </c>
      <c r="U11">
        <v>0</v>
      </c>
      <c r="V11">
        <v>1</v>
      </c>
      <c r="W11">
        <v>2</v>
      </c>
      <c r="X11">
        <v>0</v>
      </c>
      <c r="Y11">
        <v>0.2</v>
      </c>
      <c r="Z11">
        <v>0.48888888888888798</v>
      </c>
      <c r="AA11">
        <v>7</v>
      </c>
      <c r="AB11">
        <v>3</v>
      </c>
      <c r="AC11">
        <v>6</v>
      </c>
      <c r="AD11">
        <v>0.5</v>
      </c>
      <c r="AE11">
        <v>1</v>
      </c>
      <c r="AF11">
        <v>1</v>
      </c>
      <c r="AG11">
        <v>1</v>
      </c>
      <c r="AH11">
        <v>6</v>
      </c>
      <c r="AI11">
        <v>0</v>
      </c>
      <c r="AJ11">
        <v>0.8</v>
      </c>
      <c r="AK11">
        <v>0.73333333333333295</v>
      </c>
      <c r="BA11" s="7"/>
      <c r="BH11" s="4"/>
      <c r="BI11" s="4"/>
      <c r="BJ11" s="4"/>
      <c r="BL11" s="3" t="s">
        <v>421</v>
      </c>
      <c r="BM11" s="4">
        <v>6.6225165562913907E-3</v>
      </c>
      <c r="BN11" s="4">
        <v>0</v>
      </c>
      <c r="BO11" s="4">
        <v>6.6225165562913907E-3</v>
      </c>
      <c r="BP11" s="4"/>
      <c r="BQ11" s="4"/>
      <c r="BR11" s="4"/>
      <c r="BU11" s="3">
        <v>7</v>
      </c>
      <c r="BV11" s="4">
        <v>3.9735099337748346E-2</v>
      </c>
      <c r="BW11" s="4">
        <v>0</v>
      </c>
      <c r="BX11" s="4">
        <v>3.9735099337748346E-2</v>
      </c>
      <c r="CE11" s="6"/>
      <c r="CF11" s="6"/>
      <c r="CR11" s="6"/>
      <c r="CS11" s="6"/>
      <c r="CU11" t="s">
        <v>82</v>
      </c>
      <c r="CV11" t="s">
        <v>18</v>
      </c>
      <c r="CW11" t="s">
        <v>197</v>
      </c>
      <c r="CX11" t="s">
        <v>258</v>
      </c>
      <c r="CY11" s="47">
        <v>1</v>
      </c>
      <c r="CZ11" s="47">
        <v>1</v>
      </c>
      <c r="DA11" s="47">
        <v>0.83333333333333304</v>
      </c>
      <c r="DB11" s="47">
        <v>0.83333333333333304</v>
      </c>
      <c r="DE11" t="s">
        <v>82</v>
      </c>
      <c r="DF11" t="s">
        <v>18</v>
      </c>
      <c r="DG11" t="s">
        <v>197</v>
      </c>
      <c r="DH11" t="s">
        <v>258</v>
      </c>
      <c r="DI11" s="47">
        <v>1</v>
      </c>
      <c r="DJ11" s="47">
        <v>0.66666666666666596</v>
      </c>
      <c r="DK11" s="47">
        <v>0.83333333333333304</v>
      </c>
      <c r="DL11" s="47">
        <v>0.83333333333333304</v>
      </c>
      <c r="DO11" t="s">
        <v>133</v>
      </c>
      <c r="DP11" t="s">
        <v>18</v>
      </c>
      <c r="DQ11" t="s">
        <v>197</v>
      </c>
      <c r="DR11" t="s">
        <v>427</v>
      </c>
      <c r="DS11" s="47">
        <v>1</v>
      </c>
      <c r="DT11" s="47">
        <v>0</v>
      </c>
      <c r="DU11" s="47">
        <v>0.83333333333333304</v>
      </c>
      <c r="DV11" s="47">
        <v>0.9</v>
      </c>
    </row>
    <row r="12" spans="1:126" x14ac:dyDescent="0.25">
      <c r="A12" t="s">
        <v>15</v>
      </c>
      <c r="B12" t="s">
        <v>24</v>
      </c>
      <c r="C12">
        <v>0</v>
      </c>
      <c r="D12" t="s">
        <v>25</v>
      </c>
      <c r="E12" t="s">
        <v>207</v>
      </c>
      <c r="F12" t="s">
        <v>432</v>
      </c>
      <c r="G12">
        <v>0</v>
      </c>
      <c r="H12">
        <v>0</v>
      </c>
      <c r="I12">
        <v>1</v>
      </c>
      <c r="J12">
        <v>1</v>
      </c>
      <c r="K12">
        <v>0.61538461538461497</v>
      </c>
      <c r="L12">
        <v>0</v>
      </c>
      <c r="M12">
        <v>0.33333333333333298</v>
      </c>
      <c r="N12">
        <v>0</v>
      </c>
      <c r="O12">
        <v>0.5</v>
      </c>
      <c r="P12">
        <v>2</v>
      </c>
      <c r="Q12">
        <v>1</v>
      </c>
      <c r="R12">
        <v>2</v>
      </c>
      <c r="S12">
        <v>0.5</v>
      </c>
      <c r="T12">
        <v>0</v>
      </c>
      <c r="U12">
        <v>0</v>
      </c>
      <c r="V12">
        <v>0</v>
      </c>
      <c r="W12">
        <v>2</v>
      </c>
      <c r="X12">
        <v>0</v>
      </c>
      <c r="Y12">
        <v>0</v>
      </c>
      <c r="Z12">
        <v>0.33333333333333298</v>
      </c>
      <c r="AA12">
        <v>2</v>
      </c>
      <c r="AB12">
        <v>1</v>
      </c>
      <c r="AC12">
        <v>2</v>
      </c>
      <c r="AD12">
        <v>0.5</v>
      </c>
      <c r="AE12">
        <v>0</v>
      </c>
      <c r="AF12">
        <v>0</v>
      </c>
      <c r="AG12">
        <v>0</v>
      </c>
      <c r="AH12">
        <v>2</v>
      </c>
      <c r="AI12">
        <v>0</v>
      </c>
      <c r="AJ12">
        <v>0</v>
      </c>
      <c r="AK12">
        <v>0.33333333333333298</v>
      </c>
      <c r="AQ12" s="1" t="s">
        <v>406</v>
      </c>
      <c r="AR12" s="1" t="s">
        <v>405</v>
      </c>
      <c r="AS12" s="30" t="s">
        <v>345</v>
      </c>
      <c r="AT12" s="30" t="s">
        <v>346</v>
      </c>
      <c r="BA12" s="7"/>
      <c r="BE12" s="2" t="s">
        <v>330</v>
      </c>
      <c r="BH12" s="4"/>
      <c r="BI12" s="4"/>
      <c r="BJ12" s="4"/>
      <c r="BL12" s="3" t="s">
        <v>422</v>
      </c>
      <c r="BM12" s="4">
        <v>1.3245033112582781E-2</v>
      </c>
      <c r="BN12" s="4">
        <v>0</v>
      </c>
      <c r="BO12" s="4">
        <v>1.3245033112582781E-2</v>
      </c>
      <c r="BP12" s="4"/>
      <c r="BQ12" s="4"/>
      <c r="BR12" s="4"/>
      <c r="BU12" s="3">
        <v>8</v>
      </c>
      <c r="BV12" s="4">
        <v>2.6490066225165563E-2</v>
      </c>
      <c r="BW12" s="4">
        <v>0</v>
      </c>
      <c r="BX12" s="4">
        <v>2.6490066225165563E-2</v>
      </c>
      <c r="CE12" s="6"/>
      <c r="CF12" s="6"/>
      <c r="CI12" s="2" t="s">
        <v>330</v>
      </c>
      <c r="CN12" s="2" t="s">
        <v>330</v>
      </c>
      <c r="CR12" s="6"/>
      <c r="CS12" s="6"/>
      <c r="CU12" t="s">
        <v>80</v>
      </c>
      <c r="CV12" t="s">
        <v>18</v>
      </c>
      <c r="CW12" t="s">
        <v>195</v>
      </c>
      <c r="CX12" t="s">
        <v>199</v>
      </c>
      <c r="CY12" s="47">
        <v>1</v>
      </c>
      <c r="CZ12" s="47">
        <v>1</v>
      </c>
      <c r="DA12" s="47">
        <v>0.83333333333333304</v>
      </c>
      <c r="DB12" s="47">
        <v>0.83333333333333304</v>
      </c>
      <c r="DE12" t="s">
        <v>80</v>
      </c>
      <c r="DF12" t="s">
        <v>18</v>
      </c>
      <c r="DG12" t="s">
        <v>195</v>
      </c>
      <c r="DH12" t="s">
        <v>199</v>
      </c>
      <c r="DI12" s="47">
        <v>1</v>
      </c>
      <c r="DJ12" s="47">
        <v>0.5</v>
      </c>
      <c r="DK12" s="47">
        <v>0.83333333333333304</v>
      </c>
      <c r="DL12" s="47">
        <v>0.83333333333333304</v>
      </c>
      <c r="DQ12" t="s">
        <v>219</v>
      </c>
      <c r="DR12" t="s">
        <v>427</v>
      </c>
      <c r="DS12" s="47">
        <v>1</v>
      </c>
      <c r="DT12" s="47">
        <v>0</v>
      </c>
      <c r="DU12" s="47">
        <v>0.83333333333333304</v>
      </c>
      <c r="DV12" s="47">
        <v>0.9</v>
      </c>
    </row>
    <row r="13" spans="1:126" x14ac:dyDescent="0.25">
      <c r="A13" t="s">
        <v>15</v>
      </c>
      <c r="B13" t="s">
        <v>24</v>
      </c>
      <c r="C13">
        <v>0</v>
      </c>
      <c r="D13" t="s">
        <v>25</v>
      </c>
      <c r="E13" t="s">
        <v>208</v>
      </c>
      <c r="F13" t="s">
        <v>432</v>
      </c>
      <c r="G13">
        <v>0</v>
      </c>
      <c r="H13">
        <v>0</v>
      </c>
      <c r="I13">
        <v>1</v>
      </c>
      <c r="J13">
        <v>1</v>
      </c>
      <c r="K13">
        <v>0.22222222222222199</v>
      </c>
      <c r="L13">
        <v>0</v>
      </c>
      <c r="M13">
        <v>0</v>
      </c>
      <c r="N13">
        <v>0</v>
      </c>
      <c r="O13">
        <v>0</v>
      </c>
      <c r="P13">
        <v>1</v>
      </c>
      <c r="Q13">
        <v>0</v>
      </c>
      <c r="R13">
        <v>1</v>
      </c>
      <c r="S13">
        <v>0</v>
      </c>
      <c r="T13">
        <v>0</v>
      </c>
      <c r="U13">
        <v>0</v>
      </c>
      <c r="V13">
        <v>0</v>
      </c>
      <c r="W13">
        <v>1</v>
      </c>
      <c r="X13">
        <v>0</v>
      </c>
      <c r="Y13">
        <v>0</v>
      </c>
      <c r="Z13">
        <v>0.16666666666666599</v>
      </c>
      <c r="AA13">
        <v>2</v>
      </c>
      <c r="AB13">
        <v>1</v>
      </c>
      <c r="AC13">
        <v>2</v>
      </c>
      <c r="AD13">
        <v>0.5</v>
      </c>
      <c r="AE13">
        <v>0</v>
      </c>
      <c r="AF13">
        <v>0</v>
      </c>
      <c r="AG13">
        <v>0</v>
      </c>
      <c r="AH13">
        <v>2</v>
      </c>
      <c r="AI13">
        <v>0</v>
      </c>
      <c r="AJ13">
        <v>0</v>
      </c>
      <c r="AK13">
        <v>0.33333333333333298</v>
      </c>
      <c r="AQ13" s="3" t="str">
        <f>AQ4</f>
        <v>Yes/No</v>
      </c>
      <c r="AR13" s="4">
        <f>AS4</f>
        <v>0.37748344370860926</v>
      </c>
      <c r="AS13" s="31">
        <f>AR4</f>
        <v>1</v>
      </c>
      <c r="AT13" s="26">
        <f>AV4</f>
        <v>0.8771929824561403</v>
      </c>
      <c r="BA13" s="7"/>
      <c r="BE13">
        <v>0</v>
      </c>
      <c r="BF13">
        <v>1</v>
      </c>
      <c r="BG13" t="s">
        <v>331</v>
      </c>
      <c r="BH13" s="4"/>
      <c r="BI13" s="4"/>
      <c r="BJ13" s="4"/>
      <c r="BL13" s="3" t="s">
        <v>331</v>
      </c>
      <c r="BM13" s="4">
        <v>0.60927152317880795</v>
      </c>
      <c r="BN13" s="4">
        <v>0.39072847682119205</v>
      </c>
      <c r="BO13" s="4">
        <v>1</v>
      </c>
      <c r="BP13" s="4"/>
      <c r="BQ13" s="4"/>
      <c r="BR13" s="4"/>
      <c r="BU13" s="3">
        <v>9</v>
      </c>
      <c r="BV13" s="4">
        <v>6.6225165562913907E-3</v>
      </c>
      <c r="BW13" s="4">
        <v>0</v>
      </c>
      <c r="BX13" s="4">
        <v>6.6225165562913907E-3</v>
      </c>
      <c r="CE13" s="6"/>
      <c r="CF13" s="6"/>
      <c r="CI13">
        <v>0</v>
      </c>
      <c r="CJ13">
        <v>1</v>
      </c>
      <c r="CK13" t="s">
        <v>331</v>
      </c>
      <c r="CN13">
        <v>0</v>
      </c>
      <c r="CO13">
        <v>1</v>
      </c>
      <c r="CP13" t="s">
        <v>331</v>
      </c>
      <c r="CR13" s="6"/>
      <c r="CS13" s="6"/>
      <c r="CU13" t="s">
        <v>102</v>
      </c>
      <c r="CV13" t="s">
        <v>18</v>
      </c>
      <c r="CW13" t="s">
        <v>197</v>
      </c>
      <c r="CX13" t="s">
        <v>258</v>
      </c>
      <c r="CY13" s="47">
        <v>1</v>
      </c>
      <c r="CZ13" s="47">
        <v>1</v>
      </c>
      <c r="DA13" s="47">
        <v>0.83333333333333304</v>
      </c>
      <c r="DB13" s="47">
        <v>0.83333333333333304</v>
      </c>
      <c r="DE13" t="s">
        <v>50</v>
      </c>
      <c r="DF13" t="s">
        <v>18</v>
      </c>
      <c r="DG13" t="s">
        <v>197</v>
      </c>
      <c r="DH13" t="s">
        <v>258</v>
      </c>
      <c r="DI13" s="47">
        <v>1</v>
      </c>
      <c r="DJ13" s="47">
        <v>0.66666666666666596</v>
      </c>
      <c r="DK13" s="47">
        <v>0.83333333333333304</v>
      </c>
      <c r="DL13" s="47">
        <v>0.83333333333333304</v>
      </c>
      <c r="DO13" t="s">
        <v>37</v>
      </c>
      <c r="DP13" t="s">
        <v>25</v>
      </c>
      <c r="DQ13" t="s">
        <v>228</v>
      </c>
      <c r="DR13">
        <v>5</v>
      </c>
      <c r="DS13" s="47">
        <v>1</v>
      </c>
      <c r="DT13" s="47">
        <v>0</v>
      </c>
      <c r="DU13" s="47">
        <v>0.16666666666666599</v>
      </c>
      <c r="DV13" s="47">
        <v>0.16666666666666599</v>
      </c>
    </row>
    <row r="14" spans="1:126" x14ac:dyDescent="0.25">
      <c r="A14" t="s">
        <v>15</v>
      </c>
      <c r="B14" t="s">
        <v>26</v>
      </c>
      <c r="C14">
        <v>0</v>
      </c>
      <c r="D14" t="s">
        <v>22</v>
      </c>
      <c r="E14" t="s">
        <v>209</v>
      </c>
      <c r="F14" t="s">
        <v>433</v>
      </c>
      <c r="G14">
        <v>0</v>
      </c>
      <c r="H14">
        <v>0</v>
      </c>
      <c r="I14">
        <v>1</v>
      </c>
      <c r="J14">
        <v>1</v>
      </c>
      <c r="K14">
        <v>0.7</v>
      </c>
      <c r="L14">
        <v>0.19835441454182801</v>
      </c>
      <c r="M14">
        <v>0.41176470588235198</v>
      </c>
      <c r="N14">
        <v>0.22222222222222199</v>
      </c>
      <c r="O14">
        <v>1</v>
      </c>
      <c r="P14">
        <v>7</v>
      </c>
      <c r="Q14">
        <v>2</v>
      </c>
      <c r="R14">
        <v>7</v>
      </c>
      <c r="S14">
        <v>0.28571428571428498</v>
      </c>
      <c r="T14">
        <v>1</v>
      </c>
      <c r="U14">
        <v>1</v>
      </c>
      <c r="V14">
        <v>1</v>
      </c>
      <c r="W14">
        <v>7</v>
      </c>
      <c r="X14">
        <v>0</v>
      </c>
      <c r="Y14">
        <v>0.8</v>
      </c>
      <c r="Z14">
        <v>0.661904761904761</v>
      </c>
      <c r="AA14">
        <v>19</v>
      </c>
      <c r="AB14">
        <v>5</v>
      </c>
      <c r="AC14">
        <v>18</v>
      </c>
      <c r="AD14">
        <v>0.27777777777777701</v>
      </c>
      <c r="AE14">
        <v>1</v>
      </c>
      <c r="AF14">
        <v>1</v>
      </c>
      <c r="AG14">
        <v>1</v>
      </c>
      <c r="AH14">
        <v>11</v>
      </c>
      <c r="AI14">
        <v>0</v>
      </c>
      <c r="AJ14">
        <v>0.8</v>
      </c>
      <c r="AK14">
        <v>0.65925925925925899</v>
      </c>
      <c r="AQ14" s="3" t="str">
        <f t="shared" ref="AQ14:AQ17" si="10">AQ5</f>
        <v>What/Where/Who</v>
      </c>
      <c r="AR14" s="4">
        <f t="shared" ref="AR14:AR18" si="11">AS5</f>
        <v>0.32450331125827814</v>
      </c>
      <c r="AS14" s="31">
        <f t="shared" ref="AS14:AS18" si="12">AR5</f>
        <v>0.97959183673469385</v>
      </c>
      <c r="AT14" s="26">
        <f t="shared" ref="AT14:AT17" si="13">AV5</f>
        <v>1</v>
      </c>
      <c r="BA14" s="7"/>
      <c r="BD14" t="s">
        <v>374</v>
      </c>
      <c r="BE14" s="47">
        <v>0.65496302176466725</v>
      </c>
      <c r="BF14" s="47">
        <v>0.54601589005876117</v>
      </c>
      <c r="BG14" s="47">
        <v>0.6123942749391813</v>
      </c>
      <c r="BH14" s="4"/>
      <c r="BI14" s="4"/>
      <c r="BJ14" s="4"/>
      <c r="BU14" s="3" t="s">
        <v>349</v>
      </c>
      <c r="BV14" s="4">
        <v>0.12582781456953643</v>
      </c>
      <c r="BW14" s="4">
        <v>0</v>
      </c>
      <c r="BX14" s="4">
        <v>0.12582781456953643</v>
      </c>
      <c r="CE14" s="6"/>
      <c r="CF14" s="6"/>
      <c r="CH14" t="s">
        <v>375</v>
      </c>
      <c r="CI14" s="47">
        <v>0.41396033727269371</v>
      </c>
      <c r="CJ14" s="47">
        <v>0.83333333333333348</v>
      </c>
      <c r="CK14" s="47">
        <v>0.5778213092434068</v>
      </c>
      <c r="CM14" t="s">
        <v>376</v>
      </c>
      <c r="CN14" s="47">
        <v>0.50468402304624949</v>
      </c>
      <c r="CO14" s="47">
        <v>0.76198054986532338</v>
      </c>
      <c r="CP14" s="47">
        <v>0.60521710306164866</v>
      </c>
      <c r="CU14" t="s">
        <v>132</v>
      </c>
      <c r="CV14" t="s">
        <v>25</v>
      </c>
      <c r="CW14" t="s">
        <v>328</v>
      </c>
      <c r="CX14" t="s">
        <v>463</v>
      </c>
      <c r="CY14" s="47">
        <v>1</v>
      </c>
      <c r="CZ14" s="47">
        <v>0.80952380952380898</v>
      </c>
      <c r="DA14" s="47">
        <v>0.72222222222222199</v>
      </c>
      <c r="DB14" s="47">
        <v>0.73333333333333295</v>
      </c>
      <c r="DE14" t="s">
        <v>73</v>
      </c>
      <c r="DF14" t="s">
        <v>25</v>
      </c>
      <c r="DG14" t="s">
        <v>250</v>
      </c>
      <c r="DH14" t="s">
        <v>443</v>
      </c>
      <c r="DI14" s="47">
        <v>1</v>
      </c>
      <c r="DJ14" s="47">
        <v>0.4</v>
      </c>
      <c r="DK14" s="47">
        <v>0.5</v>
      </c>
      <c r="DL14" s="47">
        <v>0.60769230769230698</v>
      </c>
      <c r="DO14" t="s">
        <v>98</v>
      </c>
      <c r="DP14" t="s">
        <v>25</v>
      </c>
      <c r="DQ14">
        <v>4</v>
      </c>
      <c r="DR14" t="s">
        <v>450</v>
      </c>
      <c r="DS14" s="47">
        <v>1</v>
      </c>
      <c r="DT14" s="47">
        <v>0</v>
      </c>
      <c r="DU14" s="47">
        <v>0.16666666666666599</v>
      </c>
      <c r="DV14" s="47">
        <v>0.73333333333333295</v>
      </c>
    </row>
    <row r="15" spans="1:126" x14ac:dyDescent="0.25">
      <c r="A15" t="s">
        <v>15</v>
      </c>
      <c r="B15" t="s">
        <v>26</v>
      </c>
      <c r="C15">
        <v>0</v>
      </c>
      <c r="D15" t="s">
        <v>22</v>
      </c>
      <c r="E15" t="s">
        <v>210</v>
      </c>
      <c r="F15" t="s">
        <v>433</v>
      </c>
      <c r="G15">
        <v>0</v>
      </c>
      <c r="H15">
        <v>0</v>
      </c>
      <c r="I15">
        <v>1</v>
      </c>
      <c r="J15">
        <v>1</v>
      </c>
      <c r="K15">
        <v>0.88888888888888895</v>
      </c>
      <c r="L15">
        <v>0.60988209603084398</v>
      </c>
      <c r="M15">
        <v>0.76470588235294101</v>
      </c>
      <c r="N15">
        <v>0.52631578947368396</v>
      </c>
      <c r="O15">
        <v>1</v>
      </c>
      <c r="P15">
        <v>14</v>
      </c>
      <c r="Q15">
        <v>3</v>
      </c>
      <c r="R15">
        <v>14</v>
      </c>
      <c r="S15">
        <v>0.214285714285714</v>
      </c>
      <c r="T15">
        <v>1</v>
      </c>
      <c r="U15">
        <v>1</v>
      </c>
      <c r="V15">
        <v>1</v>
      </c>
      <c r="W15">
        <v>9</v>
      </c>
      <c r="X15">
        <v>0</v>
      </c>
      <c r="Y15">
        <v>0.8</v>
      </c>
      <c r="Z15">
        <v>0.63809523809523805</v>
      </c>
      <c r="AA15">
        <v>19</v>
      </c>
      <c r="AB15">
        <v>5</v>
      </c>
      <c r="AC15">
        <v>18</v>
      </c>
      <c r="AD15">
        <v>0.27777777777777701</v>
      </c>
      <c r="AE15">
        <v>1</v>
      </c>
      <c r="AF15">
        <v>1</v>
      </c>
      <c r="AG15">
        <v>1</v>
      </c>
      <c r="AH15">
        <v>11</v>
      </c>
      <c r="AI15">
        <v>0</v>
      </c>
      <c r="AJ15">
        <v>0.8</v>
      </c>
      <c r="AK15">
        <v>0.65925925925925899</v>
      </c>
      <c r="AQ15" s="3" t="str">
        <f t="shared" si="10"/>
        <v>When/Why</v>
      </c>
      <c r="AR15" s="4">
        <f t="shared" si="11"/>
        <v>0.15894039735099338</v>
      </c>
      <c r="AS15" s="31">
        <f t="shared" si="12"/>
        <v>0.95833333333333337</v>
      </c>
      <c r="AT15" s="26">
        <f t="shared" si="13"/>
        <v>1</v>
      </c>
      <c r="BH15" s="4"/>
      <c r="BI15" s="4"/>
      <c r="BJ15" s="4"/>
      <c r="BU15" s="3" t="s">
        <v>331</v>
      </c>
      <c r="BV15" s="4">
        <v>0.60927152317880795</v>
      </c>
      <c r="BW15" s="4">
        <v>0.39072847682119205</v>
      </c>
      <c r="BX15" s="4">
        <v>1</v>
      </c>
      <c r="CE15" s="6"/>
      <c r="CF15" s="6"/>
      <c r="CW15" t="s">
        <v>326</v>
      </c>
      <c r="CX15" t="s">
        <v>463</v>
      </c>
      <c r="CY15" s="47">
        <v>1</v>
      </c>
      <c r="CZ15" s="47">
        <v>0.79999999999999905</v>
      </c>
      <c r="DA15" s="47">
        <v>0.71250000000000002</v>
      </c>
      <c r="DB15" s="47">
        <v>0.73333333333333295</v>
      </c>
      <c r="DG15" t="s">
        <v>252</v>
      </c>
      <c r="DH15" t="s">
        <v>443</v>
      </c>
      <c r="DI15" s="47">
        <v>1</v>
      </c>
      <c r="DJ15" s="47">
        <v>0.66666666666666596</v>
      </c>
      <c r="DK15" s="47">
        <v>0.43333333333333302</v>
      </c>
      <c r="DL15" s="47">
        <v>0.60769230769230698</v>
      </c>
      <c r="DQ15" t="s">
        <v>277</v>
      </c>
      <c r="DR15" t="s">
        <v>450</v>
      </c>
      <c r="DS15" s="47">
        <v>1</v>
      </c>
      <c r="DT15" s="47">
        <v>0.38095238095237999</v>
      </c>
      <c r="DU15" s="47">
        <v>0.16666666666666599</v>
      </c>
      <c r="DV15" s="47">
        <v>0.73333333333333295</v>
      </c>
    </row>
    <row r="16" spans="1:126" x14ac:dyDescent="0.25">
      <c r="A16" t="s">
        <v>15</v>
      </c>
      <c r="B16" t="s">
        <v>27</v>
      </c>
      <c r="C16">
        <v>0</v>
      </c>
      <c r="D16" t="s">
        <v>22</v>
      </c>
      <c r="E16" t="s">
        <v>211</v>
      </c>
      <c r="F16" t="s">
        <v>213</v>
      </c>
      <c r="G16">
        <v>0</v>
      </c>
      <c r="H16">
        <v>0</v>
      </c>
      <c r="I16">
        <v>1</v>
      </c>
      <c r="J16">
        <v>1</v>
      </c>
      <c r="K16">
        <v>0.8</v>
      </c>
      <c r="L16">
        <v>3.2194137801761001E-78</v>
      </c>
      <c r="M16">
        <v>0.42857142857142799</v>
      </c>
      <c r="N16">
        <v>0.33333333333333298</v>
      </c>
      <c r="O16">
        <v>1</v>
      </c>
      <c r="P16">
        <v>7</v>
      </c>
      <c r="Q16">
        <v>0</v>
      </c>
      <c r="R16">
        <v>7</v>
      </c>
      <c r="S16">
        <v>0</v>
      </c>
      <c r="T16">
        <v>0</v>
      </c>
      <c r="U16">
        <v>0</v>
      </c>
      <c r="V16">
        <v>1</v>
      </c>
      <c r="W16">
        <v>3</v>
      </c>
      <c r="X16">
        <v>0</v>
      </c>
      <c r="Y16">
        <v>0.2</v>
      </c>
      <c r="Z16">
        <v>0.266666666666666</v>
      </c>
      <c r="AA16">
        <v>3</v>
      </c>
      <c r="AB16">
        <v>0</v>
      </c>
      <c r="AC16">
        <v>3</v>
      </c>
      <c r="AD16">
        <v>0</v>
      </c>
      <c r="AE16">
        <v>0</v>
      </c>
      <c r="AF16">
        <v>0</v>
      </c>
      <c r="AG16">
        <v>1</v>
      </c>
      <c r="AH16">
        <v>1</v>
      </c>
      <c r="AI16">
        <v>0</v>
      </c>
      <c r="AJ16">
        <v>0.2</v>
      </c>
      <c r="AK16">
        <v>0.266666666666666</v>
      </c>
      <c r="AQ16" s="3" t="str">
        <f t="shared" si="10"/>
        <v>How</v>
      </c>
      <c r="AR16" s="4">
        <f t="shared" si="11"/>
        <v>9.2715231788079472E-2</v>
      </c>
      <c r="AS16" s="31">
        <f t="shared" si="12"/>
        <v>1</v>
      </c>
      <c r="AT16" s="26">
        <f t="shared" si="13"/>
        <v>1</v>
      </c>
      <c r="BD16" s="8" t="s">
        <v>425</v>
      </c>
      <c r="BE16" s="8" t="s">
        <v>423</v>
      </c>
      <c r="BF16" s="8" t="s">
        <v>344</v>
      </c>
      <c r="BG16" s="8" t="s">
        <v>363</v>
      </c>
      <c r="CU16" t="s">
        <v>37</v>
      </c>
      <c r="CV16" t="s">
        <v>25</v>
      </c>
      <c r="CW16">
        <v>5</v>
      </c>
      <c r="CX16">
        <v>5</v>
      </c>
      <c r="CY16" s="47">
        <v>1</v>
      </c>
      <c r="CZ16" s="47">
        <v>1</v>
      </c>
      <c r="DA16" s="47">
        <v>0.16666666666666599</v>
      </c>
      <c r="DB16" s="47">
        <v>0.16666666666666599</v>
      </c>
      <c r="DE16" t="s">
        <v>71</v>
      </c>
      <c r="DF16" t="s">
        <v>25</v>
      </c>
      <c r="DG16" t="s">
        <v>245</v>
      </c>
      <c r="DH16" t="s">
        <v>441</v>
      </c>
      <c r="DI16" s="47">
        <v>1</v>
      </c>
      <c r="DJ16" s="47">
        <v>0.58181818181818101</v>
      </c>
      <c r="DK16" s="47">
        <v>0.69166666666666599</v>
      </c>
      <c r="DL16" s="47">
        <v>0.58947368421052604</v>
      </c>
      <c r="DO16" t="s">
        <v>24</v>
      </c>
      <c r="DP16" t="s">
        <v>25</v>
      </c>
      <c r="DQ16" t="s">
        <v>208</v>
      </c>
      <c r="DR16" t="s">
        <v>432</v>
      </c>
      <c r="DS16" s="47">
        <v>1</v>
      </c>
      <c r="DT16" s="47">
        <v>0.22222222222222199</v>
      </c>
      <c r="DU16" s="47">
        <v>0.16666666666666599</v>
      </c>
      <c r="DV16" s="47">
        <v>0.33333333333333298</v>
      </c>
    </row>
    <row r="17" spans="1:126" x14ac:dyDescent="0.25">
      <c r="A17" t="s">
        <v>15</v>
      </c>
      <c r="B17" t="s">
        <v>27</v>
      </c>
      <c r="C17">
        <v>0</v>
      </c>
      <c r="D17" t="s">
        <v>22</v>
      </c>
      <c r="E17" t="s">
        <v>213</v>
      </c>
      <c r="F17" t="s">
        <v>213</v>
      </c>
      <c r="G17">
        <v>0</v>
      </c>
      <c r="H17">
        <v>0</v>
      </c>
      <c r="I17">
        <v>1</v>
      </c>
      <c r="J17">
        <v>1</v>
      </c>
      <c r="K17">
        <v>1</v>
      </c>
      <c r="L17">
        <v>1.2213386697554701E-77</v>
      </c>
      <c r="M17">
        <v>1</v>
      </c>
      <c r="N17">
        <v>1</v>
      </c>
      <c r="O17">
        <v>1</v>
      </c>
      <c r="P17">
        <v>3</v>
      </c>
      <c r="Q17">
        <v>0</v>
      </c>
      <c r="R17">
        <v>3</v>
      </c>
      <c r="S17">
        <v>0</v>
      </c>
      <c r="T17">
        <v>0</v>
      </c>
      <c r="U17">
        <v>0</v>
      </c>
      <c r="V17">
        <v>1</v>
      </c>
      <c r="W17">
        <v>1</v>
      </c>
      <c r="X17">
        <v>0</v>
      </c>
      <c r="Y17">
        <v>0.2</v>
      </c>
      <c r="Z17">
        <v>0.266666666666666</v>
      </c>
      <c r="AA17">
        <v>3</v>
      </c>
      <c r="AB17">
        <v>0</v>
      </c>
      <c r="AC17">
        <v>3</v>
      </c>
      <c r="AD17">
        <v>0</v>
      </c>
      <c r="AE17">
        <v>0</v>
      </c>
      <c r="AF17">
        <v>0</v>
      </c>
      <c r="AG17">
        <v>1</v>
      </c>
      <c r="AH17">
        <v>1</v>
      </c>
      <c r="AI17">
        <v>0</v>
      </c>
      <c r="AJ17">
        <v>0.2</v>
      </c>
      <c r="AK17">
        <v>0.266666666666666</v>
      </c>
      <c r="AQ17" s="3" t="str">
        <f t="shared" si="10"/>
        <v>Other Types</v>
      </c>
      <c r="AR17" s="4">
        <f t="shared" si="11"/>
        <v>4.6357615894039736E-2</v>
      </c>
      <c r="AS17" s="31">
        <f t="shared" si="12"/>
        <v>1</v>
      </c>
      <c r="AT17" s="26">
        <f t="shared" si="13"/>
        <v>1</v>
      </c>
      <c r="BD17" s="6" t="s">
        <v>424</v>
      </c>
      <c r="BE17" s="6">
        <f>BE14</f>
        <v>0.65496302176466725</v>
      </c>
      <c r="BF17" s="6">
        <f t="shared" ref="BF17:BG17" si="14">BF14</f>
        <v>0.54601589005876117</v>
      </c>
      <c r="BG17" s="6">
        <f t="shared" si="14"/>
        <v>0.6123942749391813</v>
      </c>
      <c r="CH17" s="6" t="s">
        <v>389</v>
      </c>
      <c r="CI17" s="6" t="s">
        <v>423</v>
      </c>
      <c r="CJ17" s="6" t="s">
        <v>344</v>
      </c>
      <c r="CK17" s="6" t="s">
        <v>363</v>
      </c>
      <c r="CU17" t="s">
        <v>163</v>
      </c>
      <c r="CV17" t="s">
        <v>335</v>
      </c>
      <c r="CW17" t="s">
        <v>234</v>
      </c>
      <c r="CY17" s="47">
        <v>1</v>
      </c>
      <c r="CZ17" s="47">
        <v>0.83333333333333304</v>
      </c>
      <c r="DA17" s="47">
        <v>0.7</v>
      </c>
      <c r="DB17" s="47">
        <v>0.16666666666666599</v>
      </c>
      <c r="DG17" t="s">
        <v>247</v>
      </c>
      <c r="DH17" t="s">
        <v>441</v>
      </c>
      <c r="DI17" s="47">
        <v>1</v>
      </c>
      <c r="DJ17" s="47">
        <v>0.62745098039215597</v>
      </c>
      <c r="DK17" s="47">
        <v>0.52222222222222203</v>
      </c>
      <c r="DL17" s="47">
        <v>0.58947368421052604</v>
      </c>
      <c r="DO17" t="s">
        <v>31</v>
      </c>
      <c r="DP17" t="s">
        <v>18</v>
      </c>
      <c r="DQ17" t="s">
        <v>219</v>
      </c>
      <c r="DR17" t="s">
        <v>427</v>
      </c>
      <c r="DS17" s="47">
        <v>1</v>
      </c>
      <c r="DT17" s="47">
        <v>0</v>
      </c>
      <c r="DU17" s="47">
        <v>0.83333333333333304</v>
      </c>
      <c r="DV17" s="47">
        <v>0.9</v>
      </c>
    </row>
    <row r="18" spans="1:126" x14ac:dyDescent="0.25">
      <c r="A18" t="s">
        <v>15</v>
      </c>
      <c r="B18" t="s">
        <v>28</v>
      </c>
      <c r="C18">
        <v>0</v>
      </c>
      <c r="D18" t="s">
        <v>29</v>
      </c>
      <c r="E18" t="s">
        <v>214</v>
      </c>
      <c r="F18" t="s">
        <v>434</v>
      </c>
      <c r="G18">
        <v>0</v>
      </c>
      <c r="H18">
        <v>0</v>
      </c>
      <c r="I18">
        <v>1</v>
      </c>
      <c r="J18">
        <v>1</v>
      </c>
      <c r="K18">
        <v>0.79069767441860395</v>
      </c>
      <c r="L18">
        <v>0.113693061524548</v>
      </c>
      <c r="M18">
        <v>0.29411764705882298</v>
      </c>
      <c r="N18">
        <v>0.15</v>
      </c>
      <c r="O18">
        <v>1</v>
      </c>
      <c r="P18">
        <v>5</v>
      </c>
      <c r="Q18">
        <v>3</v>
      </c>
      <c r="R18">
        <v>5</v>
      </c>
      <c r="S18">
        <v>0.6</v>
      </c>
      <c r="T18">
        <v>1</v>
      </c>
      <c r="U18">
        <v>0</v>
      </c>
      <c r="V18">
        <v>1</v>
      </c>
      <c r="W18">
        <v>4</v>
      </c>
      <c r="X18">
        <v>0</v>
      </c>
      <c r="Y18">
        <v>0.6</v>
      </c>
      <c r="Z18">
        <v>0.66666666666666596</v>
      </c>
      <c r="AA18">
        <v>21</v>
      </c>
      <c r="AB18">
        <v>10</v>
      </c>
      <c r="AC18">
        <v>20</v>
      </c>
      <c r="AD18">
        <v>0.5</v>
      </c>
      <c r="AE18">
        <v>1</v>
      </c>
      <c r="AF18">
        <v>1</v>
      </c>
      <c r="AG18">
        <v>0</v>
      </c>
      <c r="AH18">
        <v>10</v>
      </c>
      <c r="AI18">
        <v>0</v>
      </c>
      <c r="AJ18">
        <v>0.6</v>
      </c>
      <c r="AK18">
        <v>0.63333333333333297</v>
      </c>
      <c r="AQ18" s="1" t="s">
        <v>363</v>
      </c>
      <c r="AR18" s="32">
        <f t="shared" si="11"/>
        <v>1</v>
      </c>
      <c r="AS18" s="33">
        <f t="shared" si="12"/>
        <v>0.98675496688741726</v>
      </c>
      <c r="AT18" s="34">
        <f t="shared" ref="AT18" si="15">AV9</f>
        <v>0.95364238410596025</v>
      </c>
      <c r="BD18" s="6"/>
      <c r="BE18" s="6"/>
      <c r="BF18" s="6"/>
      <c r="BG18" s="6"/>
      <c r="CH18" s="6" t="s">
        <v>345</v>
      </c>
      <c r="CI18" s="6">
        <f>CI14</f>
        <v>0.41396033727269371</v>
      </c>
      <c r="CJ18" s="6">
        <f>CJ14</f>
        <v>0.83333333333333348</v>
      </c>
      <c r="CK18" s="6">
        <f>CK14</f>
        <v>0.5778213092434068</v>
      </c>
      <c r="CU18" t="s">
        <v>121</v>
      </c>
      <c r="CV18" t="s">
        <v>335</v>
      </c>
      <c r="CW18" t="s">
        <v>197</v>
      </c>
      <c r="CX18" t="s">
        <v>258</v>
      </c>
      <c r="CY18" s="47">
        <v>1</v>
      </c>
      <c r="CZ18" s="47">
        <v>1</v>
      </c>
      <c r="DA18" s="47">
        <v>0.83333333333333304</v>
      </c>
      <c r="DB18" s="47">
        <v>0.83333333333333304</v>
      </c>
      <c r="DE18" t="s">
        <v>100</v>
      </c>
      <c r="DF18" t="s">
        <v>25</v>
      </c>
      <c r="DG18" t="s">
        <v>282</v>
      </c>
      <c r="DH18" t="s">
        <v>452</v>
      </c>
      <c r="DI18" s="47">
        <v>1</v>
      </c>
      <c r="DJ18" s="47">
        <v>0.48275862068965503</v>
      </c>
      <c r="DK18" s="47">
        <v>0.16666666666666599</v>
      </c>
      <c r="DL18" s="47">
        <v>0.56666666666666599</v>
      </c>
      <c r="DO18" t="s">
        <v>120</v>
      </c>
      <c r="DP18" t="s">
        <v>18</v>
      </c>
      <c r="DQ18" t="s">
        <v>197</v>
      </c>
      <c r="DR18" t="s">
        <v>427</v>
      </c>
      <c r="DS18" s="47">
        <v>1</v>
      </c>
      <c r="DT18" s="47">
        <v>0</v>
      </c>
      <c r="DU18" s="47">
        <v>0.83333333333333304</v>
      </c>
      <c r="DV18" s="47">
        <v>0.9</v>
      </c>
    </row>
    <row r="19" spans="1:126" x14ac:dyDescent="0.25">
      <c r="A19" t="s">
        <v>15</v>
      </c>
      <c r="B19" t="s">
        <v>28</v>
      </c>
      <c r="C19">
        <v>0</v>
      </c>
      <c r="D19" t="s">
        <v>29</v>
      </c>
      <c r="E19" t="s">
        <v>216</v>
      </c>
      <c r="F19" t="s">
        <v>434</v>
      </c>
      <c r="G19">
        <v>0</v>
      </c>
      <c r="H19">
        <v>0</v>
      </c>
      <c r="I19">
        <v>1</v>
      </c>
      <c r="J19">
        <v>1</v>
      </c>
      <c r="K19">
        <v>0.837209302325581</v>
      </c>
      <c r="L19">
        <v>8.5104691131010496E-232</v>
      </c>
      <c r="M19">
        <v>4.54545454545454E-2</v>
      </c>
      <c r="N19">
        <v>0</v>
      </c>
      <c r="O19">
        <v>0.16666666666666599</v>
      </c>
      <c r="P19">
        <v>8</v>
      </c>
      <c r="Q19">
        <v>2</v>
      </c>
      <c r="R19">
        <v>8</v>
      </c>
      <c r="S19">
        <v>0.25</v>
      </c>
      <c r="T19">
        <v>0</v>
      </c>
      <c r="U19">
        <v>0</v>
      </c>
      <c r="V19">
        <v>1</v>
      </c>
      <c r="W19">
        <v>5</v>
      </c>
      <c r="X19">
        <v>0</v>
      </c>
      <c r="Y19">
        <v>0.4</v>
      </c>
      <c r="Z19">
        <v>0.45</v>
      </c>
      <c r="AA19">
        <v>21</v>
      </c>
      <c r="AB19">
        <v>10</v>
      </c>
      <c r="AC19">
        <v>20</v>
      </c>
      <c r="AD19">
        <v>0.5</v>
      </c>
      <c r="AE19">
        <v>1</v>
      </c>
      <c r="AF19">
        <v>1</v>
      </c>
      <c r="AG19">
        <v>0</v>
      </c>
      <c r="AH19">
        <v>10</v>
      </c>
      <c r="AI19">
        <v>0</v>
      </c>
      <c r="AJ19">
        <v>0.6</v>
      </c>
      <c r="AK19">
        <v>0.63333333333333297</v>
      </c>
      <c r="CH19" s="6" t="s">
        <v>346</v>
      </c>
      <c r="CI19" s="6">
        <f>CN14</f>
        <v>0.50468402304624949</v>
      </c>
      <c r="CJ19" s="6">
        <f t="shared" ref="CJ19:CK19" si="16">CO14</f>
        <v>0.76198054986532338</v>
      </c>
      <c r="CK19" s="6">
        <f t="shared" si="16"/>
        <v>0.60521710306164866</v>
      </c>
      <c r="CW19" t="s">
        <v>219</v>
      </c>
      <c r="CX19" t="s">
        <v>258</v>
      </c>
      <c r="CY19" s="47">
        <v>1</v>
      </c>
      <c r="CZ19" s="47">
        <v>0.85714285714285698</v>
      </c>
      <c r="DA19" s="47">
        <v>0.83333333333333304</v>
      </c>
      <c r="DB19" s="47">
        <v>0.83333333333333304</v>
      </c>
      <c r="DG19" t="s">
        <v>280</v>
      </c>
      <c r="DH19" t="s">
        <v>452</v>
      </c>
      <c r="DI19" s="47">
        <v>1</v>
      </c>
      <c r="DJ19" s="47">
        <v>0.53333333333333299</v>
      </c>
      <c r="DK19" s="47">
        <v>0.37777777777777699</v>
      </c>
      <c r="DL19" s="47">
        <v>0.56666666666666599</v>
      </c>
      <c r="DQ19" t="s">
        <v>219</v>
      </c>
      <c r="DR19" t="s">
        <v>427</v>
      </c>
      <c r="DS19" s="47">
        <v>1</v>
      </c>
      <c r="DT19" s="47">
        <v>0</v>
      </c>
      <c r="DU19" s="47">
        <v>0.83333333333333304</v>
      </c>
      <c r="DV19" s="47">
        <v>0.9</v>
      </c>
    </row>
    <row r="20" spans="1:126" x14ac:dyDescent="0.25">
      <c r="A20" t="s">
        <v>15</v>
      </c>
      <c r="B20" t="s">
        <v>30</v>
      </c>
      <c r="C20">
        <v>1</v>
      </c>
      <c r="D20" t="s">
        <v>18</v>
      </c>
      <c r="E20" t="s">
        <v>217</v>
      </c>
      <c r="F20" t="s">
        <v>199</v>
      </c>
      <c r="G20">
        <v>1</v>
      </c>
      <c r="H20">
        <v>1</v>
      </c>
      <c r="I20">
        <v>1</v>
      </c>
      <c r="J20">
        <v>1</v>
      </c>
      <c r="K20">
        <v>0.8</v>
      </c>
      <c r="L20">
        <v>6.7021453418540902E-232</v>
      </c>
      <c r="M20">
        <v>1</v>
      </c>
      <c r="N20">
        <v>1</v>
      </c>
      <c r="O20">
        <v>1</v>
      </c>
      <c r="P20">
        <v>2</v>
      </c>
      <c r="Q20">
        <v>1</v>
      </c>
      <c r="R20">
        <v>1</v>
      </c>
      <c r="S20">
        <v>1</v>
      </c>
      <c r="T20">
        <v>0</v>
      </c>
      <c r="U20">
        <v>0</v>
      </c>
      <c r="V20">
        <v>0</v>
      </c>
      <c r="W20">
        <v>2</v>
      </c>
      <c r="X20">
        <v>0</v>
      </c>
      <c r="Y20">
        <v>0</v>
      </c>
      <c r="Z20">
        <v>0.83333333333333304</v>
      </c>
      <c r="AA20">
        <v>1</v>
      </c>
      <c r="AB20">
        <v>1</v>
      </c>
      <c r="AC20">
        <v>1</v>
      </c>
      <c r="AD20">
        <v>1</v>
      </c>
      <c r="AE20">
        <v>0</v>
      </c>
      <c r="AF20">
        <v>0</v>
      </c>
      <c r="AG20">
        <v>0</v>
      </c>
      <c r="AH20">
        <v>1</v>
      </c>
      <c r="AI20">
        <v>0</v>
      </c>
      <c r="AJ20">
        <v>0</v>
      </c>
      <c r="AK20">
        <v>0.83333333333333304</v>
      </c>
      <c r="AQ20" s="1" t="s">
        <v>406</v>
      </c>
      <c r="AR20" s="1" t="s">
        <v>405</v>
      </c>
      <c r="AS20" s="30" t="s">
        <v>345</v>
      </c>
      <c r="AT20" s="30" t="s">
        <v>346</v>
      </c>
      <c r="CI20" s="6"/>
      <c r="CU20" t="s">
        <v>76</v>
      </c>
      <c r="CV20" t="s">
        <v>18</v>
      </c>
      <c r="CW20" t="s">
        <v>197</v>
      </c>
      <c r="CX20" t="s">
        <v>258</v>
      </c>
      <c r="CY20" s="47">
        <v>1</v>
      </c>
      <c r="CZ20" s="47">
        <v>1</v>
      </c>
      <c r="DA20" s="47">
        <v>0.83333333333333304</v>
      </c>
      <c r="DB20" s="47">
        <v>0.83333333333333304</v>
      </c>
      <c r="DE20" t="s">
        <v>24</v>
      </c>
      <c r="DF20" t="s">
        <v>25</v>
      </c>
      <c r="DG20" t="s">
        <v>207</v>
      </c>
      <c r="DH20" t="s">
        <v>432</v>
      </c>
      <c r="DI20" s="47">
        <v>1</v>
      </c>
      <c r="DJ20" s="47">
        <v>0.61538461538461497</v>
      </c>
      <c r="DK20" s="47">
        <v>0.33333333333333298</v>
      </c>
      <c r="DL20" s="47">
        <v>0.33333333333333298</v>
      </c>
      <c r="DO20" t="s">
        <v>75</v>
      </c>
      <c r="DP20" t="s">
        <v>18</v>
      </c>
      <c r="DQ20" t="s">
        <v>197</v>
      </c>
      <c r="DR20" t="s">
        <v>256</v>
      </c>
      <c r="DS20" s="47">
        <v>0</v>
      </c>
      <c r="DT20" s="47">
        <v>0.35294117647058798</v>
      </c>
      <c r="DU20" s="47">
        <v>0.83333333333333304</v>
      </c>
      <c r="DV20" s="47">
        <v>3.3333333333333298E-2</v>
      </c>
    </row>
    <row r="21" spans="1:126" x14ac:dyDescent="0.25">
      <c r="A21" t="s">
        <v>15</v>
      </c>
      <c r="B21" t="s">
        <v>30</v>
      </c>
      <c r="C21">
        <v>1</v>
      </c>
      <c r="D21" t="s">
        <v>18</v>
      </c>
      <c r="E21" t="s">
        <v>217</v>
      </c>
      <c r="F21" t="s">
        <v>199</v>
      </c>
      <c r="G21">
        <v>1</v>
      </c>
      <c r="H21">
        <v>1</v>
      </c>
      <c r="I21">
        <v>1</v>
      </c>
      <c r="J21">
        <v>1</v>
      </c>
      <c r="K21">
        <v>0.8</v>
      </c>
      <c r="L21">
        <v>6.7021453418540902E-232</v>
      </c>
      <c r="M21">
        <v>1</v>
      </c>
      <c r="N21">
        <v>1</v>
      </c>
      <c r="O21">
        <v>1</v>
      </c>
      <c r="P21">
        <v>2</v>
      </c>
      <c r="Q21">
        <v>1</v>
      </c>
      <c r="R21">
        <v>1</v>
      </c>
      <c r="S21">
        <v>1</v>
      </c>
      <c r="T21">
        <v>0</v>
      </c>
      <c r="U21">
        <v>0</v>
      </c>
      <c r="V21">
        <v>0</v>
      </c>
      <c r="W21">
        <v>2</v>
      </c>
      <c r="X21">
        <v>0</v>
      </c>
      <c r="Y21">
        <v>0</v>
      </c>
      <c r="Z21">
        <v>0.83333333333333304</v>
      </c>
      <c r="AA21">
        <v>1</v>
      </c>
      <c r="AB21">
        <v>1</v>
      </c>
      <c r="AC21">
        <v>1</v>
      </c>
      <c r="AD21">
        <v>1</v>
      </c>
      <c r="AE21">
        <v>0</v>
      </c>
      <c r="AF21">
        <v>0</v>
      </c>
      <c r="AG21">
        <v>0</v>
      </c>
      <c r="AH21">
        <v>1</v>
      </c>
      <c r="AI21">
        <v>0</v>
      </c>
      <c r="AJ21">
        <v>0</v>
      </c>
      <c r="AK21">
        <v>0.83333333333333304</v>
      </c>
      <c r="AQ21" t="s">
        <v>407</v>
      </c>
      <c r="AR21" s="4">
        <f>AR13</f>
        <v>0.37748344370860926</v>
      </c>
      <c r="AS21" s="26">
        <f>AS13</f>
        <v>1</v>
      </c>
      <c r="AT21" s="26">
        <f>AT13</f>
        <v>0.8771929824561403</v>
      </c>
      <c r="CI21" s="6"/>
      <c r="CU21" t="s">
        <v>68</v>
      </c>
      <c r="CV21" t="s">
        <v>18</v>
      </c>
      <c r="CW21" t="s">
        <v>219</v>
      </c>
      <c r="CX21" t="s">
        <v>258</v>
      </c>
      <c r="CY21" s="47">
        <v>1</v>
      </c>
      <c r="CZ21" s="47">
        <v>0.85714285714285698</v>
      </c>
      <c r="DA21" s="47">
        <v>0.83333333333333304</v>
      </c>
      <c r="DB21" s="47">
        <v>0.83333333333333304</v>
      </c>
      <c r="DE21" t="s">
        <v>76</v>
      </c>
      <c r="DF21" t="s">
        <v>18</v>
      </c>
      <c r="DG21" t="s">
        <v>197</v>
      </c>
      <c r="DH21" t="s">
        <v>258</v>
      </c>
      <c r="DI21" s="47">
        <v>1</v>
      </c>
      <c r="DJ21" s="47">
        <v>0.66666666666666596</v>
      </c>
      <c r="DK21" s="47">
        <v>0.83333333333333304</v>
      </c>
      <c r="DL21" s="47">
        <v>0.83333333333333304</v>
      </c>
      <c r="DO21" t="s">
        <v>110</v>
      </c>
      <c r="DP21" t="s">
        <v>18</v>
      </c>
      <c r="DQ21" t="s">
        <v>197</v>
      </c>
      <c r="DR21" t="s">
        <v>199</v>
      </c>
      <c r="DS21" s="47">
        <v>1</v>
      </c>
      <c r="DT21" s="47">
        <v>0</v>
      </c>
      <c r="DU21" s="47">
        <v>0.83333333333333304</v>
      </c>
      <c r="DV21" s="47">
        <v>0.83333333333333304</v>
      </c>
    </row>
    <row r="22" spans="1:126" x14ac:dyDescent="0.25">
      <c r="A22" t="s">
        <v>15</v>
      </c>
      <c r="B22" t="s">
        <v>31</v>
      </c>
      <c r="C22">
        <v>1</v>
      </c>
      <c r="D22" t="s">
        <v>18</v>
      </c>
      <c r="E22" t="s">
        <v>219</v>
      </c>
      <c r="F22" t="s">
        <v>427</v>
      </c>
      <c r="G22">
        <v>1</v>
      </c>
      <c r="H22">
        <v>1</v>
      </c>
      <c r="I22">
        <v>1</v>
      </c>
      <c r="J22">
        <v>1</v>
      </c>
      <c r="K22">
        <v>0</v>
      </c>
      <c r="L22">
        <v>0</v>
      </c>
      <c r="M22">
        <v>0</v>
      </c>
      <c r="N22">
        <v>1</v>
      </c>
      <c r="O22">
        <v>0</v>
      </c>
      <c r="P22">
        <v>2</v>
      </c>
      <c r="Q22">
        <v>1</v>
      </c>
      <c r="R22">
        <v>1</v>
      </c>
      <c r="S22">
        <v>1</v>
      </c>
      <c r="T22">
        <v>0</v>
      </c>
      <c r="U22">
        <v>0</v>
      </c>
      <c r="V22">
        <v>0</v>
      </c>
      <c r="W22">
        <v>2</v>
      </c>
      <c r="X22">
        <v>0</v>
      </c>
      <c r="Y22">
        <v>0</v>
      </c>
      <c r="Z22">
        <v>0.83333333333333304</v>
      </c>
      <c r="AA22">
        <v>1</v>
      </c>
      <c r="AB22">
        <v>1</v>
      </c>
      <c r="AC22">
        <v>1</v>
      </c>
      <c r="AD22">
        <v>1</v>
      </c>
      <c r="AE22">
        <v>1</v>
      </c>
      <c r="AF22">
        <v>0</v>
      </c>
      <c r="AG22">
        <v>0</v>
      </c>
      <c r="AH22">
        <v>1</v>
      </c>
      <c r="AI22">
        <v>1</v>
      </c>
      <c r="AJ22">
        <v>0.4</v>
      </c>
      <c r="AK22">
        <v>0.9</v>
      </c>
      <c r="AQ22" t="s">
        <v>335</v>
      </c>
      <c r="AR22" s="4">
        <f>AR18-AR21</f>
        <v>0.6225165562913908</v>
      </c>
      <c r="AS22" s="26">
        <f>AS14</f>
        <v>0.97959183673469385</v>
      </c>
      <c r="AT22" s="26">
        <f>AT14</f>
        <v>1</v>
      </c>
      <c r="CU22" t="s">
        <v>77</v>
      </c>
      <c r="CV22" t="s">
        <v>18</v>
      </c>
      <c r="CW22" t="s">
        <v>197</v>
      </c>
      <c r="CX22" t="s">
        <v>258</v>
      </c>
      <c r="CY22" s="47">
        <v>1</v>
      </c>
      <c r="CZ22" s="47">
        <v>1</v>
      </c>
      <c r="DA22" s="47">
        <v>0.83333333333333304</v>
      </c>
      <c r="DB22" s="47">
        <v>0.83333333333333304</v>
      </c>
      <c r="DE22" t="s">
        <v>68</v>
      </c>
      <c r="DF22" t="s">
        <v>18</v>
      </c>
      <c r="DG22" t="s">
        <v>197</v>
      </c>
      <c r="DH22" t="s">
        <v>258</v>
      </c>
      <c r="DI22" s="47">
        <v>1</v>
      </c>
      <c r="DJ22" s="47">
        <v>0.66666666666666596</v>
      </c>
      <c r="DK22" s="47">
        <v>0.83333333333333304</v>
      </c>
      <c r="DL22" s="47">
        <v>0.83333333333333304</v>
      </c>
      <c r="DO22" t="s">
        <v>17</v>
      </c>
      <c r="DP22" t="s">
        <v>18</v>
      </c>
      <c r="DQ22" t="s">
        <v>195</v>
      </c>
      <c r="DR22" t="s">
        <v>427</v>
      </c>
      <c r="DS22" s="47">
        <v>1</v>
      </c>
      <c r="DT22" s="47">
        <v>0</v>
      </c>
      <c r="DU22" s="47">
        <v>0.83333333333333304</v>
      </c>
      <c r="DV22" s="47">
        <v>0.9</v>
      </c>
    </row>
    <row r="23" spans="1:126" x14ac:dyDescent="0.25">
      <c r="A23" t="s">
        <v>15</v>
      </c>
      <c r="B23" t="s">
        <v>31</v>
      </c>
      <c r="C23">
        <v>1</v>
      </c>
      <c r="D23" t="s">
        <v>18</v>
      </c>
      <c r="E23" t="s">
        <v>219</v>
      </c>
      <c r="F23" t="s">
        <v>427</v>
      </c>
      <c r="G23">
        <v>1</v>
      </c>
      <c r="H23">
        <v>1</v>
      </c>
      <c r="I23">
        <v>1</v>
      </c>
      <c r="J23">
        <v>1</v>
      </c>
      <c r="K23">
        <v>0</v>
      </c>
      <c r="L23">
        <v>0</v>
      </c>
      <c r="M23">
        <v>0</v>
      </c>
      <c r="N23">
        <v>1</v>
      </c>
      <c r="O23">
        <v>0</v>
      </c>
      <c r="P23">
        <v>2</v>
      </c>
      <c r="Q23">
        <v>1</v>
      </c>
      <c r="R23">
        <v>1</v>
      </c>
      <c r="S23">
        <v>1</v>
      </c>
      <c r="T23">
        <v>0</v>
      </c>
      <c r="U23">
        <v>0</v>
      </c>
      <c r="V23">
        <v>0</v>
      </c>
      <c r="W23">
        <v>2</v>
      </c>
      <c r="X23">
        <v>0</v>
      </c>
      <c r="Y23">
        <v>0</v>
      </c>
      <c r="Z23">
        <v>0.83333333333333304</v>
      </c>
      <c r="AA23">
        <v>1</v>
      </c>
      <c r="AB23">
        <v>1</v>
      </c>
      <c r="AC23">
        <v>1</v>
      </c>
      <c r="AD23">
        <v>1</v>
      </c>
      <c r="AE23">
        <v>1</v>
      </c>
      <c r="AF23">
        <v>0</v>
      </c>
      <c r="AG23">
        <v>0</v>
      </c>
      <c r="AH23">
        <v>1</v>
      </c>
      <c r="AI23">
        <v>1</v>
      </c>
      <c r="AJ23">
        <v>0.4</v>
      </c>
      <c r="AK23">
        <v>0.9</v>
      </c>
      <c r="AQ23" s="1" t="s">
        <v>363</v>
      </c>
      <c r="AR23" s="32">
        <f>AR18</f>
        <v>1</v>
      </c>
      <c r="AS23" s="34">
        <f t="shared" ref="AS23:AT23" si="17">AS18</f>
        <v>0.98675496688741726</v>
      </c>
      <c r="AT23" s="34">
        <f t="shared" si="17"/>
        <v>0.95364238410596025</v>
      </c>
      <c r="CU23" t="s">
        <v>104</v>
      </c>
      <c r="CV23" t="s">
        <v>18</v>
      </c>
      <c r="CW23" t="s">
        <v>197</v>
      </c>
      <c r="CX23" t="s">
        <v>258</v>
      </c>
      <c r="CY23" s="47">
        <v>1</v>
      </c>
      <c r="CZ23" s="47">
        <v>1</v>
      </c>
      <c r="DA23" s="47">
        <v>0.83333333333333304</v>
      </c>
      <c r="DB23" s="47">
        <v>0.83333333333333304</v>
      </c>
      <c r="DE23" t="s">
        <v>77</v>
      </c>
      <c r="DF23" t="s">
        <v>18</v>
      </c>
      <c r="DG23" t="s">
        <v>197</v>
      </c>
      <c r="DH23" t="s">
        <v>258</v>
      </c>
      <c r="DI23" s="47">
        <v>1</v>
      </c>
      <c r="DJ23" s="47">
        <v>0.66666666666666596</v>
      </c>
      <c r="DK23" s="47">
        <v>0.83333333333333304</v>
      </c>
      <c r="DL23" s="47">
        <v>0.83333333333333304</v>
      </c>
      <c r="DO23" t="s">
        <v>32</v>
      </c>
      <c r="DP23" t="s">
        <v>18</v>
      </c>
      <c r="DQ23" t="s">
        <v>219</v>
      </c>
      <c r="DR23" t="s">
        <v>435</v>
      </c>
      <c r="DS23" s="47">
        <v>0</v>
      </c>
      <c r="DT23" s="47">
        <v>0.133333333333333</v>
      </c>
      <c r="DU23" s="47">
        <v>0.83333333333333304</v>
      </c>
      <c r="DV23" s="47">
        <v>0.161224489795918</v>
      </c>
    </row>
    <row r="24" spans="1:126" x14ac:dyDescent="0.25">
      <c r="A24" t="s">
        <v>15</v>
      </c>
      <c r="B24" t="s">
        <v>32</v>
      </c>
      <c r="C24">
        <v>1</v>
      </c>
      <c r="D24" t="s">
        <v>18</v>
      </c>
      <c r="E24" t="s">
        <v>219</v>
      </c>
      <c r="F24" t="s">
        <v>435</v>
      </c>
      <c r="G24">
        <v>1</v>
      </c>
      <c r="H24">
        <v>0</v>
      </c>
      <c r="I24">
        <v>1</v>
      </c>
      <c r="J24">
        <v>0</v>
      </c>
      <c r="K24">
        <v>0.133333333333333</v>
      </c>
      <c r="L24">
        <v>5.0089743918744903E-232</v>
      </c>
      <c r="M24">
        <v>0</v>
      </c>
      <c r="N24">
        <v>0</v>
      </c>
      <c r="O24">
        <v>0</v>
      </c>
      <c r="P24">
        <v>2</v>
      </c>
      <c r="Q24">
        <v>1</v>
      </c>
      <c r="R24">
        <v>1</v>
      </c>
      <c r="S24">
        <v>1</v>
      </c>
      <c r="T24">
        <v>0</v>
      </c>
      <c r="U24">
        <v>0</v>
      </c>
      <c r="V24">
        <v>0</v>
      </c>
      <c r="W24">
        <v>2</v>
      </c>
      <c r="X24">
        <v>0</v>
      </c>
      <c r="Y24">
        <v>0</v>
      </c>
      <c r="Z24">
        <v>0.83333333333333304</v>
      </c>
      <c r="AA24">
        <v>175</v>
      </c>
      <c r="AB24">
        <v>27</v>
      </c>
      <c r="AC24">
        <v>147</v>
      </c>
      <c r="AD24">
        <v>0.183673469387755</v>
      </c>
      <c r="AE24">
        <v>1</v>
      </c>
      <c r="AF24">
        <v>1</v>
      </c>
      <c r="AG24">
        <v>0</v>
      </c>
      <c r="AH24">
        <v>15</v>
      </c>
      <c r="AI24">
        <v>0</v>
      </c>
      <c r="AJ24">
        <v>0.6</v>
      </c>
      <c r="AK24">
        <v>0.161224489795918</v>
      </c>
      <c r="CW24" t="s">
        <v>219</v>
      </c>
      <c r="CX24" t="s">
        <v>258</v>
      </c>
      <c r="CY24" s="47">
        <v>1</v>
      </c>
      <c r="CZ24" s="47">
        <v>0.85714285714285698</v>
      </c>
      <c r="DA24" s="47">
        <v>0.83333333333333304</v>
      </c>
      <c r="DB24" s="47">
        <v>0.83333333333333304</v>
      </c>
      <c r="DE24" t="s">
        <v>66</v>
      </c>
      <c r="DF24" t="s">
        <v>18</v>
      </c>
      <c r="DG24" t="s">
        <v>197</v>
      </c>
      <c r="DH24" t="s">
        <v>258</v>
      </c>
      <c r="DI24" s="47">
        <v>1</v>
      </c>
      <c r="DJ24" s="47">
        <v>0.66666666666666596</v>
      </c>
      <c r="DK24" s="47">
        <v>0.83333333333333304</v>
      </c>
      <c r="DL24" s="47">
        <v>0.83333333333333304</v>
      </c>
      <c r="DO24" t="s">
        <v>109</v>
      </c>
      <c r="DP24" t="s">
        <v>22</v>
      </c>
      <c r="DQ24" t="s">
        <v>299</v>
      </c>
      <c r="DR24" t="s">
        <v>298</v>
      </c>
      <c r="DS24" s="47">
        <v>1</v>
      </c>
      <c r="DT24" s="47">
        <v>0.32</v>
      </c>
      <c r="DU24" s="47">
        <v>0.5</v>
      </c>
      <c r="DV24" s="47">
        <v>0.46190476190476099</v>
      </c>
    </row>
    <row r="25" spans="1:126" x14ac:dyDescent="0.25">
      <c r="A25" t="s">
        <v>15</v>
      </c>
      <c r="B25" t="s">
        <v>32</v>
      </c>
      <c r="C25">
        <v>1</v>
      </c>
      <c r="D25" t="s">
        <v>18</v>
      </c>
      <c r="E25" t="s">
        <v>219</v>
      </c>
      <c r="F25" t="s">
        <v>435</v>
      </c>
      <c r="G25">
        <v>1</v>
      </c>
      <c r="H25">
        <v>0</v>
      </c>
      <c r="I25">
        <v>1</v>
      </c>
      <c r="J25">
        <v>0</v>
      </c>
      <c r="K25">
        <v>0.133333333333333</v>
      </c>
      <c r="L25">
        <v>5.0089743918744903E-232</v>
      </c>
      <c r="M25">
        <v>0</v>
      </c>
      <c r="N25">
        <v>0</v>
      </c>
      <c r="O25">
        <v>0</v>
      </c>
      <c r="P25">
        <v>2</v>
      </c>
      <c r="Q25">
        <v>1</v>
      </c>
      <c r="R25">
        <v>1</v>
      </c>
      <c r="S25">
        <v>1</v>
      </c>
      <c r="T25">
        <v>0</v>
      </c>
      <c r="U25">
        <v>0</v>
      </c>
      <c r="V25">
        <v>0</v>
      </c>
      <c r="W25">
        <v>2</v>
      </c>
      <c r="X25">
        <v>0</v>
      </c>
      <c r="Y25">
        <v>0</v>
      </c>
      <c r="Z25">
        <v>0.83333333333333304</v>
      </c>
      <c r="AA25">
        <v>175</v>
      </c>
      <c r="AB25">
        <v>27</v>
      </c>
      <c r="AC25">
        <v>147</v>
      </c>
      <c r="AD25">
        <v>0.183673469387755</v>
      </c>
      <c r="AE25">
        <v>1</v>
      </c>
      <c r="AF25">
        <v>1</v>
      </c>
      <c r="AG25">
        <v>0</v>
      </c>
      <c r="AH25">
        <v>15</v>
      </c>
      <c r="AI25">
        <v>0</v>
      </c>
      <c r="AJ25">
        <v>0.6</v>
      </c>
      <c r="AK25">
        <v>0.161224489795918</v>
      </c>
      <c r="AR25" s="6"/>
      <c r="AT25" s="6"/>
      <c r="AU25" s="6"/>
      <c r="AV25" s="6"/>
      <c r="CU25" t="s">
        <v>103</v>
      </c>
      <c r="CV25" t="s">
        <v>18</v>
      </c>
      <c r="CW25" t="s">
        <v>197</v>
      </c>
      <c r="CX25" t="s">
        <v>258</v>
      </c>
      <c r="CY25" s="47">
        <v>1</v>
      </c>
      <c r="CZ25" s="47">
        <v>1</v>
      </c>
      <c r="DA25" s="47">
        <v>0.83333333333333304</v>
      </c>
      <c r="DB25" s="47">
        <v>0.83333333333333304</v>
      </c>
      <c r="DE25" t="s">
        <v>67</v>
      </c>
      <c r="DF25" t="s">
        <v>18</v>
      </c>
      <c r="DG25" t="s">
        <v>197</v>
      </c>
      <c r="DH25" t="s">
        <v>258</v>
      </c>
      <c r="DI25" s="47">
        <v>1</v>
      </c>
      <c r="DJ25" s="47">
        <v>0.66666666666666596</v>
      </c>
      <c r="DK25" s="47">
        <v>0.83333333333333304</v>
      </c>
      <c r="DL25" s="47">
        <v>0.83333333333333304</v>
      </c>
      <c r="DO25" t="s">
        <v>130</v>
      </c>
      <c r="DP25" t="s">
        <v>22</v>
      </c>
      <c r="DQ25" t="s">
        <v>322</v>
      </c>
      <c r="DR25" t="s">
        <v>461</v>
      </c>
      <c r="DS25" s="47">
        <v>1</v>
      </c>
      <c r="DT25" s="47">
        <v>0.157894736842105</v>
      </c>
      <c r="DU25" s="47">
        <v>0.16666666666666599</v>
      </c>
      <c r="DV25" s="47">
        <v>0.54358974358974299</v>
      </c>
    </row>
    <row r="26" spans="1:126" x14ac:dyDescent="0.25">
      <c r="A26" t="s">
        <v>15</v>
      </c>
      <c r="B26" t="s">
        <v>162</v>
      </c>
      <c r="C26">
        <v>0</v>
      </c>
      <c r="D26" t="s">
        <v>29</v>
      </c>
      <c r="E26" t="s">
        <v>219</v>
      </c>
      <c r="F26">
        <v>1871</v>
      </c>
      <c r="G26">
        <v>1</v>
      </c>
      <c r="H26">
        <v>0</v>
      </c>
      <c r="I26">
        <v>0</v>
      </c>
      <c r="J26">
        <v>1</v>
      </c>
      <c r="K26">
        <v>0</v>
      </c>
      <c r="L26">
        <v>0</v>
      </c>
      <c r="M26">
        <v>0</v>
      </c>
      <c r="N26">
        <v>1</v>
      </c>
      <c r="O26">
        <v>0</v>
      </c>
      <c r="P26">
        <v>2</v>
      </c>
      <c r="Q26">
        <v>1</v>
      </c>
      <c r="R26">
        <v>1</v>
      </c>
      <c r="S26">
        <v>1</v>
      </c>
      <c r="T26">
        <v>0</v>
      </c>
      <c r="U26">
        <v>0</v>
      </c>
      <c r="V26">
        <v>0</v>
      </c>
      <c r="W26">
        <v>2</v>
      </c>
      <c r="X26">
        <v>0</v>
      </c>
      <c r="Y26">
        <v>0</v>
      </c>
      <c r="Z26">
        <v>0.33333333333333298</v>
      </c>
      <c r="AA26">
        <v>1</v>
      </c>
      <c r="AB26">
        <v>0</v>
      </c>
      <c r="AC26">
        <v>1</v>
      </c>
      <c r="AD26">
        <v>0</v>
      </c>
      <c r="AE26">
        <v>0</v>
      </c>
      <c r="AF26">
        <v>0</v>
      </c>
      <c r="AG26">
        <v>0</v>
      </c>
      <c r="AH26">
        <v>1</v>
      </c>
      <c r="AI26">
        <v>0</v>
      </c>
      <c r="AJ26">
        <v>0</v>
      </c>
      <c r="AK26">
        <v>0.16666666666666599</v>
      </c>
      <c r="AR26" s="6"/>
      <c r="AT26" s="6"/>
      <c r="AU26" s="6"/>
      <c r="AV26" s="6"/>
      <c r="CW26" t="s">
        <v>219</v>
      </c>
      <c r="CX26" t="s">
        <v>258</v>
      </c>
      <c r="CY26" s="47">
        <v>1</v>
      </c>
      <c r="CZ26" s="47">
        <v>0.85714285714285698</v>
      </c>
      <c r="DA26" s="47">
        <v>0.83333333333333304</v>
      </c>
      <c r="DB26" s="47">
        <v>0.83333333333333304</v>
      </c>
      <c r="DE26" t="s">
        <v>127</v>
      </c>
      <c r="DF26" t="s">
        <v>22</v>
      </c>
      <c r="DG26" t="s">
        <v>313</v>
      </c>
      <c r="DH26" t="s">
        <v>458</v>
      </c>
      <c r="DI26" s="47">
        <v>1</v>
      </c>
      <c r="DJ26" s="47">
        <v>0.74074074074074003</v>
      </c>
      <c r="DK26" s="47">
        <v>0.6</v>
      </c>
      <c r="DL26" s="47">
        <v>0.58494623655913902</v>
      </c>
      <c r="DO26" t="s">
        <v>101</v>
      </c>
      <c r="DP26" t="s">
        <v>335</v>
      </c>
      <c r="DQ26" t="s">
        <v>283</v>
      </c>
      <c r="DR26" t="s">
        <v>453</v>
      </c>
      <c r="DS26" s="47">
        <v>1</v>
      </c>
      <c r="DT26" s="47">
        <v>0.34285714285714203</v>
      </c>
      <c r="DU26" s="47">
        <v>0.266666666666666</v>
      </c>
      <c r="DV26" s="47">
        <v>0.57333333333333303</v>
      </c>
    </row>
    <row r="27" spans="1:126" x14ac:dyDescent="0.25">
      <c r="A27" t="s">
        <v>15</v>
      </c>
      <c r="B27" t="s">
        <v>162</v>
      </c>
      <c r="C27">
        <v>0</v>
      </c>
      <c r="D27" t="s">
        <v>29</v>
      </c>
      <c r="E27">
        <v>1870</v>
      </c>
      <c r="F27">
        <v>1871</v>
      </c>
      <c r="G27">
        <v>0</v>
      </c>
      <c r="H27">
        <v>0</v>
      </c>
      <c r="I27">
        <v>1</v>
      </c>
      <c r="J27">
        <v>1</v>
      </c>
      <c r="K27">
        <v>0.85714285714285698</v>
      </c>
      <c r="L27">
        <v>0</v>
      </c>
      <c r="M27">
        <v>0</v>
      </c>
      <c r="N27">
        <v>1</v>
      </c>
      <c r="O27">
        <v>0</v>
      </c>
      <c r="P27">
        <v>1</v>
      </c>
      <c r="Q27">
        <v>0</v>
      </c>
      <c r="R27">
        <v>1</v>
      </c>
      <c r="S27">
        <v>0</v>
      </c>
      <c r="T27">
        <v>0</v>
      </c>
      <c r="U27">
        <v>0</v>
      </c>
      <c r="V27">
        <v>0</v>
      </c>
      <c r="W27">
        <v>1</v>
      </c>
      <c r="X27">
        <v>0</v>
      </c>
      <c r="Y27">
        <v>0</v>
      </c>
      <c r="Z27">
        <v>0.16666666666666599</v>
      </c>
      <c r="AA27">
        <v>1</v>
      </c>
      <c r="AB27">
        <v>0</v>
      </c>
      <c r="AC27">
        <v>1</v>
      </c>
      <c r="AD27">
        <v>0</v>
      </c>
      <c r="AE27">
        <v>0</v>
      </c>
      <c r="AF27">
        <v>0</v>
      </c>
      <c r="AG27">
        <v>0</v>
      </c>
      <c r="AH27">
        <v>1</v>
      </c>
      <c r="AI27">
        <v>0</v>
      </c>
      <c r="AJ27">
        <v>0</v>
      </c>
      <c r="AK27">
        <v>0.16666666666666599</v>
      </c>
      <c r="CU27" t="s">
        <v>66</v>
      </c>
      <c r="CV27" t="s">
        <v>18</v>
      </c>
      <c r="CW27" t="s">
        <v>237</v>
      </c>
      <c r="CX27" t="s">
        <v>258</v>
      </c>
      <c r="CY27" s="47">
        <v>1</v>
      </c>
      <c r="CZ27" s="47">
        <v>0.85714285714285698</v>
      </c>
      <c r="DA27" s="47">
        <v>0.83333333333333304</v>
      </c>
      <c r="DB27" s="47">
        <v>0.83333333333333304</v>
      </c>
      <c r="DG27" t="s">
        <v>315</v>
      </c>
      <c r="DH27" t="s">
        <v>458</v>
      </c>
      <c r="DI27" s="47">
        <v>1</v>
      </c>
      <c r="DJ27" s="47">
        <v>0.78571428571428503</v>
      </c>
      <c r="DK27" s="47">
        <v>0.60303030303030303</v>
      </c>
      <c r="DL27" s="47">
        <v>0.58494623655913902</v>
      </c>
      <c r="DO27" t="s">
        <v>53</v>
      </c>
      <c r="DP27" t="s">
        <v>29</v>
      </c>
      <c r="DQ27">
        <v>2008</v>
      </c>
      <c r="DR27" t="s">
        <v>437</v>
      </c>
      <c r="DS27" s="47">
        <v>1</v>
      </c>
      <c r="DT27" s="47">
        <v>0.19999999999999901</v>
      </c>
      <c r="DU27" s="47">
        <v>0.16666666666666599</v>
      </c>
      <c r="DV27" s="47">
        <v>0.59696969696969704</v>
      </c>
    </row>
    <row r="28" spans="1:126" x14ac:dyDescent="0.25">
      <c r="A28" t="s">
        <v>15</v>
      </c>
      <c r="B28" t="s">
        <v>33</v>
      </c>
      <c r="C28">
        <v>0</v>
      </c>
      <c r="D28" t="s">
        <v>29</v>
      </c>
      <c r="E28" t="s">
        <v>222</v>
      </c>
      <c r="F28">
        <v>1908</v>
      </c>
      <c r="G28">
        <v>0</v>
      </c>
      <c r="H28">
        <v>0</v>
      </c>
      <c r="I28">
        <v>1</v>
      </c>
      <c r="J28">
        <v>1</v>
      </c>
      <c r="K28">
        <v>0.53333333333333299</v>
      </c>
      <c r="L28" s="54">
        <v>2.4655814830110601E-232</v>
      </c>
      <c r="M28">
        <v>0.33333333333333298</v>
      </c>
      <c r="N28">
        <v>0</v>
      </c>
      <c r="O28">
        <v>1</v>
      </c>
      <c r="P28">
        <v>3</v>
      </c>
      <c r="Q28">
        <v>0</v>
      </c>
      <c r="R28">
        <v>3</v>
      </c>
      <c r="S28">
        <v>0</v>
      </c>
      <c r="T28">
        <v>0</v>
      </c>
      <c r="U28">
        <v>0</v>
      </c>
      <c r="V28">
        <v>1</v>
      </c>
      <c r="W28">
        <v>2</v>
      </c>
      <c r="X28">
        <v>0</v>
      </c>
      <c r="Y28">
        <v>0.2</v>
      </c>
      <c r="Z28">
        <v>0.266666666666666</v>
      </c>
      <c r="AA28">
        <v>1</v>
      </c>
      <c r="AB28">
        <v>0</v>
      </c>
      <c r="AC28">
        <v>1</v>
      </c>
      <c r="AD28">
        <v>0</v>
      </c>
      <c r="AE28">
        <v>0</v>
      </c>
      <c r="AF28">
        <v>0</v>
      </c>
      <c r="AG28">
        <v>0</v>
      </c>
      <c r="AH28">
        <v>1</v>
      </c>
      <c r="AI28">
        <v>0</v>
      </c>
      <c r="AJ28">
        <v>0</v>
      </c>
      <c r="AK28">
        <v>0.16666666666666599</v>
      </c>
      <c r="CU28" t="s">
        <v>67</v>
      </c>
      <c r="CV28" t="s">
        <v>18</v>
      </c>
      <c r="CW28" t="s">
        <v>219</v>
      </c>
      <c r="CX28" t="s">
        <v>258</v>
      </c>
      <c r="CY28" s="47">
        <v>1</v>
      </c>
      <c r="CZ28" s="47">
        <v>0.85714285714285698</v>
      </c>
      <c r="DA28" s="47">
        <v>0.83333333333333304</v>
      </c>
      <c r="DB28" s="47">
        <v>0.83333333333333304</v>
      </c>
      <c r="DE28" t="s">
        <v>99</v>
      </c>
      <c r="DF28" t="s">
        <v>22</v>
      </c>
      <c r="DG28" t="s">
        <v>278</v>
      </c>
      <c r="DH28" t="s">
        <v>451</v>
      </c>
      <c r="DI28" s="47">
        <v>1</v>
      </c>
      <c r="DJ28" s="47">
        <v>0.74285714285714199</v>
      </c>
      <c r="DK28" s="47">
        <v>0.43333333333333302</v>
      </c>
      <c r="DL28" s="47">
        <v>0.60701754385964901</v>
      </c>
      <c r="DO28" t="s">
        <v>162</v>
      </c>
      <c r="DP28" t="s">
        <v>29</v>
      </c>
      <c r="DQ28" t="s">
        <v>219</v>
      </c>
      <c r="DR28">
        <v>1871</v>
      </c>
      <c r="DS28" s="47">
        <v>1</v>
      </c>
      <c r="DT28" s="47">
        <v>0</v>
      </c>
      <c r="DU28" s="47">
        <v>0.33333333333333298</v>
      </c>
      <c r="DV28" s="47">
        <v>0.16666666666666599</v>
      </c>
    </row>
    <row r="29" spans="1:126" x14ac:dyDescent="0.25">
      <c r="A29" t="s">
        <v>15</v>
      </c>
      <c r="B29" t="s">
        <v>33</v>
      </c>
      <c r="C29">
        <v>0</v>
      </c>
      <c r="D29" t="s">
        <v>29</v>
      </c>
      <c r="E29">
        <v>1908</v>
      </c>
      <c r="F29">
        <v>1908</v>
      </c>
      <c r="G29">
        <v>0</v>
      </c>
      <c r="H29">
        <v>0</v>
      </c>
      <c r="I29">
        <v>1</v>
      </c>
      <c r="J29">
        <v>1</v>
      </c>
      <c r="K29">
        <v>1</v>
      </c>
      <c r="L29" s="54">
        <v>1.82183198944534E-231</v>
      </c>
      <c r="M29">
        <v>1</v>
      </c>
      <c r="N29">
        <v>1</v>
      </c>
      <c r="O29">
        <v>1</v>
      </c>
      <c r="P29">
        <v>1</v>
      </c>
      <c r="Q29">
        <v>0</v>
      </c>
      <c r="R29">
        <v>1</v>
      </c>
      <c r="S29">
        <v>0</v>
      </c>
      <c r="T29">
        <v>0</v>
      </c>
      <c r="U29">
        <v>0</v>
      </c>
      <c r="V29">
        <v>0</v>
      </c>
      <c r="W29">
        <v>1</v>
      </c>
      <c r="X29">
        <v>0</v>
      </c>
      <c r="Y29">
        <v>0</v>
      </c>
      <c r="Z29">
        <v>0.16666666666666599</v>
      </c>
      <c r="AA29">
        <v>1</v>
      </c>
      <c r="AB29">
        <v>0</v>
      </c>
      <c r="AC29">
        <v>1</v>
      </c>
      <c r="AD29">
        <v>0</v>
      </c>
      <c r="AE29">
        <v>0</v>
      </c>
      <c r="AF29">
        <v>0</v>
      </c>
      <c r="AG29">
        <v>0</v>
      </c>
      <c r="AH29">
        <v>1</v>
      </c>
      <c r="AI29">
        <v>0</v>
      </c>
      <c r="AJ29">
        <v>0</v>
      </c>
      <c r="AK29">
        <v>0.16666666666666599</v>
      </c>
      <c r="CU29" t="s">
        <v>30</v>
      </c>
      <c r="CV29" t="s">
        <v>18</v>
      </c>
      <c r="CW29" t="s">
        <v>217</v>
      </c>
      <c r="CX29" t="s">
        <v>199</v>
      </c>
      <c r="CY29" s="47">
        <v>1</v>
      </c>
      <c r="CZ29" s="47">
        <v>0.8</v>
      </c>
      <c r="DA29" s="47">
        <v>0.83333333333333304</v>
      </c>
      <c r="DB29" s="47">
        <v>0.83333333333333304</v>
      </c>
      <c r="DG29" t="s">
        <v>279</v>
      </c>
      <c r="DH29" t="s">
        <v>451</v>
      </c>
      <c r="DI29" s="47">
        <v>1</v>
      </c>
      <c r="DJ29" s="47">
        <v>0.78947368421052599</v>
      </c>
      <c r="DK29" s="47">
        <v>0.51666666666666605</v>
      </c>
      <c r="DL29" s="47">
        <v>0.60701754385964901</v>
      </c>
      <c r="DO29" t="s">
        <v>34</v>
      </c>
      <c r="DP29" t="s">
        <v>335</v>
      </c>
      <c r="DQ29" t="s">
        <v>223</v>
      </c>
      <c r="DR29">
        <v>1884</v>
      </c>
      <c r="DS29" s="47">
        <v>1</v>
      </c>
      <c r="DT29" s="47">
        <v>0.28571428571428498</v>
      </c>
      <c r="DU29" s="47">
        <v>0.43333333333333302</v>
      </c>
      <c r="DV29" s="47">
        <v>0.16666666666666599</v>
      </c>
    </row>
    <row r="30" spans="1:126" x14ac:dyDescent="0.25">
      <c r="A30" t="s">
        <v>15</v>
      </c>
      <c r="B30" t="s">
        <v>34</v>
      </c>
      <c r="C30">
        <v>0</v>
      </c>
      <c r="D30" t="s">
        <v>35</v>
      </c>
      <c r="E30" t="s">
        <v>223</v>
      </c>
      <c r="F30">
        <v>1884</v>
      </c>
      <c r="G30">
        <v>0</v>
      </c>
      <c r="H30">
        <v>0</v>
      </c>
      <c r="I30">
        <v>1</v>
      </c>
      <c r="J30">
        <v>1</v>
      </c>
      <c r="K30">
        <v>0.28571428571428498</v>
      </c>
      <c r="L30" s="54">
        <v>3.3368016834625E-233</v>
      </c>
      <c r="M30">
        <v>0.19999999999999901</v>
      </c>
      <c r="N30">
        <v>0</v>
      </c>
      <c r="O30">
        <v>1</v>
      </c>
      <c r="P30">
        <v>5</v>
      </c>
      <c r="Q30">
        <v>1</v>
      </c>
      <c r="R30">
        <v>5</v>
      </c>
      <c r="S30">
        <v>0.2</v>
      </c>
      <c r="T30">
        <v>0</v>
      </c>
      <c r="U30">
        <v>0</v>
      </c>
      <c r="V30">
        <v>1</v>
      </c>
      <c r="W30">
        <v>4</v>
      </c>
      <c r="X30">
        <v>0</v>
      </c>
      <c r="Y30">
        <v>0.4</v>
      </c>
      <c r="Z30">
        <v>0.43333333333333302</v>
      </c>
      <c r="AA30">
        <v>1</v>
      </c>
      <c r="AB30">
        <v>0</v>
      </c>
      <c r="AC30">
        <v>1</v>
      </c>
      <c r="AD30">
        <v>0</v>
      </c>
      <c r="AE30">
        <v>0</v>
      </c>
      <c r="AF30">
        <v>0</v>
      </c>
      <c r="AG30">
        <v>0</v>
      </c>
      <c r="AH30">
        <v>1</v>
      </c>
      <c r="AI30">
        <v>0</v>
      </c>
      <c r="AJ30">
        <v>0</v>
      </c>
      <c r="AK30">
        <v>0.16666666666666599</v>
      </c>
      <c r="CU30" t="s">
        <v>26</v>
      </c>
      <c r="CV30" t="s">
        <v>22</v>
      </c>
      <c r="CW30" t="s">
        <v>210</v>
      </c>
      <c r="CX30" t="s">
        <v>433</v>
      </c>
      <c r="CY30" s="47">
        <v>1</v>
      </c>
      <c r="CZ30" s="47">
        <v>0.88888888888888895</v>
      </c>
      <c r="DA30" s="47">
        <v>0.63809523809523805</v>
      </c>
      <c r="DB30" s="47">
        <v>0.65925925925925899</v>
      </c>
      <c r="DE30" t="s">
        <v>81</v>
      </c>
      <c r="DF30" t="s">
        <v>22</v>
      </c>
      <c r="DG30" t="s">
        <v>267</v>
      </c>
      <c r="DH30" t="s">
        <v>447</v>
      </c>
      <c r="DI30" s="47">
        <v>1</v>
      </c>
      <c r="DJ30" s="47">
        <v>0.66666666666666596</v>
      </c>
      <c r="DK30" s="47">
        <v>0.70555555555555505</v>
      </c>
      <c r="DL30" s="47">
        <v>0.59166666666666601</v>
      </c>
      <c r="DO30" t="s">
        <v>134</v>
      </c>
      <c r="DP30" t="s">
        <v>22</v>
      </c>
      <c r="DQ30" t="s">
        <v>464</v>
      </c>
      <c r="DR30" t="s">
        <v>465</v>
      </c>
      <c r="DS30" s="47">
        <v>1</v>
      </c>
      <c r="DT30" s="47">
        <v>0.35</v>
      </c>
      <c r="DU30" s="47">
        <v>0.16666666666666599</v>
      </c>
      <c r="DV30" s="47">
        <v>0.54999999999999905</v>
      </c>
    </row>
    <row r="31" spans="1:126" x14ac:dyDescent="0.25">
      <c r="A31" t="s">
        <v>15</v>
      </c>
      <c r="B31" t="s">
        <v>36</v>
      </c>
      <c r="C31">
        <v>0</v>
      </c>
      <c r="D31" t="s">
        <v>22</v>
      </c>
      <c r="E31" t="s">
        <v>224</v>
      </c>
      <c r="F31" t="s">
        <v>436</v>
      </c>
      <c r="G31">
        <v>0</v>
      </c>
      <c r="H31">
        <v>0</v>
      </c>
      <c r="I31">
        <v>1</v>
      </c>
      <c r="J31">
        <v>1</v>
      </c>
      <c r="K31">
        <v>0.97959183673469297</v>
      </c>
      <c r="L31">
        <v>0.93910441575375203</v>
      </c>
      <c r="M31">
        <v>0.93333333333333302</v>
      </c>
      <c r="N31">
        <v>0.93333333333333302</v>
      </c>
      <c r="O31">
        <v>1</v>
      </c>
      <c r="P31">
        <v>17</v>
      </c>
      <c r="Q31">
        <v>1</v>
      </c>
      <c r="R31">
        <v>15</v>
      </c>
      <c r="S31">
        <v>6.6666666666666596E-2</v>
      </c>
      <c r="T31">
        <v>1</v>
      </c>
      <c r="U31">
        <v>1</v>
      </c>
      <c r="V31">
        <v>1</v>
      </c>
      <c r="W31">
        <v>7</v>
      </c>
      <c r="X31">
        <v>0</v>
      </c>
      <c r="Y31">
        <v>0.8</v>
      </c>
      <c r="Z31">
        <v>0.58888888888888802</v>
      </c>
      <c r="AA31">
        <v>18</v>
      </c>
      <c r="AB31">
        <v>1</v>
      </c>
      <c r="AC31">
        <v>16</v>
      </c>
      <c r="AD31">
        <v>6.25E-2</v>
      </c>
      <c r="AE31">
        <v>1</v>
      </c>
      <c r="AF31">
        <v>1</v>
      </c>
      <c r="AG31">
        <v>1</v>
      </c>
      <c r="AH31">
        <v>7</v>
      </c>
      <c r="AI31">
        <v>0</v>
      </c>
      <c r="AJ31">
        <v>0.8</v>
      </c>
      <c r="AK31">
        <v>0.58750000000000002</v>
      </c>
      <c r="CU31" t="s">
        <v>124</v>
      </c>
      <c r="CV31" t="s">
        <v>22</v>
      </c>
      <c r="CW31" t="s">
        <v>306</v>
      </c>
      <c r="CX31" t="s">
        <v>457</v>
      </c>
      <c r="CY31" s="47">
        <v>1</v>
      </c>
      <c r="CZ31" s="47">
        <v>0.9375</v>
      </c>
      <c r="DA31" s="47">
        <v>0.53333333333333299</v>
      </c>
      <c r="DB31" s="47">
        <v>0.53333333333333299</v>
      </c>
      <c r="DG31" t="s">
        <v>266</v>
      </c>
      <c r="DH31" t="s">
        <v>447</v>
      </c>
      <c r="DI31" s="47">
        <v>1</v>
      </c>
      <c r="DJ31" s="47">
        <v>0.71698113207547098</v>
      </c>
      <c r="DK31" s="47">
        <v>0.68571428571428505</v>
      </c>
      <c r="DL31" s="47">
        <v>0.59166666666666601</v>
      </c>
      <c r="DO31" t="s">
        <v>135</v>
      </c>
      <c r="DP31" t="s">
        <v>18</v>
      </c>
      <c r="DQ31" t="s">
        <v>219</v>
      </c>
      <c r="DR31" t="s">
        <v>217</v>
      </c>
      <c r="DS31" s="47">
        <v>1</v>
      </c>
      <c r="DT31" s="47">
        <v>0.28571428571428498</v>
      </c>
      <c r="DU31" s="47">
        <v>0.83333333333333304</v>
      </c>
      <c r="DV31" s="47">
        <v>0.83333333333333304</v>
      </c>
    </row>
    <row r="32" spans="1:126" x14ac:dyDescent="0.25">
      <c r="A32" t="s">
        <v>15</v>
      </c>
      <c r="B32" t="s">
        <v>36</v>
      </c>
      <c r="C32">
        <v>0</v>
      </c>
      <c r="D32" t="s">
        <v>22</v>
      </c>
      <c r="E32" t="s">
        <v>226</v>
      </c>
      <c r="F32" t="s">
        <v>436</v>
      </c>
      <c r="G32">
        <v>0</v>
      </c>
      <c r="H32">
        <v>0</v>
      </c>
      <c r="I32">
        <v>1</v>
      </c>
      <c r="J32">
        <v>1</v>
      </c>
      <c r="K32">
        <v>0.78048780487804803</v>
      </c>
      <c r="L32">
        <v>0.327029292245548</v>
      </c>
      <c r="M32">
        <v>0.4</v>
      </c>
      <c r="N32">
        <v>0.33333333333333298</v>
      </c>
      <c r="O32">
        <v>1</v>
      </c>
      <c r="P32">
        <v>7</v>
      </c>
      <c r="Q32">
        <v>0</v>
      </c>
      <c r="R32">
        <v>6</v>
      </c>
      <c r="S32">
        <v>0</v>
      </c>
      <c r="T32">
        <v>0</v>
      </c>
      <c r="U32">
        <v>0</v>
      </c>
      <c r="V32">
        <v>1</v>
      </c>
      <c r="W32">
        <v>3</v>
      </c>
      <c r="X32">
        <v>0</v>
      </c>
      <c r="Y32">
        <v>0.2</v>
      </c>
      <c r="Z32">
        <v>0.266666666666666</v>
      </c>
      <c r="AA32">
        <v>18</v>
      </c>
      <c r="AB32">
        <v>1</v>
      </c>
      <c r="AC32">
        <v>16</v>
      </c>
      <c r="AD32">
        <v>6.25E-2</v>
      </c>
      <c r="AE32">
        <v>1</v>
      </c>
      <c r="AF32">
        <v>1</v>
      </c>
      <c r="AG32">
        <v>1</v>
      </c>
      <c r="AH32">
        <v>7</v>
      </c>
      <c r="AI32">
        <v>0</v>
      </c>
      <c r="AJ32">
        <v>0.8</v>
      </c>
      <c r="AK32">
        <v>0.58750000000000002</v>
      </c>
      <c r="CW32" t="s">
        <v>308</v>
      </c>
      <c r="CX32" t="s">
        <v>457</v>
      </c>
      <c r="CY32" s="47">
        <v>1</v>
      </c>
      <c r="CZ32" s="47">
        <v>0.90322580645161199</v>
      </c>
      <c r="DA32" s="47">
        <v>0.53333333333333299</v>
      </c>
      <c r="DB32" s="47">
        <v>0.53333333333333299</v>
      </c>
      <c r="DE32" t="s">
        <v>23</v>
      </c>
      <c r="DF32" t="s">
        <v>22</v>
      </c>
      <c r="DG32" t="s">
        <v>204</v>
      </c>
      <c r="DH32" t="s">
        <v>431</v>
      </c>
      <c r="DI32" s="47">
        <v>1</v>
      </c>
      <c r="DJ32" s="47">
        <v>0.60398860398860355</v>
      </c>
      <c r="DK32" s="47">
        <v>0.48888888888888798</v>
      </c>
      <c r="DL32" s="47">
        <v>0.73333333333333295</v>
      </c>
      <c r="DO32" t="s">
        <v>139</v>
      </c>
      <c r="DP32" t="s">
        <v>18</v>
      </c>
      <c r="DQ32" t="s">
        <v>197</v>
      </c>
      <c r="DR32" t="s">
        <v>217</v>
      </c>
      <c r="DS32" s="47">
        <v>1</v>
      </c>
      <c r="DT32" s="47">
        <v>0</v>
      </c>
      <c r="DU32" s="47">
        <v>0.83333333333333304</v>
      </c>
      <c r="DV32" s="47">
        <v>0.83333333333333304</v>
      </c>
    </row>
    <row r="33" spans="1:126" x14ac:dyDescent="0.25">
      <c r="A33" t="s">
        <v>15</v>
      </c>
      <c r="B33" t="s">
        <v>37</v>
      </c>
      <c r="C33">
        <v>0</v>
      </c>
      <c r="D33" t="s">
        <v>25</v>
      </c>
      <c r="E33">
        <v>5</v>
      </c>
      <c r="F33">
        <v>5</v>
      </c>
      <c r="G33">
        <v>0</v>
      </c>
      <c r="H33">
        <v>0</v>
      </c>
      <c r="I33">
        <v>1</v>
      </c>
      <c r="J33">
        <v>1</v>
      </c>
      <c r="K33">
        <v>1</v>
      </c>
      <c r="L33">
        <v>1.82183198944534E-231</v>
      </c>
      <c r="M33">
        <v>1</v>
      </c>
      <c r="N33">
        <v>1</v>
      </c>
      <c r="O33">
        <v>1</v>
      </c>
      <c r="P33">
        <v>1</v>
      </c>
      <c r="Q33">
        <v>0</v>
      </c>
      <c r="R33">
        <v>1</v>
      </c>
      <c r="S33">
        <v>0</v>
      </c>
      <c r="T33">
        <v>0</v>
      </c>
      <c r="U33">
        <v>0</v>
      </c>
      <c r="V33">
        <v>0</v>
      </c>
      <c r="W33">
        <v>1</v>
      </c>
      <c r="X33">
        <v>0</v>
      </c>
      <c r="Y33">
        <v>0</v>
      </c>
      <c r="Z33">
        <v>0.16666666666666599</v>
      </c>
      <c r="AA33">
        <v>1</v>
      </c>
      <c r="AB33">
        <v>0</v>
      </c>
      <c r="AC33">
        <v>1</v>
      </c>
      <c r="AD33">
        <v>0</v>
      </c>
      <c r="AE33">
        <v>0</v>
      </c>
      <c r="AF33">
        <v>0</v>
      </c>
      <c r="AG33">
        <v>0</v>
      </c>
      <c r="AH33">
        <v>1</v>
      </c>
      <c r="AI33">
        <v>0</v>
      </c>
      <c r="AJ33">
        <v>0</v>
      </c>
      <c r="AK33">
        <v>0.16666666666666599</v>
      </c>
      <c r="CU33" t="s">
        <v>107</v>
      </c>
      <c r="CV33" t="s">
        <v>22</v>
      </c>
      <c r="CW33" t="s">
        <v>294</v>
      </c>
      <c r="CX33" t="s">
        <v>295</v>
      </c>
      <c r="CY33" s="47">
        <v>1</v>
      </c>
      <c r="CZ33" s="47">
        <v>0.87999999999999901</v>
      </c>
      <c r="DA33" s="47">
        <v>0.16666666666666599</v>
      </c>
      <c r="DB33" s="47">
        <v>0.43333333333333302</v>
      </c>
      <c r="DE33" t="s">
        <v>26</v>
      </c>
      <c r="DF33" t="s">
        <v>22</v>
      </c>
      <c r="DG33" t="s">
        <v>209</v>
      </c>
      <c r="DH33" t="s">
        <v>433</v>
      </c>
      <c r="DI33" s="47">
        <v>1</v>
      </c>
      <c r="DJ33" s="47">
        <v>0.7</v>
      </c>
      <c r="DK33" s="47">
        <v>0.661904761904761</v>
      </c>
      <c r="DL33" s="47">
        <v>0.65925925925925899</v>
      </c>
      <c r="DO33" t="s">
        <v>331</v>
      </c>
      <c r="DS33" s="47">
        <v>0.79411764705882348</v>
      </c>
      <c r="DT33" s="47">
        <v>0.11227751249741763</v>
      </c>
      <c r="DU33" s="47">
        <v>0.60686274509803839</v>
      </c>
      <c r="DV33" s="47">
        <v>0.56537205817210612</v>
      </c>
    </row>
    <row r="34" spans="1:126" x14ac:dyDescent="0.25">
      <c r="A34" t="s">
        <v>15</v>
      </c>
      <c r="B34" t="s">
        <v>37</v>
      </c>
      <c r="C34">
        <v>0</v>
      </c>
      <c r="D34" t="s">
        <v>25</v>
      </c>
      <c r="E34" t="s">
        <v>228</v>
      </c>
      <c r="F34">
        <v>5</v>
      </c>
      <c r="G34">
        <v>0</v>
      </c>
      <c r="H34">
        <v>0</v>
      </c>
      <c r="I34">
        <v>1</v>
      </c>
      <c r="J34">
        <v>1</v>
      </c>
      <c r="K34">
        <v>0</v>
      </c>
      <c r="L34">
        <v>0</v>
      </c>
      <c r="M34">
        <v>0</v>
      </c>
      <c r="N34">
        <v>1</v>
      </c>
      <c r="O34">
        <v>0</v>
      </c>
      <c r="P34">
        <v>2</v>
      </c>
      <c r="Q34">
        <v>0</v>
      </c>
      <c r="R34">
        <v>1</v>
      </c>
      <c r="S34">
        <v>0</v>
      </c>
      <c r="T34">
        <v>0</v>
      </c>
      <c r="U34">
        <v>0</v>
      </c>
      <c r="V34">
        <v>0</v>
      </c>
      <c r="W34">
        <v>2</v>
      </c>
      <c r="X34">
        <v>0</v>
      </c>
      <c r="Y34">
        <v>0</v>
      </c>
      <c r="Z34">
        <v>0.16666666666666599</v>
      </c>
      <c r="AA34">
        <v>1</v>
      </c>
      <c r="AB34">
        <v>0</v>
      </c>
      <c r="AC34">
        <v>1</v>
      </c>
      <c r="AD34">
        <v>0</v>
      </c>
      <c r="AE34">
        <v>0</v>
      </c>
      <c r="AF34">
        <v>0</v>
      </c>
      <c r="AG34">
        <v>0</v>
      </c>
      <c r="AH34">
        <v>1</v>
      </c>
      <c r="AI34">
        <v>0</v>
      </c>
      <c r="AJ34">
        <v>0</v>
      </c>
      <c r="AK34">
        <v>0.16666666666666599</v>
      </c>
      <c r="CW34" t="s">
        <v>296</v>
      </c>
      <c r="CX34" t="s">
        <v>295</v>
      </c>
      <c r="CY34" s="47">
        <v>1</v>
      </c>
      <c r="CZ34" s="47">
        <v>0.87999999999999901</v>
      </c>
      <c r="DA34" s="47">
        <v>0.43333333333333302</v>
      </c>
      <c r="DB34" s="47">
        <v>0.43333333333333302</v>
      </c>
      <c r="DE34" t="s">
        <v>109</v>
      </c>
      <c r="DF34" t="s">
        <v>22</v>
      </c>
      <c r="DG34" t="s">
        <v>301</v>
      </c>
      <c r="DH34" t="s">
        <v>456</v>
      </c>
      <c r="DI34" s="47">
        <v>1</v>
      </c>
      <c r="DJ34" s="47">
        <v>0.43243243243243201</v>
      </c>
      <c r="DK34" s="47">
        <v>0.43333333333333302</v>
      </c>
      <c r="DL34" s="47">
        <v>0.59411764705882297</v>
      </c>
    </row>
    <row r="35" spans="1:126" x14ac:dyDescent="0.25">
      <c r="A35" t="s">
        <v>49</v>
      </c>
      <c r="B35" t="s">
        <v>50</v>
      </c>
      <c r="C35">
        <v>1</v>
      </c>
      <c r="D35" t="s">
        <v>18</v>
      </c>
      <c r="E35" t="s">
        <v>197</v>
      </c>
      <c r="F35" t="s">
        <v>258</v>
      </c>
      <c r="G35">
        <v>1</v>
      </c>
      <c r="H35">
        <v>1</v>
      </c>
      <c r="I35">
        <v>1</v>
      </c>
      <c r="J35">
        <v>1</v>
      </c>
      <c r="K35">
        <v>0.66666666666666596</v>
      </c>
      <c r="L35">
        <v>0</v>
      </c>
      <c r="M35">
        <v>1</v>
      </c>
      <c r="N35">
        <v>1</v>
      </c>
      <c r="O35">
        <v>1</v>
      </c>
      <c r="P35">
        <v>1</v>
      </c>
      <c r="Q35">
        <v>1</v>
      </c>
      <c r="R35">
        <v>1</v>
      </c>
      <c r="S35">
        <v>1</v>
      </c>
      <c r="T35">
        <v>0</v>
      </c>
      <c r="U35">
        <v>0</v>
      </c>
      <c r="V35">
        <v>0</v>
      </c>
      <c r="W35">
        <v>1</v>
      </c>
      <c r="X35">
        <v>0</v>
      </c>
      <c r="Y35">
        <v>0</v>
      </c>
      <c r="Z35">
        <v>0.83333333333333304</v>
      </c>
      <c r="AA35">
        <v>1</v>
      </c>
      <c r="AB35">
        <v>1</v>
      </c>
      <c r="AC35">
        <v>1</v>
      </c>
      <c r="AD35">
        <v>1</v>
      </c>
      <c r="AE35">
        <v>0</v>
      </c>
      <c r="AF35">
        <v>0</v>
      </c>
      <c r="AG35">
        <v>0</v>
      </c>
      <c r="AH35">
        <v>1</v>
      </c>
      <c r="AI35">
        <v>0</v>
      </c>
      <c r="AJ35">
        <v>0</v>
      </c>
      <c r="AK35">
        <v>0.83333333333333304</v>
      </c>
      <c r="CU35" t="s">
        <v>108</v>
      </c>
      <c r="CV35" t="s">
        <v>22</v>
      </c>
      <c r="CW35" t="s">
        <v>298</v>
      </c>
      <c r="CX35" t="s">
        <v>298</v>
      </c>
      <c r="CY35" s="47">
        <v>1</v>
      </c>
      <c r="CZ35" s="47">
        <v>1</v>
      </c>
      <c r="DA35" s="47">
        <v>0.46190476190476099</v>
      </c>
      <c r="DB35" s="47">
        <v>0.46190476190476099</v>
      </c>
      <c r="DE35" t="s">
        <v>129</v>
      </c>
      <c r="DF35" t="s">
        <v>22</v>
      </c>
      <c r="DG35" t="s">
        <v>319</v>
      </c>
      <c r="DH35" t="s">
        <v>460</v>
      </c>
      <c r="DI35" s="47">
        <v>1</v>
      </c>
      <c r="DJ35" s="47">
        <v>0.749999999999999</v>
      </c>
      <c r="DK35" s="47">
        <v>0.36666666666666597</v>
      </c>
      <c r="DL35" s="47">
        <v>0.52222222222222203</v>
      </c>
      <c r="DO35" s="48" t="s">
        <v>98</v>
      </c>
      <c r="DP35" s="1" t="s">
        <v>25</v>
      </c>
      <c r="DQ35">
        <v>4</v>
      </c>
      <c r="DR35" t="s">
        <v>450</v>
      </c>
      <c r="DS35" s="47">
        <v>1</v>
      </c>
      <c r="DT35" s="47">
        <v>0</v>
      </c>
      <c r="DU35" s="47">
        <v>0.16666666666666599</v>
      </c>
      <c r="DV35" s="47">
        <v>0.73333333333333295</v>
      </c>
    </row>
    <row r="36" spans="1:126" x14ac:dyDescent="0.25">
      <c r="A36" t="s">
        <v>49</v>
      </c>
      <c r="B36" t="s">
        <v>51</v>
      </c>
      <c r="C36">
        <v>1</v>
      </c>
      <c r="D36" t="s">
        <v>18</v>
      </c>
      <c r="E36" t="s">
        <v>197</v>
      </c>
      <c r="F36" t="s">
        <v>258</v>
      </c>
      <c r="G36">
        <v>1</v>
      </c>
      <c r="H36">
        <v>1</v>
      </c>
      <c r="I36">
        <v>1</v>
      </c>
      <c r="J36">
        <v>1</v>
      </c>
      <c r="K36">
        <v>0.66666666666666596</v>
      </c>
      <c r="L36">
        <v>0</v>
      </c>
      <c r="M36">
        <v>1</v>
      </c>
      <c r="N36">
        <v>1</v>
      </c>
      <c r="O36">
        <v>1</v>
      </c>
      <c r="P36">
        <v>1</v>
      </c>
      <c r="Q36">
        <v>1</v>
      </c>
      <c r="R36">
        <v>1</v>
      </c>
      <c r="S36">
        <v>1</v>
      </c>
      <c r="T36">
        <v>0</v>
      </c>
      <c r="U36">
        <v>0</v>
      </c>
      <c r="V36">
        <v>0</v>
      </c>
      <c r="W36">
        <v>1</v>
      </c>
      <c r="X36">
        <v>0</v>
      </c>
      <c r="Y36">
        <v>0</v>
      </c>
      <c r="Z36">
        <v>0.83333333333333304</v>
      </c>
      <c r="AA36">
        <v>1</v>
      </c>
      <c r="AB36">
        <v>1</v>
      </c>
      <c r="AC36">
        <v>1</v>
      </c>
      <c r="AD36">
        <v>1</v>
      </c>
      <c r="AE36">
        <v>0</v>
      </c>
      <c r="AF36">
        <v>0</v>
      </c>
      <c r="AG36">
        <v>0</v>
      </c>
      <c r="AH36">
        <v>1</v>
      </c>
      <c r="AI36">
        <v>0</v>
      </c>
      <c r="AJ36">
        <v>0</v>
      </c>
      <c r="AK36">
        <v>0.83333333333333304</v>
      </c>
      <c r="CU36" t="s">
        <v>106</v>
      </c>
      <c r="CV36" t="s">
        <v>22</v>
      </c>
      <c r="CW36" t="s">
        <v>293</v>
      </c>
      <c r="CX36" t="s">
        <v>455</v>
      </c>
      <c r="CY36" s="47">
        <v>1</v>
      </c>
      <c r="CZ36" s="47">
        <v>0.93333333333333302</v>
      </c>
      <c r="DA36" s="47">
        <v>0.43333333333333302</v>
      </c>
      <c r="DB36" s="47">
        <v>0.33333333333333298</v>
      </c>
      <c r="DE36" t="s">
        <v>108</v>
      </c>
      <c r="DF36" t="s">
        <v>22</v>
      </c>
      <c r="DG36" t="s">
        <v>297</v>
      </c>
      <c r="DH36" t="s">
        <v>298</v>
      </c>
      <c r="DI36" s="47">
        <v>1</v>
      </c>
      <c r="DJ36" s="47">
        <v>0.44444444444444398</v>
      </c>
      <c r="DK36" s="47">
        <v>0.16666666666666599</v>
      </c>
      <c r="DL36" s="47">
        <v>0.46190476190476099</v>
      </c>
      <c r="DO36" s="46" t="s">
        <v>24</v>
      </c>
      <c r="DP36" s="1" t="s">
        <v>25</v>
      </c>
      <c r="DQ36" t="s">
        <v>208</v>
      </c>
      <c r="DR36" t="s">
        <v>432</v>
      </c>
      <c r="DS36" s="47">
        <v>1</v>
      </c>
      <c r="DT36" s="47">
        <v>0.22222222222222199</v>
      </c>
      <c r="DU36" s="47">
        <v>0.16666666666666599</v>
      </c>
      <c r="DV36" s="47">
        <v>0.33333333333333298</v>
      </c>
    </row>
    <row r="37" spans="1:126" x14ac:dyDescent="0.25">
      <c r="A37" t="s">
        <v>49</v>
      </c>
      <c r="B37" t="s">
        <v>52</v>
      </c>
      <c r="C37">
        <v>1</v>
      </c>
      <c r="D37" t="s">
        <v>18</v>
      </c>
      <c r="E37" t="s">
        <v>197</v>
      </c>
      <c r="F37" t="s">
        <v>258</v>
      </c>
      <c r="G37">
        <v>1</v>
      </c>
      <c r="H37">
        <v>1</v>
      </c>
      <c r="I37">
        <v>1</v>
      </c>
      <c r="J37">
        <v>1</v>
      </c>
      <c r="K37">
        <v>0.66666666666666596</v>
      </c>
      <c r="L37">
        <v>0</v>
      </c>
      <c r="M37">
        <v>1</v>
      </c>
      <c r="N37">
        <v>1</v>
      </c>
      <c r="O37">
        <v>1</v>
      </c>
      <c r="P37">
        <v>1</v>
      </c>
      <c r="Q37">
        <v>1</v>
      </c>
      <c r="R37">
        <v>1</v>
      </c>
      <c r="S37">
        <v>1</v>
      </c>
      <c r="T37">
        <v>0</v>
      </c>
      <c r="U37">
        <v>0</v>
      </c>
      <c r="V37">
        <v>0</v>
      </c>
      <c r="W37">
        <v>1</v>
      </c>
      <c r="X37">
        <v>0</v>
      </c>
      <c r="Y37">
        <v>0</v>
      </c>
      <c r="Z37">
        <v>0.83333333333333304</v>
      </c>
      <c r="AA37">
        <v>1</v>
      </c>
      <c r="AB37">
        <v>1</v>
      </c>
      <c r="AC37">
        <v>1</v>
      </c>
      <c r="AD37">
        <v>1</v>
      </c>
      <c r="AE37">
        <v>0</v>
      </c>
      <c r="AF37">
        <v>0</v>
      </c>
      <c r="AG37">
        <v>0</v>
      </c>
      <c r="AH37">
        <v>1</v>
      </c>
      <c r="AI37">
        <v>0</v>
      </c>
      <c r="AJ37">
        <v>0</v>
      </c>
      <c r="AK37">
        <v>0.83333333333333304</v>
      </c>
      <c r="CU37" t="s">
        <v>97</v>
      </c>
      <c r="CV37" t="s">
        <v>22</v>
      </c>
      <c r="CW37" t="s">
        <v>274</v>
      </c>
      <c r="CX37" t="s">
        <v>449</v>
      </c>
      <c r="CY37" s="47">
        <v>1</v>
      </c>
      <c r="CZ37" s="47">
        <v>0.82352941176470595</v>
      </c>
      <c r="DA37" s="47">
        <v>0.46190476190476099</v>
      </c>
      <c r="DB37" s="47">
        <v>0.47777777777777702</v>
      </c>
      <c r="DE37" t="s">
        <v>106</v>
      </c>
      <c r="DF37" t="s">
        <v>22</v>
      </c>
      <c r="DG37" t="s">
        <v>291</v>
      </c>
      <c r="DH37" t="s">
        <v>455</v>
      </c>
      <c r="DI37" s="47">
        <v>1</v>
      </c>
      <c r="DJ37" s="47">
        <v>0.66666666666666596</v>
      </c>
      <c r="DK37" s="47">
        <v>0.5</v>
      </c>
      <c r="DL37" s="47">
        <v>0.33333333333333298</v>
      </c>
      <c r="DO37" s="46" t="s">
        <v>139</v>
      </c>
      <c r="DP37" s="1" t="s">
        <v>18</v>
      </c>
      <c r="DQ37" t="s">
        <v>197</v>
      </c>
      <c r="DR37" t="s">
        <v>217</v>
      </c>
      <c r="DS37" s="47">
        <v>1</v>
      </c>
      <c r="DT37" s="47">
        <v>0</v>
      </c>
      <c r="DU37" s="47">
        <v>0.83333333333333304</v>
      </c>
      <c r="DV37" s="47">
        <v>0.83333333333333304</v>
      </c>
    </row>
    <row r="38" spans="1:126" x14ac:dyDescent="0.25">
      <c r="A38" t="s">
        <v>49</v>
      </c>
      <c r="B38" t="s">
        <v>53</v>
      </c>
      <c r="C38">
        <v>0</v>
      </c>
      <c r="D38" t="s">
        <v>29</v>
      </c>
      <c r="E38">
        <v>2008</v>
      </c>
      <c r="F38" t="s">
        <v>437</v>
      </c>
      <c r="G38">
        <v>0</v>
      </c>
      <c r="H38">
        <v>0</v>
      </c>
      <c r="I38">
        <v>1</v>
      </c>
      <c r="J38">
        <v>1</v>
      </c>
      <c r="K38">
        <v>0.19999999999999901</v>
      </c>
      <c r="L38" s="54">
        <v>9.7884293834618293E-232</v>
      </c>
      <c r="M38">
        <v>0.125</v>
      </c>
      <c r="N38">
        <v>0</v>
      </c>
      <c r="O38">
        <v>1</v>
      </c>
      <c r="P38">
        <v>1</v>
      </c>
      <c r="Q38">
        <v>0</v>
      </c>
      <c r="R38">
        <v>1</v>
      </c>
      <c r="S38">
        <v>0</v>
      </c>
      <c r="T38">
        <v>0</v>
      </c>
      <c r="U38">
        <v>0</v>
      </c>
      <c r="V38">
        <v>0</v>
      </c>
      <c r="W38">
        <v>1</v>
      </c>
      <c r="X38">
        <v>0</v>
      </c>
      <c r="Y38">
        <v>0</v>
      </c>
      <c r="Z38">
        <v>0.16666666666666599</v>
      </c>
      <c r="AA38">
        <v>12</v>
      </c>
      <c r="AB38">
        <v>1</v>
      </c>
      <c r="AC38">
        <v>11</v>
      </c>
      <c r="AD38">
        <v>9.0909090909090898E-2</v>
      </c>
      <c r="AE38">
        <v>1</v>
      </c>
      <c r="AF38">
        <v>1</v>
      </c>
      <c r="AG38">
        <v>1</v>
      </c>
      <c r="AH38">
        <v>6</v>
      </c>
      <c r="AI38">
        <v>0</v>
      </c>
      <c r="AJ38">
        <v>0.8</v>
      </c>
      <c r="AK38">
        <v>0.59696969696969704</v>
      </c>
      <c r="CU38" t="s">
        <v>69</v>
      </c>
      <c r="CV38" t="s">
        <v>22</v>
      </c>
      <c r="CW38" t="s">
        <v>65</v>
      </c>
      <c r="CX38" t="s">
        <v>65</v>
      </c>
      <c r="CY38" s="47">
        <v>1</v>
      </c>
      <c r="CZ38" s="47">
        <v>1</v>
      </c>
      <c r="DA38" s="47">
        <v>0.16666666666666599</v>
      </c>
      <c r="DB38" s="47">
        <v>0.16666666666666599</v>
      </c>
      <c r="DE38" t="s">
        <v>97</v>
      </c>
      <c r="DF38" t="s">
        <v>22</v>
      </c>
      <c r="DG38" t="s">
        <v>276</v>
      </c>
      <c r="DH38" t="s">
        <v>449</v>
      </c>
      <c r="DI38" s="47">
        <v>1</v>
      </c>
      <c r="DJ38" s="47">
        <v>0.72</v>
      </c>
      <c r="DK38" s="47">
        <v>0.16666666666666599</v>
      </c>
      <c r="DL38" s="47">
        <v>0.47777777777777702</v>
      </c>
      <c r="DO38" s="46" t="s">
        <v>134</v>
      </c>
      <c r="DP38" s="1" t="s">
        <v>22</v>
      </c>
      <c r="DQ38" t="s">
        <v>464</v>
      </c>
      <c r="DR38" t="s">
        <v>465</v>
      </c>
      <c r="DS38" s="47">
        <v>1</v>
      </c>
      <c r="DT38" s="47">
        <v>0.35</v>
      </c>
      <c r="DU38" s="47">
        <v>0.16666666666666599</v>
      </c>
      <c r="DV38" s="47">
        <v>0.54999999999999905</v>
      </c>
    </row>
    <row r="39" spans="1:126" x14ac:dyDescent="0.25">
      <c r="A39" t="s">
        <v>49</v>
      </c>
      <c r="B39" t="s">
        <v>54</v>
      </c>
      <c r="C39">
        <v>0</v>
      </c>
      <c r="D39" t="s">
        <v>29</v>
      </c>
      <c r="E39" t="s">
        <v>232</v>
      </c>
      <c r="F39" t="s">
        <v>233</v>
      </c>
      <c r="G39">
        <v>0</v>
      </c>
      <c r="H39">
        <v>0</v>
      </c>
      <c r="I39">
        <v>1</v>
      </c>
      <c r="J39">
        <v>1</v>
      </c>
      <c r="K39">
        <v>0.83333333333333304</v>
      </c>
      <c r="L39" s="54">
        <v>9.0474246481130499E-155</v>
      </c>
      <c r="M39">
        <v>0.66666666666666596</v>
      </c>
      <c r="N39">
        <v>0.5</v>
      </c>
      <c r="O39">
        <v>1</v>
      </c>
      <c r="P39">
        <v>3</v>
      </c>
      <c r="Q39">
        <v>1</v>
      </c>
      <c r="R39">
        <v>3</v>
      </c>
      <c r="S39">
        <v>0.33333333333333298</v>
      </c>
      <c r="T39">
        <v>0</v>
      </c>
      <c r="U39">
        <v>0</v>
      </c>
      <c r="V39">
        <v>1</v>
      </c>
      <c r="W39">
        <v>3</v>
      </c>
      <c r="X39">
        <v>0</v>
      </c>
      <c r="Y39">
        <v>0.2</v>
      </c>
      <c r="Z39">
        <v>0.37777777777777699</v>
      </c>
      <c r="AA39">
        <v>2</v>
      </c>
      <c r="AB39">
        <v>1</v>
      </c>
      <c r="AC39">
        <v>2</v>
      </c>
      <c r="AD39">
        <v>0.5</v>
      </c>
      <c r="AE39">
        <v>0</v>
      </c>
      <c r="AF39">
        <v>0</v>
      </c>
      <c r="AG39">
        <v>0</v>
      </c>
      <c r="AH39">
        <v>2</v>
      </c>
      <c r="AI39">
        <v>0</v>
      </c>
      <c r="AJ39">
        <v>0</v>
      </c>
      <c r="AK39">
        <v>0.33333333333333298</v>
      </c>
      <c r="CU39" t="s">
        <v>33</v>
      </c>
      <c r="CV39" t="s">
        <v>29</v>
      </c>
      <c r="CW39">
        <v>1908</v>
      </c>
      <c r="CX39">
        <v>1908</v>
      </c>
      <c r="CY39" s="47">
        <v>1</v>
      </c>
      <c r="CZ39" s="47">
        <v>1</v>
      </c>
      <c r="DA39" s="47">
        <v>0.16666666666666599</v>
      </c>
      <c r="DB39" s="47">
        <v>0.16666666666666599</v>
      </c>
      <c r="DE39" t="s">
        <v>69</v>
      </c>
      <c r="DF39" t="s">
        <v>22</v>
      </c>
      <c r="DG39" t="s">
        <v>241</v>
      </c>
      <c r="DH39" t="s">
        <v>65</v>
      </c>
      <c r="DI39" s="47">
        <v>1</v>
      </c>
      <c r="DJ39" s="47">
        <v>0.4</v>
      </c>
      <c r="DK39" s="47">
        <v>0.52222222222222203</v>
      </c>
      <c r="DL39" s="47">
        <v>0.16666666666666599</v>
      </c>
    </row>
    <row r="40" spans="1:126" x14ac:dyDescent="0.25">
      <c r="A40" t="s">
        <v>49</v>
      </c>
      <c r="B40" t="s">
        <v>163</v>
      </c>
      <c r="C40">
        <v>0</v>
      </c>
      <c r="D40" t="s">
        <v>35</v>
      </c>
      <c r="E40" t="s">
        <v>234</v>
      </c>
      <c r="F40" t="s">
        <v>49</v>
      </c>
      <c r="G40">
        <v>0</v>
      </c>
      <c r="H40">
        <v>0</v>
      </c>
      <c r="I40">
        <v>1</v>
      </c>
      <c r="J40">
        <v>1</v>
      </c>
      <c r="K40">
        <v>0.83333333333333304</v>
      </c>
      <c r="L40" s="54">
        <v>0</v>
      </c>
      <c r="M40">
        <v>0</v>
      </c>
      <c r="N40">
        <v>1</v>
      </c>
      <c r="O40">
        <v>0</v>
      </c>
      <c r="P40">
        <v>1</v>
      </c>
      <c r="Q40">
        <v>1</v>
      </c>
      <c r="R40">
        <v>1</v>
      </c>
      <c r="S40">
        <v>1</v>
      </c>
      <c r="T40">
        <v>1</v>
      </c>
      <c r="U40">
        <v>0</v>
      </c>
      <c r="V40">
        <v>0</v>
      </c>
      <c r="W40">
        <v>1</v>
      </c>
      <c r="X40">
        <v>1</v>
      </c>
      <c r="Y40">
        <v>0.4</v>
      </c>
      <c r="Z40">
        <v>0.7</v>
      </c>
      <c r="AA40">
        <v>1</v>
      </c>
      <c r="AB40">
        <v>0</v>
      </c>
      <c r="AC40">
        <v>1</v>
      </c>
      <c r="AD40">
        <v>0</v>
      </c>
      <c r="AE40">
        <v>0</v>
      </c>
      <c r="AF40">
        <v>0</v>
      </c>
      <c r="AG40">
        <v>0</v>
      </c>
      <c r="AH40">
        <v>1</v>
      </c>
      <c r="AI40">
        <v>0</v>
      </c>
      <c r="AJ40">
        <v>0</v>
      </c>
      <c r="AK40">
        <v>0.16666666666666599</v>
      </c>
      <c r="CU40" t="s">
        <v>126</v>
      </c>
      <c r="CV40" t="s">
        <v>29</v>
      </c>
      <c r="CW40" t="s">
        <v>310</v>
      </c>
      <c r="CX40" t="s">
        <v>311</v>
      </c>
      <c r="CY40" s="47">
        <v>1</v>
      </c>
      <c r="CZ40" s="47">
        <v>0.95652173913043403</v>
      </c>
      <c r="DA40" s="47">
        <v>0.43333333333333302</v>
      </c>
      <c r="DB40" s="47">
        <v>0.33333333333333298</v>
      </c>
      <c r="DE40" t="s">
        <v>130</v>
      </c>
      <c r="DF40" t="s">
        <v>22</v>
      </c>
      <c r="DG40" t="s">
        <v>321</v>
      </c>
      <c r="DH40" t="s">
        <v>461</v>
      </c>
      <c r="DI40" s="47">
        <v>1</v>
      </c>
      <c r="DJ40" s="47">
        <v>0.48</v>
      </c>
      <c r="DK40" s="47">
        <v>0.7</v>
      </c>
      <c r="DL40" s="47">
        <v>0.54358974358974299</v>
      </c>
    </row>
    <row r="41" spans="1:126" x14ac:dyDescent="0.25">
      <c r="A41" t="s">
        <v>49</v>
      </c>
      <c r="B41" t="s">
        <v>55</v>
      </c>
      <c r="C41">
        <v>0</v>
      </c>
      <c r="D41" t="s">
        <v>29</v>
      </c>
      <c r="E41">
        <v>1916</v>
      </c>
      <c r="F41">
        <v>1915</v>
      </c>
      <c r="G41">
        <v>0</v>
      </c>
      <c r="H41">
        <v>0</v>
      </c>
      <c r="I41">
        <v>1</v>
      </c>
      <c r="J41">
        <v>1</v>
      </c>
      <c r="K41">
        <v>0.66666666666666596</v>
      </c>
      <c r="L41">
        <v>0</v>
      </c>
      <c r="M41">
        <v>0</v>
      </c>
      <c r="N41">
        <v>1</v>
      </c>
      <c r="O41">
        <v>0</v>
      </c>
      <c r="P41">
        <v>1</v>
      </c>
      <c r="Q41">
        <v>0</v>
      </c>
      <c r="R41">
        <v>1</v>
      </c>
      <c r="S41">
        <v>0</v>
      </c>
      <c r="T41">
        <v>0</v>
      </c>
      <c r="U41">
        <v>0</v>
      </c>
      <c r="V41">
        <v>0</v>
      </c>
      <c r="W41">
        <v>1</v>
      </c>
      <c r="X41">
        <v>0</v>
      </c>
      <c r="Y41">
        <v>0</v>
      </c>
      <c r="Z41">
        <v>0.16666666666666599</v>
      </c>
      <c r="AA41">
        <v>1</v>
      </c>
      <c r="AB41">
        <v>0</v>
      </c>
      <c r="AC41">
        <v>1</v>
      </c>
      <c r="AD41">
        <v>0</v>
      </c>
      <c r="AE41">
        <v>0</v>
      </c>
      <c r="AF41">
        <v>0</v>
      </c>
      <c r="AG41">
        <v>0</v>
      </c>
      <c r="AH41">
        <v>1</v>
      </c>
      <c r="AI41">
        <v>0</v>
      </c>
      <c r="AJ41">
        <v>0</v>
      </c>
      <c r="AK41">
        <v>0.16666666666666599</v>
      </c>
      <c r="CW41" t="s">
        <v>312</v>
      </c>
      <c r="CX41" t="s">
        <v>311</v>
      </c>
      <c r="CY41" s="47">
        <v>1</v>
      </c>
      <c r="CZ41" s="47">
        <v>0.95652173913043403</v>
      </c>
      <c r="DA41" s="47">
        <v>0.45</v>
      </c>
      <c r="DB41" s="47">
        <v>0.33333333333333298</v>
      </c>
      <c r="DE41" t="s">
        <v>70</v>
      </c>
      <c r="DF41" t="s">
        <v>22</v>
      </c>
      <c r="DG41" t="s">
        <v>242</v>
      </c>
      <c r="DH41" t="s">
        <v>440</v>
      </c>
      <c r="DI41" s="47">
        <v>1</v>
      </c>
      <c r="DJ41" s="47">
        <v>0.66666666666666596</v>
      </c>
      <c r="DK41" s="47">
        <v>0.266666666666666</v>
      </c>
      <c r="DL41" s="47">
        <v>0.38750000000000001</v>
      </c>
    </row>
    <row r="42" spans="1:126" x14ac:dyDescent="0.25">
      <c r="A42" t="s">
        <v>49</v>
      </c>
      <c r="B42" t="s">
        <v>56</v>
      </c>
      <c r="C42">
        <v>0</v>
      </c>
      <c r="D42" t="s">
        <v>22</v>
      </c>
      <c r="E42" t="s">
        <v>235</v>
      </c>
      <c r="F42" t="s">
        <v>438</v>
      </c>
      <c r="G42">
        <v>0</v>
      </c>
      <c r="H42">
        <v>0</v>
      </c>
      <c r="I42">
        <v>1</v>
      </c>
      <c r="J42">
        <v>1</v>
      </c>
      <c r="K42">
        <v>0.68181818181818099</v>
      </c>
      <c r="L42">
        <v>6.2327198784879098E-232</v>
      </c>
      <c r="M42">
        <v>2.1276595744680799E-2</v>
      </c>
      <c r="N42">
        <v>0</v>
      </c>
      <c r="O42">
        <v>0.25</v>
      </c>
      <c r="P42">
        <v>4</v>
      </c>
      <c r="Q42">
        <v>3</v>
      </c>
      <c r="R42">
        <v>4</v>
      </c>
      <c r="S42">
        <v>0.75</v>
      </c>
      <c r="T42">
        <v>1</v>
      </c>
      <c r="U42">
        <v>0</v>
      </c>
      <c r="V42">
        <v>1</v>
      </c>
      <c r="W42">
        <v>3</v>
      </c>
      <c r="X42">
        <v>1</v>
      </c>
      <c r="Y42">
        <v>0.6</v>
      </c>
      <c r="Z42">
        <v>0.71666666666666601</v>
      </c>
      <c r="AA42">
        <v>73</v>
      </c>
      <c r="AB42">
        <v>31</v>
      </c>
      <c r="AC42">
        <v>65</v>
      </c>
      <c r="AD42">
        <v>0.47692307692307601</v>
      </c>
      <c r="AE42">
        <v>1</v>
      </c>
      <c r="AF42">
        <v>1</v>
      </c>
      <c r="AG42">
        <v>0</v>
      </c>
      <c r="AH42">
        <v>11</v>
      </c>
      <c r="AI42">
        <v>0</v>
      </c>
      <c r="AJ42">
        <v>0.6</v>
      </c>
      <c r="AK42">
        <v>0.62564102564102497</v>
      </c>
      <c r="CU42" t="s">
        <v>131</v>
      </c>
      <c r="CV42" t="s">
        <v>29</v>
      </c>
      <c r="CW42" t="s">
        <v>323</v>
      </c>
      <c r="CX42" t="s">
        <v>462</v>
      </c>
      <c r="CY42" s="47">
        <v>1</v>
      </c>
      <c r="CZ42" s="47">
        <v>0.92682926829268197</v>
      </c>
      <c r="DA42" s="47">
        <v>0.71666666666666601</v>
      </c>
      <c r="DB42" s="47">
        <v>0.63333333333333297</v>
      </c>
      <c r="DG42" t="s">
        <v>244</v>
      </c>
      <c r="DH42" t="s">
        <v>440</v>
      </c>
      <c r="DI42" s="47">
        <v>1</v>
      </c>
      <c r="DJ42" s="47">
        <v>0.5</v>
      </c>
      <c r="DK42" s="47">
        <v>0.266666666666666</v>
      </c>
      <c r="DL42" s="47">
        <v>0.38750000000000001</v>
      </c>
    </row>
    <row r="43" spans="1:126" x14ac:dyDescent="0.25">
      <c r="A43" t="s">
        <v>49</v>
      </c>
      <c r="B43" t="s">
        <v>164</v>
      </c>
      <c r="C43">
        <v>0</v>
      </c>
      <c r="D43" t="s">
        <v>122</v>
      </c>
      <c r="E43">
        <v>167</v>
      </c>
      <c r="F43" t="s">
        <v>439</v>
      </c>
      <c r="G43">
        <v>0</v>
      </c>
      <c r="H43">
        <v>0</v>
      </c>
      <c r="I43">
        <v>1</v>
      </c>
      <c r="J43">
        <v>1</v>
      </c>
      <c r="K43">
        <v>0</v>
      </c>
      <c r="L43" s="54">
        <v>0</v>
      </c>
      <c r="M43">
        <v>0</v>
      </c>
      <c r="N43">
        <v>0</v>
      </c>
      <c r="O43">
        <v>0</v>
      </c>
      <c r="P43">
        <v>1</v>
      </c>
      <c r="Q43">
        <v>0</v>
      </c>
      <c r="R43">
        <v>1</v>
      </c>
      <c r="S43">
        <v>0</v>
      </c>
      <c r="T43">
        <v>0</v>
      </c>
      <c r="U43">
        <v>0</v>
      </c>
      <c r="V43">
        <v>0</v>
      </c>
      <c r="W43">
        <v>1</v>
      </c>
      <c r="X43">
        <v>0</v>
      </c>
      <c r="Y43">
        <v>0</v>
      </c>
      <c r="Z43">
        <v>0.16666666666666599</v>
      </c>
      <c r="AA43">
        <v>2</v>
      </c>
      <c r="AB43">
        <v>1</v>
      </c>
      <c r="AC43">
        <v>2</v>
      </c>
      <c r="AD43">
        <v>0.5</v>
      </c>
      <c r="AE43">
        <v>0</v>
      </c>
      <c r="AF43">
        <v>0</v>
      </c>
      <c r="AG43">
        <v>0</v>
      </c>
      <c r="AH43">
        <v>2</v>
      </c>
      <c r="AI43">
        <v>0</v>
      </c>
      <c r="AJ43">
        <v>0</v>
      </c>
      <c r="AK43">
        <v>0.33333333333333298</v>
      </c>
      <c r="CW43" t="s">
        <v>325</v>
      </c>
      <c r="CX43" t="s">
        <v>462</v>
      </c>
      <c r="CY43" s="47">
        <v>1</v>
      </c>
      <c r="CZ43" s="47">
        <v>0.90476190476190399</v>
      </c>
      <c r="DA43" s="47">
        <v>0.61666666666666603</v>
      </c>
      <c r="DB43" s="47">
        <v>0.63333333333333297</v>
      </c>
      <c r="DE43" t="s">
        <v>105</v>
      </c>
      <c r="DF43" t="s">
        <v>22</v>
      </c>
      <c r="DG43" t="s">
        <v>288</v>
      </c>
      <c r="DH43" t="s">
        <v>454</v>
      </c>
      <c r="DI43" s="47">
        <v>1</v>
      </c>
      <c r="DJ43" s="47">
        <v>0.499999999999999</v>
      </c>
      <c r="DK43" s="47">
        <v>0.16666666666666599</v>
      </c>
      <c r="DL43" s="47">
        <v>0.688888888888888</v>
      </c>
    </row>
    <row r="44" spans="1:126" x14ac:dyDescent="0.25">
      <c r="A44" t="s">
        <v>65</v>
      </c>
      <c r="B44" t="s">
        <v>66</v>
      </c>
      <c r="C44">
        <v>1</v>
      </c>
      <c r="D44" t="s">
        <v>18</v>
      </c>
      <c r="E44" t="s">
        <v>197</v>
      </c>
      <c r="F44" t="s">
        <v>258</v>
      </c>
      <c r="G44">
        <v>1</v>
      </c>
      <c r="H44">
        <v>1</v>
      </c>
      <c r="I44">
        <v>1</v>
      </c>
      <c r="J44">
        <v>1</v>
      </c>
      <c r="K44">
        <v>0.66666666666666596</v>
      </c>
      <c r="L44">
        <v>0</v>
      </c>
      <c r="M44">
        <v>1</v>
      </c>
      <c r="N44">
        <v>1</v>
      </c>
      <c r="O44">
        <v>1</v>
      </c>
      <c r="P44">
        <v>1</v>
      </c>
      <c r="Q44">
        <v>1</v>
      </c>
      <c r="R44">
        <v>1</v>
      </c>
      <c r="S44">
        <v>1</v>
      </c>
      <c r="T44">
        <v>0</v>
      </c>
      <c r="U44">
        <v>0</v>
      </c>
      <c r="V44">
        <v>0</v>
      </c>
      <c r="W44">
        <v>1</v>
      </c>
      <c r="X44">
        <v>0</v>
      </c>
      <c r="Y44">
        <v>0</v>
      </c>
      <c r="Z44">
        <v>0.83333333333333304</v>
      </c>
      <c r="AA44">
        <v>1</v>
      </c>
      <c r="AB44">
        <v>1</v>
      </c>
      <c r="AC44">
        <v>1</v>
      </c>
      <c r="AD44">
        <v>1</v>
      </c>
      <c r="AE44">
        <v>0</v>
      </c>
      <c r="AF44">
        <v>0</v>
      </c>
      <c r="AG44">
        <v>0</v>
      </c>
      <c r="AH44">
        <v>1</v>
      </c>
      <c r="AI44">
        <v>0</v>
      </c>
      <c r="AJ44">
        <v>0</v>
      </c>
      <c r="AK44">
        <v>0.83333333333333304</v>
      </c>
      <c r="DG44" t="s">
        <v>290</v>
      </c>
      <c r="DH44" t="s">
        <v>454</v>
      </c>
      <c r="DI44" s="47">
        <v>1</v>
      </c>
      <c r="DJ44" s="47">
        <v>0.55172413793103403</v>
      </c>
      <c r="DK44" s="47">
        <v>0.6</v>
      </c>
      <c r="DL44" s="47">
        <v>0.688888888888888</v>
      </c>
    </row>
    <row r="45" spans="1:126" x14ac:dyDescent="0.25">
      <c r="A45" t="s">
        <v>65</v>
      </c>
      <c r="B45" t="s">
        <v>66</v>
      </c>
      <c r="C45">
        <v>1</v>
      </c>
      <c r="D45" t="s">
        <v>18</v>
      </c>
      <c r="E45" t="s">
        <v>237</v>
      </c>
      <c r="F45" t="s">
        <v>258</v>
      </c>
      <c r="G45">
        <v>1</v>
      </c>
      <c r="H45">
        <v>1</v>
      </c>
      <c r="I45">
        <v>1</v>
      </c>
      <c r="J45">
        <v>1</v>
      </c>
      <c r="K45">
        <v>0.85714285714285698</v>
      </c>
      <c r="L45">
        <v>6.7021453418540902E-232</v>
      </c>
      <c r="M45">
        <v>1</v>
      </c>
      <c r="N45">
        <v>1</v>
      </c>
      <c r="O45">
        <v>1</v>
      </c>
      <c r="P45">
        <v>2</v>
      </c>
      <c r="Q45">
        <v>1</v>
      </c>
      <c r="R45">
        <v>1</v>
      </c>
      <c r="S45">
        <v>1</v>
      </c>
      <c r="T45">
        <v>0</v>
      </c>
      <c r="U45">
        <v>0</v>
      </c>
      <c r="V45">
        <v>0</v>
      </c>
      <c r="W45">
        <v>2</v>
      </c>
      <c r="X45">
        <v>0</v>
      </c>
      <c r="Y45">
        <v>0</v>
      </c>
      <c r="Z45">
        <v>0.83333333333333304</v>
      </c>
      <c r="AA45">
        <v>1</v>
      </c>
      <c r="AB45">
        <v>1</v>
      </c>
      <c r="AC45">
        <v>1</v>
      </c>
      <c r="AD45">
        <v>1</v>
      </c>
      <c r="AE45">
        <v>0</v>
      </c>
      <c r="AF45">
        <v>0</v>
      </c>
      <c r="AG45">
        <v>0</v>
      </c>
      <c r="AH45">
        <v>1</v>
      </c>
      <c r="AI45">
        <v>0</v>
      </c>
      <c r="AJ45">
        <v>0</v>
      </c>
      <c r="AK45">
        <v>0.83333333333333304</v>
      </c>
      <c r="DE45" t="s">
        <v>33</v>
      </c>
      <c r="DF45" t="s">
        <v>29</v>
      </c>
      <c r="DG45" t="s">
        <v>222</v>
      </c>
      <c r="DH45">
        <v>1908</v>
      </c>
      <c r="DI45" s="47">
        <v>1</v>
      </c>
      <c r="DJ45" s="47">
        <v>0.53333333333333299</v>
      </c>
      <c r="DK45" s="47">
        <v>0.266666666666666</v>
      </c>
      <c r="DL45" s="47">
        <v>0.16666666666666599</v>
      </c>
    </row>
    <row r="46" spans="1:126" x14ac:dyDescent="0.25">
      <c r="A46" t="s">
        <v>65</v>
      </c>
      <c r="B46" t="s">
        <v>67</v>
      </c>
      <c r="C46">
        <v>1</v>
      </c>
      <c r="D46" t="s">
        <v>18</v>
      </c>
      <c r="E46" t="s">
        <v>197</v>
      </c>
      <c r="F46" t="s">
        <v>258</v>
      </c>
      <c r="G46">
        <v>1</v>
      </c>
      <c r="H46">
        <v>1</v>
      </c>
      <c r="I46">
        <v>1</v>
      </c>
      <c r="J46">
        <v>1</v>
      </c>
      <c r="K46">
        <v>0.66666666666666596</v>
      </c>
      <c r="L46">
        <v>0</v>
      </c>
      <c r="M46">
        <v>1</v>
      </c>
      <c r="N46">
        <v>1</v>
      </c>
      <c r="O46">
        <v>1</v>
      </c>
      <c r="P46">
        <v>1</v>
      </c>
      <c r="Q46">
        <v>1</v>
      </c>
      <c r="R46">
        <v>1</v>
      </c>
      <c r="S46">
        <v>1</v>
      </c>
      <c r="T46">
        <v>0</v>
      </c>
      <c r="U46">
        <v>0</v>
      </c>
      <c r="V46">
        <v>0</v>
      </c>
      <c r="W46">
        <v>1</v>
      </c>
      <c r="X46">
        <v>0</v>
      </c>
      <c r="Y46">
        <v>0</v>
      </c>
      <c r="Z46">
        <v>0.83333333333333304</v>
      </c>
      <c r="AA46">
        <v>1</v>
      </c>
      <c r="AB46">
        <v>1</v>
      </c>
      <c r="AC46">
        <v>1</v>
      </c>
      <c r="AD46">
        <v>1</v>
      </c>
      <c r="AE46">
        <v>0</v>
      </c>
      <c r="AF46">
        <v>0</v>
      </c>
      <c r="AG46">
        <v>0</v>
      </c>
      <c r="AH46">
        <v>1</v>
      </c>
      <c r="AI46">
        <v>0</v>
      </c>
      <c r="AJ46">
        <v>0</v>
      </c>
      <c r="AK46">
        <v>0.83333333333333304</v>
      </c>
      <c r="CT46" s="11" t="s">
        <v>379</v>
      </c>
      <c r="CU46" s="11" t="s">
        <v>384</v>
      </c>
      <c r="CV46" s="11" t="s">
        <v>385</v>
      </c>
      <c r="CW46" s="11" t="s">
        <v>395</v>
      </c>
      <c r="CX46" s="11" t="s">
        <v>396</v>
      </c>
      <c r="CY46" s="11" t="s">
        <v>408</v>
      </c>
      <c r="CZ46" s="11" t="s">
        <v>347</v>
      </c>
      <c r="DA46" s="11" t="s">
        <v>399</v>
      </c>
      <c r="DB46" s="11" t="s">
        <v>400</v>
      </c>
      <c r="DE46" t="s">
        <v>55</v>
      </c>
      <c r="DF46" t="s">
        <v>29</v>
      </c>
      <c r="DG46">
        <v>1916</v>
      </c>
      <c r="DH46">
        <v>1915</v>
      </c>
      <c r="DI46" s="47">
        <v>1</v>
      </c>
      <c r="DJ46" s="47">
        <v>0.66666666666666596</v>
      </c>
      <c r="DK46" s="47">
        <v>0.16666666666666599</v>
      </c>
      <c r="DL46" s="47">
        <v>0.16666666666666599</v>
      </c>
    </row>
    <row r="47" spans="1:126" x14ac:dyDescent="0.25">
      <c r="A47" t="s">
        <v>65</v>
      </c>
      <c r="B47" t="s">
        <v>67</v>
      </c>
      <c r="C47">
        <v>1</v>
      </c>
      <c r="D47" t="s">
        <v>18</v>
      </c>
      <c r="E47" t="s">
        <v>219</v>
      </c>
      <c r="F47" t="s">
        <v>258</v>
      </c>
      <c r="G47">
        <v>1</v>
      </c>
      <c r="H47">
        <v>1</v>
      </c>
      <c r="I47">
        <v>1</v>
      </c>
      <c r="J47">
        <v>1</v>
      </c>
      <c r="K47">
        <v>0.85714285714285698</v>
      </c>
      <c r="L47">
        <v>6.7021453418540902E-232</v>
      </c>
      <c r="M47">
        <v>1</v>
      </c>
      <c r="N47">
        <v>1</v>
      </c>
      <c r="O47">
        <v>1</v>
      </c>
      <c r="P47">
        <v>2</v>
      </c>
      <c r="Q47">
        <v>1</v>
      </c>
      <c r="R47">
        <v>1</v>
      </c>
      <c r="S47">
        <v>1</v>
      </c>
      <c r="T47">
        <v>0</v>
      </c>
      <c r="U47">
        <v>0</v>
      </c>
      <c r="V47">
        <v>0</v>
      </c>
      <c r="W47">
        <v>2</v>
      </c>
      <c r="X47">
        <v>0</v>
      </c>
      <c r="Y47">
        <v>0</v>
      </c>
      <c r="Z47">
        <v>0.83333333333333304</v>
      </c>
      <c r="AA47">
        <v>1</v>
      </c>
      <c r="AB47">
        <v>1</v>
      </c>
      <c r="AC47">
        <v>1</v>
      </c>
      <c r="AD47">
        <v>1</v>
      </c>
      <c r="AE47">
        <v>0</v>
      </c>
      <c r="AF47">
        <v>0</v>
      </c>
      <c r="AG47">
        <v>0</v>
      </c>
      <c r="AH47">
        <v>1</v>
      </c>
      <c r="AI47">
        <v>0</v>
      </c>
      <c r="AJ47">
        <v>0</v>
      </c>
      <c r="AK47">
        <v>0.83333333333333304</v>
      </c>
      <c r="CT47" t="s">
        <v>397</v>
      </c>
      <c r="CU47" s="24" t="s">
        <v>106</v>
      </c>
      <c r="CV47" s="18" t="s">
        <v>22</v>
      </c>
      <c r="CW47" s="24" t="s">
        <v>293</v>
      </c>
      <c r="CX47" s="25" t="s">
        <v>455</v>
      </c>
      <c r="CY47" s="6">
        <v>1</v>
      </c>
      <c r="CZ47" s="20">
        <v>0.93333333333333302</v>
      </c>
      <c r="DA47" s="20">
        <v>0.43333333333333302</v>
      </c>
      <c r="DB47" s="21">
        <v>0.33333333333333298</v>
      </c>
      <c r="DE47" t="s">
        <v>125</v>
      </c>
      <c r="DF47" t="s">
        <v>29</v>
      </c>
      <c r="DG47" t="s">
        <v>309</v>
      </c>
      <c r="DH47">
        <v>2004</v>
      </c>
      <c r="DI47" s="47">
        <v>1</v>
      </c>
      <c r="DJ47" s="47">
        <v>0.66666666666666596</v>
      </c>
      <c r="DK47" s="47">
        <v>0.16666666666666599</v>
      </c>
      <c r="DL47" s="47">
        <v>0.16666666666666599</v>
      </c>
    </row>
    <row r="48" spans="1:126" x14ac:dyDescent="0.25">
      <c r="A48" t="s">
        <v>65</v>
      </c>
      <c r="B48" t="s">
        <v>68</v>
      </c>
      <c r="C48">
        <v>1</v>
      </c>
      <c r="D48" t="s">
        <v>18</v>
      </c>
      <c r="E48" t="s">
        <v>197</v>
      </c>
      <c r="F48" t="s">
        <v>258</v>
      </c>
      <c r="G48">
        <v>1</v>
      </c>
      <c r="H48">
        <v>1</v>
      </c>
      <c r="I48">
        <v>1</v>
      </c>
      <c r="J48">
        <v>1</v>
      </c>
      <c r="K48">
        <v>0.66666666666666596</v>
      </c>
      <c r="L48">
        <v>0</v>
      </c>
      <c r="M48">
        <v>1</v>
      </c>
      <c r="N48">
        <v>1</v>
      </c>
      <c r="O48">
        <v>1</v>
      </c>
      <c r="P48">
        <v>1</v>
      </c>
      <c r="Q48">
        <v>1</v>
      </c>
      <c r="R48">
        <v>1</v>
      </c>
      <c r="S48">
        <v>1</v>
      </c>
      <c r="T48">
        <v>0</v>
      </c>
      <c r="U48">
        <v>0</v>
      </c>
      <c r="V48">
        <v>0</v>
      </c>
      <c r="W48">
        <v>1</v>
      </c>
      <c r="X48">
        <v>0</v>
      </c>
      <c r="Y48">
        <v>0</v>
      </c>
      <c r="Z48">
        <v>0.83333333333333304</v>
      </c>
      <c r="AA48">
        <v>1</v>
      </c>
      <c r="AB48">
        <v>1</v>
      </c>
      <c r="AC48">
        <v>1</v>
      </c>
      <c r="AD48">
        <v>1</v>
      </c>
      <c r="AE48">
        <v>0</v>
      </c>
      <c r="AF48">
        <v>0</v>
      </c>
      <c r="AG48">
        <v>0</v>
      </c>
      <c r="AH48">
        <v>1</v>
      </c>
      <c r="AI48">
        <v>0</v>
      </c>
      <c r="AJ48">
        <v>0</v>
      </c>
      <c r="AK48">
        <v>0.83333333333333304</v>
      </c>
      <c r="CU48" s="24" t="s">
        <v>104</v>
      </c>
      <c r="CV48" s="18" t="s">
        <v>18</v>
      </c>
      <c r="CW48" s="24" t="s">
        <v>197</v>
      </c>
      <c r="CX48" s="25" t="s">
        <v>258</v>
      </c>
      <c r="CY48" s="6">
        <v>1</v>
      </c>
      <c r="CZ48" s="20">
        <v>1</v>
      </c>
      <c r="DA48" s="20">
        <v>0.83333333333333304</v>
      </c>
      <c r="DB48" s="21">
        <v>0.83333333333333304</v>
      </c>
      <c r="DE48" t="s">
        <v>128</v>
      </c>
      <c r="DF48" t="s">
        <v>29</v>
      </c>
      <c r="DG48" t="s">
        <v>316</v>
      </c>
      <c r="DH48" t="s">
        <v>459</v>
      </c>
      <c r="DI48" s="47">
        <v>1</v>
      </c>
      <c r="DJ48" s="47">
        <v>0.70270270270270196</v>
      </c>
      <c r="DK48" s="47">
        <v>0.47777777777777702</v>
      </c>
      <c r="DL48" s="47">
        <v>0.67777777777777704</v>
      </c>
    </row>
    <row r="49" spans="1:116" x14ac:dyDescent="0.25">
      <c r="A49" t="s">
        <v>65</v>
      </c>
      <c r="B49" t="s">
        <v>68</v>
      </c>
      <c r="C49">
        <v>1</v>
      </c>
      <c r="D49" t="s">
        <v>18</v>
      </c>
      <c r="E49" t="s">
        <v>219</v>
      </c>
      <c r="F49" t="s">
        <v>258</v>
      </c>
      <c r="G49">
        <v>1</v>
      </c>
      <c r="H49">
        <v>1</v>
      </c>
      <c r="I49">
        <v>1</v>
      </c>
      <c r="J49">
        <v>1</v>
      </c>
      <c r="K49">
        <v>0.85714285714285698</v>
      </c>
      <c r="L49">
        <v>6.7021453418540902E-232</v>
      </c>
      <c r="M49">
        <v>1</v>
      </c>
      <c r="N49">
        <v>1</v>
      </c>
      <c r="O49">
        <v>1</v>
      </c>
      <c r="P49">
        <v>2</v>
      </c>
      <c r="Q49">
        <v>1</v>
      </c>
      <c r="R49">
        <v>1</v>
      </c>
      <c r="S49">
        <v>1</v>
      </c>
      <c r="T49">
        <v>0</v>
      </c>
      <c r="U49">
        <v>0</v>
      </c>
      <c r="V49">
        <v>0</v>
      </c>
      <c r="W49">
        <v>2</v>
      </c>
      <c r="X49">
        <v>0</v>
      </c>
      <c r="Y49">
        <v>0</v>
      </c>
      <c r="Z49">
        <v>0.83333333333333304</v>
      </c>
      <c r="AA49">
        <v>1</v>
      </c>
      <c r="AB49">
        <v>1</v>
      </c>
      <c r="AC49">
        <v>1</v>
      </c>
      <c r="AD49">
        <v>1</v>
      </c>
      <c r="AE49">
        <v>0</v>
      </c>
      <c r="AF49">
        <v>0</v>
      </c>
      <c r="AG49">
        <v>0</v>
      </c>
      <c r="AH49">
        <v>1</v>
      </c>
      <c r="AI49">
        <v>0</v>
      </c>
      <c r="AJ49">
        <v>0</v>
      </c>
      <c r="AK49">
        <v>0.83333333333333304</v>
      </c>
      <c r="CU49" s="24" t="s">
        <v>132</v>
      </c>
      <c r="CV49" s="18" t="s">
        <v>25</v>
      </c>
      <c r="CW49" s="24" t="s">
        <v>328</v>
      </c>
      <c r="CX49" s="25" t="s">
        <v>463</v>
      </c>
      <c r="CY49" s="6">
        <v>1</v>
      </c>
      <c r="CZ49" s="20">
        <v>0.80952380952380898</v>
      </c>
      <c r="DA49" s="20">
        <v>0.72222222222222199</v>
      </c>
      <c r="DB49" s="21">
        <v>0.73333333333333295</v>
      </c>
      <c r="DG49" t="s">
        <v>318</v>
      </c>
      <c r="DH49" t="s">
        <v>459</v>
      </c>
      <c r="DI49" s="47">
        <v>1</v>
      </c>
      <c r="DJ49" s="47">
        <v>0.68421052631578905</v>
      </c>
      <c r="DK49" s="47">
        <v>0.43333333333333302</v>
      </c>
      <c r="DL49" s="47">
        <v>0.67777777777777704</v>
      </c>
    </row>
    <row r="50" spans="1:116" ht="28.5" x14ac:dyDescent="0.25">
      <c r="A50" t="s">
        <v>65</v>
      </c>
      <c r="B50" t="s">
        <v>69</v>
      </c>
      <c r="C50">
        <v>0</v>
      </c>
      <c r="D50" t="s">
        <v>22</v>
      </c>
      <c r="E50" t="s">
        <v>65</v>
      </c>
      <c r="F50" t="s">
        <v>65</v>
      </c>
      <c r="G50">
        <v>0</v>
      </c>
      <c r="H50">
        <v>0</v>
      </c>
      <c r="I50">
        <v>1</v>
      </c>
      <c r="J50">
        <v>1</v>
      </c>
      <c r="K50">
        <v>1</v>
      </c>
      <c r="L50">
        <v>1.82183198944534E-231</v>
      </c>
      <c r="M50">
        <v>1</v>
      </c>
      <c r="N50">
        <v>1</v>
      </c>
      <c r="O50">
        <v>1</v>
      </c>
      <c r="P50">
        <v>1</v>
      </c>
      <c r="Q50">
        <v>0</v>
      </c>
      <c r="R50">
        <v>1</v>
      </c>
      <c r="S50">
        <v>0</v>
      </c>
      <c r="T50">
        <v>0</v>
      </c>
      <c r="U50">
        <v>0</v>
      </c>
      <c r="V50">
        <v>0</v>
      </c>
      <c r="W50">
        <v>1</v>
      </c>
      <c r="X50">
        <v>0</v>
      </c>
      <c r="Y50">
        <v>0</v>
      </c>
      <c r="Z50">
        <v>0.16666666666666599</v>
      </c>
      <c r="AA50">
        <v>1</v>
      </c>
      <c r="AB50">
        <v>0</v>
      </c>
      <c r="AC50">
        <v>1</v>
      </c>
      <c r="AD50">
        <v>0</v>
      </c>
      <c r="AE50">
        <v>0</v>
      </c>
      <c r="AF50">
        <v>0</v>
      </c>
      <c r="AG50">
        <v>0</v>
      </c>
      <c r="AH50">
        <v>1</v>
      </c>
      <c r="AI50">
        <v>0</v>
      </c>
      <c r="AJ50">
        <v>0</v>
      </c>
      <c r="AK50">
        <v>0.16666666666666599</v>
      </c>
      <c r="CU50" s="24" t="s">
        <v>131</v>
      </c>
      <c r="CV50" s="18" t="s">
        <v>29</v>
      </c>
      <c r="CW50" s="24" t="s">
        <v>323</v>
      </c>
      <c r="CX50" s="25" t="s">
        <v>462</v>
      </c>
      <c r="CY50" s="6">
        <v>1</v>
      </c>
      <c r="CZ50" s="20">
        <v>0.92682926829268197</v>
      </c>
      <c r="DA50" s="20">
        <v>0.71666666666666601</v>
      </c>
      <c r="DB50" s="21">
        <v>0.63333333333333297</v>
      </c>
      <c r="DE50" t="s">
        <v>56</v>
      </c>
      <c r="DF50" t="s">
        <v>22</v>
      </c>
      <c r="DG50" t="s">
        <v>235</v>
      </c>
      <c r="DH50" t="s">
        <v>438</v>
      </c>
      <c r="DI50" s="47">
        <v>1</v>
      </c>
      <c r="DJ50" s="47">
        <v>0.68181818181818099</v>
      </c>
      <c r="DK50" s="47">
        <v>0.71666666666666601</v>
      </c>
      <c r="DL50" s="47">
        <v>0.62564102564102497</v>
      </c>
    </row>
    <row r="51" spans="1:116" x14ac:dyDescent="0.25">
      <c r="A51" t="s">
        <v>65</v>
      </c>
      <c r="B51" t="s">
        <v>69</v>
      </c>
      <c r="C51">
        <v>0</v>
      </c>
      <c r="D51" t="s">
        <v>22</v>
      </c>
      <c r="E51" t="s">
        <v>241</v>
      </c>
      <c r="F51" t="s">
        <v>65</v>
      </c>
      <c r="G51">
        <v>0</v>
      </c>
      <c r="H51">
        <v>0</v>
      </c>
      <c r="I51">
        <v>1</v>
      </c>
      <c r="J51">
        <v>1</v>
      </c>
      <c r="K51">
        <v>0.4</v>
      </c>
      <c r="L51">
        <v>4.5158700093580402E-234</v>
      </c>
      <c r="M51">
        <v>0.16666666666666599</v>
      </c>
      <c r="N51">
        <v>0</v>
      </c>
      <c r="O51">
        <v>1</v>
      </c>
      <c r="P51">
        <v>7</v>
      </c>
      <c r="Q51">
        <v>1</v>
      </c>
      <c r="R51">
        <v>6</v>
      </c>
      <c r="S51">
        <v>0.16666666666666599</v>
      </c>
      <c r="T51">
        <v>0</v>
      </c>
      <c r="U51">
        <v>1</v>
      </c>
      <c r="V51">
        <v>1</v>
      </c>
      <c r="W51">
        <v>6</v>
      </c>
      <c r="X51">
        <v>0</v>
      </c>
      <c r="Y51">
        <v>0.6</v>
      </c>
      <c r="Z51">
        <v>0.52222222222222203</v>
      </c>
      <c r="AA51">
        <v>1</v>
      </c>
      <c r="AB51">
        <v>0</v>
      </c>
      <c r="AC51">
        <v>1</v>
      </c>
      <c r="AD51">
        <v>0</v>
      </c>
      <c r="AE51">
        <v>0</v>
      </c>
      <c r="AF51">
        <v>0</v>
      </c>
      <c r="AG51">
        <v>0</v>
      </c>
      <c r="AH51">
        <v>1</v>
      </c>
      <c r="AI51">
        <v>0</v>
      </c>
      <c r="AJ51">
        <v>0</v>
      </c>
      <c r="AK51">
        <v>0.16666666666666599</v>
      </c>
      <c r="CT51" t="s">
        <v>398</v>
      </c>
      <c r="CU51" s="24" t="s">
        <v>55</v>
      </c>
      <c r="CV51" s="18" t="s">
        <v>29</v>
      </c>
      <c r="CW51" s="24">
        <v>1916</v>
      </c>
      <c r="CX51" s="25">
        <v>1915</v>
      </c>
      <c r="CY51" s="6">
        <v>1</v>
      </c>
      <c r="CZ51" s="20">
        <v>0.66666666666666596</v>
      </c>
      <c r="DA51" s="20">
        <v>0.16666666666666599</v>
      </c>
      <c r="DB51" s="21">
        <v>0.16666666666666599</v>
      </c>
      <c r="DE51" t="s">
        <v>72</v>
      </c>
      <c r="DF51" t="s">
        <v>22</v>
      </c>
      <c r="DG51" t="s">
        <v>248</v>
      </c>
      <c r="DH51" t="s">
        <v>442</v>
      </c>
      <c r="DI51" s="47">
        <v>1</v>
      </c>
      <c r="DJ51" s="47">
        <v>0.7</v>
      </c>
      <c r="DK51" s="47">
        <v>0.66666666666666596</v>
      </c>
      <c r="DL51" s="47">
        <v>0.55555555555555503</v>
      </c>
    </row>
    <row r="52" spans="1:116" x14ac:dyDescent="0.25">
      <c r="A52" t="s">
        <v>65</v>
      </c>
      <c r="B52" t="s">
        <v>70</v>
      </c>
      <c r="C52">
        <v>0</v>
      </c>
      <c r="D52" t="s">
        <v>22</v>
      </c>
      <c r="E52" t="s">
        <v>242</v>
      </c>
      <c r="F52" t="s">
        <v>440</v>
      </c>
      <c r="G52">
        <v>0</v>
      </c>
      <c r="H52">
        <v>0</v>
      </c>
      <c r="I52">
        <v>1</v>
      </c>
      <c r="J52">
        <v>1</v>
      </c>
      <c r="K52">
        <v>0.66666666666666596</v>
      </c>
      <c r="L52">
        <v>0.113693061524548</v>
      </c>
      <c r="M52">
        <v>0.28571428571428498</v>
      </c>
      <c r="N52">
        <v>0.19999999999999901</v>
      </c>
      <c r="O52">
        <v>1</v>
      </c>
      <c r="P52">
        <v>4</v>
      </c>
      <c r="Q52">
        <v>0</v>
      </c>
      <c r="R52">
        <v>4</v>
      </c>
      <c r="S52">
        <v>0</v>
      </c>
      <c r="T52">
        <v>0</v>
      </c>
      <c r="U52">
        <v>0</v>
      </c>
      <c r="V52">
        <v>1</v>
      </c>
      <c r="W52">
        <v>1</v>
      </c>
      <c r="X52">
        <v>0</v>
      </c>
      <c r="Y52">
        <v>0.2</v>
      </c>
      <c r="Z52">
        <v>0.266666666666666</v>
      </c>
      <c r="AA52">
        <v>21</v>
      </c>
      <c r="AB52">
        <v>1</v>
      </c>
      <c r="AC52">
        <v>16</v>
      </c>
      <c r="AD52">
        <v>6.25E-2</v>
      </c>
      <c r="AE52">
        <v>0</v>
      </c>
      <c r="AF52">
        <v>1</v>
      </c>
      <c r="AG52">
        <v>0</v>
      </c>
      <c r="AH52">
        <v>7</v>
      </c>
      <c r="AI52">
        <v>0</v>
      </c>
      <c r="AJ52">
        <v>0.4</v>
      </c>
      <c r="AK52">
        <v>0.38750000000000001</v>
      </c>
      <c r="CU52" s="24" t="s">
        <v>128</v>
      </c>
      <c r="CV52" s="18" t="s">
        <v>29</v>
      </c>
      <c r="CW52" s="24" t="s">
        <v>316</v>
      </c>
      <c r="CX52" s="25" t="s">
        <v>459</v>
      </c>
      <c r="CY52" s="6">
        <v>1</v>
      </c>
      <c r="CZ52" s="20">
        <v>0.70270270270270196</v>
      </c>
      <c r="DA52" s="20">
        <v>0.47777777777777702</v>
      </c>
      <c r="DB52" s="21">
        <v>0.67777777777777704</v>
      </c>
      <c r="DE52" t="s">
        <v>96</v>
      </c>
      <c r="DF52" t="s">
        <v>22</v>
      </c>
      <c r="DG52" t="s">
        <v>273</v>
      </c>
      <c r="DH52" t="s">
        <v>448</v>
      </c>
      <c r="DI52" s="47">
        <v>1</v>
      </c>
      <c r="DJ52" s="47">
        <v>0.72727272727272696</v>
      </c>
      <c r="DK52" s="47">
        <v>0.4</v>
      </c>
      <c r="DL52" s="47">
        <v>0.60769230769230698</v>
      </c>
    </row>
    <row r="53" spans="1:116" x14ac:dyDescent="0.25">
      <c r="A53" t="s">
        <v>65</v>
      </c>
      <c r="B53" t="s">
        <v>70</v>
      </c>
      <c r="C53">
        <v>0</v>
      </c>
      <c r="D53" t="s">
        <v>22</v>
      </c>
      <c r="E53" t="s">
        <v>244</v>
      </c>
      <c r="F53" t="s">
        <v>440</v>
      </c>
      <c r="G53">
        <v>0</v>
      </c>
      <c r="H53">
        <v>0</v>
      </c>
      <c r="I53">
        <v>1</v>
      </c>
      <c r="J53">
        <v>1</v>
      </c>
      <c r="K53">
        <v>0.5</v>
      </c>
      <c r="L53">
        <v>4.3365085479019699E-155</v>
      </c>
      <c r="M53">
        <v>0.14285714285714199</v>
      </c>
      <c r="N53">
        <v>0</v>
      </c>
      <c r="O53">
        <v>1</v>
      </c>
      <c r="P53">
        <v>3</v>
      </c>
      <c r="Q53">
        <v>0</v>
      </c>
      <c r="R53">
        <v>2</v>
      </c>
      <c r="S53">
        <v>0</v>
      </c>
      <c r="T53">
        <v>0</v>
      </c>
      <c r="U53">
        <v>0</v>
      </c>
      <c r="V53">
        <v>1</v>
      </c>
      <c r="W53">
        <v>2</v>
      </c>
      <c r="X53">
        <v>0</v>
      </c>
      <c r="Y53">
        <v>0.2</v>
      </c>
      <c r="Z53">
        <v>0.266666666666666</v>
      </c>
      <c r="AA53">
        <v>21</v>
      </c>
      <c r="AB53">
        <v>1</v>
      </c>
      <c r="AC53">
        <v>16</v>
      </c>
      <c r="AD53">
        <v>6.25E-2</v>
      </c>
      <c r="AE53">
        <v>0</v>
      </c>
      <c r="AF53">
        <v>1</v>
      </c>
      <c r="AG53">
        <v>0</v>
      </c>
      <c r="AH53">
        <v>7</v>
      </c>
      <c r="AI53">
        <v>0</v>
      </c>
      <c r="AJ53">
        <v>0.4</v>
      </c>
      <c r="AK53">
        <v>0.38750000000000001</v>
      </c>
      <c r="CU53" s="24" t="s">
        <v>100</v>
      </c>
      <c r="CV53" s="18" t="s">
        <v>25</v>
      </c>
      <c r="CW53" s="24" t="s">
        <v>282</v>
      </c>
      <c r="CX53" s="25" t="s">
        <v>452</v>
      </c>
      <c r="CY53" s="6">
        <v>1</v>
      </c>
      <c r="CZ53" s="20">
        <v>0.48275862068965503</v>
      </c>
      <c r="DA53" s="20">
        <v>0.16666666666666599</v>
      </c>
      <c r="DB53" s="21">
        <v>0.56666666666666599</v>
      </c>
      <c r="DE53" t="s">
        <v>78</v>
      </c>
      <c r="DF53" t="s">
        <v>22</v>
      </c>
      <c r="DG53" t="s">
        <v>260</v>
      </c>
      <c r="DH53" t="s">
        <v>445</v>
      </c>
      <c r="DI53" s="47">
        <v>1</v>
      </c>
      <c r="DJ53" s="47">
        <v>0.66666666666666596</v>
      </c>
      <c r="DK53" s="47">
        <v>0.18333333333333299</v>
      </c>
      <c r="DL53" s="47">
        <v>0.63333333333333297</v>
      </c>
    </row>
    <row r="54" spans="1:116" ht="42.75" x14ac:dyDescent="0.25">
      <c r="A54" t="s">
        <v>65</v>
      </c>
      <c r="B54" t="s">
        <v>71</v>
      </c>
      <c r="C54">
        <v>0</v>
      </c>
      <c r="D54" t="s">
        <v>25</v>
      </c>
      <c r="E54" t="s">
        <v>245</v>
      </c>
      <c r="F54" t="s">
        <v>441</v>
      </c>
      <c r="G54">
        <v>0</v>
      </c>
      <c r="H54">
        <v>0</v>
      </c>
      <c r="I54">
        <v>1</v>
      </c>
      <c r="J54">
        <v>1</v>
      </c>
      <c r="K54">
        <v>0.58181818181818101</v>
      </c>
      <c r="L54" s="54">
        <v>2.0950317632825599E-78</v>
      </c>
      <c r="M54">
        <v>0.18181818181818099</v>
      </c>
      <c r="N54">
        <v>8.6956521739130405E-2</v>
      </c>
      <c r="O54">
        <v>0.5</v>
      </c>
      <c r="P54">
        <v>8</v>
      </c>
      <c r="Q54">
        <v>3</v>
      </c>
      <c r="R54">
        <v>8</v>
      </c>
      <c r="S54">
        <v>0.375</v>
      </c>
      <c r="T54">
        <v>1</v>
      </c>
      <c r="U54">
        <v>1</v>
      </c>
      <c r="V54">
        <v>1</v>
      </c>
      <c r="W54">
        <v>7</v>
      </c>
      <c r="X54">
        <v>0</v>
      </c>
      <c r="Y54">
        <v>0.8</v>
      </c>
      <c r="Z54">
        <v>0.69166666666666599</v>
      </c>
      <c r="AA54">
        <v>22</v>
      </c>
      <c r="AB54">
        <v>7</v>
      </c>
      <c r="AC54">
        <v>19</v>
      </c>
      <c r="AD54">
        <v>0.36842105263157798</v>
      </c>
      <c r="AE54">
        <v>1</v>
      </c>
      <c r="AF54">
        <v>1</v>
      </c>
      <c r="AG54">
        <v>0</v>
      </c>
      <c r="AH54">
        <v>10</v>
      </c>
      <c r="AI54">
        <v>0</v>
      </c>
      <c r="AJ54">
        <v>0.6</v>
      </c>
      <c r="AK54">
        <v>0.58947368421052604</v>
      </c>
      <c r="CU54" s="24" t="s">
        <v>73</v>
      </c>
      <c r="CV54" s="18" t="s">
        <v>25</v>
      </c>
      <c r="CW54" s="24" t="s">
        <v>250</v>
      </c>
      <c r="CX54" s="25" t="s">
        <v>443</v>
      </c>
      <c r="CY54" s="6">
        <v>1</v>
      </c>
      <c r="CZ54" s="20">
        <v>0.4</v>
      </c>
      <c r="DA54" s="20">
        <v>0.5</v>
      </c>
      <c r="DB54" s="21">
        <v>0.60769230769230698</v>
      </c>
      <c r="DG54" t="s">
        <v>261</v>
      </c>
      <c r="DH54" t="s">
        <v>445</v>
      </c>
      <c r="DI54" s="47">
        <v>1</v>
      </c>
      <c r="DJ54" s="47">
        <v>0.64516129032257996</v>
      </c>
      <c r="DK54" s="47">
        <v>0.422222222222222</v>
      </c>
      <c r="DL54" s="47">
        <v>0.63333333333333297</v>
      </c>
    </row>
    <row r="55" spans="1:116" x14ac:dyDescent="0.25">
      <c r="A55" t="s">
        <v>65</v>
      </c>
      <c r="B55" t="s">
        <v>71</v>
      </c>
      <c r="C55">
        <v>0</v>
      </c>
      <c r="D55" t="s">
        <v>25</v>
      </c>
      <c r="E55" t="s">
        <v>247</v>
      </c>
      <c r="F55" t="s">
        <v>441</v>
      </c>
      <c r="G55">
        <v>0</v>
      </c>
      <c r="H55">
        <v>0</v>
      </c>
      <c r="I55">
        <v>1</v>
      </c>
      <c r="J55">
        <v>1</v>
      </c>
      <c r="K55">
        <v>0.62745098039215597</v>
      </c>
      <c r="L55" s="54">
        <v>0.175881810442374</v>
      </c>
      <c r="M55">
        <v>0.33333333333333298</v>
      </c>
      <c r="N55">
        <v>0.15</v>
      </c>
      <c r="O55">
        <v>1</v>
      </c>
      <c r="P55">
        <v>7</v>
      </c>
      <c r="Q55">
        <v>1</v>
      </c>
      <c r="R55">
        <v>6</v>
      </c>
      <c r="S55">
        <v>0.16666666666666599</v>
      </c>
      <c r="T55">
        <v>0</v>
      </c>
      <c r="U55">
        <v>1</v>
      </c>
      <c r="V55">
        <v>1</v>
      </c>
      <c r="W55">
        <v>6</v>
      </c>
      <c r="X55">
        <v>0</v>
      </c>
      <c r="Y55">
        <v>0.6</v>
      </c>
      <c r="Z55">
        <v>0.52222222222222203</v>
      </c>
      <c r="AA55">
        <v>22</v>
      </c>
      <c r="AB55">
        <v>7</v>
      </c>
      <c r="AC55">
        <v>19</v>
      </c>
      <c r="AD55">
        <v>0.36842105263157798</v>
      </c>
      <c r="AE55">
        <v>1</v>
      </c>
      <c r="AF55">
        <v>1</v>
      </c>
      <c r="AG55">
        <v>0</v>
      </c>
      <c r="AH55">
        <v>10</v>
      </c>
      <c r="AI55">
        <v>0</v>
      </c>
      <c r="AJ55">
        <v>0.6</v>
      </c>
      <c r="AK55">
        <v>0.58947368421052604</v>
      </c>
      <c r="CT55" t="s">
        <v>381</v>
      </c>
      <c r="CU55" s="48" t="s">
        <v>98</v>
      </c>
      <c r="CV55" s="1" t="s">
        <v>25</v>
      </c>
      <c r="CW55">
        <v>4</v>
      </c>
      <c r="CX55" t="s">
        <v>450</v>
      </c>
      <c r="CY55" s="47">
        <v>1</v>
      </c>
      <c r="CZ55" s="47">
        <v>0</v>
      </c>
      <c r="DA55" s="47">
        <v>0.16666666666666599</v>
      </c>
      <c r="DB55" s="47">
        <v>0.73333333333333295</v>
      </c>
      <c r="DE55" t="s">
        <v>21</v>
      </c>
      <c r="DF55" t="s">
        <v>22</v>
      </c>
      <c r="DG55" t="s">
        <v>203</v>
      </c>
      <c r="DH55" t="s">
        <v>430</v>
      </c>
      <c r="DI55" s="47">
        <v>1</v>
      </c>
      <c r="DJ55" s="47">
        <v>0.78947368421052599</v>
      </c>
      <c r="DK55" s="47">
        <v>0.266666666666666</v>
      </c>
      <c r="DL55" s="47">
        <v>0.594444444444444</v>
      </c>
    </row>
    <row r="56" spans="1:116" x14ac:dyDescent="0.25">
      <c r="A56" t="s">
        <v>65</v>
      </c>
      <c r="B56" t="s">
        <v>72</v>
      </c>
      <c r="C56">
        <v>0</v>
      </c>
      <c r="D56" t="s">
        <v>22</v>
      </c>
      <c r="E56" t="s">
        <v>248</v>
      </c>
      <c r="F56" t="s">
        <v>442</v>
      </c>
      <c r="G56">
        <v>0</v>
      </c>
      <c r="H56">
        <v>0</v>
      </c>
      <c r="I56">
        <v>1</v>
      </c>
      <c r="J56">
        <v>1</v>
      </c>
      <c r="K56">
        <v>0.7</v>
      </c>
      <c r="L56">
        <v>9.0147063048171799E-2</v>
      </c>
      <c r="M56">
        <v>0.16666666666666599</v>
      </c>
      <c r="N56">
        <v>0.101694915254237</v>
      </c>
      <c r="O56">
        <v>0.77777777777777701</v>
      </c>
      <c r="P56">
        <v>13</v>
      </c>
      <c r="Q56">
        <v>3</v>
      </c>
      <c r="R56">
        <v>10</v>
      </c>
      <c r="S56">
        <v>0.3</v>
      </c>
      <c r="T56">
        <v>1</v>
      </c>
      <c r="U56">
        <v>1</v>
      </c>
      <c r="V56">
        <v>1</v>
      </c>
      <c r="W56">
        <v>7</v>
      </c>
      <c r="X56">
        <v>0</v>
      </c>
      <c r="Y56">
        <v>0.8</v>
      </c>
      <c r="Z56">
        <v>0.66666666666666596</v>
      </c>
      <c r="AA56">
        <v>71</v>
      </c>
      <c r="AB56">
        <v>16</v>
      </c>
      <c r="AC56">
        <v>60</v>
      </c>
      <c r="AD56">
        <v>0.266666666666666</v>
      </c>
      <c r="AE56">
        <v>1</v>
      </c>
      <c r="AF56">
        <v>1</v>
      </c>
      <c r="AG56">
        <v>0</v>
      </c>
      <c r="AH56">
        <v>13</v>
      </c>
      <c r="AI56">
        <v>0</v>
      </c>
      <c r="AJ56">
        <v>0.6</v>
      </c>
      <c r="AK56">
        <v>0.55555555555555503</v>
      </c>
      <c r="CU56" s="46" t="s">
        <v>24</v>
      </c>
      <c r="CV56" s="1" t="s">
        <v>25</v>
      </c>
      <c r="CW56" t="s">
        <v>208</v>
      </c>
      <c r="CX56" t="s">
        <v>432</v>
      </c>
      <c r="CY56" s="47">
        <v>1</v>
      </c>
      <c r="CZ56" s="47">
        <v>0.22222222222222199</v>
      </c>
      <c r="DA56" s="47">
        <v>0.16666666666666599</v>
      </c>
      <c r="DB56" s="47">
        <v>0.33333333333333298</v>
      </c>
      <c r="DG56" t="s">
        <v>201</v>
      </c>
      <c r="DH56" t="s">
        <v>430</v>
      </c>
      <c r="DI56" s="47">
        <v>1</v>
      </c>
      <c r="DJ56" s="47">
        <v>0.628571428571428</v>
      </c>
      <c r="DK56" s="47">
        <v>0.266666666666666</v>
      </c>
      <c r="DL56" s="47">
        <v>0.594444444444444</v>
      </c>
    </row>
    <row r="57" spans="1:116" x14ac:dyDescent="0.25">
      <c r="A57" t="s">
        <v>65</v>
      </c>
      <c r="B57" t="s">
        <v>73</v>
      </c>
      <c r="C57">
        <v>0</v>
      </c>
      <c r="D57" t="s">
        <v>25</v>
      </c>
      <c r="E57" t="s">
        <v>250</v>
      </c>
      <c r="F57" t="s">
        <v>443</v>
      </c>
      <c r="G57">
        <v>0</v>
      </c>
      <c r="H57">
        <v>0</v>
      </c>
      <c r="I57">
        <v>1</v>
      </c>
      <c r="J57">
        <v>1</v>
      </c>
      <c r="K57">
        <v>0.4</v>
      </c>
      <c r="L57">
        <v>6.6598019890518301E-232</v>
      </c>
      <c r="M57">
        <v>3.03030303030302E-2</v>
      </c>
      <c r="N57">
        <v>0</v>
      </c>
      <c r="O57">
        <v>1</v>
      </c>
      <c r="P57">
        <v>1</v>
      </c>
      <c r="Q57">
        <v>1</v>
      </c>
      <c r="R57">
        <v>1</v>
      </c>
      <c r="S57">
        <v>1</v>
      </c>
      <c r="T57">
        <v>0</v>
      </c>
      <c r="U57">
        <v>0</v>
      </c>
      <c r="V57">
        <v>0</v>
      </c>
      <c r="W57">
        <v>1</v>
      </c>
      <c r="X57">
        <v>0</v>
      </c>
      <c r="Y57">
        <v>0</v>
      </c>
      <c r="Z57">
        <v>0.5</v>
      </c>
      <c r="AA57">
        <v>56</v>
      </c>
      <c r="AB57">
        <v>22</v>
      </c>
      <c r="AC57">
        <v>52</v>
      </c>
      <c r="AD57">
        <v>0.42307692307692302</v>
      </c>
      <c r="AE57">
        <v>1</v>
      </c>
      <c r="AF57">
        <v>1</v>
      </c>
      <c r="AG57">
        <v>0</v>
      </c>
      <c r="AH57">
        <v>12</v>
      </c>
      <c r="AI57">
        <v>0</v>
      </c>
      <c r="AJ57">
        <v>0.6</v>
      </c>
      <c r="AK57">
        <v>0.60769230769230698</v>
      </c>
      <c r="CU57" s="46" t="s">
        <v>139</v>
      </c>
      <c r="CV57" s="1" t="s">
        <v>18</v>
      </c>
      <c r="CW57" t="s">
        <v>197</v>
      </c>
      <c r="CX57" t="s">
        <v>217</v>
      </c>
      <c r="CY57" s="47">
        <v>1</v>
      </c>
      <c r="CZ57" s="47">
        <v>0</v>
      </c>
      <c r="DA57" s="47">
        <v>0.83333333333333304</v>
      </c>
      <c r="DB57" s="47">
        <v>0.83333333333333304</v>
      </c>
      <c r="DE57" t="s">
        <v>79</v>
      </c>
      <c r="DF57" t="s">
        <v>22</v>
      </c>
      <c r="DG57" t="s">
        <v>264</v>
      </c>
      <c r="DH57" t="s">
        <v>446</v>
      </c>
      <c r="DI57" s="47">
        <v>1</v>
      </c>
      <c r="DJ57" s="47">
        <v>0.6</v>
      </c>
      <c r="DK57" s="47">
        <v>0.266666666666666</v>
      </c>
      <c r="DL57" s="47">
        <v>0.52222222222222203</v>
      </c>
    </row>
    <row r="58" spans="1:116" x14ac:dyDescent="0.25">
      <c r="A58" t="s">
        <v>65</v>
      </c>
      <c r="B58" t="s">
        <v>73</v>
      </c>
      <c r="C58">
        <v>0</v>
      </c>
      <c r="D58" t="s">
        <v>25</v>
      </c>
      <c r="E58" t="s">
        <v>252</v>
      </c>
      <c r="F58" t="s">
        <v>443</v>
      </c>
      <c r="G58">
        <v>0</v>
      </c>
      <c r="H58">
        <v>0</v>
      </c>
      <c r="I58">
        <v>1</v>
      </c>
      <c r="J58">
        <v>1</v>
      </c>
      <c r="K58">
        <v>0.66666666666666596</v>
      </c>
      <c r="L58">
        <v>7.9198839098900496E-232</v>
      </c>
      <c r="M58">
        <v>6.0606060606060497E-2</v>
      </c>
      <c r="N58">
        <v>0</v>
      </c>
      <c r="O58">
        <v>1</v>
      </c>
      <c r="P58">
        <v>3</v>
      </c>
      <c r="Q58">
        <v>1</v>
      </c>
      <c r="R58">
        <v>2</v>
      </c>
      <c r="S58">
        <v>0.5</v>
      </c>
      <c r="T58">
        <v>0</v>
      </c>
      <c r="U58">
        <v>0</v>
      </c>
      <c r="V58">
        <v>1</v>
      </c>
      <c r="W58">
        <v>3</v>
      </c>
      <c r="X58">
        <v>0</v>
      </c>
      <c r="Y58">
        <v>0.2</v>
      </c>
      <c r="Z58">
        <v>0.43333333333333302</v>
      </c>
      <c r="AA58">
        <v>56</v>
      </c>
      <c r="AB58">
        <v>22</v>
      </c>
      <c r="AC58">
        <v>52</v>
      </c>
      <c r="AD58">
        <v>0.42307692307692302</v>
      </c>
      <c r="AE58">
        <v>1</v>
      </c>
      <c r="AF58">
        <v>1</v>
      </c>
      <c r="AG58">
        <v>0</v>
      </c>
      <c r="AH58">
        <v>12</v>
      </c>
      <c r="AI58">
        <v>0</v>
      </c>
      <c r="AJ58">
        <v>0.6</v>
      </c>
      <c r="AK58">
        <v>0.60769230769230698</v>
      </c>
      <c r="CU58" s="46" t="s">
        <v>134</v>
      </c>
      <c r="CV58" s="1" t="s">
        <v>22</v>
      </c>
      <c r="CW58" t="s">
        <v>464</v>
      </c>
      <c r="CX58" t="s">
        <v>465</v>
      </c>
      <c r="CY58" s="47">
        <v>1</v>
      </c>
      <c r="CZ58" s="47">
        <v>0.35</v>
      </c>
      <c r="DA58" s="47">
        <v>0.16666666666666599</v>
      </c>
      <c r="DB58" s="47">
        <v>0.54999999999999905</v>
      </c>
      <c r="DG58" t="s">
        <v>262</v>
      </c>
      <c r="DH58" t="s">
        <v>446</v>
      </c>
      <c r="DI58" s="47">
        <v>1</v>
      </c>
      <c r="DJ58" s="47">
        <v>0.5</v>
      </c>
      <c r="DK58" s="47">
        <v>0.266666666666666</v>
      </c>
      <c r="DL58" s="47">
        <v>0.52222222222222203</v>
      </c>
    </row>
    <row r="59" spans="1:116" x14ac:dyDescent="0.25">
      <c r="A59" t="s">
        <v>65</v>
      </c>
      <c r="B59" t="s">
        <v>74</v>
      </c>
      <c r="C59">
        <v>0</v>
      </c>
      <c r="D59" t="s">
        <v>29</v>
      </c>
      <c r="E59" t="s">
        <v>253</v>
      </c>
      <c r="F59" t="s">
        <v>444</v>
      </c>
      <c r="G59">
        <v>0</v>
      </c>
      <c r="H59">
        <v>0</v>
      </c>
      <c r="I59">
        <v>1</v>
      </c>
      <c r="J59">
        <v>1</v>
      </c>
      <c r="K59">
        <v>0.71698113207547098</v>
      </c>
      <c r="L59">
        <v>4.6532483943065498E-155</v>
      </c>
      <c r="M59">
        <v>0.15151515151515099</v>
      </c>
      <c r="N59">
        <v>2.70270270270269E-2</v>
      </c>
      <c r="O59">
        <v>0.45454545454545398</v>
      </c>
      <c r="P59">
        <v>11</v>
      </c>
      <c r="Q59">
        <v>4</v>
      </c>
      <c r="R59">
        <v>11</v>
      </c>
      <c r="S59">
        <v>0.36363636363636298</v>
      </c>
      <c r="T59">
        <v>1</v>
      </c>
      <c r="U59">
        <v>1</v>
      </c>
      <c r="V59">
        <v>1</v>
      </c>
      <c r="W59">
        <v>9</v>
      </c>
      <c r="X59">
        <v>0</v>
      </c>
      <c r="Y59">
        <v>0.8</v>
      </c>
      <c r="Z59">
        <v>0.68787878787878798</v>
      </c>
      <c r="AA59">
        <v>33</v>
      </c>
      <c r="AB59">
        <v>12</v>
      </c>
      <c r="AC59">
        <v>30</v>
      </c>
      <c r="AD59">
        <v>0.4</v>
      </c>
      <c r="AE59">
        <v>1</v>
      </c>
      <c r="AF59">
        <v>1</v>
      </c>
      <c r="AG59">
        <v>0</v>
      </c>
      <c r="AH59">
        <v>13</v>
      </c>
      <c r="AI59">
        <v>0</v>
      </c>
      <c r="AJ59">
        <v>0.6</v>
      </c>
      <c r="AK59">
        <v>0.6</v>
      </c>
      <c r="DE59" t="s">
        <v>36</v>
      </c>
      <c r="DF59" t="s">
        <v>22</v>
      </c>
      <c r="DG59" t="s">
        <v>226</v>
      </c>
      <c r="DH59" t="s">
        <v>436</v>
      </c>
      <c r="DI59" s="47">
        <v>1</v>
      </c>
      <c r="DJ59" s="47">
        <v>0.78048780487804803</v>
      </c>
      <c r="DK59" s="47">
        <v>0.266666666666666</v>
      </c>
      <c r="DL59" s="47">
        <v>0.58750000000000002</v>
      </c>
    </row>
    <row r="60" spans="1:116" x14ac:dyDescent="0.25">
      <c r="A60" t="s">
        <v>65</v>
      </c>
      <c r="B60" t="s">
        <v>74</v>
      </c>
      <c r="C60">
        <v>0</v>
      </c>
      <c r="D60" t="s">
        <v>29</v>
      </c>
      <c r="E60" t="s">
        <v>255</v>
      </c>
      <c r="F60" t="s">
        <v>444</v>
      </c>
      <c r="G60">
        <v>0</v>
      </c>
      <c r="H60">
        <v>0</v>
      </c>
      <c r="I60">
        <v>1</v>
      </c>
      <c r="J60">
        <v>1</v>
      </c>
      <c r="K60">
        <v>0.77192982456140302</v>
      </c>
      <c r="L60">
        <v>2.0697631279401801E-78</v>
      </c>
      <c r="M60">
        <v>0.18918918918918901</v>
      </c>
      <c r="N60">
        <v>4.54545454545454E-2</v>
      </c>
      <c r="O60">
        <v>0.41176470588235198</v>
      </c>
      <c r="P60">
        <v>21</v>
      </c>
      <c r="Q60">
        <v>7</v>
      </c>
      <c r="R60">
        <v>19</v>
      </c>
      <c r="S60">
        <v>0.36842105263157798</v>
      </c>
      <c r="T60">
        <v>1</v>
      </c>
      <c r="U60">
        <v>1</v>
      </c>
      <c r="V60">
        <v>0</v>
      </c>
      <c r="W60">
        <v>10</v>
      </c>
      <c r="X60">
        <v>0</v>
      </c>
      <c r="Y60">
        <v>0.6</v>
      </c>
      <c r="Z60">
        <v>0.58947368421052604</v>
      </c>
      <c r="AA60">
        <v>33</v>
      </c>
      <c r="AB60">
        <v>12</v>
      </c>
      <c r="AC60">
        <v>30</v>
      </c>
      <c r="AD60">
        <v>0.4</v>
      </c>
      <c r="AE60">
        <v>1</v>
      </c>
      <c r="AF60">
        <v>1</v>
      </c>
      <c r="AG60">
        <v>0</v>
      </c>
      <c r="AH60">
        <v>13</v>
      </c>
      <c r="AI60">
        <v>0</v>
      </c>
      <c r="AJ60">
        <v>0.6</v>
      </c>
      <c r="AK60">
        <v>0.6</v>
      </c>
      <c r="DE60" t="s">
        <v>28</v>
      </c>
      <c r="DF60" t="s">
        <v>29</v>
      </c>
      <c r="DG60" t="s">
        <v>214</v>
      </c>
      <c r="DH60" t="s">
        <v>434</v>
      </c>
      <c r="DI60" s="47">
        <v>1</v>
      </c>
      <c r="DJ60" s="47">
        <v>0.79069767441860395</v>
      </c>
      <c r="DK60" s="47">
        <v>0.66666666666666596</v>
      </c>
      <c r="DL60" s="47">
        <v>0.63333333333333297</v>
      </c>
    </row>
    <row r="61" spans="1:116" x14ac:dyDescent="0.25">
      <c r="A61" t="s">
        <v>65</v>
      </c>
      <c r="B61" t="s">
        <v>75</v>
      </c>
      <c r="C61">
        <v>1</v>
      </c>
      <c r="D61" t="s">
        <v>18</v>
      </c>
      <c r="E61" t="s">
        <v>197</v>
      </c>
      <c r="F61" t="s">
        <v>256</v>
      </c>
      <c r="G61">
        <v>1</v>
      </c>
      <c r="H61">
        <v>0</v>
      </c>
      <c r="I61">
        <v>1</v>
      </c>
      <c r="J61">
        <v>0</v>
      </c>
      <c r="K61">
        <v>0.35294117647058798</v>
      </c>
      <c r="L61">
        <v>0</v>
      </c>
      <c r="M61">
        <v>0</v>
      </c>
      <c r="N61">
        <v>0</v>
      </c>
      <c r="O61">
        <v>0</v>
      </c>
      <c r="P61">
        <v>1</v>
      </c>
      <c r="Q61">
        <v>1</v>
      </c>
      <c r="R61">
        <v>1</v>
      </c>
      <c r="S61">
        <v>1</v>
      </c>
      <c r="T61">
        <v>0</v>
      </c>
      <c r="U61">
        <v>0</v>
      </c>
      <c r="V61">
        <v>0</v>
      </c>
      <c r="W61">
        <v>1</v>
      </c>
      <c r="X61">
        <v>0</v>
      </c>
      <c r="Y61">
        <v>0</v>
      </c>
      <c r="Z61">
        <v>0.83333333333333304</v>
      </c>
      <c r="AA61">
        <v>3</v>
      </c>
      <c r="AB61">
        <v>0</v>
      </c>
      <c r="AC61">
        <v>3</v>
      </c>
      <c r="AD61">
        <v>0</v>
      </c>
      <c r="AE61">
        <v>0</v>
      </c>
      <c r="AF61">
        <v>0</v>
      </c>
      <c r="AG61">
        <v>1</v>
      </c>
      <c r="AH61">
        <v>1</v>
      </c>
      <c r="AI61">
        <v>0</v>
      </c>
      <c r="AJ61">
        <v>0.2</v>
      </c>
      <c r="AK61">
        <v>3.3333333333333298E-2</v>
      </c>
      <c r="DE61" t="s">
        <v>74</v>
      </c>
      <c r="DF61" t="s">
        <v>29</v>
      </c>
      <c r="DG61" t="s">
        <v>253</v>
      </c>
      <c r="DH61" t="s">
        <v>444</v>
      </c>
      <c r="DI61" s="47">
        <v>1</v>
      </c>
      <c r="DJ61" s="47">
        <v>0.71698113207547098</v>
      </c>
      <c r="DK61" s="47">
        <v>0.68787878787878798</v>
      </c>
      <c r="DL61" s="47">
        <v>0.6</v>
      </c>
    </row>
    <row r="62" spans="1:116" x14ac:dyDescent="0.25">
      <c r="A62" t="s">
        <v>65</v>
      </c>
      <c r="B62" t="s">
        <v>76</v>
      </c>
      <c r="C62">
        <v>1</v>
      </c>
      <c r="D62" t="s">
        <v>18</v>
      </c>
      <c r="E62" t="s">
        <v>197</v>
      </c>
      <c r="F62" t="s">
        <v>258</v>
      </c>
      <c r="G62">
        <v>1</v>
      </c>
      <c r="H62">
        <v>1</v>
      </c>
      <c r="I62">
        <v>1</v>
      </c>
      <c r="J62">
        <v>1</v>
      </c>
      <c r="K62">
        <v>0.66666666666666596</v>
      </c>
      <c r="L62">
        <v>0</v>
      </c>
      <c r="M62">
        <v>1</v>
      </c>
      <c r="N62">
        <v>1</v>
      </c>
      <c r="O62">
        <v>1</v>
      </c>
      <c r="P62">
        <v>1</v>
      </c>
      <c r="Q62">
        <v>1</v>
      </c>
      <c r="R62">
        <v>1</v>
      </c>
      <c r="S62">
        <v>1</v>
      </c>
      <c r="T62">
        <v>0</v>
      </c>
      <c r="U62">
        <v>0</v>
      </c>
      <c r="V62">
        <v>0</v>
      </c>
      <c r="W62">
        <v>1</v>
      </c>
      <c r="X62">
        <v>0</v>
      </c>
      <c r="Y62">
        <v>0</v>
      </c>
      <c r="Z62">
        <v>0.83333333333333304</v>
      </c>
      <c r="AA62">
        <v>1</v>
      </c>
      <c r="AB62">
        <v>1</v>
      </c>
      <c r="AC62">
        <v>1</v>
      </c>
      <c r="AD62">
        <v>1</v>
      </c>
      <c r="AE62">
        <v>0</v>
      </c>
      <c r="AF62">
        <v>0</v>
      </c>
      <c r="AG62">
        <v>0</v>
      </c>
      <c r="AH62">
        <v>1</v>
      </c>
      <c r="AI62">
        <v>0</v>
      </c>
      <c r="AJ62">
        <v>0</v>
      </c>
      <c r="AK62">
        <v>0.83333333333333304</v>
      </c>
      <c r="DG62" t="s">
        <v>255</v>
      </c>
      <c r="DH62" t="s">
        <v>444</v>
      </c>
      <c r="DI62" s="47">
        <v>1</v>
      </c>
      <c r="DJ62" s="47">
        <v>0.77192982456140302</v>
      </c>
      <c r="DK62" s="47">
        <v>0.58947368421052604</v>
      </c>
      <c r="DL62" s="47">
        <v>0.6</v>
      </c>
    </row>
    <row r="63" spans="1:116" x14ac:dyDescent="0.25">
      <c r="A63" t="s">
        <v>65</v>
      </c>
      <c r="B63" t="s">
        <v>76</v>
      </c>
      <c r="C63">
        <v>1</v>
      </c>
      <c r="D63" t="s">
        <v>18</v>
      </c>
      <c r="E63" t="s">
        <v>258</v>
      </c>
      <c r="F63" t="s">
        <v>258</v>
      </c>
      <c r="G63">
        <v>1</v>
      </c>
      <c r="H63">
        <v>1</v>
      </c>
      <c r="I63">
        <v>1</v>
      </c>
      <c r="J63">
        <v>1</v>
      </c>
      <c r="K63">
        <v>1</v>
      </c>
      <c r="L63">
        <v>1.82183198944534E-231</v>
      </c>
      <c r="M63">
        <v>1</v>
      </c>
      <c r="N63">
        <v>1</v>
      </c>
      <c r="O63">
        <v>1</v>
      </c>
      <c r="P63">
        <v>1</v>
      </c>
      <c r="Q63">
        <v>1</v>
      </c>
      <c r="R63">
        <v>1</v>
      </c>
      <c r="S63">
        <v>1</v>
      </c>
      <c r="T63">
        <v>0</v>
      </c>
      <c r="U63">
        <v>0</v>
      </c>
      <c r="V63">
        <v>0</v>
      </c>
      <c r="W63">
        <v>1</v>
      </c>
      <c r="X63">
        <v>0</v>
      </c>
      <c r="Y63">
        <v>0</v>
      </c>
      <c r="Z63">
        <v>0.83333333333333304</v>
      </c>
      <c r="AA63">
        <v>1</v>
      </c>
      <c r="AB63">
        <v>1</v>
      </c>
      <c r="AC63">
        <v>1</v>
      </c>
      <c r="AD63">
        <v>1</v>
      </c>
      <c r="AE63">
        <v>0</v>
      </c>
      <c r="AF63">
        <v>0</v>
      </c>
      <c r="AG63">
        <v>0</v>
      </c>
      <c r="AH63">
        <v>1</v>
      </c>
      <c r="AI63">
        <v>0</v>
      </c>
      <c r="AJ63">
        <v>0</v>
      </c>
      <c r="AK63">
        <v>0.83333333333333304</v>
      </c>
      <c r="DE63" t="s">
        <v>134</v>
      </c>
      <c r="DF63" t="s">
        <v>22</v>
      </c>
      <c r="DG63" t="s">
        <v>466</v>
      </c>
      <c r="DH63" t="s">
        <v>465</v>
      </c>
      <c r="DI63" s="47">
        <v>1</v>
      </c>
      <c r="DJ63" s="47">
        <v>0.6</v>
      </c>
      <c r="DK63" s="47">
        <v>0.45</v>
      </c>
      <c r="DL63" s="47">
        <v>0.54999999999999905</v>
      </c>
    </row>
    <row r="64" spans="1:116" x14ac:dyDescent="0.25">
      <c r="A64" t="s">
        <v>65</v>
      </c>
      <c r="B64" t="s">
        <v>77</v>
      </c>
      <c r="C64">
        <v>1</v>
      </c>
      <c r="D64" t="s">
        <v>18</v>
      </c>
      <c r="E64" t="s">
        <v>197</v>
      </c>
      <c r="F64" t="s">
        <v>258</v>
      </c>
      <c r="G64">
        <v>1</v>
      </c>
      <c r="H64">
        <v>1</v>
      </c>
      <c r="I64">
        <v>1</v>
      </c>
      <c r="J64">
        <v>1</v>
      </c>
      <c r="K64">
        <v>0.66666666666666596</v>
      </c>
      <c r="L64">
        <v>0</v>
      </c>
      <c r="M64">
        <v>1</v>
      </c>
      <c r="N64">
        <v>1</v>
      </c>
      <c r="O64">
        <v>1</v>
      </c>
      <c r="P64">
        <v>1</v>
      </c>
      <c r="Q64">
        <v>1</v>
      </c>
      <c r="R64">
        <v>1</v>
      </c>
      <c r="S64">
        <v>1</v>
      </c>
      <c r="T64">
        <v>0</v>
      </c>
      <c r="U64">
        <v>0</v>
      </c>
      <c r="V64">
        <v>0</v>
      </c>
      <c r="W64">
        <v>1</v>
      </c>
      <c r="X64">
        <v>0</v>
      </c>
      <c r="Y64">
        <v>0</v>
      </c>
      <c r="Z64">
        <v>0.83333333333333304</v>
      </c>
      <c r="AA64">
        <v>1</v>
      </c>
      <c r="AB64">
        <v>1</v>
      </c>
      <c r="AC64">
        <v>1</v>
      </c>
      <c r="AD64">
        <v>1</v>
      </c>
      <c r="AE64">
        <v>0</v>
      </c>
      <c r="AF64">
        <v>0</v>
      </c>
      <c r="AG64">
        <v>0</v>
      </c>
      <c r="AH64">
        <v>1</v>
      </c>
      <c r="AI64">
        <v>0</v>
      </c>
      <c r="AJ64">
        <v>0</v>
      </c>
      <c r="AK64">
        <v>0.83333333333333304</v>
      </c>
      <c r="DE64" t="s">
        <v>135</v>
      </c>
      <c r="DF64" t="s">
        <v>18</v>
      </c>
      <c r="DG64" t="s">
        <v>195</v>
      </c>
      <c r="DH64" t="s">
        <v>217</v>
      </c>
      <c r="DI64" s="47">
        <v>1</v>
      </c>
      <c r="DJ64" s="47">
        <v>0.4</v>
      </c>
      <c r="DK64" s="47">
        <v>0.83333333333333304</v>
      </c>
      <c r="DL64" s="47">
        <v>0.83333333333333304</v>
      </c>
    </row>
    <row r="65" spans="1:116" x14ac:dyDescent="0.25">
      <c r="A65" t="s">
        <v>65</v>
      </c>
      <c r="B65" t="s">
        <v>77</v>
      </c>
      <c r="C65">
        <v>1</v>
      </c>
      <c r="D65" t="s">
        <v>18</v>
      </c>
      <c r="E65" t="s">
        <v>258</v>
      </c>
      <c r="F65" t="s">
        <v>258</v>
      </c>
      <c r="G65">
        <v>1</v>
      </c>
      <c r="H65">
        <v>1</v>
      </c>
      <c r="I65">
        <v>1</v>
      </c>
      <c r="J65">
        <v>1</v>
      </c>
      <c r="K65">
        <v>1</v>
      </c>
      <c r="L65">
        <v>1.82183198944534E-231</v>
      </c>
      <c r="M65">
        <v>1</v>
      </c>
      <c r="N65">
        <v>1</v>
      </c>
      <c r="O65">
        <v>1</v>
      </c>
      <c r="P65">
        <v>1</v>
      </c>
      <c r="Q65">
        <v>1</v>
      </c>
      <c r="R65">
        <v>1</v>
      </c>
      <c r="S65">
        <v>1</v>
      </c>
      <c r="T65">
        <v>0</v>
      </c>
      <c r="U65">
        <v>0</v>
      </c>
      <c r="V65">
        <v>0</v>
      </c>
      <c r="W65">
        <v>1</v>
      </c>
      <c r="X65">
        <v>0</v>
      </c>
      <c r="Y65">
        <v>0</v>
      </c>
      <c r="Z65">
        <v>0.83333333333333304</v>
      </c>
      <c r="AA65">
        <v>1</v>
      </c>
      <c r="AB65">
        <v>1</v>
      </c>
      <c r="AC65">
        <v>1</v>
      </c>
      <c r="AD65">
        <v>1</v>
      </c>
      <c r="AE65">
        <v>0</v>
      </c>
      <c r="AF65">
        <v>0</v>
      </c>
      <c r="AG65">
        <v>0</v>
      </c>
      <c r="AH65">
        <v>1</v>
      </c>
      <c r="AI65">
        <v>0</v>
      </c>
      <c r="AJ65">
        <v>0</v>
      </c>
      <c r="AK65">
        <v>0.83333333333333304</v>
      </c>
      <c r="DE65" t="s">
        <v>137</v>
      </c>
      <c r="DF65" t="s">
        <v>22</v>
      </c>
      <c r="DG65" t="s">
        <v>470</v>
      </c>
      <c r="DH65" t="s">
        <v>471</v>
      </c>
      <c r="DI65" s="47">
        <v>1</v>
      </c>
      <c r="DJ65" s="47">
        <v>0.680851063829787</v>
      </c>
      <c r="DK65" s="47">
        <v>0.36666666666666597</v>
      </c>
      <c r="DL65" s="47">
        <v>0.67179487179487096</v>
      </c>
    </row>
    <row r="66" spans="1:116" x14ac:dyDescent="0.25">
      <c r="A66" t="s">
        <v>65</v>
      </c>
      <c r="B66" t="s">
        <v>78</v>
      </c>
      <c r="C66">
        <v>0</v>
      </c>
      <c r="D66" t="s">
        <v>22</v>
      </c>
      <c r="E66" t="s">
        <v>260</v>
      </c>
      <c r="F66" t="s">
        <v>445</v>
      </c>
      <c r="G66">
        <v>1</v>
      </c>
      <c r="H66">
        <v>0</v>
      </c>
      <c r="I66">
        <v>0</v>
      </c>
      <c r="J66">
        <v>1</v>
      </c>
      <c r="K66">
        <v>0.66666666666666596</v>
      </c>
      <c r="L66">
        <v>0</v>
      </c>
      <c r="M66">
        <v>0</v>
      </c>
      <c r="N66">
        <v>0</v>
      </c>
      <c r="O66">
        <v>0</v>
      </c>
      <c r="P66">
        <v>4</v>
      </c>
      <c r="Q66">
        <v>1</v>
      </c>
      <c r="R66">
        <v>4</v>
      </c>
      <c r="S66">
        <v>0.25</v>
      </c>
      <c r="T66">
        <v>0</v>
      </c>
      <c r="U66">
        <v>0</v>
      </c>
      <c r="V66">
        <v>1</v>
      </c>
      <c r="W66">
        <v>3</v>
      </c>
      <c r="X66">
        <v>0</v>
      </c>
      <c r="Y66">
        <v>0.2</v>
      </c>
      <c r="Z66">
        <v>0.18333333333333299</v>
      </c>
      <c r="AA66">
        <v>6</v>
      </c>
      <c r="AB66">
        <v>1</v>
      </c>
      <c r="AC66">
        <v>5</v>
      </c>
      <c r="AD66">
        <v>0.2</v>
      </c>
      <c r="AE66">
        <v>1</v>
      </c>
      <c r="AF66">
        <v>1</v>
      </c>
      <c r="AG66">
        <v>1</v>
      </c>
      <c r="AH66">
        <v>5</v>
      </c>
      <c r="AI66">
        <v>0</v>
      </c>
      <c r="AJ66">
        <v>0.8</v>
      </c>
      <c r="AK66">
        <v>0.63333333333333297</v>
      </c>
      <c r="DG66" t="s">
        <v>472</v>
      </c>
      <c r="DH66" t="s">
        <v>471</v>
      </c>
      <c r="DI66" s="47">
        <v>1</v>
      </c>
      <c r="DJ66" s="47">
        <v>0.65116279069767402</v>
      </c>
      <c r="DK66" s="47">
        <v>0.36666666666666597</v>
      </c>
      <c r="DL66" s="47">
        <v>0.67179487179487096</v>
      </c>
    </row>
    <row r="67" spans="1:116" x14ac:dyDescent="0.25">
      <c r="A67" t="s">
        <v>65</v>
      </c>
      <c r="B67" t="s">
        <v>78</v>
      </c>
      <c r="C67">
        <v>0</v>
      </c>
      <c r="D67" t="s">
        <v>22</v>
      </c>
      <c r="E67" t="s">
        <v>261</v>
      </c>
      <c r="F67" t="s">
        <v>445</v>
      </c>
      <c r="G67">
        <v>0</v>
      </c>
      <c r="H67">
        <v>0</v>
      </c>
      <c r="I67">
        <v>1</v>
      </c>
      <c r="J67">
        <v>1</v>
      </c>
      <c r="K67">
        <v>0.64516129032257996</v>
      </c>
      <c r="L67">
        <v>0</v>
      </c>
      <c r="M67">
        <v>0</v>
      </c>
      <c r="N67">
        <v>0</v>
      </c>
      <c r="O67">
        <v>0</v>
      </c>
      <c r="P67">
        <v>6</v>
      </c>
      <c r="Q67">
        <v>1</v>
      </c>
      <c r="R67">
        <v>6</v>
      </c>
      <c r="S67">
        <v>0.16666666666666599</v>
      </c>
      <c r="T67">
        <v>0</v>
      </c>
      <c r="U67">
        <v>0</v>
      </c>
      <c r="V67">
        <v>1</v>
      </c>
      <c r="W67">
        <v>5</v>
      </c>
      <c r="X67">
        <v>0</v>
      </c>
      <c r="Y67">
        <v>0.4</v>
      </c>
      <c r="Z67">
        <v>0.422222222222222</v>
      </c>
      <c r="AA67">
        <v>6</v>
      </c>
      <c r="AB67">
        <v>1</v>
      </c>
      <c r="AC67">
        <v>5</v>
      </c>
      <c r="AD67">
        <v>0.2</v>
      </c>
      <c r="AE67">
        <v>1</v>
      </c>
      <c r="AF67">
        <v>1</v>
      </c>
      <c r="AG67">
        <v>1</v>
      </c>
      <c r="AH67">
        <v>5</v>
      </c>
      <c r="AI67">
        <v>0</v>
      </c>
      <c r="AJ67">
        <v>0.8</v>
      </c>
      <c r="AK67">
        <v>0.63333333333333297</v>
      </c>
      <c r="DE67" t="s">
        <v>138</v>
      </c>
      <c r="DF67" t="s">
        <v>18</v>
      </c>
      <c r="DG67" t="s">
        <v>197</v>
      </c>
      <c r="DH67" t="s">
        <v>258</v>
      </c>
      <c r="DI67" s="47">
        <v>1</v>
      </c>
      <c r="DJ67" s="47">
        <v>0.66666666666666596</v>
      </c>
      <c r="DK67" s="47">
        <v>0.83333333333333304</v>
      </c>
      <c r="DL67" s="47">
        <v>0.83333333333333304</v>
      </c>
    </row>
    <row r="68" spans="1:116" x14ac:dyDescent="0.25">
      <c r="A68" t="s">
        <v>65</v>
      </c>
      <c r="B68" t="s">
        <v>79</v>
      </c>
      <c r="C68">
        <v>0</v>
      </c>
      <c r="D68" t="s">
        <v>22</v>
      </c>
      <c r="E68" t="s">
        <v>262</v>
      </c>
      <c r="F68" t="s">
        <v>446</v>
      </c>
      <c r="G68">
        <v>0</v>
      </c>
      <c r="H68">
        <v>0</v>
      </c>
      <c r="I68">
        <v>1</v>
      </c>
      <c r="J68">
        <v>1</v>
      </c>
      <c r="K68">
        <v>0.5</v>
      </c>
      <c r="L68" s="54">
        <v>0</v>
      </c>
      <c r="M68">
        <v>0</v>
      </c>
      <c r="N68">
        <v>0</v>
      </c>
      <c r="O68">
        <v>0</v>
      </c>
      <c r="P68">
        <v>4</v>
      </c>
      <c r="Q68">
        <v>0</v>
      </c>
      <c r="R68">
        <v>4</v>
      </c>
      <c r="S68">
        <v>0</v>
      </c>
      <c r="T68">
        <v>0</v>
      </c>
      <c r="U68">
        <v>0</v>
      </c>
      <c r="V68">
        <v>1</v>
      </c>
      <c r="W68">
        <v>1</v>
      </c>
      <c r="X68">
        <v>0</v>
      </c>
      <c r="Y68">
        <v>0.2</v>
      </c>
      <c r="Z68">
        <v>0.266666666666666</v>
      </c>
      <c r="AA68">
        <v>22</v>
      </c>
      <c r="AB68">
        <v>3</v>
      </c>
      <c r="AC68">
        <v>18</v>
      </c>
      <c r="AD68">
        <v>0.16666666666666599</v>
      </c>
      <c r="AE68">
        <v>1</v>
      </c>
      <c r="AF68">
        <v>1</v>
      </c>
      <c r="AG68">
        <v>0</v>
      </c>
      <c r="AH68">
        <v>10</v>
      </c>
      <c r="AI68">
        <v>0</v>
      </c>
      <c r="AJ68">
        <v>0.6</v>
      </c>
      <c r="AK68">
        <v>0.52222222222222203</v>
      </c>
      <c r="DE68" t="s">
        <v>140</v>
      </c>
      <c r="DF68" t="s">
        <v>18</v>
      </c>
      <c r="DG68" t="s">
        <v>197</v>
      </c>
      <c r="DH68" t="s">
        <v>258</v>
      </c>
      <c r="DI68" s="47">
        <v>1</v>
      </c>
      <c r="DJ68" s="47">
        <v>0.66666666666666596</v>
      </c>
      <c r="DK68" s="47">
        <v>0.83333333333333304</v>
      </c>
      <c r="DL68" s="47">
        <v>0.83333333333333304</v>
      </c>
    </row>
    <row r="69" spans="1:116" x14ac:dyDescent="0.25">
      <c r="A69" t="s">
        <v>65</v>
      </c>
      <c r="B69" t="s">
        <v>79</v>
      </c>
      <c r="C69">
        <v>0</v>
      </c>
      <c r="D69" t="s">
        <v>22</v>
      </c>
      <c r="E69" t="s">
        <v>264</v>
      </c>
      <c r="F69" t="s">
        <v>446</v>
      </c>
      <c r="G69">
        <v>0</v>
      </c>
      <c r="H69">
        <v>0</v>
      </c>
      <c r="I69">
        <v>1</v>
      </c>
      <c r="J69">
        <v>1</v>
      </c>
      <c r="K69">
        <v>0.6</v>
      </c>
      <c r="L69" s="54">
        <v>0</v>
      </c>
      <c r="M69">
        <v>0</v>
      </c>
      <c r="N69">
        <v>0</v>
      </c>
      <c r="O69">
        <v>0</v>
      </c>
      <c r="P69">
        <v>6</v>
      </c>
      <c r="Q69">
        <v>0</v>
      </c>
      <c r="R69">
        <v>6</v>
      </c>
      <c r="S69">
        <v>0</v>
      </c>
      <c r="T69">
        <v>0</v>
      </c>
      <c r="U69">
        <v>0</v>
      </c>
      <c r="V69">
        <v>1</v>
      </c>
      <c r="W69">
        <v>2</v>
      </c>
      <c r="X69">
        <v>0</v>
      </c>
      <c r="Y69">
        <v>0.2</v>
      </c>
      <c r="Z69">
        <v>0.266666666666666</v>
      </c>
      <c r="AA69">
        <v>22</v>
      </c>
      <c r="AB69">
        <v>3</v>
      </c>
      <c r="AC69">
        <v>18</v>
      </c>
      <c r="AD69">
        <v>0.16666666666666599</v>
      </c>
      <c r="AE69">
        <v>1</v>
      </c>
      <c r="AF69">
        <v>1</v>
      </c>
      <c r="AG69">
        <v>0</v>
      </c>
      <c r="AH69">
        <v>10</v>
      </c>
      <c r="AI69">
        <v>0</v>
      </c>
      <c r="AJ69">
        <v>0.6</v>
      </c>
      <c r="AK69">
        <v>0.52222222222222203</v>
      </c>
      <c r="DE69" t="s">
        <v>141</v>
      </c>
      <c r="DF69" t="s">
        <v>29</v>
      </c>
      <c r="DG69" t="s">
        <v>473</v>
      </c>
      <c r="DH69" t="s">
        <v>474</v>
      </c>
      <c r="DI69" s="47">
        <v>1</v>
      </c>
      <c r="DJ69" s="47">
        <v>0.64864864864864802</v>
      </c>
      <c r="DK69" s="47">
        <v>0.45</v>
      </c>
      <c r="DL69" s="47">
        <v>0.67777777777777704</v>
      </c>
    </row>
    <row r="70" spans="1:116" x14ac:dyDescent="0.25">
      <c r="A70" t="s">
        <v>65</v>
      </c>
      <c r="B70" t="s">
        <v>80</v>
      </c>
      <c r="C70">
        <v>1</v>
      </c>
      <c r="D70" t="s">
        <v>18</v>
      </c>
      <c r="E70" t="s">
        <v>195</v>
      </c>
      <c r="F70" t="s">
        <v>199</v>
      </c>
      <c r="G70">
        <v>1</v>
      </c>
      <c r="H70">
        <v>1</v>
      </c>
      <c r="I70">
        <v>1</v>
      </c>
      <c r="J70">
        <v>1</v>
      </c>
      <c r="K70">
        <v>0.5</v>
      </c>
      <c r="L70">
        <v>0</v>
      </c>
      <c r="M70">
        <v>1</v>
      </c>
      <c r="N70">
        <v>1</v>
      </c>
      <c r="O70">
        <v>1</v>
      </c>
      <c r="P70">
        <v>1</v>
      </c>
      <c r="Q70">
        <v>1</v>
      </c>
      <c r="R70">
        <v>1</v>
      </c>
      <c r="S70">
        <v>1</v>
      </c>
      <c r="T70">
        <v>0</v>
      </c>
      <c r="U70">
        <v>0</v>
      </c>
      <c r="V70">
        <v>0</v>
      </c>
      <c r="W70">
        <v>1</v>
      </c>
      <c r="X70">
        <v>0</v>
      </c>
      <c r="Y70">
        <v>0</v>
      </c>
      <c r="Z70">
        <v>0.83333333333333304</v>
      </c>
      <c r="AA70">
        <v>1</v>
      </c>
      <c r="AB70">
        <v>1</v>
      </c>
      <c r="AC70">
        <v>1</v>
      </c>
      <c r="AD70">
        <v>1</v>
      </c>
      <c r="AE70">
        <v>0</v>
      </c>
      <c r="AF70">
        <v>0</v>
      </c>
      <c r="AG70">
        <v>0</v>
      </c>
      <c r="AH70">
        <v>1</v>
      </c>
      <c r="AI70">
        <v>0</v>
      </c>
      <c r="AJ70">
        <v>0</v>
      </c>
      <c r="AK70">
        <v>0.83333333333333304</v>
      </c>
      <c r="DG70" t="s">
        <v>317</v>
      </c>
      <c r="DH70" t="s">
        <v>474</v>
      </c>
      <c r="DI70" s="47">
        <v>1</v>
      </c>
      <c r="DJ70" s="47">
        <v>0.64864864864864802</v>
      </c>
      <c r="DK70" s="47">
        <v>0.37777777777777699</v>
      </c>
      <c r="DL70" s="47">
        <v>0.67777777777777704</v>
      </c>
    </row>
    <row r="71" spans="1:116" x14ac:dyDescent="0.25">
      <c r="A71" t="s">
        <v>65</v>
      </c>
      <c r="B71" t="s">
        <v>80</v>
      </c>
      <c r="C71">
        <v>1</v>
      </c>
      <c r="D71" t="s">
        <v>18</v>
      </c>
      <c r="E71" t="s">
        <v>199</v>
      </c>
      <c r="F71" t="s">
        <v>199</v>
      </c>
      <c r="G71">
        <v>1</v>
      </c>
      <c r="H71">
        <v>1</v>
      </c>
      <c r="I71">
        <v>1</v>
      </c>
      <c r="J71">
        <v>1</v>
      </c>
      <c r="K71">
        <v>1</v>
      </c>
      <c r="L71">
        <v>1.82183198944534E-231</v>
      </c>
      <c r="M71">
        <v>1</v>
      </c>
      <c r="N71">
        <v>1</v>
      </c>
      <c r="O71">
        <v>1</v>
      </c>
      <c r="P71">
        <v>1</v>
      </c>
      <c r="Q71">
        <v>1</v>
      </c>
      <c r="R71">
        <v>1</v>
      </c>
      <c r="S71">
        <v>1</v>
      </c>
      <c r="T71">
        <v>0</v>
      </c>
      <c r="U71">
        <v>0</v>
      </c>
      <c r="V71">
        <v>0</v>
      </c>
      <c r="W71">
        <v>1</v>
      </c>
      <c r="X71">
        <v>0</v>
      </c>
      <c r="Y71">
        <v>0</v>
      </c>
      <c r="Z71">
        <v>0.83333333333333304</v>
      </c>
      <c r="AA71">
        <v>1</v>
      </c>
      <c r="AB71">
        <v>1</v>
      </c>
      <c r="AC71">
        <v>1</v>
      </c>
      <c r="AD71">
        <v>1</v>
      </c>
      <c r="AE71">
        <v>0</v>
      </c>
      <c r="AF71">
        <v>0</v>
      </c>
      <c r="AG71">
        <v>0</v>
      </c>
      <c r="AH71">
        <v>1</v>
      </c>
      <c r="AI71">
        <v>0</v>
      </c>
      <c r="AJ71">
        <v>0</v>
      </c>
      <c r="AK71">
        <v>0.83333333333333304</v>
      </c>
      <c r="DE71" t="s">
        <v>142</v>
      </c>
      <c r="DF71" t="s">
        <v>29</v>
      </c>
      <c r="DG71" t="s">
        <v>475</v>
      </c>
      <c r="DH71" t="s">
        <v>476</v>
      </c>
      <c r="DI71" s="47">
        <v>1</v>
      </c>
      <c r="DJ71" s="47">
        <v>0.628571428571428</v>
      </c>
      <c r="DK71" s="47">
        <v>0.7</v>
      </c>
      <c r="DL71" s="47">
        <v>0.76111111111111096</v>
      </c>
    </row>
    <row r="72" spans="1:116" x14ac:dyDescent="0.25">
      <c r="A72" t="s">
        <v>65</v>
      </c>
      <c r="B72" t="s">
        <v>81</v>
      </c>
      <c r="C72">
        <v>0</v>
      </c>
      <c r="D72" t="s">
        <v>22</v>
      </c>
      <c r="E72" t="s">
        <v>266</v>
      </c>
      <c r="F72" t="s">
        <v>447</v>
      </c>
      <c r="G72">
        <v>0</v>
      </c>
      <c r="H72">
        <v>0</v>
      </c>
      <c r="I72">
        <v>1</v>
      </c>
      <c r="J72">
        <v>1</v>
      </c>
      <c r="K72">
        <v>0.71698113207547098</v>
      </c>
      <c r="L72">
        <v>1.88697796017279E-78</v>
      </c>
      <c r="M72">
        <v>9.9999999999999895E-2</v>
      </c>
      <c r="N72">
        <v>2.94117647058823E-2</v>
      </c>
      <c r="O72">
        <v>0.25</v>
      </c>
      <c r="P72">
        <v>16</v>
      </c>
      <c r="Q72">
        <v>5</v>
      </c>
      <c r="R72">
        <v>14</v>
      </c>
      <c r="S72">
        <v>0.35714285714285698</v>
      </c>
      <c r="T72">
        <v>1</v>
      </c>
      <c r="U72">
        <v>1</v>
      </c>
      <c r="V72">
        <v>1</v>
      </c>
      <c r="W72">
        <v>9</v>
      </c>
      <c r="X72">
        <v>0</v>
      </c>
      <c r="Y72">
        <v>0.8</v>
      </c>
      <c r="Z72">
        <v>0.68571428571428505</v>
      </c>
      <c r="AA72">
        <v>27</v>
      </c>
      <c r="AB72">
        <v>9</v>
      </c>
      <c r="AC72">
        <v>24</v>
      </c>
      <c r="AD72">
        <v>0.375</v>
      </c>
      <c r="AE72">
        <v>1</v>
      </c>
      <c r="AF72">
        <v>1</v>
      </c>
      <c r="AG72">
        <v>0</v>
      </c>
      <c r="AH72">
        <v>13</v>
      </c>
      <c r="AI72">
        <v>0</v>
      </c>
      <c r="AJ72">
        <v>0.6</v>
      </c>
      <c r="AK72">
        <v>0.59166666666666601</v>
      </c>
      <c r="DE72" t="s">
        <v>331</v>
      </c>
      <c r="DI72" s="47">
        <v>1</v>
      </c>
      <c r="DJ72" s="47">
        <v>0.63454970450825487</v>
      </c>
      <c r="DK72" s="47">
        <v>0.52656063367785799</v>
      </c>
      <c r="DL72" s="47">
        <v>0.61942590286264299</v>
      </c>
    </row>
    <row r="73" spans="1:116" x14ac:dyDescent="0.25">
      <c r="A73" t="s">
        <v>65</v>
      </c>
      <c r="B73" t="s">
        <v>81</v>
      </c>
      <c r="C73">
        <v>0</v>
      </c>
      <c r="D73" t="s">
        <v>22</v>
      </c>
      <c r="E73" t="s">
        <v>267</v>
      </c>
      <c r="F73" t="s">
        <v>447</v>
      </c>
      <c r="G73">
        <v>0</v>
      </c>
      <c r="H73">
        <v>0</v>
      </c>
      <c r="I73">
        <v>1</v>
      </c>
      <c r="J73">
        <v>1</v>
      </c>
      <c r="K73">
        <v>0.66666666666666596</v>
      </c>
      <c r="L73">
        <v>4.0982923511005E-155</v>
      </c>
      <c r="M73">
        <v>0.13793103448275801</v>
      </c>
      <c r="N73">
        <v>0</v>
      </c>
      <c r="O73">
        <v>0.33333333333333298</v>
      </c>
      <c r="P73">
        <v>13</v>
      </c>
      <c r="Q73">
        <v>5</v>
      </c>
      <c r="R73">
        <v>12</v>
      </c>
      <c r="S73">
        <v>0.41666666666666602</v>
      </c>
      <c r="T73">
        <v>1</v>
      </c>
      <c r="U73">
        <v>1</v>
      </c>
      <c r="V73">
        <v>1</v>
      </c>
      <c r="W73">
        <v>8</v>
      </c>
      <c r="X73">
        <v>0</v>
      </c>
      <c r="Y73">
        <v>0.8</v>
      </c>
      <c r="Z73">
        <v>0.70555555555555505</v>
      </c>
      <c r="AA73">
        <v>27</v>
      </c>
      <c r="AB73">
        <v>9</v>
      </c>
      <c r="AC73">
        <v>24</v>
      </c>
      <c r="AD73">
        <v>0.375</v>
      </c>
      <c r="AE73">
        <v>1</v>
      </c>
      <c r="AF73">
        <v>1</v>
      </c>
      <c r="AG73">
        <v>0</v>
      </c>
      <c r="AH73">
        <v>13</v>
      </c>
      <c r="AI73">
        <v>0</v>
      </c>
      <c r="AJ73">
        <v>0.6</v>
      </c>
      <c r="AK73">
        <v>0.59166666666666601</v>
      </c>
    </row>
    <row r="74" spans="1:116" x14ac:dyDescent="0.25">
      <c r="A74" t="s">
        <v>65</v>
      </c>
      <c r="B74" t="s">
        <v>82</v>
      </c>
      <c r="C74">
        <v>1</v>
      </c>
      <c r="D74" t="s">
        <v>18</v>
      </c>
      <c r="E74" t="s">
        <v>197</v>
      </c>
      <c r="F74" t="s">
        <v>258</v>
      </c>
      <c r="G74">
        <v>1</v>
      </c>
      <c r="H74">
        <v>1</v>
      </c>
      <c r="I74">
        <v>1</v>
      </c>
      <c r="J74">
        <v>1</v>
      </c>
      <c r="K74">
        <v>0.66666666666666596</v>
      </c>
      <c r="L74">
        <v>0</v>
      </c>
      <c r="M74">
        <v>1</v>
      </c>
      <c r="N74">
        <v>1</v>
      </c>
      <c r="O74">
        <v>1</v>
      </c>
      <c r="P74">
        <v>1</v>
      </c>
      <c r="Q74">
        <v>1</v>
      </c>
      <c r="R74">
        <v>1</v>
      </c>
      <c r="S74">
        <v>1</v>
      </c>
      <c r="T74">
        <v>0</v>
      </c>
      <c r="U74">
        <v>0</v>
      </c>
      <c r="V74">
        <v>0</v>
      </c>
      <c r="W74">
        <v>1</v>
      </c>
      <c r="X74">
        <v>0</v>
      </c>
      <c r="Y74">
        <v>0</v>
      </c>
      <c r="Z74">
        <v>0.83333333333333304</v>
      </c>
      <c r="AA74">
        <v>1</v>
      </c>
      <c r="AB74">
        <v>1</v>
      </c>
      <c r="AC74">
        <v>1</v>
      </c>
      <c r="AD74">
        <v>1</v>
      </c>
      <c r="AE74">
        <v>0</v>
      </c>
      <c r="AF74">
        <v>0</v>
      </c>
      <c r="AG74">
        <v>0</v>
      </c>
      <c r="AH74">
        <v>1</v>
      </c>
      <c r="AI74">
        <v>0</v>
      </c>
      <c r="AJ74">
        <v>0</v>
      </c>
      <c r="AK74">
        <v>0.83333333333333304</v>
      </c>
    </row>
    <row r="75" spans="1:116" x14ac:dyDescent="0.25">
      <c r="A75" t="s">
        <v>65</v>
      </c>
      <c r="B75" t="s">
        <v>82</v>
      </c>
      <c r="C75">
        <v>1</v>
      </c>
      <c r="D75" t="s">
        <v>18</v>
      </c>
      <c r="E75" t="s">
        <v>258</v>
      </c>
      <c r="F75" t="s">
        <v>258</v>
      </c>
      <c r="G75">
        <v>1</v>
      </c>
      <c r="H75">
        <v>1</v>
      </c>
      <c r="I75">
        <v>1</v>
      </c>
      <c r="J75">
        <v>1</v>
      </c>
      <c r="K75">
        <v>1</v>
      </c>
      <c r="L75">
        <v>1.82183198944534E-231</v>
      </c>
      <c r="M75">
        <v>1</v>
      </c>
      <c r="N75">
        <v>1</v>
      </c>
      <c r="O75">
        <v>1</v>
      </c>
      <c r="P75">
        <v>1</v>
      </c>
      <c r="Q75">
        <v>1</v>
      </c>
      <c r="R75">
        <v>1</v>
      </c>
      <c r="S75">
        <v>1</v>
      </c>
      <c r="T75">
        <v>0</v>
      </c>
      <c r="U75">
        <v>0</v>
      </c>
      <c r="V75">
        <v>0</v>
      </c>
      <c r="W75">
        <v>1</v>
      </c>
      <c r="X75">
        <v>0</v>
      </c>
      <c r="Y75">
        <v>0</v>
      </c>
      <c r="Z75">
        <v>0.83333333333333304</v>
      </c>
      <c r="AA75">
        <v>1</v>
      </c>
      <c r="AB75">
        <v>1</v>
      </c>
      <c r="AC75">
        <v>1</v>
      </c>
      <c r="AD75">
        <v>1</v>
      </c>
      <c r="AE75">
        <v>0</v>
      </c>
      <c r="AF75">
        <v>0</v>
      </c>
      <c r="AG75">
        <v>0</v>
      </c>
      <c r="AH75">
        <v>1</v>
      </c>
      <c r="AI75">
        <v>0</v>
      </c>
      <c r="AJ75">
        <v>0</v>
      </c>
      <c r="AK75">
        <v>0.83333333333333304</v>
      </c>
    </row>
    <row r="76" spans="1:116" x14ac:dyDescent="0.25">
      <c r="A76" t="s">
        <v>92</v>
      </c>
      <c r="B76" t="s">
        <v>93</v>
      </c>
      <c r="C76">
        <v>1</v>
      </c>
      <c r="D76" t="s">
        <v>18</v>
      </c>
      <c r="E76" t="s">
        <v>258</v>
      </c>
      <c r="F76" t="s">
        <v>217</v>
      </c>
      <c r="G76">
        <v>1</v>
      </c>
      <c r="H76">
        <v>1</v>
      </c>
      <c r="I76">
        <v>1</v>
      </c>
      <c r="J76">
        <v>1</v>
      </c>
      <c r="K76">
        <v>0</v>
      </c>
      <c r="L76">
        <v>0</v>
      </c>
      <c r="M76">
        <v>0</v>
      </c>
      <c r="N76">
        <v>1</v>
      </c>
      <c r="O76">
        <v>0</v>
      </c>
      <c r="P76">
        <v>1</v>
      </c>
      <c r="Q76">
        <v>1</v>
      </c>
      <c r="R76">
        <v>1</v>
      </c>
      <c r="S76">
        <v>1</v>
      </c>
      <c r="T76">
        <v>0</v>
      </c>
      <c r="U76">
        <v>0</v>
      </c>
      <c r="V76">
        <v>0</v>
      </c>
      <c r="W76">
        <v>1</v>
      </c>
      <c r="X76">
        <v>0</v>
      </c>
      <c r="Y76">
        <v>0</v>
      </c>
      <c r="Z76">
        <v>0.83333333333333304</v>
      </c>
      <c r="AA76">
        <v>2</v>
      </c>
      <c r="AB76">
        <v>1</v>
      </c>
      <c r="AC76">
        <v>1</v>
      </c>
      <c r="AD76">
        <v>1</v>
      </c>
      <c r="AE76">
        <v>0</v>
      </c>
      <c r="AF76">
        <v>0</v>
      </c>
      <c r="AG76">
        <v>0</v>
      </c>
      <c r="AH76">
        <v>2</v>
      </c>
      <c r="AI76">
        <v>0</v>
      </c>
      <c r="AJ76">
        <v>0</v>
      </c>
      <c r="AK76">
        <v>0.83333333333333304</v>
      </c>
    </row>
    <row r="77" spans="1:116" x14ac:dyDescent="0.25">
      <c r="A77" t="s">
        <v>92</v>
      </c>
      <c r="B77" t="s">
        <v>93</v>
      </c>
      <c r="C77">
        <v>1</v>
      </c>
      <c r="D77" t="s">
        <v>18</v>
      </c>
      <c r="E77" t="s">
        <v>258</v>
      </c>
      <c r="F77" t="s">
        <v>217</v>
      </c>
      <c r="G77">
        <v>1</v>
      </c>
      <c r="H77">
        <v>1</v>
      </c>
      <c r="I77">
        <v>1</v>
      </c>
      <c r="J77">
        <v>1</v>
      </c>
      <c r="K77">
        <v>0</v>
      </c>
      <c r="L77">
        <v>0</v>
      </c>
      <c r="M77">
        <v>0</v>
      </c>
      <c r="N77">
        <v>1</v>
      </c>
      <c r="O77">
        <v>0</v>
      </c>
      <c r="P77">
        <v>1</v>
      </c>
      <c r="Q77">
        <v>1</v>
      </c>
      <c r="R77">
        <v>1</v>
      </c>
      <c r="S77">
        <v>1</v>
      </c>
      <c r="T77">
        <v>0</v>
      </c>
      <c r="U77">
        <v>0</v>
      </c>
      <c r="V77">
        <v>0</v>
      </c>
      <c r="W77">
        <v>1</v>
      </c>
      <c r="X77">
        <v>0</v>
      </c>
      <c r="Y77">
        <v>0</v>
      </c>
      <c r="Z77">
        <v>0.83333333333333304</v>
      </c>
      <c r="AA77">
        <v>2</v>
      </c>
      <c r="AB77">
        <v>1</v>
      </c>
      <c r="AC77">
        <v>1</v>
      </c>
      <c r="AD77">
        <v>1</v>
      </c>
      <c r="AE77">
        <v>0</v>
      </c>
      <c r="AF77">
        <v>0</v>
      </c>
      <c r="AG77">
        <v>0</v>
      </c>
      <c r="AH77">
        <v>2</v>
      </c>
      <c r="AI77">
        <v>0</v>
      </c>
      <c r="AJ77">
        <v>0</v>
      </c>
      <c r="AK77">
        <v>0.83333333333333304</v>
      </c>
    </row>
    <row r="78" spans="1:116" x14ac:dyDescent="0.25">
      <c r="A78" t="s">
        <v>92</v>
      </c>
      <c r="B78" t="s">
        <v>94</v>
      </c>
      <c r="C78">
        <v>1</v>
      </c>
      <c r="D78" t="s">
        <v>18</v>
      </c>
      <c r="E78" t="s">
        <v>195</v>
      </c>
      <c r="F78" t="s">
        <v>199</v>
      </c>
      <c r="G78">
        <v>1</v>
      </c>
      <c r="H78">
        <v>1</v>
      </c>
      <c r="I78">
        <v>1</v>
      </c>
      <c r="J78">
        <v>1</v>
      </c>
      <c r="K78">
        <v>0.5</v>
      </c>
      <c r="L78">
        <v>0</v>
      </c>
      <c r="M78">
        <v>1</v>
      </c>
      <c r="N78">
        <v>1</v>
      </c>
      <c r="O78">
        <v>1</v>
      </c>
      <c r="P78">
        <v>1</v>
      </c>
      <c r="Q78">
        <v>1</v>
      </c>
      <c r="R78">
        <v>1</v>
      </c>
      <c r="S78">
        <v>1</v>
      </c>
      <c r="T78">
        <v>0</v>
      </c>
      <c r="U78">
        <v>0</v>
      </c>
      <c r="V78">
        <v>0</v>
      </c>
      <c r="W78">
        <v>1</v>
      </c>
      <c r="X78">
        <v>0</v>
      </c>
      <c r="Y78">
        <v>0</v>
      </c>
      <c r="Z78">
        <v>0.83333333333333304</v>
      </c>
      <c r="AA78">
        <v>1</v>
      </c>
      <c r="AB78">
        <v>1</v>
      </c>
      <c r="AC78">
        <v>1</v>
      </c>
      <c r="AD78">
        <v>1</v>
      </c>
      <c r="AE78">
        <v>0</v>
      </c>
      <c r="AF78">
        <v>0</v>
      </c>
      <c r="AG78">
        <v>0</v>
      </c>
      <c r="AH78">
        <v>1</v>
      </c>
      <c r="AI78">
        <v>0</v>
      </c>
      <c r="AJ78">
        <v>0</v>
      </c>
      <c r="AK78">
        <v>0.83333333333333304</v>
      </c>
    </row>
    <row r="79" spans="1:116" x14ac:dyDescent="0.25">
      <c r="A79" t="s">
        <v>92</v>
      </c>
      <c r="B79" t="s">
        <v>94</v>
      </c>
      <c r="C79">
        <v>1</v>
      </c>
      <c r="D79" t="s">
        <v>18</v>
      </c>
      <c r="E79" t="s">
        <v>199</v>
      </c>
      <c r="F79" t="s">
        <v>199</v>
      </c>
      <c r="G79">
        <v>1</v>
      </c>
      <c r="H79">
        <v>1</v>
      </c>
      <c r="I79">
        <v>1</v>
      </c>
      <c r="J79">
        <v>1</v>
      </c>
      <c r="K79">
        <v>1</v>
      </c>
      <c r="L79">
        <v>1.82183198944534E-231</v>
      </c>
      <c r="M79">
        <v>1</v>
      </c>
      <c r="N79">
        <v>1</v>
      </c>
      <c r="O79">
        <v>1</v>
      </c>
      <c r="P79">
        <v>1</v>
      </c>
      <c r="Q79">
        <v>1</v>
      </c>
      <c r="R79">
        <v>1</v>
      </c>
      <c r="S79">
        <v>1</v>
      </c>
      <c r="T79">
        <v>0</v>
      </c>
      <c r="U79">
        <v>0</v>
      </c>
      <c r="V79">
        <v>0</v>
      </c>
      <c r="W79">
        <v>1</v>
      </c>
      <c r="X79">
        <v>0</v>
      </c>
      <c r="Y79">
        <v>0</v>
      </c>
      <c r="Z79">
        <v>0.83333333333333304</v>
      </c>
      <c r="AA79">
        <v>1</v>
      </c>
      <c r="AB79">
        <v>1</v>
      </c>
      <c r="AC79">
        <v>1</v>
      </c>
      <c r="AD79">
        <v>1</v>
      </c>
      <c r="AE79">
        <v>0</v>
      </c>
      <c r="AF79">
        <v>0</v>
      </c>
      <c r="AG79">
        <v>0</v>
      </c>
      <c r="AH79">
        <v>1</v>
      </c>
      <c r="AI79">
        <v>0</v>
      </c>
      <c r="AJ79">
        <v>0</v>
      </c>
      <c r="AK79">
        <v>0.83333333333333304</v>
      </c>
    </row>
    <row r="80" spans="1:116" x14ac:dyDescent="0.25">
      <c r="A80" t="s">
        <v>92</v>
      </c>
      <c r="B80" t="s">
        <v>95</v>
      </c>
      <c r="C80">
        <v>1</v>
      </c>
      <c r="D80" t="s">
        <v>18</v>
      </c>
      <c r="E80" t="s">
        <v>197</v>
      </c>
      <c r="F80" t="s">
        <v>258</v>
      </c>
      <c r="G80">
        <v>1</v>
      </c>
      <c r="H80">
        <v>1</v>
      </c>
      <c r="I80">
        <v>1</v>
      </c>
      <c r="J80">
        <v>1</v>
      </c>
      <c r="K80">
        <v>0.66666666666666596</v>
      </c>
      <c r="L80">
        <v>0</v>
      </c>
      <c r="M80">
        <v>1</v>
      </c>
      <c r="N80">
        <v>1</v>
      </c>
      <c r="O80">
        <v>1</v>
      </c>
      <c r="P80">
        <v>1</v>
      </c>
      <c r="Q80">
        <v>1</v>
      </c>
      <c r="R80">
        <v>1</v>
      </c>
      <c r="S80">
        <v>1</v>
      </c>
      <c r="T80">
        <v>0</v>
      </c>
      <c r="U80">
        <v>0</v>
      </c>
      <c r="V80">
        <v>0</v>
      </c>
      <c r="W80">
        <v>1</v>
      </c>
      <c r="X80">
        <v>0</v>
      </c>
      <c r="Y80">
        <v>0</v>
      </c>
      <c r="Z80">
        <v>0.83333333333333304</v>
      </c>
      <c r="AA80">
        <v>1</v>
      </c>
      <c r="AB80">
        <v>1</v>
      </c>
      <c r="AC80">
        <v>1</v>
      </c>
      <c r="AD80">
        <v>1</v>
      </c>
      <c r="AE80">
        <v>0</v>
      </c>
      <c r="AF80">
        <v>0</v>
      </c>
      <c r="AG80">
        <v>0</v>
      </c>
      <c r="AH80">
        <v>1</v>
      </c>
      <c r="AI80">
        <v>0</v>
      </c>
      <c r="AJ80">
        <v>0</v>
      </c>
      <c r="AK80">
        <v>0.83333333333333304</v>
      </c>
    </row>
    <row r="81" spans="1:37" x14ac:dyDescent="0.25">
      <c r="A81" t="s">
        <v>92</v>
      </c>
      <c r="B81" t="s">
        <v>95</v>
      </c>
      <c r="C81">
        <v>1</v>
      </c>
      <c r="D81" t="s">
        <v>18</v>
      </c>
      <c r="E81" t="s">
        <v>258</v>
      </c>
      <c r="F81" t="s">
        <v>258</v>
      </c>
      <c r="G81">
        <v>1</v>
      </c>
      <c r="H81">
        <v>1</v>
      </c>
      <c r="I81">
        <v>1</v>
      </c>
      <c r="J81">
        <v>1</v>
      </c>
      <c r="K81">
        <v>1</v>
      </c>
      <c r="L81">
        <v>1.82183198944534E-231</v>
      </c>
      <c r="M81">
        <v>1</v>
      </c>
      <c r="N81">
        <v>1</v>
      </c>
      <c r="O81">
        <v>1</v>
      </c>
      <c r="P81">
        <v>1</v>
      </c>
      <c r="Q81">
        <v>1</v>
      </c>
      <c r="R81">
        <v>1</v>
      </c>
      <c r="S81">
        <v>1</v>
      </c>
      <c r="T81">
        <v>0</v>
      </c>
      <c r="U81">
        <v>0</v>
      </c>
      <c r="V81">
        <v>0</v>
      </c>
      <c r="W81">
        <v>1</v>
      </c>
      <c r="X81">
        <v>0</v>
      </c>
      <c r="Y81">
        <v>0</v>
      </c>
      <c r="Z81">
        <v>0.83333333333333304</v>
      </c>
      <c r="AA81">
        <v>1</v>
      </c>
      <c r="AB81">
        <v>1</v>
      </c>
      <c r="AC81">
        <v>1</v>
      </c>
      <c r="AD81">
        <v>1</v>
      </c>
      <c r="AE81">
        <v>0</v>
      </c>
      <c r="AF81">
        <v>0</v>
      </c>
      <c r="AG81">
        <v>0</v>
      </c>
      <c r="AH81">
        <v>1</v>
      </c>
      <c r="AI81">
        <v>0</v>
      </c>
      <c r="AJ81">
        <v>0</v>
      </c>
      <c r="AK81">
        <v>0.83333333333333304</v>
      </c>
    </row>
    <row r="82" spans="1:37" x14ac:dyDescent="0.25">
      <c r="A82" t="s">
        <v>92</v>
      </c>
      <c r="B82" t="s">
        <v>96</v>
      </c>
      <c r="C82">
        <v>0</v>
      </c>
      <c r="D82" t="s">
        <v>22</v>
      </c>
      <c r="E82" t="s">
        <v>271</v>
      </c>
      <c r="F82" t="s">
        <v>448</v>
      </c>
      <c r="G82">
        <v>0</v>
      </c>
      <c r="H82">
        <v>0</v>
      </c>
      <c r="I82">
        <v>1</v>
      </c>
      <c r="J82">
        <v>1</v>
      </c>
      <c r="K82">
        <v>0.85714285714285698</v>
      </c>
      <c r="L82">
        <v>0.28175950490399498</v>
      </c>
      <c r="M82">
        <v>0.31818181818181801</v>
      </c>
      <c r="N82">
        <v>0.23076923076923</v>
      </c>
      <c r="O82">
        <v>0.875</v>
      </c>
      <c r="P82">
        <v>11</v>
      </c>
      <c r="Q82">
        <v>4</v>
      </c>
      <c r="R82">
        <v>8</v>
      </c>
      <c r="S82">
        <v>0.5</v>
      </c>
      <c r="T82">
        <v>1</v>
      </c>
      <c r="U82">
        <v>0</v>
      </c>
      <c r="V82">
        <v>1</v>
      </c>
      <c r="W82">
        <v>6</v>
      </c>
      <c r="X82">
        <v>0</v>
      </c>
      <c r="Y82">
        <v>0.6</v>
      </c>
      <c r="Z82">
        <v>0.63333333333333297</v>
      </c>
      <c r="AA82">
        <v>35</v>
      </c>
      <c r="AB82">
        <v>11</v>
      </c>
      <c r="AC82">
        <v>26</v>
      </c>
      <c r="AD82">
        <v>0.42307692307692302</v>
      </c>
      <c r="AE82">
        <v>1</v>
      </c>
      <c r="AF82">
        <v>1</v>
      </c>
      <c r="AG82">
        <v>0</v>
      </c>
      <c r="AH82">
        <v>10</v>
      </c>
      <c r="AI82">
        <v>0</v>
      </c>
      <c r="AJ82">
        <v>0.6</v>
      </c>
      <c r="AK82">
        <v>0.60769230769230698</v>
      </c>
    </row>
    <row r="83" spans="1:37" x14ac:dyDescent="0.25">
      <c r="A83" t="s">
        <v>92</v>
      </c>
      <c r="B83" t="s">
        <v>96</v>
      </c>
      <c r="C83">
        <v>0</v>
      </c>
      <c r="D83" t="s">
        <v>22</v>
      </c>
      <c r="E83" t="s">
        <v>273</v>
      </c>
      <c r="F83" t="s">
        <v>448</v>
      </c>
      <c r="G83">
        <v>0</v>
      </c>
      <c r="H83">
        <v>0</v>
      </c>
      <c r="I83">
        <v>1</v>
      </c>
      <c r="J83">
        <v>1</v>
      </c>
      <c r="K83">
        <v>0.72727272727272696</v>
      </c>
      <c r="L83">
        <v>9.8853623162867901E-2</v>
      </c>
      <c r="M83">
        <v>0.238095238095238</v>
      </c>
      <c r="N83">
        <v>0.115384615384615</v>
      </c>
      <c r="O83">
        <v>1</v>
      </c>
      <c r="P83">
        <v>5</v>
      </c>
      <c r="Q83">
        <v>2</v>
      </c>
      <c r="R83">
        <v>5</v>
      </c>
      <c r="S83">
        <v>0.4</v>
      </c>
      <c r="T83">
        <v>0</v>
      </c>
      <c r="U83">
        <v>0</v>
      </c>
      <c r="V83">
        <v>1</v>
      </c>
      <c r="W83">
        <v>3</v>
      </c>
      <c r="X83">
        <v>0</v>
      </c>
      <c r="Y83">
        <v>0.2</v>
      </c>
      <c r="Z83">
        <v>0.4</v>
      </c>
      <c r="AA83">
        <v>35</v>
      </c>
      <c r="AB83">
        <v>11</v>
      </c>
      <c r="AC83">
        <v>26</v>
      </c>
      <c r="AD83">
        <v>0.42307692307692302</v>
      </c>
      <c r="AE83">
        <v>1</v>
      </c>
      <c r="AF83">
        <v>1</v>
      </c>
      <c r="AG83">
        <v>0</v>
      </c>
      <c r="AH83">
        <v>10</v>
      </c>
      <c r="AI83">
        <v>0</v>
      </c>
      <c r="AJ83">
        <v>0.6</v>
      </c>
      <c r="AK83">
        <v>0.60769230769230698</v>
      </c>
    </row>
    <row r="84" spans="1:37" x14ac:dyDescent="0.25">
      <c r="A84" t="s">
        <v>92</v>
      </c>
      <c r="B84" t="s">
        <v>97</v>
      </c>
      <c r="C84">
        <v>0</v>
      </c>
      <c r="D84" t="s">
        <v>22</v>
      </c>
      <c r="E84" t="s">
        <v>274</v>
      </c>
      <c r="F84" t="s">
        <v>449</v>
      </c>
      <c r="G84">
        <v>0</v>
      </c>
      <c r="H84">
        <v>0</v>
      </c>
      <c r="I84">
        <v>1</v>
      </c>
      <c r="J84">
        <v>1</v>
      </c>
      <c r="K84">
        <v>0.82352941176470595</v>
      </c>
      <c r="L84">
        <v>4.9458303505706904E-78</v>
      </c>
      <c r="M84">
        <v>0.83333333333333304</v>
      </c>
      <c r="N84">
        <v>9.9999999999999895E-2</v>
      </c>
      <c r="O84">
        <v>1</v>
      </c>
      <c r="P84">
        <v>8</v>
      </c>
      <c r="Q84">
        <v>2</v>
      </c>
      <c r="R84">
        <v>7</v>
      </c>
      <c r="S84">
        <v>0.28571428571428498</v>
      </c>
      <c r="T84">
        <v>0</v>
      </c>
      <c r="U84">
        <v>0</v>
      </c>
      <c r="V84">
        <v>1</v>
      </c>
      <c r="W84">
        <v>6</v>
      </c>
      <c r="X84">
        <v>0</v>
      </c>
      <c r="Y84">
        <v>0.4</v>
      </c>
      <c r="Z84">
        <v>0.46190476190476099</v>
      </c>
      <c r="AA84">
        <v>7</v>
      </c>
      <c r="AB84">
        <v>2</v>
      </c>
      <c r="AC84">
        <v>6</v>
      </c>
      <c r="AD84">
        <v>0.33333333333333298</v>
      </c>
      <c r="AE84">
        <v>0</v>
      </c>
      <c r="AF84">
        <v>0</v>
      </c>
      <c r="AG84">
        <v>1</v>
      </c>
      <c r="AH84">
        <v>5</v>
      </c>
      <c r="AI84">
        <v>0</v>
      </c>
      <c r="AJ84">
        <v>0.4</v>
      </c>
      <c r="AK84">
        <v>0.47777777777777702</v>
      </c>
    </row>
    <row r="85" spans="1:37" x14ac:dyDescent="0.25">
      <c r="A85" t="s">
        <v>92</v>
      </c>
      <c r="B85" t="s">
        <v>97</v>
      </c>
      <c r="C85">
        <v>0</v>
      </c>
      <c r="D85" t="s">
        <v>22</v>
      </c>
      <c r="E85" t="s">
        <v>276</v>
      </c>
      <c r="F85" t="s">
        <v>449</v>
      </c>
      <c r="G85">
        <v>0</v>
      </c>
      <c r="H85">
        <v>0</v>
      </c>
      <c r="I85">
        <v>1</v>
      </c>
      <c r="J85">
        <v>1</v>
      </c>
      <c r="K85">
        <v>0.72</v>
      </c>
      <c r="L85">
        <v>1.3319603978104401E-231</v>
      </c>
      <c r="M85">
        <v>0.4</v>
      </c>
      <c r="N85">
        <v>0</v>
      </c>
      <c r="O85">
        <v>1</v>
      </c>
      <c r="P85">
        <v>2</v>
      </c>
      <c r="Q85">
        <v>0</v>
      </c>
      <c r="R85">
        <v>2</v>
      </c>
      <c r="S85">
        <v>0</v>
      </c>
      <c r="T85">
        <v>0</v>
      </c>
      <c r="U85">
        <v>0</v>
      </c>
      <c r="V85">
        <v>0</v>
      </c>
      <c r="W85">
        <v>2</v>
      </c>
      <c r="X85">
        <v>0</v>
      </c>
      <c r="Y85">
        <v>0</v>
      </c>
      <c r="Z85">
        <v>0.16666666666666599</v>
      </c>
      <c r="AA85">
        <v>7</v>
      </c>
      <c r="AB85">
        <v>2</v>
      </c>
      <c r="AC85">
        <v>6</v>
      </c>
      <c r="AD85">
        <v>0.33333333333333298</v>
      </c>
      <c r="AE85">
        <v>0</v>
      </c>
      <c r="AF85">
        <v>0</v>
      </c>
      <c r="AG85">
        <v>1</v>
      </c>
      <c r="AH85">
        <v>5</v>
      </c>
      <c r="AI85">
        <v>0</v>
      </c>
      <c r="AJ85">
        <v>0.4</v>
      </c>
      <c r="AK85">
        <v>0.47777777777777702</v>
      </c>
    </row>
    <row r="86" spans="1:37" x14ac:dyDescent="0.25">
      <c r="A86" t="s">
        <v>92</v>
      </c>
      <c r="B86" t="s">
        <v>98</v>
      </c>
      <c r="C86">
        <v>0</v>
      </c>
      <c r="D86" t="s">
        <v>25</v>
      </c>
      <c r="E86" t="s">
        <v>277</v>
      </c>
      <c r="F86" t="s">
        <v>450</v>
      </c>
      <c r="G86">
        <v>0</v>
      </c>
      <c r="H86">
        <v>0</v>
      </c>
      <c r="I86">
        <v>1</v>
      </c>
      <c r="J86">
        <v>1</v>
      </c>
      <c r="K86">
        <v>0.38095238095237999</v>
      </c>
      <c r="L86" s="54">
        <v>1.1200407237786601E-231</v>
      </c>
      <c r="M86">
        <v>0.16666666666666599</v>
      </c>
      <c r="N86">
        <v>0</v>
      </c>
      <c r="O86">
        <v>1</v>
      </c>
      <c r="P86">
        <v>1</v>
      </c>
      <c r="Q86">
        <v>0</v>
      </c>
      <c r="R86">
        <v>1</v>
      </c>
      <c r="S86">
        <v>0</v>
      </c>
      <c r="T86">
        <v>0</v>
      </c>
      <c r="U86">
        <v>0</v>
      </c>
      <c r="V86">
        <v>0</v>
      </c>
      <c r="W86">
        <v>1</v>
      </c>
      <c r="X86">
        <v>0</v>
      </c>
      <c r="Y86">
        <v>0</v>
      </c>
      <c r="Z86">
        <v>0.16666666666666599</v>
      </c>
      <c r="AA86">
        <v>7</v>
      </c>
      <c r="AB86">
        <v>3</v>
      </c>
      <c r="AC86">
        <v>6</v>
      </c>
      <c r="AD86">
        <v>0.5</v>
      </c>
      <c r="AE86">
        <v>1</v>
      </c>
      <c r="AF86">
        <v>1</v>
      </c>
      <c r="AG86">
        <v>1</v>
      </c>
      <c r="AH86">
        <v>6</v>
      </c>
      <c r="AI86">
        <v>0</v>
      </c>
      <c r="AJ86">
        <v>0.8</v>
      </c>
      <c r="AK86">
        <v>0.73333333333333295</v>
      </c>
    </row>
    <row r="87" spans="1:37" x14ac:dyDescent="0.25">
      <c r="A87" t="s">
        <v>92</v>
      </c>
      <c r="B87" t="s">
        <v>98</v>
      </c>
      <c r="C87">
        <v>0</v>
      </c>
      <c r="D87" t="s">
        <v>25</v>
      </c>
      <c r="E87">
        <v>4</v>
      </c>
      <c r="F87" t="s">
        <v>450</v>
      </c>
      <c r="G87">
        <v>0</v>
      </c>
      <c r="H87">
        <v>0</v>
      </c>
      <c r="I87">
        <v>1</v>
      </c>
      <c r="J87">
        <v>1</v>
      </c>
      <c r="K87">
        <v>0</v>
      </c>
      <c r="L87">
        <v>0</v>
      </c>
      <c r="M87">
        <v>0</v>
      </c>
      <c r="N87">
        <v>0</v>
      </c>
      <c r="O87">
        <v>0</v>
      </c>
      <c r="P87">
        <v>1</v>
      </c>
      <c r="Q87">
        <v>0</v>
      </c>
      <c r="R87">
        <v>1</v>
      </c>
      <c r="S87">
        <v>0</v>
      </c>
      <c r="T87">
        <v>0</v>
      </c>
      <c r="U87">
        <v>0</v>
      </c>
      <c r="V87">
        <v>0</v>
      </c>
      <c r="W87">
        <v>1</v>
      </c>
      <c r="X87">
        <v>0</v>
      </c>
      <c r="Y87">
        <v>0</v>
      </c>
      <c r="Z87">
        <v>0.16666666666666599</v>
      </c>
      <c r="AA87">
        <v>7</v>
      </c>
      <c r="AB87">
        <v>3</v>
      </c>
      <c r="AC87">
        <v>6</v>
      </c>
      <c r="AD87">
        <v>0.5</v>
      </c>
      <c r="AE87">
        <v>1</v>
      </c>
      <c r="AF87">
        <v>1</v>
      </c>
      <c r="AG87">
        <v>1</v>
      </c>
      <c r="AH87">
        <v>6</v>
      </c>
      <c r="AI87">
        <v>0</v>
      </c>
      <c r="AJ87">
        <v>0.8</v>
      </c>
      <c r="AK87">
        <v>0.73333333333333295</v>
      </c>
    </row>
    <row r="88" spans="1:37" x14ac:dyDescent="0.25">
      <c r="A88" t="s">
        <v>92</v>
      </c>
      <c r="B88" t="s">
        <v>99</v>
      </c>
      <c r="C88">
        <v>0</v>
      </c>
      <c r="D88" t="s">
        <v>22</v>
      </c>
      <c r="E88" t="s">
        <v>278</v>
      </c>
      <c r="F88" t="s">
        <v>451</v>
      </c>
      <c r="G88">
        <v>0</v>
      </c>
      <c r="H88">
        <v>0</v>
      </c>
      <c r="I88">
        <v>1</v>
      </c>
      <c r="J88">
        <v>1</v>
      </c>
      <c r="K88">
        <v>0.74285714285714199</v>
      </c>
      <c r="L88">
        <v>0.113693061524548</v>
      </c>
      <c r="M88">
        <v>0.21052631578947301</v>
      </c>
      <c r="N88">
        <v>0.105263157894736</v>
      </c>
      <c r="O88">
        <v>1</v>
      </c>
      <c r="P88">
        <v>4</v>
      </c>
      <c r="Q88">
        <v>2</v>
      </c>
      <c r="R88">
        <v>4</v>
      </c>
      <c r="S88">
        <v>0.5</v>
      </c>
      <c r="T88">
        <v>0</v>
      </c>
      <c r="U88">
        <v>0</v>
      </c>
      <c r="V88">
        <v>1</v>
      </c>
      <c r="W88">
        <v>3</v>
      </c>
      <c r="X88">
        <v>0</v>
      </c>
      <c r="Y88">
        <v>0.2</v>
      </c>
      <c r="Z88">
        <v>0.43333333333333302</v>
      </c>
      <c r="AA88">
        <v>21</v>
      </c>
      <c r="AB88">
        <v>8</v>
      </c>
      <c r="AC88">
        <v>19</v>
      </c>
      <c r="AD88">
        <v>0.42105263157894701</v>
      </c>
      <c r="AE88">
        <v>1</v>
      </c>
      <c r="AF88">
        <v>1</v>
      </c>
      <c r="AG88">
        <v>0</v>
      </c>
      <c r="AH88">
        <v>9</v>
      </c>
      <c r="AI88">
        <v>0</v>
      </c>
      <c r="AJ88">
        <v>0.6</v>
      </c>
      <c r="AK88">
        <v>0.60701754385964901</v>
      </c>
    </row>
    <row r="89" spans="1:37" x14ac:dyDescent="0.25">
      <c r="A89" t="s">
        <v>92</v>
      </c>
      <c r="B89" t="s">
        <v>99</v>
      </c>
      <c r="C89">
        <v>0</v>
      </c>
      <c r="D89" t="s">
        <v>22</v>
      </c>
      <c r="E89" t="s">
        <v>279</v>
      </c>
      <c r="F89" t="s">
        <v>451</v>
      </c>
      <c r="G89">
        <v>0</v>
      </c>
      <c r="H89">
        <v>0</v>
      </c>
      <c r="I89">
        <v>1</v>
      </c>
      <c r="J89">
        <v>1</v>
      </c>
      <c r="K89">
        <v>0.78947368421052599</v>
      </c>
      <c r="L89">
        <v>1.0120710421309901E-231</v>
      </c>
      <c r="M89">
        <v>4.54545454545454E-2</v>
      </c>
      <c r="N89">
        <v>0</v>
      </c>
      <c r="O89">
        <v>0.25</v>
      </c>
      <c r="P89">
        <v>6</v>
      </c>
      <c r="Q89">
        <v>3</v>
      </c>
      <c r="R89">
        <v>4</v>
      </c>
      <c r="S89">
        <v>0.75</v>
      </c>
      <c r="T89">
        <v>0</v>
      </c>
      <c r="U89">
        <v>0</v>
      </c>
      <c r="V89">
        <v>1</v>
      </c>
      <c r="W89">
        <v>3</v>
      </c>
      <c r="X89">
        <v>0</v>
      </c>
      <c r="Y89">
        <v>0.2</v>
      </c>
      <c r="Z89">
        <v>0.51666666666666605</v>
      </c>
      <c r="AA89">
        <v>21</v>
      </c>
      <c r="AB89">
        <v>8</v>
      </c>
      <c r="AC89">
        <v>19</v>
      </c>
      <c r="AD89">
        <v>0.42105263157894701</v>
      </c>
      <c r="AE89">
        <v>1</v>
      </c>
      <c r="AF89">
        <v>1</v>
      </c>
      <c r="AG89">
        <v>0</v>
      </c>
      <c r="AH89">
        <v>9</v>
      </c>
      <c r="AI89">
        <v>0</v>
      </c>
      <c r="AJ89">
        <v>0.6</v>
      </c>
      <c r="AK89">
        <v>0.60701754385964901</v>
      </c>
    </row>
    <row r="90" spans="1:37" x14ac:dyDescent="0.25">
      <c r="A90" t="s">
        <v>92</v>
      </c>
      <c r="B90" t="s">
        <v>100</v>
      </c>
      <c r="C90">
        <v>0</v>
      </c>
      <c r="D90" t="s">
        <v>25</v>
      </c>
      <c r="E90" t="s">
        <v>280</v>
      </c>
      <c r="F90" t="s">
        <v>452</v>
      </c>
      <c r="G90">
        <v>0</v>
      </c>
      <c r="H90">
        <v>0</v>
      </c>
      <c r="I90">
        <v>1</v>
      </c>
      <c r="J90">
        <v>1</v>
      </c>
      <c r="K90">
        <v>0.53333333333333299</v>
      </c>
      <c r="L90">
        <v>1.00036883222882E-231</v>
      </c>
      <c r="M90">
        <v>9.0909090909090898E-2</v>
      </c>
      <c r="N90">
        <v>0</v>
      </c>
      <c r="O90">
        <v>0.33333333333333298</v>
      </c>
      <c r="P90">
        <v>3</v>
      </c>
      <c r="Q90">
        <v>1</v>
      </c>
      <c r="R90">
        <v>3</v>
      </c>
      <c r="S90">
        <v>0.33333333333333298</v>
      </c>
      <c r="T90">
        <v>0</v>
      </c>
      <c r="U90">
        <v>0</v>
      </c>
      <c r="V90">
        <v>1</v>
      </c>
      <c r="W90">
        <v>3</v>
      </c>
      <c r="X90">
        <v>0</v>
      </c>
      <c r="Y90">
        <v>0.2</v>
      </c>
      <c r="Z90">
        <v>0.37777777777777699</v>
      </c>
      <c r="AA90">
        <v>11</v>
      </c>
      <c r="AB90">
        <v>3</v>
      </c>
      <c r="AC90">
        <v>10</v>
      </c>
      <c r="AD90">
        <v>0.3</v>
      </c>
      <c r="AE90">
        <v>0</v>
      </c>
      <c r="AF90">
        <v>1</v>
      </c>
      <c r="AG90">
        <v>1</v>
      </c>
      <c r="AH90">
        <v>7</v>
      </c>
      <c r="AI90">
        <v>0</v>
      </c>
      <c r="AJ90">
        <v>0.6</v>
      </c>
      <c r="AK90">
        <v>0.56666666666666599</v>
      </c>
    </row>
    <row r="91" spans="1:37" x14ac:dyDescent="0.25">
      <c r="A91" t="s">
        <v>92</v>
      </c>
      <c r="B91" t="s">
        <v>100</v>
      </c>
      <c r="C91">
        <v>0</v>
      </c>
      <c r="D91" t="s">
        <v>25</v>
      </c>
      <c r="E91" t="s">
        <v>282</v>
      </c>
      <c r="F91" t="s">
        <v>452</v>
      </c>
      <c r="G91">
        <v>0</v>
      </c>
      <c r="H91">
        <v>0</v>
      </c>
      <c r="I91">
        <v>1</v>
      </c>
      <c r="J91">
        <v>1</v>
      </c>
      <c r="K91">
        <v>0.48275862068965503</v>
      </c>
      <c r="L91">
        <v>1.00036883222882E-231</v>
      </c>
      <c r="M91">
        <v>9.9999999999999895E-2</v>
      </c>
      <c r="N91">
        <v>0</v>
      </c>
      <c r="O91">
        <v>0.5</v>
      </c>
      <c r="P91">
        <v>2</v>
      </c>
      <c r="Q91">
        <v>0</v>
      </c>
      <c r="R91">
        <v>2</v>
      </c>
      <c r="S91">
        <v>0</v>
      </c>
      <c r="T91">
        <v>0</v>
      </c>
      <c r="U91">
        <v>0</v>
      </c>
      <c r="V91">
        <v>0</v>
      </c>
      <c r="W91">
        <v>2</v>
      </c>
      <c r="X91">
        <v>0</v>
      </c>
      <c r="Y91">
        <v>0</v>
      </c>
      <c r="Z91">
        <v>0.16666666666666599</v>
      </c>
      <c r="AA91">
        <v>11</v>
      </c>
      <c r="AB91">
        <v>3</v>
      </c>
      <c r="AC91">
        <v>10</v>
      </c>
      <c r="AD91">
        <v>0.3</v>
      </c>
      <c r="AE91">
        <v>0</v>
      </c>
      <c r="AF91">
        <v>1</v>
      </c>
      <c r="AG91">
        <v>1</v>
      </c>
      <c r="AH91">
        <v>7</v>
      </c>
      <c r="AI91">
        <v>0</v>
      </c>
      <c r="AJ91">
        <v>0.6</v>
      </c>
      <c r="AK91">
        <v>0.56666666666666599</v>
      </c>
    </row>
    <row r="92" spans="1:37" x14ac:dyDescent="0.25">
      <c r="A92" t="s">
        <v>92</v>
      </c>
      <c r="B92" t="s">
        <v>101</v>
      </c>
      <c r="C92">
        <v>0</v>
      </c>
      <c r="D92" t="s">
        <v>35</v>
      </c>
      <c r="E92" t="s">
        <v>283</v>
      </c>
      <c r="F92" t="s">
        <v>453</v>
      </c>
      <c r="G92">
        <v>0</v>
      </c>
      <c r="H92">
        <v>0</v>
      </c>
      <c r="I92">
        <v>1</v>
      </c>
      <c r="J92">
        <v>1</v>
      </c>
      <c r="K92">
        <v>0.34285714285714203</v>
      </c>
      <c r="L92">
        <v>0</v>
      </c>
      <c r="M92">
        <v>0</v>
      </c>
      <c r="N92">
        <v>0</v>
      </c>
      <c r="O92">
        <v>0</v>
      </c>
      <c r="P92">
        <v>4</v>
      </c>
      <c r="Q92">
        <v>0</v>
      </c>
      <c r="R92">
        <v>4</v>
      </c>
      <c r="S92">
        <v>0</v>
      </c>
      <c r="T92">
        <v>0</v>
      </c>
      <c r="U92">
        <v>0</v>
      </c>
      <c r="V92">
        <v>1</v>
      </c>
      <c r="W92">
        <v>2</v>
      </c>
      <c r="X92">
        <v>0</v>
      </c>
      <c r="Y92">
        <v>0.2</v>
      </c>
      <c r="Z92">
        <v>0.266666666666666</v>
      </c>
      <c r="AA92">
        <v>27</v>
      </c>
      <c r="AB92">
        <v>8</v>
      </c>
      <c r="AC92">
        <v>25</v>
      </c>
      <c r="AD92">
        <v>0.32</v>
      </c>
      <c r="AE92">
        <v>1</v>
      </c>
      <c r="AF92">
        <v>1</v>
      </c>
      <c r="AG92">
        <v>0</v>
      </c>
      <c r="AH92">
        <v>10</v>
      </c>
      <c r="AI92">
        <v>0</v>
      </c>
      <c r="AJ92">
        <v>0.6</v>
      </c>
      <c r="AK92">
        <v>0.57333333333333303</v>
      </c>
    </row>
    <row r="93" spans="1:37" x14ac:dyDescent="0.25">
      <c r="A93" t="s">
        <v>92</v>
      </c>
      <c r="B93" t="s">
        <v>101</v>
      </c>
      <c r="C93">
        <v>0</v>
      </c>
      <c r="D93" t="s">
        <v>35</v>
      </c>
      <c r="E93" t="s">
        <v>283</v>
      </c>
      <c r="F93" t="s">
        <v>453</v>
      </c>
      <c r="G93">
        <v>0</v>
      </c>
      <c r="H93">
        <v>0</v>
      </c>
      <c r="I93">
        <v>1</v>
      </c>
      <c r="J93">
        <v>1</v>
      </c>
      <c r="K93">
        <v>0.34285714285714203</v>
      </c>
      <c r="L93">
        <v>0</v>
      </c>
      <c r="M93">
        <v>0</v>
      </c>
      <c r="N93">
        <v>0</v>
      </c>
      <c r="O93">
        <v>0</v>
      </c>
      <c r="P93">
        <v>4</v>
      </c>
      <c r="Q93">
        <v>0</v>
      </c>
      <c r="R93">
        <v>4</v>
      </c>
      <c r="S93">
        <v>0</v>
      </c>
      <c r="T93">
        <v>0</v>
      </c>
      <c r="U93">
        <v>0</v>
      </c>
      <c r="V93">
        <v>1</v>
      </c>
      <c r="W93">
        <v>2</v>
      </c>
      <c r="X93">
        <v>0</v>
      </c>
      <c r="Y93">
        <v>0.2</v>
      </c>
      <c r="Z93">
        <v>0.266666666666666</v>
      </c>
      <c r="AA93">
        <v>27</v>
      </c>
      <c r="AB93">
        <v>8</v>
      </c>
      <c r="AC93">
        <v>25</v>
      </c>
      <c r="AD93">
        <v>0.32</v>
      </c>
      <c r="AE93">
        <v>1</v>
      </c>
      <c r="AF93">
        <v>1</v>
      </c>
      <c r="AG93">
        <v>0</v>
      </c>
      <c r="AH93">
        <v>10</v>
      </c>
      <c r="AI93">
        <v>0</v>
      </c>
      <c r="AJ93">
        <v>0.6</v>
      </c>
      <c r="AK93">
        <v>0.57333333333333303</v>
      </c>
    </row>
    <row r="94" spans="1:37" x14ac:dyDescent="0.25">
      <c r="A94" t="s">
        <v>92</v>
      </c>
      <c r="B94" t="s">
        <v>102</v>
      </c>
      <c r="C94">
        <v>1</v>
      </c>
      <c r="D94" t="s">
        <v>18</v>
      </c>
      <c r="E94" t="s">
        <v>258</v>
      </c>
      <c r="F94" t="s">
        <v>258</v>
      </c>
      <c r="G94">
        <v>1</v>
      </c>
      <c r="H94">
        <v>1</v>
      </c>
      <c r="I94">
        <v>1</v>
      </c>
      <c r="J94">
        <v>1</v>
      </c>
      <c r="K94">
        <v>1</v>
      </c>
      <c r="L94">
        <v>1.82183198944534E-231</v>
      </c>
      <c r="M94">
        <v>1</v>
      </c>
      <c r="N94">
        <v>1</v>
      </c>
      <c r="O94">
        <v>1</v>
      </c>
      <c r="P94">
        <v>1</v>
      </c>
      <c r="Q94">
        <v>1</v>
      </c>
      <c r="R94">
        <v>1</v>
      </c>
      <c r="S94">
        <v>1</v>
      </c>
      <c r="T94">
        <v>0</v>
      </c>
      <c r="U94">
        <v>0</v>
      </c>
      <c r="V94">
        <v>0</v>
      </c>
      <c r="W94">
        <v>1</v>
      </c>
      <c r="X94">
        <v>0</v>
      </c>
      <c r="Y94">
        <v>0</v>
      </c>
      <c r="Z94">
        <v>0.83333333333333304</v>
      </c>
      <c r="AA94">
        <v>1</v>
      </c>
      <c r="AB94">
        <v>1</v>
      </c>
      <c r="AC94">
        <v>1</v>
      </c>
      <c r="AD94">
        <v>1</v>
      </c>
      <c r="AE94">
        <v>0</v>
      </c>
      <c r="AF94">
        <v>0</v>
      </c>
      <c r="AG94">
        <v>0</v>
      </c>
      <c r="AH94">
        <v>1</v>
      </c>
      <c r="AI94">
        <v>0</v>
      </c>
      <c r="AJ94">
        <v>0</v>
      </c>
      <c r="AK94">
        <v>0.83333333333333304</v>
      </c>
    </row>
    <row r="95" spans="1:37" x14ac:dyDescent="0.25">
      <c r="A95" t="s">
        <v>92</v>
      </c>
      <c r="B95" t="s">
        <v>102</v>
      </c>
      <c r="C95">
        <v>1</v>
      </c>
      <c r="D95" t="s">
        <v>18</v>
      </c>
      <c r="E95" t="s">
        <v>258</v>
      </c>
      <c r="F95" t="s">
        <v>258</v>
      </c>
      <c r="G95">
        <v>1</v>
      </c>
      <c r="H95">
        <v>1</v>
      </c>
      <c r="I95">
        <v>1</v>
      </c>
      <c r="J95">
        <v>1</v>
      </c>
      <c r="K95">
        <v>1</v>
      </c>
      <c r="L95">
        <v>1.82183198944534E-231</v>
      </c>
      <c r="M95">
        <v>1</v>
      </c>
      <c r="N95">
        <v>1</v>
      </c>
      <c r="O95">
        <v>1</v>
      </c>
      <c r="P95">
        <v>1</v>
      </c>
      <c r="Q95">
        <v>1</v>
      </c>
      <c r="R95">
        <v>1</v>
      </c>
      <c r="S95">
        <v>1</v>
      </c>
      <c r="T95">
        <v>0</v>
      </c>
      <c r="U95">
        <v>0</v>
      </c>
      <c r="V95">
        <v>0</v>
      </c>
      <c r="W95">
        <v>1</v>
      </c>
      <c r="X95">
        <v>0</v>
      </c>
      <c r="Y95">
        <v>0</v>
      </c>
      <c r="Z95">
        <v>0.83333333333333304</v>
      </c>
      <c r="AA95">
        <v>1</v>
      </c>
      <c r="AB95">
        <v>1</v>
      </c>
      <c r="AC95">
        <v>1</v>
      </c>
      <c r="AD95">
        <v>1</v>
      </c>
      <c r="AE95">
        <v>0</v>
      </c>
      <c r="AF95">
        <v>0</v>
      </c>
      <c r="AG95">
        <v>0</v>
      </c>
      <c r="AH95">
        <v>1</v>
      </c>
      <c r="AI95">
        <v>0</v>
      </c>
      <c r="AJ95">
        <v>0</v>
      </c>
      <c r="AK95">
        <v>0.83333333333333304</v>
      </c>
    </row>
    <row r="96" spans="1:37" x14ac:dyDescent="0.25">
      <c r="A96" t="s">
        <v>92</v>
      </c>
      <c r="B96" t="s">
        <v>103</v>
      </c>
      <c r="C96">
        <v>1</v>
      </c>
      <c r="D96" t="s">
        <v>18</v>
      </c>
      <c r="E96" t="s">
        <v>258</v>
      </c>
      <c r="F96" t="s">
        <v>258</v>
      </c>
      <c r="G96">
        <v>1</v>
      </c>
      <c r="H96">
        <v>1</v>
      </c>
      <c r="I96">
        <v>1</v>
      </c>
      <c r="J96">
        <v>1</v>
      </c>
      <c r="K96">
        <v>1</v>
      </c>
      <c r="L96">
        <v>1.82183198944534E-231</v>
      </c>
      <c r="M96">
        <v>1</v>
      </c>
      <c r="N96">
        <v>1</v>
      </c>
      <c r="O96">
        <v>1</v>
      </c>
      <c r="P96">
        <v>1</v>
      </c>
      <c r="Q96">
        <v>1</v>
      </c>
      <c r="R96">
        <v>1</v>
      </c>
      <c r="S96">
        <v>1</v>
      </c>
      <c r="T96">
        <v>0</v>
      </c>
      <c r="U96">
        <v>0</v>
      </c>
      <c r="V96">
        <v>0</v>
      </c>
      <c r="W96">
        <v>1</v>
      </c>
      <c r="X96">
        <v>0</v>
      </c>
      <c r="Y96">
        <v>0</v>
      </c>
      <c r="Z96">
        <v>0.83333333333333304</v>
      </c>
      <c r="AA96">
        <v>1</v>
      </c>
      <c r="AB96">
        <v>1</v>
      </c>
      <c r="AC96">
        <v>1</v>
      </c>
      <c r="AD96">
        <v>1</v>
      </c>
      <c r="AE96">
        <v>0</v>
      </c>
      <c r="AF96">
        <v>0</v>
      </c>
      <c r="AG96">
        <v>0</v>
      </c>
      <c r="AH96">
        <v>1</v>
      </c>
      <c r="AI96">
        <v>0</v>
      </c>
      <c r="AJ96">
        <v>0</v>
      </c>
      <c r="AK96">
        <v>0.83333333333333304</v>
      </c>
    </row>
    <row r="97" spans="1:37" x14ac:dyDescent="0.25">
      <c r="A97" t="s">
        <v>92</v>
      </c>
      <c r="B97" t="s">
        <v>103</v>
      </c>
      <c r="C97">
        <v>1</v>
      </c>
      <c r="D97" t="s">
        <v>18</v>
      </c>
      <c r="E97" t="s">
        <v>219</v>
      </c>
      <c r="F97" t="s">
        <v>258</v>
      </c>
      <c r="G97">
        <v>1</v>
      </c>
      <c r="H97">
        <v>1</v>
      </c>
      <c r="I97">
        <v>1</v>
      </c>
      <c r="J97">
        <v>1</v>
      </c>
      <c r="K97">
        <v>0.85714285714285698</v>
      </c>
      <c r="L97">
        <v>6.7021453418540902E-232</v>
      </c>
      <c r="M97">
        <v>1</v>
      </c>
      <c r="N97">
        <v>1</v>
      </c>
      <c r="O97">
        <v>1</v>
      </c>
      <c r="P97">
        <v>2</v>
      </c>
      <c r="Q97">
        <v>1</v>
      </c>
      <c r="R97">
        <v>1</v>
      </c>
      <c r="S97">
        <v>1</v>
      </c>
      <c r="T97">
        <v>0</v>
      </c>
      <c r="U97">
        <v>0</v>
      </c>
      <c r="V97">
        <v>0</v>
      </c>
      <c r="W97">
        <v>2</v>
      </c>
      <c r="X97">
        <v>0</v>
      </c>
      <c r="Y97">
        <v>0</v>
      </c>
      <c r="Z97">
        <v>0.83333333333333304</v>
      </c>
      <c r="AA97">
        <v>1</v>
      </c>
      <c r="AB97">
        <v>1</v>
      </c>
      <c r="AC97">
        <v>1</v>
      </c>
      <c r="AD97">
        <v>1</v>
      </c>
      <c r="AE97">
        <v>0</v>
      </c>
      <c r="AF97">
        <v>0</v>
      </c>
      <c r="AG97">
        <v>0</v>
      </c>
      <c r="AH97">
        <v>1</v>
      </c>
      <c r="AI97">
        <v>0</v>
      </c>
      <c r="AJ97">
        <v>0</v>
      </c>
      <c r="AK97">
        <v>0.83333333333333304</v>
      </c>
    </row>
    <row r="98" spans="1:37" x14ac:dyDescent="0.25">
      <c r="A98" t="s">
        <v>92</v>
      </c>
      <c r="B98" t="s">
        <v>104</v>
      </c>
      <c r="C98">
        <v>1</v>
      </c>
      <c r="D98" t="s">
        <v>18</v>
      </c>
      <c r="E98" t="s">
        <v>258</v>
      </c>
      <c r="F98" t="s">
        <v>258</v>
      </c>
      <c r="G98">
        <v>1</v>
      </c>
      <c r="H98">
        <v>1</v>
      </c>
      <c r="I98">
        <v>1</v>
      </c>
      <c r="J98">
        <v>1</v>
      </c>
      <c r="K98">
        <v>1</v>
      </c>
      <c r="L98">
        <v>1.82183198944534E-231</v>
      </c>
      <c r="M98">
        <v>1</v>
      </c>
      <c r="N98">
        <v>1</v>
      </c>
      <c r="O98">
        <v>1</v>
      </c>
      <c r="P98">
        <v>1</v>
      </c>
      <c r="Q98">
        <v>1</v>
      </c>
      <c r="R98">
        <v>1</v>
      </c>
      <c r="S98">
        <v>1</v>
      </c>
      <c r="T98">
        <v>0</v>
      </c>
      <c r="U98">
        <v>0</v>
      </c>
      <c r="V98">
        <v>0</v>
      </c>
      <c r="W98">
        <v>1</v>
      </c>
      <c r="X98">
        <v>0</v>
      </c>
      <c r="Y98">
        <v>0</v>
      </c>
      <c r="Z98">
        <v>0.83333333333333304</v>
      </c>
      <c r="AA98">
        <v>1</v>
      </c>
      <c r="AB98">
        <v>1</v>
      </c>
      <c r="AC98">
        <v>1</v>
      </c>
      <c r="AD98">
        <v>1</v>
      </c>
      <c r="AE98">
        <v>0</v>
      </c>
      <c r="AF98">
        <v>0</v>
      </c>
      <c r="AG98">
        <v>0</v>
      </c>
      <c r="AH98">
        <v>1</v>
      </c>
      <c r="AI98">
        <v>0</v>
      </c>
      <c r="AJ98">
        <v>0</v>
      </c>
      <c r="AK98">
        <v>0.83333333333333304</v>
      </c>
    </row>
    <row r="99" spans="1:37" x14ac:dyDescent="0.25">
      <c r="A99" t="s">
        <v>92</v>
      </c>
      <c r="B99" t="s">
        <v>104</v>
      </c>
      <c r="C99">
        <v>1</v>
      </c>
      <c r="D99" t="s">
        <v>18</v>
      </c>
      <c r="E99" t="s">
        <v>219</v>
      </c>
      <c r="F99" t="s">
        <v>258</v>
      </c>
      <c r="G99">
        <v>1</v>
      </c>
      <c r="H99">
        <v>1</v>
      </c>
      <c r="I99">
        <v>1</v>
      </c>
      <c r="J99">
        <v>1</v>
      </c>
      <c r="K99">
        <v>0.85714285714285698</v>
      </c>
      <c r="L99">
        <v>6.7021453418540902E-232</v>
      </c>
      <c r="M99">
        <v>1</v>
      </c>
      <c r="N99">
        <v>1</v>
      </c>
      <c r="O99">
        <v>1</v>
      </c>
      <c r="P99">
        <v>2</v>
      </c>
      <c r="Q99">
        <v>1</v>
      </c>
      <c r="R99">
        <v>1</v>
      </c>
      <c r="S99">
        <v>1</v>
      </c>
      <c r="T99">
        <v>0</v>
      </c>
      <c r="U99">
        <v>0</v>
      </c>
      <c r="V99">
        <v>0</v>
      </c>
      <c r="W99">
        <v>2</v>
      </c>
      <c r="X99">
        <v>0</v>
      </c>
      <c r="Y99">
        <v>0</v>
      </c>
      <c r="Z99">
        <v>0.83333333333333304</v>
      </c>
      <c r="AA99">
        <v>1</v>
      </c>
      <c r="AB99">
        <v>1</v>
      </c>
      <c r="AC99">
        <v>1</v>
      </c>
      <c r="AD99">
        <v>1</v>
      </c>
      <c r="AE99">
        <v>0</v>
      </c>
      <c r="AF99">
        <v>0</v>
      </c>
      <c r="AG99">
        <v>0</v>
      </c>
      <c r="AH99">
        <v>1</v>
      </c>
      <c r="AI99">
        <v>0</v>
      </c>
      <c r="AJ99">
        <v>0</v>
      </c>
      <c r="AK99">
        <v>0.83333333333333304</v>
      </c>
    </row>
    <row r="100" spans="1:37" x14ac:dyDescent="0.25">
      <c r="A100" t="s">
        <v>92</v>
      </c>
      <c r="B100" t="s">
        <v>105</v>
      </c>
      <c r="C100">
        <v>0</v>
      </c>
      <c r="D100" t="s">
        <v>22</v>
      </c>
      <c r="E100" t="s">
        <v>288</v>
      </c>
      <c r="F100" t="s">
        <v>454</v>
      </c>
      <c r="G100">
        <v>0</v>
      </c>
      <c r="H100">
        <v>0</v>
      </c>
      <c r="I100">
        <v>1</v>
      </c>
      <c r="J100">
        <v>1</v>
      </c>
      <c r="K100">
        <v>0.499999999999999</v>
      </c>
      <c r="L100">
        <v>1.08326778209408E-231</v>
      </c>
      <c r="M100">
        <v>0.33333333333333298</v>
      </c>
      <c r="N100">
        <v>0</v>
      </c>
      <c r="O100">
        <v>1</v>
      </c>
      <c r="P100">
        <v>2</v>
      </c>
      <c r="Q100">
        <v>0</v>
      </c>
      <c r="R100">
        <v>2</v>
      </c>
      <c r="S100">
        <v>0</v>
      </c>
      <c r="T100">
        <v>0</v>
      </c>
      <c r="U100">
        <v>0</v>
      </c>
      <c r="V100">
        <v>0</v>
      </c>
      <c r="W100">
        <v>1</v>
      </c>
      <c r="X100">
        <v>0</v>
      </c>
      <c r="Y100">
        <v>0</v>
      </c>
      <c r="Z100">
        <v>0.16666666666666599</v>
      </c>
      <c r="AA100">
        <v>8</v>
      </c>
      <c r="AB100">
        <v>4</v>
      </c>
      <c r="AC100">
        <v>6</v>
      </c>
      <c r="AD100">
        <v>0.66666666666666596</v>
      </c>
      <c r="AE100">
        <v>1</v>
      </c>
      <c r="AF100">
        <v>0</v>
      </c>
      <c r="AG100">
        <v>1</v>
      </c>
      <c r="AH100">
        <v>5</v>
      </c>
      <c r="AI100">
        <v>0</v>
      </c>
      <c r="AJ100">
        <v>0.6</v>
      </c>
      <c r="AK100">
        <v>0.688888888888888</v>
      </c>
    </row>
    <row r="101" spans="1:37" x14ac:dyDescent="0.25">
      <c r="A101" t="s">
        <v>92</v>
      </c>
      <c r="B101" t="s">
        <v>105</v>
      </c>
      <c r="C101">
        <v>0</v>
      </c>
      <c r="D101" t="s">
        <v>22</v>
      </c>
      <c r="E101" t="s">
        <v>290</v>
      </c>
      <c r="F101" t="s">
        <v>454</v>
      </c>
      <c r="G101">
        <v>0</v>
      </c>
      <c r="H101">
        <v>0</v>
      </c>
      <c r="I101">
        <v>1</v>
      </c>
      <c r="J101">
        <v>1</v>
      </c>
      <c r="K101">
        <v>0.55172413793103403</v>
      </c>
      <c r="L101" s="54">
        <v>6.4845927718605102E-155</v>
      </c>
      <c r="M101">
        <v>0.33333333333333298</v>
      </c>
      <c r="N101">
        <v>0</v>
      </c>
      <c r="O101">
        <v>1</v>
      </c>
      <c r="P101">
        <v>3</v>
      </c>
      <c r="Q101">
        <v>2</v>
      </c>
      <c r="R101">
        <v>2</v>
      </c>
      <c r="S101">
        <v>1</v>
      </c>
      <c r="T101">
        <v>0</v>
      </c>
      <c r="U101">
        <v>0</v>
      </c>
      <c r="V101">
        <v>1</v>
      </c>
      <c r="W101">
        <v>2</v>
      </c>
      <c r="X101">
        <v>0</v>
      </c>
      <c r="Y101">
        <v>0.2</v>
      </c>
      <c r="Z101">
        <v>0.6</v>
      </c>
      <c r="AA101">
        <v>8</v>
      </c>
      <c r="AB101">
        <v>4</v>
      </c>
      <c r="AC101">
        <v>6</v>
      </c>
      <c r="AD101">
        <v>0.66666666666666596</v>
      </c>
      <c r="AE101">
        <v>1</v>
      </c>
      <c r="AF101">
        <v>0</v>
      </c>
      <c r="AG101">
        <v>1</v>
      </c>
      <c r="AH101">
        <v>5</v>
      </c>
      <c r="AI101">
        <v>0</v>
      </c>
      <c r="AJ101">
        <v>0.6</v>
      </c>
      <c r="AK101">
        <v>0.688888888888888</v>
      </c>
    </row>
    <row r="102" spans="1:37" x14ac:dyDescent="0.25">
      <c r="A102" t="s">
        <v>92</v>
      </c>
      <c r="B102" t="s">
        <v>106</v>
      </c>
      <c r="C102">
        <v>0</v>
      </c>
      <c r="D102" t="s">
        <v>22</v>
      </c>
      <c r="E102" t="s">
        <v>291</v>
      </c>
      <c r="F102" t="s">
        <v>455</v>
      </c>
      <c r="G102">
        <v>0</v>
      </c>
      <c r="H102">
        <v>0</v>
      </c>
      <c r="I102">
        <v>1</v>
      </c>
      <c r="J102">
        <v>1</v>
      </c>
      <c r="K102">
        <v>0.66666666666666596</v>
      </c>
      <c r="L102">
        <v>0</v>
      </c>
      <c r="M102">
        <v>0.5</v>
      </c>
      <c r="N102">
        <v>0</v>
      </c>
      <c r="O102">
        <v>1</v>
      </c>
      <c r="P102">
        <v>1</v>
      </c>
      <c r="Q102">
        <v>1</v>
      </c>
      <c r="R102">
        <v>1</v>
      </c>
      <c r="S102">
        <v>1</v>
      </c>
      <c r="T102">
        <v>0</v>
      </c>
      <c r="U102">
        <v>0</v>
      </c>
      <c r="V102">
        <v>0</v>
      </c>
      <c r="W102">
        <v>1</v>
      </c>
      <c r="X102">
        <v>0</v>
      </c>
      <c r="Y102">
        <v>0</v>
      </c>
      <c r="Z102">
        <v>0.5</v>
      </c>
      <c r="AA102">
        <v>2</v>
      </c>
      <c r="AB102">
        <v>1</v>
      </c>
      <c r="AC102">
        <v>2</v>
      </c>
      <c r="AD102">
        <v>0.5</v>
      </c>
      <c r="AE102">
        <v>0</v>
      </c>
      <c r="AF102">
        <v>0</v>
      </c>
      <c r="AG102">
        <v>0</v>
      </c>
      <c r="AH102">
        <v>2</v>
      </c>
      <c r="AI102">
        <v>0</v>
      </c>
      <c r="AJ102">
        <v>0</v>
      </c>
      <c r="AK102">
        <v>0.33333333333333298</v>
      </c>
    </row>
    <row r="103" spans="1:37" x14ac:dyDescent="0.25">
      <c r="A103" t="s">
        <v>92</v>
      </c>
      <c r="B103" t="s">
        <v>106</v>
      </c>
      <c r="C103">
        <v>0</v>
      </c>
      <c r="D103" t="s">
        <v>22</v>
      </c>
      <c r="E103" t="s">
        <v>293</v>
      </c>
      <c r="F103" t="s">
        <v>455</v>
      </c>
      <c r="G103">
        <v>0</v>
      </c>
      <c r="H103">
        <v>0</v>
      </c>
      <c r="I103">
        <v>1</v>
      </c>
      <c r="J103">
        <v>1</v>
      </c>
      <c r="K103">
        <v>0.93333333333333302</v>
      </c>
      <c r="L103" s="54">
        <v>9.0474246481130499E-155</v>
      </c>
      <c r="M103">
        <v>1</v>
      </c>
      <c r="N103">
        <v>0</v>
      </c>
      <c r="O103">
        <v>1</v>
      </c>
      <c r="P103">
        <v>3</v>
      </c>
      <c r="Q103">
        <v>1</v>
      </c>
      <c r="R103">
        <v>2</v>
      </c>
      <c r="S103">
        <v>0.5</v>
      </c>
      <c r="T103">
        <v>0</v>
      </c>
      <c r="U103">
        <v>0</v>
      </c>
      <c r="V103">
        <v>1</v>
      </c>
      <c r="W103">
        <v>3</v>
      </c>
      <c r="X103">
        <v>0</v>
      </c>
      <c r="Y103">
        <v>0.2</v>
      </c>
      <c r="Z103">
        <v>0.43333333333333302</v>
      </c>
      <c r="AA103">
        <v>2</v>
      </c>
      <c r="AB103">
        <v>1</v>
      </c>
      <c r="AC103">
        <v>2</v>
      </c>
      <c r="AD103">
        <v>0.5</v>
      </c>
      <c r="AE103">
        <v>0</v>
      </c>
      <c r="AF103">
        <v>0</v>
      </c>
      <c r="AG103">
        <v>0</v>
      </c>
      <c r="AH103">
        <v>2</v>
      </c>
      <c r="AI103">
        <v>0</v>
      </c>
      <c r="AJ103">
        <v>0</v>
      </c>
      <c r="AK103">
        <v>0.33333333333333298</v>
      </c>
    </row>
    <row r="104" spans="1:37" x14ac:dyDescent="0.25">
      <c r="A104" t="s">
        <v>92</v>
      </c>
      <c r="B104" t="s">
        <v>107</v>
      </c>
      <c r="C104">
        <v>0</v>
      </c>
      <c r="D104" t="s">
        <v>22</v>
      </c>
      <c r="E104" t="s">
        <v>294</v>
      </c>
      <c r="F104" t="s">
        <v>295</v>
      </c>
      <c r="G104">
        <v>0</v>
      </c>
      <c r="H104">
        <v>0</v>
      </c>
      <c r="I104">
        <v>1</v>
      </c>
      <c r="J104">
        <v>1</v>
      </c>
      <c r="K104">
        <v>0.87999999999999901</v>
      </c>
      <c r="L104">
        <v>0</v>
      </c>
      <c r="M104">
        <v>0</v>
      </c>
      <c r="N104">
        <v>0</v>
      </c>
      <c r="O104">
        <v>0</v>
      </c>
      <c r="P104">
        <v>2</v>
      </c>
      <c r="Q104">
        <v>0</v>
      </c>
      <c r="R104">
        <v>2</v>
      </c>
      <c r="S104">
        <v>0</v>
      </c>
      <c r="T104">
        <v>0</v>
      </c>
      <c r="U104">
        <v>0</v>
      </c>
      <c r="V104">
        <v>0</v>
      </c>
      <c r="W104">
        <v>2</v>
      </c>
      <c r="X104">
        <v>0</v>
      </c>
      <c r="Y104">
        <v>0</v>
      </c>
      <c r="Z104">
        <v>0.16666666666666599</v>
      </c>
      <c r="AA104">
        <v>4</v>
      </c>
      <c r="AB104">
        <v>1</v>
      </c>
      <c r="AC104">
        <v>2</v>
      </c>
      <c r="AD104">
        <v>0.5</v>
      </c>
      <c r="AE104">
        <v>0</v>
      </c>
      <c r="AF104">
        <v>0</v>
      </c>
      <c r="AG104">
        <v>1</v>
      </c>
      <c r="AH104">
        <v>3</v>
      </c>
      <c r="AI104">
        <v>0</v>
      </c>
      <c r="AJ104">
        <v>0.2</v>
      </c>
      <c r="AK104">
        <v>0.43333333333333302</v>
      </c>
    </row>
    <row r="105" spans="1:37" x14ac:dyDescent="0.25">
      <c r="A105" t="s">
        <v>92</v>
      </c>
      <c r="B105" t="s">
        <v>107</v>
      </c>
      <c r="C105">
        <v>0</v>
      </c>
      <c r="D105" t="s">
        <v>22</v>
      </c>
      <c r="E105" t="s">
        <v>296</v>
      </c>
      <c r="F105" t="s">
        <v>295</v>
      </c>
      <c r="G105">
        <v>0</v>
      </c>
      <c r="H105">
        <v>0</v>
      </c>
      <c r="I105">
        <v>1</v>
      </c>
      <c r="J105">
        <v>1</v>
      </c>
      <c r="K105">
        <v>0.87999999999999901</v>
      </c>
      <c r="L105" s="54">
        <v>1.2882297539194101E-231</v>
      </c>
      <c r="M105">
        <v>0</v>
      </c>
      <c r="N105">
        <v>0</v>
      </c>
      <c r="O105">
        <v>0</v>
      </c>
      <c r="P105">
        <v>3</v>
      </c>
      <c r="Q105">
        <v>1</v>
      </c>
      <c r="R105">
        <v>2</v>
      </c>
      <c r="S105">
        <v>0.5</v>
      </c>
      <c r="T105">
        <v>0</v>
      </c>
      <c r="U105">
        <v>0</v>
      </c>
      <c r="V105">
        <v>1</v>
      </c>
      <c r="W105">
        <v>3</v>
      </c>
      <c r="X105">
        <v>0</v>
      </c>
      <c r="Y105">
        <v>0.2</v>
      </c>
      <c r="Z105">
        <v>0.43333333333333302</v>
      </c>
      <c r="AA105">
        <v>4</v>
      </c>
      <c r="AB105">
        <v>1</v>
      </c>
      <c r="AC105">
        <v>2</v>
      </c>
      <c r="AD105">
        <v>0.5</v>
      </c>
      <c r="AE105">
        <v>0</v>
      </c>
      <c r="AF105">
        <v>0</v>
      </c>
      <c r="AG105">
        <v>1</v>
      </c>
      <c r="AH105">
        <v>3</v>
      </c>
      <c r="AI105">
        <v>0</v>
      </c>
      <c r="AJ105">
        <v>0.2</v>
      </c>
      <c r="AK105">
        <v>0.43333333333333302</v>
      </c>
    </row>
    <row r="106" spans="1:37" x14ac:dyDescent="0.25">
      <c r="A106" t="s">
        <v>92</v>
      </c>
      <c r="B106" t="s">
        <v>108</v>
      </c>
      <c r="C106">
        <v>0</v>
      </c>
      <c r="D106" t="s">
        <v>22</v>
      </c>
      <c r="E106" t="s">
        <v>297</v>
      </c>
      <c r="F106" t="s">
        <v>298</v>
      </c>
      <c r="G106">
        <v>0</v>
      </c>
      <c r="H106">
        <v>0</v>
      </c>
      <c r="I106">
        <v>1</v>
      </c>
      <c r="J106">
        <v>1</v>
      </c>
      <c r="K106">
        <v>0.44444444444444398</v>
      </c>
      <c r="L106">
        <v>0</v>
      </c>
      <c r="M106">
        <v>0.16666666666666599</v>
      </c>
      <c r="N106">
        <v>0</v>
      </c>
      <c r="O106">
        <v>1</v>
      </c>
      <c r="P106">
        <v>1</v>
      </c>
      <c r="Q106">
        <v>0</v>
      </c>
      <c r="R106">
        <v>1</v>
      </c>
      <c r="S106">
        <v>0</v>
      </c>
      <c r="T106">
        <v>0</v>
      </c>
      <c r="U106">
        <v>0</v>
      </c>
      <c r="V106">
        <v>0</v>
      </c>
      <c r="W106">
        <v>1</v>
      </c>
      <c r="X106">
        <v>0</v>
      </c>
      <c r="Y106">
        <v>0</v>
      </c>
      <c r="Z106">
        <v>0.16666666666666599</v>
      </c>
      <c r="AA106">
        <v>9</v>
      </c>
      <c r="AB106">
        <v>2</v>
      </c>
      <c r="AC106">
        <v>7</v>
      </c>
      <c r="AD106">
        <v>0.28571428571428498</v>
      </c>
      <c r="AE106">
        <v>0</v>
      </c>
      <c r="AF106">
        <v>0</v>
      </c>
      <c r="AG106">
        <v>1</v>
      </c>
      <c r="AH106">
        <v>6</v>
      </c>
      <c r="AI106">
        <v>0</v>
      </c>
      <c r="AJ106">
        <v>0.4</v>
      </c>
      <c r="AK106">
        <v>0.46190476190476099</v>
      </c>
    </row>
    <row r="107" spans="1:37" x14ac:dyDescent="0.25">
      <c r="A107" t="s">
        <v>92</v>
      </c>
      <c r="B107" t="s">
        <v>108</v>
      </c>
      <c r="C107">
        <v>0</v>
      </c>
      <c r="D107" t="s">
        <v>22</v>
      </c>
      <c r="E107" t="s">
        <v>298</v>
      </c>
      <c r="F107" t="s">
        <v>298</v>
      </c>
      <c r="G107">
        <v>0</v>
      </c>
      <c r="H107">
        <v>0</v>
      </c>
      <c r="I107">
        <v>1</v>
      </c>
      <c r="J107">
        <v>1</v>
      </c>
      <c r="K107">
        <v>1</v>
      </c>
      <c r="L107">
        <v>1</v>
      </c>
      <c r="M107">
        <v>1</v>
      </c>
      <c r="N107">
        <v>1</v>
      </c>
      <c r="O107">
        <v>1</v>
      </c>
      <c r="P107">
        <v>9</v>
      </c>
      <c r="Q107">
        <v>2</v>
      </c>
      <c r="R107">
        <v>7</v>
      </c>
      <c r="S107">
        <v>0.28571428571428498</v>
      </c>
      <c r="T107">
        <v>0</v>
      </c>
      <c r="U107">
        <v>0</v>
      </c>
      <c r="V107">
        <v>1</v>
      </c>
      <c r="W107">
        <v>6</v>
      </c>
      <c r="X107">
        <v>0</v>
      </c>
      <c r="Y107">
        <v>0.4</v>
      </c>
      <c r="Z107">
        <v>0.46190476190476099</v>
      </c>
      <c r="AA107">
        <v>9</v>
      </c>
      <c r="AB107">
        <v>2</v>
      </c>
      <c r="AC107">
        <v>7</v>
      </c>
      <c r="AD107">
        <v>0.28571428571428498</v>
      </c>
      <c r="AE107">
        <v>0</v>
      </c>
      <c r="AF107">
        <v>0</v>
      </c>
      <c r="AG107">
        <v>1</v>
      </c>
      <c r="AH107">
        <v>6</v>
      </c>
      <c r="AI107">
        <v>0</v>
      </c>
      <c r="AJ107">
        <v>0.4</v>
      </c>
      <c r="AK107">
        <v>0.46190476190476099</v>
      </c>
    </row>
    <row r="108" spans="1:37" x14ac:dyDescent="0.25">
      <c r="A108" t="s">
        <v>92</v>
      </c>
      <c r="B108" t="s">
        <v>109</v>
      </c>
      <c r="C108">
        <v>0</v>
      </c>
      <c r="D108" t="s">
        <v>22</v>
      </c>
      <c r="E108" t="s">
        <v>299</v>
      </c>
      <c r="F108" t="s">
        <v>298</v>
      </c>
      <c r="G108">
        <v>0</v>
      </c>
      <c r="H108">
        <v>0</v>
      </c>
      <c r="I108">
        <v>1</v>
      </c>
      <c r="J108">
        <v>1</v>
      </c>
      <c r="K108">
        <v>0.32</v>
      </c>
      <c r="L108">
        <v>0</v>
      </c>
      <c r="M108">
        <v>0</v>
      </c>
      <c r="N108">
        <v>0</v>
      </c>
      <c r="O108">
        <v>0</v>
      </c>
      <c r="P108">
        <v>1</v>
      </c>
      <c r="Q108">
        <v>1</v>
      </c>
      <c r="R108">
        <v>1</v>
      </c>
      <c r="S108">
        <v>1</v>
      </c>
      <c r="T108">
        <v>0</v>
      </c>
      <c r="U108">
        <v>0</v>
      </c>
      <c r="V108">
        <v>0</v>
      </c>
      <c r="W108">
        <v>1</v>
      </c>
      <c r="X108">
        <v>0</v>
      </c>
      <c r="Y108">
        <v>0</v>
      </c>
      <c r="Z108">
        <v>0.5</v>
      </c>
      <c r="AA108">
        <v>9</v>
      </c>
      <c r="AB108">
        <v>2</v>
      </c>
      <c r="AC108">
        <v>7</v>
      </c>
      <c r="AD108">
        <v>0.28571428571428498</v>
      </c>
      <c r="AE108">
        <v>0</v>
      </c>
      <c r="AF108">
        <v>0</v>
      </c>
      <c r="AG108">
        <v>1</v>
      </c>
      <c r="AH108">
        <v>6</v>
      </c>
      <c r="AI108">
        <v>0</v>
      </c>
      <c r="AJ108">
        <v>0.4</v>
      </c>
      <c r="AK108">
        <v>0.46190476190476099</v>
      </c>
    </row>
    <row r="109" spans="1:37" x14ac:dyDescent="0.25">
      <c r="A109" t="s">
        <v>92</v>
      </c>
      <c r="B109" t="s">
        <v>109</v>
      </c>
      <c r="C109">
        <v>0</v>
      </c>
      <c r="D109" t="s">
        <v>22</v>
      </c>
      <c r="E109" t="s">
        <v>301</v>
      </c>
      <c r="F109" t="s">
        <v>456</v>
      </c>
      <c r="G109">
        <v>0</v>
      </c>
      <c r="H109">
        <v>0</v>
      </c>
      <c r="I109">
        <v>1</v>
      </c>
      <c r="J109">
        <v>1</v>
      </c>
      <c r="K109">
        <v>0.43243243243243201</v>
      </c>
      <c r="L109" s="54">
        <v>8.5104691131010496E-232</v>
      </c>
      <c r="M109">
        <v>7.4074074074074001E-2</v>
      </c>
      <c r="N109">
        <v>0</v>
      </c>
      <c r="O109">
        <v>1</v>
      </c>
      <c r="P109">
        <v>3</v>
      </c>
      <c r="Q109">
        <v>1</v>
      </c>
      <c r="R109">
        <v>2</v>
      </c>
      <c r="S109">
        <v>0.5</v>
      </c>
      <c r="T109">
        <v>0</v>
      </c>
      <c r="U109">
        <v>0</v>
      </c>
      <c r="V109">
        <v>1</v>
      </c>
      <c r="W109">
        <v>3</v>
      </c>
      <c r="X109">
        <v>0</v>
      </c>
      <c r="Y109">
        <v>0.2</v>
      </c>
      <c r="Z109">
        <v>0.43333333333333302</v>
      </c>
      <c r="AA109">
        <v>42</v>
      </c>
      <c r="AB109">
        <v>13</v>
      </c>
      <c r="AC109">
        <v>34</v>
      </c>
      <c r="AD109">
        <v>0.38235294117647001</v>
      </c>
      <c r="AE109">
        <v>1</v>
      </c>
      <c r="AF109">
        <v>1</v>
      </c>
      <c r="AG109">
        <v>0</v>
      </c>
      <c r="AH109">
        <v>11</v>
      </c>
      <c r="AI109">
        <v>0</v>
      </c>
      <c r="AJ109">
        <v>0.6</v>
      </c>
      <c r="AK109">
        <v>0.59411764705882297</v>
      </c>
    </row>
    <row r="110" spans="1:37" x14ac:dyDescent="0.25">
      <c r="A110" t="s">
        <v>92</v>
      </c>
      <c r="B110" t="s">
        <v>110</v>
      </c>
      <c r="C110">
        <v>1</v>
      </c>
      <c r="D110" t="s">
        <v>18</v>
      </c>
      <c r="E110" t="s">
        <v>258</v>
      </c>
      <c r="F110" t="s">
        <v>199</v>
      </c>
      <c r="G110">
        <v>1</v>
      </c>
      <c r="H110">
        <v>1</v>
      </c>
      <c r="I110">
        <v>1</v>
      </c>
      <c r="J110">
        <v>1</v>
      </c>
      <c r="K110">
        <v>0</v>
      </c>
      <c r="L110">
        <v>0</v>
      </c>
      <c r="M110">
        <v>0</v>
      </c>
      <c r="N110">
        <v>1</v>
      </c>
      <c r="O110">
        <v>0</v>
      </c>
      <c r="P110">
        <v>1</v>
      </c>
      <c r="Q110">
        <v>1</v>
      </c>
      <c r="R110">
        <v>1</v>
      </c>
      <c r="S110">
        <v>1</v>
      </c>
      <c r="T110">
        <v>0</v>
      </c>
      <c r="U110">
        <v>0</v>
      </c>
      <c r="V110">
        <v>0</v>
      </c>
      <c r="W110">
        <v>1</v>
      </c>
      <c r="X110">
        <v>0</v>
      </c>
      <c r="Y110">
        <v>0</v>
      </c>
      <c r="Z110">
        <v>0.83333333333333304</v>
      </c>
      <c r="AA110">
        <v>1</v>
      </c>
      <c r="AB110">
        <v>1</v>
      </c>
      <c r="AC110">
        <v>1</v>
      </c>
      <c r="AD110">
        <v>1</v>
      </c>
      <c r="AE110">
        <v>0</v>
      </c>
      <c r="AF110">
        <v>0</v>
      </c>
      <c r="AG110">
        <v>0</v>
      </c>
      <c r="AH110">
        <v>1</v>
      </c>
      <c r="AI110">
        <v>0</v>
      </c>
      <c r="AJ110">
        <v>0</v>
      </c>
      <c r="AK110">
        <v>0.83333333333333304</v>
      </c>
    </row>
    <row r="111" spans="1:37" x14ac:dyDescent="0.25">
      <c r="A111" t="s">
        <v>119</v>
      </c>
      <c r="B111" t="s">
        <v>120</v>
      </c>
      <c r="C111">
        <v>1</v>
      </c>
      <c r="D111" t="s">
        <v>18</v>
      </c>
      <c r="E111" t="s">
        <v>219</v>
      </c>
      <c r="F111" t="s">
        <v>427</v>
      </c>
      <c r="G111">
        <v>1</v>
      </c>
      <c r="H111">
        <v>1</v>
      </c>
      <c r="I111">
        <v>1</v>
      </c>
      <c r="J111">
        <v>1</v>
      </c>
      <c r="K111">
        <v>0</v>
      </c>
      <c r="L111">
        <v>0</v>
      </c>
      <c r="M111">
        <v>0</v>
      </c>
      <c r="N111">
        <v>1</v>
      </c>
      <c r="O111">
        <v>0</v>
      </c>
      <c r="P111">
        <v>2</v>
      </c>
      <c r="Q111">
        <v>1</v>
      </c>
      <c r="R111">
        <v>1</v>
      </c>
      <c r="S111">
        <v>1</v>
      </c>
      <c r="T111">
        <v>0</v>
      </c>
      <c r="U111">
        <v>0</v>
      </c>
      <c r="V111">
        <v>0</v>
      </c>
      <c r="W111">
        <v>2</v>
      </c>
      <c r="X111">
        <v>0</v>
      </c>
      <c r="Y111">
        <v>0</v>
      </c>
      <c r="Z111">
        <v>0.83333333333333304</v>
      </c>
      <c r="AA111">
        <v>1</v>
      </c>
      <c r="AB111">
        <v>1</v>
      </c>
      <c r="AC111">
        <v>1</v>
      </c>
      <c r="AD111">
        <v>1</v>
      </c>
      <c r="AE111">
        <v>1</v>
      </c>
      <c r="AF111">
        <v>0</v>
      </c>
      <c r="AG111">
        <v>0</v>
      </c>
      <c r="AH111">
        <v>1</v>
      </c>
      <c r="AI111">
        <v>1</v>
      </c>
      <c r="AJ111">
        <v>0.4</v>
      </c>
      <c r="AK111">
        <v>0.9</v>
      </c>
    </row>
    <row r="112" spans="1:37" x14ac:dyDescent="0.25">
      <c r="A112" t="s">
        <v>119</v>
      </c>
      <c r="B112" t="s">
        <v>120</v>
      </c>
      <c r="C112">
        <v>1</v>
      </c>
      <c r="D112" t="s">
        <v>18</v>
      </c>
      <c r="E112" t="s">
        <v>258</v>
      </c>
      <c r="F112" t="s">
        <v>427</v>
      </c>
      <c r="G112">
        <v>1</v>
      </c>
      <c r="H112">
        <v>1</v>
      </c>
      <c r="I112">
        <v>1</v>
      </c>
      <c r="J112">
        <v>1</v>
      </c>
      <c r="K112">
        <v>0</v>
      </c>
      <c r="L112">
        <v>0</v>
      </c>
      <c r="M112">
        <v>0</v>
      </c>
      <c r="N112">
        <v>1</v>
      </c>
      <c r="O112">
        <v>0</v>
      </c>
      <c r="P112">
        <v>1</v>
      </c>
      <c r="Q112">
        <v>1</v>
      </c>
      <c r="R112">
        <v>1</v>
      </c>
      <c r="S112">
        <v>1</v>
      </c>
      <c r="T112">
        <v>0</v>
      </c>
      <c r="U112">
        <v>0</v>
      </c>
      <c r="V112">
        <v>0</v>
      </c>
      <c r="W112">
        <v>1</v>
      </c>
      <c r="X112">
        <v>0</v>
      </c>
      <c r="Y112">
        <v>0</v>
      </c>
      <c r="Z112">
        <v>0.83333333333333304</v>
      </c>
      <c r="AA112">
        <v>1</v>
      </c>
      <c r="AB112">
        <v>1</v>
      </c>
      <c r="AC112">
        <v>1</v>
      </c>
      <c r="AD112">
        <v>1</v>
      </c>
      <c r="AE112">
        <v>1</v>
      </c>
      <c r="AF112">
        <v>0</v>
      </c>
      <c r="AG112">
        <v>0</v>
      </c>
      <c r="AH112">
        <v>1</v>
      </c>
      <c r="AI112">
        <v>1</v>
      </c>
      <c r="AJ112">
        <v>0.4</v>
      </c>
      <c r="AK112">
        <v>0.9</v>
      </c>
    </row>
    <row r="113" spans="1:37" x14ac:dyDescent="0.25">
      <c r="A113" t="s">
        <v>119</v>
      </c>
      <c r="B113" t="s">
        <v>121</v>
      </c>
      <c r="C113">
        <v>1</v>
      </c>
      <c r="D113" t="s">
        <v>122</v>
      </c>
      <c r="E113" t="s">
        <v>219</v>
      </c>
      <c r="F113" t="s">
        <v>258</v>
      </c>
      <c r="G113">
        <v>1</v>
      </c>
      <c r="H113">
        <v>1</v>
      </c>
      <c r="I113">
        <v>1</v>
      </c>
      <c r="J113">
        <v>1</v>
      </c>
      <c r="K113">
        <v>0.85714285714285698</v>
      </c>
      <c r="L113">
        <v>6.7021453418540902E-232</v>
      </c>
      <c r="M113">
        <v>1</v>
      </c>
      <c r="N113">
        <v>1</v>
      </c>
      <c r="O113">
        <v>1</v>
      </c>
      <c r="P113">
        <v>2</v>
      </c>
      <c r="Q113">
        <v>1</v>
      </c>
      <c r="R113">
        <v>1</v>
      </c>
      <c r="S113">
        <v>1</v>
      </c>
      <c r="T113">
        <v>0</v>
      </c>
      <c r="U113">
        <v>0</v>
      </c>
      <c r="V113">
        <v>0</v>
      </c>
      <c r="W113">
        <v>2</v>
      </c>
      <c r="X113">
        <v>0</v>
      </c>
      <c r="Y113">
        <v>0</v>
      </c>
      <c r="Z113">
        <v>0.83333333333333304</v>
      </c>
      <c r="AA113">
        <v>1</v>
      </c>
      <c r="AB113">
        <v>1</v>
      </c>
      <c r="AC113">
        <v>1</v>
      </c>
      <c r="AD113">
        <v>1</v>
      </c>
      <c r="AE113">
        <v>0</v>
      </c>
      <c r="AF113">
        <v>0</v>
      </c>
      <c r="AG113">
        <v>0</v>
      </c>
      <c r="AH113">
        <v>1</v>
      </c>
      <c r="AI113">
        <v>0</v>
      </c>
      <c r="AJ113">
        <v>0</v>
      </c>
      <c r="AK113">
        <v>0.83333333333333304</v>
      </c>
    </row>
    <row r="114" spans="1:37" x14ac:dyDescent="0.25">
      <c r="A114" t="s">
        <v>119</v>
      </c>
      <c r="B114" t="s">
        <v>121</v>
      </c>
      <c r="C114">
        <v>1</v>
      </c>
      <c r="D114" t="s">
        <v>122</v>
      </c>
      <c r="E114" t="s">
        <v>258</v>
      </c>
      <c r="F114" t="s">
        <v>258</v>
      </c>
      <c r="G114">
        <v>1</v>
      </c>
      <c r="H114">
        <v>1</v>
      </c>
      <c r="I114">
        <v>1</v>
      </c>
      <c r="J114">
        <v>1</v>
      </c>
      <c r="K114">
        <v>1</v>
      </c>
      <c r="L114">
        <v>1.82183198944534E-231</v>
      </c>
      <c r="M114">
        <v>1</v>
      </c>
      <c r="N114">
        <v>1</v>
      </c>
      <c r="O114">
        <v>1</v>
      </c>
      <c r="P114">
        <v>1</v>
      </c>
      <c r="Q114">
        <v>1</v>
      </c>
      <c r="R114">
        <v>1</v>
      </c>
      <c r="S114">
        <v>1</v>
      </c>
      <c r="T114">
        <v>0</v>
      </c>
      <c r="U114">
        <v>0</v>
      </c>
      <c r="V114">
        <v>0</v>
      </c>
      <c r="W114">
        <v>1</v>
      </c>
      <c r="X114">
        <v>0</v>
      </c>
      <c r="Y114">
        <v>0</v>
      </c>
      <c r="Z114">
        <v>0.83333333333333304</v>
      </c>
      <c r="AA114">
        <v>1</v>
      </c>
      <c r="AB114">
        <v>1</v>
      </c>
      <c r="AC114">
        <v>1</v>
      </c>
      <c r="AD114">
        <v>1</v>
      </c>
      <c r="AE114">
        <v>0</v>
      </c>
      <c r="AF114">
        <v>0</v>
      </c>
      <c r="AG114">
        <v>0</v>
      </c>
      <c r="AH114">
        <v>1</v>
      </c>
      <c r="AI114">
        <v>0</v>
      </c>
      <c r="AJ114">
        <v>0</v>
      </c>
      <c r="AK114">
        <v>0.83333333333333304</v>
      </c>
    </row>
    <row r="115" spans="1:37" x14ac:dyDescent="0.25">
      <c r="A115" t="s">
        <v>119</v>
      </c>
      <c r="B115" t="s">
        <v>123</v>
      </c>
      <c r="C115">
        <v>1</v>
      </c>
      <c r="D115" t="s">
        <v>18</v>
      </c>
      <c r="E115" t="s">
        <v>219</v>
      </c>
      <c r="F115" t="s">
        <v>258</v>
      </c>
      <c r="G115">
        <v>1</v>
      </c>
      <c r="H115">
        <v>1</v>
      </c>
      <c r="I115">
        <v>1</v>
      </c>
      <c r="J115">
        <v>1</v>
      </c>
      <c r="K115">
        <v>0.85714285714285698</v>
      </c>
      <c r="L115">
        <v>6.7021453418540902E-232</v>
      </c>
      <c r="M115">
        <v>1</v>
      </c>
      <c r="N115">
        <v>1</v>
      </c>
      <c r="O115">
        <v>1</v>
      </c>
      <c r="P115">
        <v>2</v>
      </c>
      <c r="Q115">
        <v>1</v>
      </c>
      <c r="R115">
        <v>1</v>
      </c>
      <c r="S115">
        <v>1</v>
      </c>
      <c r="T115">
        <v>0</v>
      </c>
      <c r="U115">
        <v>0</v>
      </c>
      <c r="V115">
        <v>0</v>
      </c>
      <c r="W115">
        <v>2</v>
      </c>
      <c r="X115">
        <v>0</v>
      </c>
      <c r="Y115">
        <v>0</v>
      </c>
      <c r="Z115">
        <v>0.83333333333333304</v>
      </c>
      <c r="AA115">
        <v>1</v>
      </c>
      <c r="AB115">
        <v>1</v>
      </c>
      <c r="AC115">
        <v>1</v>
      </c>
      <c r="AD115">
        <v>1</v>
      </c>
      <c r="AE115">
        <v>0</v>
      </c>
      <c r="AF115">
        <v>0</v>
      </c>
      <c r="AG115">
        <v>0</v>
      </c>
      <c r="AH115">
        <v>1</v>
      </c>
      <c r="AI115">
        <v>0</v>
      </c>
      <c r="AJ115">
        <v>0</v>
      </c>
      <c r="AK115">
        <v>0.83333333333333304</v>
      </c>
    </row>
    <row r="116" spans="1:37" x14ac:dyDescent="0.25">
      <c r="A116" t="s">
        <v>119</v>
      </c>
      <c r="B116" t="s">
        <v>123</v>
      </c>
      <c r="C116">
        <v>1</v>
      </c>
      <c r="D116" t="s">
        <v>18</v>
      </c>
      <c r="E116" t="s">
        <v>258</v>
      </c>
      <c r="F116" t="s">
        <v>258</v>
      </c>
      <c r="G116">
        <v>1</v>
      </c>
      <c r="H116">
        <v>1</v>
      </c>
      <c r="I116">
        <v>1</v>
      </c>
      <c r="J116">
        <v>1</v>
      </c>
      <c r="K116">
        <v>1</v>
      </c>
      <c r="L116">
        <v>1.82183198944534E-231</v>
      </c>
      <c r="M116">
        <v>1</v>
      </c>
      <c r="N116">
        <v>1</v>
      </c>
      <c r="O116">
        <v>1</v>
      </c>
      <c r="P116">
        <v>1</v>
      </c>
      <c r="Q116">
        <v>1</v>
      </c>
      <c r="R116">
        <v>1</v>
      </c>
      <c r="S116">
        <v>1</v>
      </c>
      <c r="T116">
        <v>0</v>
      </c>
      <c r="U116">
        <v>0</v>
      </c>
      <c r="V116">
        <v>0</v>
      </c>
      <c r="W116">
        <v>1</v>
      </c>
      <c r="X116">
        <v>0</v>
      </c>
      <c r="Y116">
        <v>0</v>
      </c>
      <c r="Z116">
        <v>0.83333333333333304</v>
      </c>
      <c r="AA116">
        <v>1</v>
      </c>
      <c r="AB116">
        <v>1</v>
      </c>
      <c r="AC116">
        <v>1</v>
      </c>
      <c r="AD116">
        <v>1</v>
      </c>
      <c r="AE116">
        <v>0</v>
      </c>
      <c r="AF116">
        <v>0</v>
      </c>
      <c r="AG116">
        <v>0</v>
      </c>
      <c r="AH116">
        <v>1</v>
      </c>
      <c r="AI116">
        <v>0</v>
      </c>
      <c r="AJ116">
        <v>0</v>
      </c>
      <c r="AK116">
        <v>0.83333333333333304</v>
      </c>
    </row>
    <row r="117" spans="1:37" x14ac:dyDescent="0.25">
      <c r="A117" t="s">
        <v>119</v>
      </c>
      <c r="B117" t="s">
        <v>124</v>
      </c>
      <c r="C117">
        <v>0</v>
      </c>
      <c r="D117" t="s">
        <v>22</v>
      </c>
      <c r="E117" t="s">
        <v>306</v>
      </c>
      <c r="F117" t="s">
        <v>457</v>
      </c>
      <c r="G117">
        <v>0</v>
      </c>
      <c r="H117">
        <v>0</v>
      </c>
      <c r="I117">
        <v>1</v>
      </c>
      <c r="J117">
        <v>1</v>
      </c>
      <c r="K117">
        <v>0.9375</v>
      </c>
      <c r="L117" s="54">
        <v>1.11030557382599E-231</v>
      </c>
      <c r="M117">
        <v>0.22222222222222199</v>
      </c>
      <c r="N117">
        <v>0</v>
      </c>
      <c r="O117">
        <v>0.4</v>
      </c>
      <c r="P117">
        <v>10</v>
      </c>
      <c r="Q117">
        <v>4</v>
      </c>
      <c r="R117">
        <v>8</v>
      </c>
      <c r="S117">
        <v>0.5</v>
      </c>
      <c r="T117">
        <v>0</v>
      </c>
      <c r="U117">
        <v>0</v>
      </c>
      <c r="V117">
        <v>1</v>
      </c>
      <c r="W117">
        <v>4</v>
      </c>
      <c r="X117">
        <v>0</v>
      </c>
      <c r="Y117">
        <v>0.4</v>
      </c>
      <c r="Z117">
        <v>0.53333333333333299</v>
      </c>
      <c r="AA117">
        <v>8</v>
      </c>
      <c r="AB117">
        <v>4</v>
      </c>
      <c r="AC117">
        <v>5</v>
      </c>
      <c r="AD117">
        <v>0.8</v>
      </c>
      <c r="AE117">
        <v>0</v>
      </c>
      <c r="AF117">
        <v>0</v>
      </c>
      <c r="AG117">
        <v>1</v>
      </c>
      <c r="AH117">
        <v>3</v>
      </c>
      <c r="AI117">
        <v>0</v>
      </c>
      <c r="AJ117">
        <v>0.2</v>
      </c>
      <c r="AK117">
        <v>0.53333333333333299</v>
      </c>
    </row>
    <row r="118" spans="1:37" x14ac:dyDescent="0.25">
      <c r="A118" t="s">
        <v>119</v>
      </c>
      <c r="B118" t="s">
        <v>124</v>
      </c>
      <c r="C118">
        <v>0</v>
      </c>
      <c r="D118" t="s">
        <v>22</v>
      </c>
      <c r="E118" t="s">
        <v>308</v>
      </c>
      <c r="F118" t="s">
        <v>457</v>
      </c>
      <c r="G118">
        <v>0</v>
      </c>
      <c r="H118">
        <v>0</v>
      </c>
      <c r="I118">
        <v>1</v>
      </c>
      <c r="J118">
        <v>1</v>
      </c>
      <c r="K118">
        <v>0.90322580645161199</v>
      </c>
      <c r="L118" s="54">
        <v>5.5889715919715396E-155</v>
      </c>
      <c r="M118">
        <v>0.22222222222222199</v>
      </c>
      <c r="N118">
        <v>0</v>
      </c>
      <c r="O118">
        <v>0.4</v>
      </c>
      <c r="P118">
        <v>10</v>
      </c>
      <c r="Q118">
        <v>4</v>
      </c>
      <c r="R118">
        <v>8</v>
      </c>
      <c r="S118">
        <v>0.5</v>
      </c>
      <c r="T118">
        <v>0</v>
      </c>
      <c r="U118">
        <v>0</v>
      </c>
      <c r="V118">
        <v>1</v>
      </c>
      <c r="W118">
        <v>4</v>
      </c>
      <c r="X118">
        <v>0</v>
      </c>
      <c r="Y118">
        <v>0.4</v>
      </c>
      <c r="Z118">
        <v>0.53333333333333299</v>
      </c>
      <c r="AA118">
        <v>8</v>
      </c>
      <c r="AB118">
        <v>4</v>
      </c>
      <c r="AC118">
        <v>5</v>
      </c>
      <c r="AD118">
        <v>0.8</v>
      </c>
      <c r="AE118">
        <v>0</v>
      </c>
      <c r="AF118">
        <v>0</v>
      </c>
      <c r="AG118">
        <v>1</v>
      </c>
      <c r="AH118">
        <v>3</v>
      </c>
      <c r="AI118">
        <v>0</v>
      </c>
      <c r="AJ118">
        <v>0.2</v>
      </c>
      <c r="AK118">
        <v>0.53333333333333299</v>
      </c>
    </row>
    <row r="119" spans="1:37" x14ac:dyDescent="0.25">
      <c r="A119" t="s">
        <v>119</v>
      </c>
      <c r="B119" t="s">
        <v>125</v>
      </c>
      <c r="C119">
        <v>0</v>
      </c>
      <c r="D119" t="s">
        <v>29</v>
      </c>
      <c r="E119">
        <v>2004</v>
      </c>
      <c r="F119">
        <v>2004</v>
      </c>
      <c r="G119">
        <v>0</v>
      </c>
      <c r="H119">
        <v>0</v>
      </c>
      <c r="I119">
        <v>1</v>
      </c>
      <c r="J119">
        <v>1</v>
      </c>
      <c r="K119">
        <v>0.85714285714285698</v>
      </c>
      <c r="L119" s="54">
        <v>6.7021453418540902E-232</v>
      </c>
      <c r="M119">
        <v>1</v>
      </c>
      <c r="N119">
        <v>1</v>
      </c>
      <c r="O119">
        <v>1</v>
      </c>
      <c r="P119">
        <v>2</v>
      </c>
      <c r="Q119">
        <v>0</v>
      </c>
      <c r="R119">
        <v>1</v>
      </c>
      <c r="S119">
        <v>0</v>
      </c>
      <c r="T119">
        <v>0</v>
      </c>
      <c r="U119">
        <v>0</v>
      </c>
      <c r="V119">
        <v>0</v>
      </c>
      <c r="W119">
        <v>2</v>
      </c>
      <c r="X119">
        <v>0</v>
      </c>
      <c r="Y119">
        <v>0</v>
      </c>
      <c r="Z119">
        <v>0.16666666666666599</v>
      </c>
      <c r="AA119">
        <v>1</v>
      </c>
      <c r="AB119">
        <v>0</v>
      </c>
      <c r="AC119">
        <v>1</v>
      </c>
      <c r="AD119">
        <v>0</v>
      </c>
      <c r="AE119">
        <v>0</v>
      </c>
      <c r="AF119">
        <v>0</v>
      </c>
      <c r="AG119">
        <v>0</v>
      </c>
      <c r="AH119">
        <v>1</v>
      </c>
      <c r="AI119">
        <v>0</v>
      </c>
      <c r="AJ119">
        <v>0</v>
      </c>
      <c r="AK119">
        <v>0.16666666666666599</v>
      </c>
    </row>
    <row r="120" spans="1:37" x14ac:dyDescent="0.25">
      <c r="A120" t="s">
        <v>119</v>
      </c>
      <c r="B120" t="s">
        <v>125</v>
      </c>
      <c r="C120">
        <v>0</v>
      </c>
      <c r="D120" t="s">
        <v>29</v>
      </c>
      <c r="E120" t="s">
        <v>309</v>
      </c>
      <c r="F120">
        <v>2004</v>
      </c>
      <c r="G120">
        <v>0</v>
      </c>
      <c r="H120">
        <v>0</v>
      </c>
      <c r="I120">
        <v>1</v>
      </c>
      <c r="J120">
        <v>1</v>
      </c>
      <c r="K120">
        <v>0.66666666666666596</v>
      </c>
      <c r="L120" s="54">
        <v>6.7021453418540902E-232</v>
      </c>
      <c r="M120">
        <v>0.5</v>
      </c>
      <c r="N120">
        <v>0</v>
      </c>
      <c r="O120">
        <v>1</v>
      </c>
      <c r="P120">
        <v>2</v>
      </c>
      <c r="Q120">
        <v>0</v>
      </c>
      <c r="R120">
        <v>2</v>
      </c>
      <c r="S120">
        <v>0</v>
      </c>
      <c r="T120">
        <v>0</v>
      </c>
      <c r="U120">
        <v>0</v>
      </c>
      <c r="V120">
        <v>0</v>
      </c>
      <c r="W120">
        <v>2</v>
      </c>
      <c r="X120">
        <v>0</v>
      </c>
      <c r="Y120">
        <v>0</v>
      </c>
      <c r="Z120">
        <v>0.16666666666666599</v>
      </c>
      <c r="AA120">
        <v>1</v>
      </c>
      <c r="AB120">
        <v>0</v>
      </c>
      <c r="AC120">
        <v>1</v>
      </c>
      <c r="AD120">
        <v>0</v>
      </c>
      <c r="AE120">
        <v>0</v>
      </c>
      <c r="AF120">
        <v>0</v>
      </c>
      <c r="AG120">
        <v>0</v>
      </c>
      <c r="AH120">
        <v>1</v>
      </c>
      <c r="AI120">
        <v>0</v>
      </c>
      <c r="AJ120">
        <v>0</v>
      </c>
      <c r="AK120">
        <v>0.16666666666666599</v>
      </c>
    </row>
    <row r="121" spans="1:37" x14ac:dyDescent="0.25">
      <c r="A121" t="s">
        <v>119</v>
      </c>
      <c r="B121" t="s">
        <v>126</v>
      </c>
      <c r="C121">
        <v>0</v>
      </c>
      <c r="D121" t="s">
        <v>29</v>
      </c>
      <c r="E121" t="s">
        <v>310</v>
      </c>
      <c r="F121" t="s">
        <v>311</v>
      </c>
      <c r="G121">
        <v>0</v>
      </c>
      <c r="H121">
        <v>0</v>
      </c>
      <c r="I121">
        <v>1</v>
      </c>
      <c r="J121">
        <v>1</v>
      </c>
      <c r="K121">
        <v>0.95652173913043403</v>
      </c>
      <c r="L121" s="54">
        <v>9.0474246481130499E-155</v>
      </c>
      <c r="M121">
        <v>1</v>
      </c>
      <c r="N121">
        <v>0</v>
      </c>
      <c r="O121">
        <v>1</v>
      </c>
      <c r="P121">
        <v>3</v>
      </c>
      <c r="Q121">
        <v>1</v>
      </c>
      <c r="R121">
        <v>2</v>
      </c>
      <c r="S121">
        <v>0.5</v>
      </c>
      <c r="T121">
        <v>0</v>
      </c>
      <c r="U121">
        <v>0</v>
      </c>
      <c r="V121">
        <v>1</v>
      </c>
      <c r="W121">
        <v>3</v>
      </c>
      <c r="X121">
        <v>0</v>
      </c>
      <c r="Y121">
        <v>0.2</v>
      </c>
      <c r="Z121">
        <v>0.43333333333333302</v>
      </c>
      <c r="AA121">
        <v>2</v>
      </c>
      <c r="AB121">
        <v>1</v>
      </c>
      <c r="AC121">
        <v>2</v>
      </c>
      <c r="AD121">
        <v>0.5</v>
      </c>
      <c r="AE121">
        <v>0</v>
      </c>
      <c r="AF121">
        <v>0</v>
      </c>
      <c r="AG121">
        <v>0</v>
      </c>
      <c r="AH121">
        <v>2</v>
      </c>
      <c r="AI121">
        <v>0</v>
      </c>
      <c r="AJ121">
        <v>0</v>
      </c>
      <c r="AK121">
        <v>0.33333333333333298</v>
      </c>
    </row>
    <row r="122" spans="1:37" x14ac:dyDescent="0.25">
      <c r="A122" t="s">
        <v>119</v>
      </c>
      <c r="B122" t="s">
        <v>126</v>
      </c>
      <c r="C122">
        <v>0</v>
      </c>
      <c r="D122" t="s">
        <v>29</v>
      </c>
      <c r="E122" t="s">
        <v>312</v>
      </c>
      <c r="F122" t="s">
        <v>311</v>
      </c>
      <c r="G122">
        <v>0</v>
      </c>
      <c r="H122">
        <v>0</v>
      </c>
      <c r="I122">
        <v>1</v>
      </c>
      <c r="J122">
        <v>1</v>
      </c>
      <c r="K122">
        <v>0.95652173913043403</v>
      </c>
      <c r="L122" s="54">
        <v>5.4875404405203502E-155</v>
      </c>
      <c r="M122">
        <v>0.5</v>
      </c>
      <c r="N122">
        <v>0.33333333333333298</v>
      </c>
      <c r="O122">
        <v>1</v>
      </c>
      <c r="P122">
        <v>4</v>
      </c>
      <c r="Q122">
        <v>1</v>
      </c>
      <c r="R122">
        <v>4</v>
      </c>
      <c r="S122">
        <v>0.25</v>
      </c>
      <c r="T122">
        <v>0</v>
      </c>
      <c r="U122">
        <v>0</v>
      </c>
      <c r="V122">
        <v>1</v>
      </c>
      <c r="W122">
        <v>4</v>
      </c>
      <c r="X122">
        <v>0</v>
      </c>
      <c r="Y122">
        <v>0.4</v>
      </c>
      <c r="Z122">
        <v>0.45</v>
      </c>
      <c r="AA122">
        <v>2</v>
      </c>
      <c r="AB122">
        <v>1</v>
      </c>
      <c r="AC122">
        <v>2</v>
      </c>
      <c r="AD122">
        <v>0.5</v>
      </c>
      <c r="AE122">
        <v>0</v>
      </c>
      <c r="AF122">
        <v>0</v>
      </c>
      <c r="AG122">
        <v>0</v>
      </c>
      <c r="AH122">
        <v>2</v>
      </c>
      <c r="AI122">
        <v>0</v>
      </c>
      <c r="AJ122">
        <v>0</v>
      </c>
      <c r="AK122">
        <v>0.33333333333333298</v>
      </c>
    </row>
    <row r="123" spans="1:37" x14ac:dyDescent="0.25">
      <c r="A123" t="s">
        <v>119</v>
      </c>
      <c r="B123" t="s">
        <v>127</v>
      </c>
      <c r="C123">
        <v>0</v>
      </c>
      <c r="D123" t="s">
        <v>22</v>
      </c>
      <c r="E123" t="s">
        <v>313</v>
      </c>
      <c r="F123" t="s">
        <v>458</v>
      </c>
      <c r="G123">
        <v>0</v>
      </c>
      <c r="H123">
        <v>0</v>
      </c>
      <c r="I123">
        <v>1</v>
      </c>
      <c r="J123">
        <v>1</v>
      </c>
      <c r="K123">
        <v>0.74074074074074003</v>
      </c>
      <c r="L123" s="54">
        <v>2.5095473395943402E-78</v>
      </c>
      <c r="M123">
        <v>0.21875</v>
      </c>
      <c r="N123">
        <v>0.10256410256410201</v>
      </c>
      <c r="O123">
        <v>0.58333333333333304</v>
      </c>
      <c r="P123">
        <v>17</v>
      </c>
      <c r="Q123">
        <v>6</v>
      </c>
      <c r="R123">
        <v>15</v>
      </c>
      <c r="S123">
        <v>0.4</v>
      </c>
      <c r="T123">
        <v>1</v>
      </c>
      <c r="U123">
        <v>0</v>
      </c>
      <c r="V123">
        <v>1</v>
      </c>
      <c r="W123">
        <v>10</v>
      </c>
      <c r="X123">
        <v>0</v>
      </c>
      <c r="Y123">
        <v>0.6</v>
      </c>
      <c r="Z123">
        <v>0.6</v>
      </c>
      <c r="AA123">
        <v>34</v>
      </c>
      <c r="AB123">
        <v>11</v>
      </c>
      <c r="AC123">
        <v>31</v>
      </c>
      <c r="AD123">
        <v>0.35483870967741898</v>
      </c>
      <c r="AE123">
        <v>1</v>
      </c>
      <c r="AF123">
        <v>1</v>
      </c>
      <c r="AG123">
        <v>0</v>
      </c>
      <c r="AH123">
        <v>13</v>
      </c>
      <c r="AI123">
        <v>0</v>
      </c>
      <c r="AJ123">
        <v>0.6</v>
      </c>
      <c r="AK123">
        <v>0.58494623655913902</v>
      </c>
    </row>
    <row r="124" spans="1:37" x14ac:dyDescent="0.25">
      <c r="A124" t="s">
        <v>119</v>
      </c>
      <c r="B124" t="s">
        <v>127</v>
      </c>
      <c r="C124">
        <v>0</v>
      </c>
      <c r="D124" t="s">
        <v>22</v>
      </c>
      <c r="E124" t="s">
        <v>315</v>
      </c>
      <c r="F124" t="s">
        <v>458</v>
      </c>
      <c r="G124">
        <v>0</v>
      </c>
      <c r="H124">
        <v>0</v>
      </c>
      <c r="I124">
        <v>1</v>
      </c>
      <c r="J124">
        <v>1</v>
      </c>
      <c r="K124">
        <v>0.78571428571428503</v>
      </c>
      <c r="L124" s="54">
        <v>0.1594802808652</v>
      </c>
      <c r="M124">
        <v>0.483870967741935</v>
      </c>
      <c r="N124">
        <v>0.16279069767441801</v>
      </c>
      <c r="O124">
        <v>0.78947368421052599</v>
      </c>
      <c r="P124">
        <v>23</v>
      </c>
      <c r="Q124">
        <v>9</v>
      </c>
      <c r="R124">
        <v>22</v>
      </c>
      <c r="S124">
        <v>0.40909090909090901</v>
      </c>
      <c r="T124">
        <v>1</v>
      </c>
      <c r="U124">
        <v>1</v>
      </c>
      <c r="V124">
        <v>0</v>
      </c>
      <c r="W124">
        <v>10</v>
      </c>
      <c r="X124">
        <v>0</v>
      </c>
      <c r="Y124">
        <v>0.6</v>
      </c>
      <c r="Z124">
        <v>0.60303030303030303</v>
      </c>
      <c r="AA124">
        <v>34</v>
      </c>
      <c r="AB124">
        <v>11</v>
      </c>
      <c r="AC124">
        <v>31</v>
      </c>
      <c r="AD124">
        <v>0.35483870967741898</v>
      </c>
      <c r="AE124">
        <v>1</v>
      </c>
      <c r="AF124">
        <v>1</v>
      </c>
      <c r="AG124">
        <v>0</v>
      </c>
      <c r="AH124">
        <v>13</v>
      </c>
      <c r="AI124">
        <v>0</v>
      </c>
      <c r="AJ124">
        <v>0.6</v>
      </c>
      <c r="AK124">
        <v>0.58494623655913902</v>
      </c>
    </row>
    <row r="125" spans="1:37" x14ac:dyDescent="0.25">
      <c r="A125" t="s">
        <v>119</v>
      </c>
      <c r="B125" t="s">
        <v>128</v>
      </c>
      <c r="C125">
        <v>0</v>
      </c>
      <c r="D125" t="s">
        <v>29</v>
      </c>
      <c r="E125" t="s">
        <v>316</v>
      </c>
      <c r="F125" t="s">
        <v>459</v>
      </c>
      <c r="G125">
        <v>0</v>
      </c>
      <c r="H125">
        <v>0</v>
      </c>
      <c r="I125">
        <v>1</v>
      </c>
      <c r="J125">
        <v>1</v>
      </c>
      <c r="K125">
        <v>0.70270270270270196</v>
      </c>
      <c r="L125" s="54">
        <v>0.15310245441182399</v>
      </c>
      <c r="M125">
        <v>0.214285714285714</v>
      </c>
      <c r="N125">
        <v>0.14285714285714199</v>
      </c>
      <c r="O125">
        <v>1</v>
      </c>
      <c r="P125">
        <v>4</v>
      </c>
      <c r="Q125">
        <v>1</v>
      </c>
      <c r="R125">
        <v>3</v>
      </c>
      <c r="S125">
        <v>0.33333333333333298</v>
      </c>
      <c r="T125">
        <v>0</v>
      </c>
      <c r="U125">
        <v>0</v>
      </c>
      <c r="V125">
        <v>1</v>
      </c>
      <c r="W125">
        <v>4</v>
      </c>
      <c r="X125">
        <v>0</v>
      </c>
      <c r="Y125">
        <v>0.4</v>
      </c>
      <c r="Z125">
        <v>0.47777777777777702</v>
      </c>
      <c r="AA125">
        <v>16</v>
      </c>
      <c r="AB125">
        <v>5</v>
      </c>
      <c r="AC125">
        <v>15</v>
      </c>
      <c r="AD125">
        <v>0.33333333333333298</v>
      </c>
      <c r="AE125">
        <v>1</v>
      </c>
      <c r="AF125">
        <v>1</v>
      </c>
      <c r="AG125">
        <v>1</v>
      </c>
      <c r="AH125">
        <v>8</v>
      </c>
      <c r="AI125">
        <v>0</v>
      </c>
      <c r="AJ125">
        <v>0.8</v>
      </c>
      <c r="AK125">
        <v>0.67777777777777704</v>
      </c>
    </row>
    <row r="126" spans="1:37" x14ac:dyDescent="0.25">
      <c r="A126" t="s">
        <v>119</v>
      </c>
      <c r="B126" t="s">
        <v>128</v>
      </c>
      <c r="C126">
        <v>0</v>
      </c>
      <c r="D126" t="s">
        <v>29</v>
      </c>
      <c r="E126" t="s">
        <v>318</v>
      </c>
      <c r="F126" t="s">
        <v>459</v>
      </c>
      <c r="G126">
        <v>0</v>
      </c>
      <c r="H126">
        <v>0</v>
      </c>
      <c r="I126">
        <v>1</v>
      </c>
      <c r="J126">
        <v>1</v>
      </c>
      <c r="K126">
        <v>0.68421052631578905</v>
      </c>
      <c r="L126" s="54">
        <v>0.15310245441182399</v>
      </c>
      <c r="M126">
        <v>0.266666666666666</v>
      </c>
      <c r="N126">
        <v>0.125</v>
      </c>
      <c r="O126">
        <v>0.8</v>
      </c>
      <c r="P126">
        <v>5</v>
      </c>
      <c r="Q126">
        <v>1</v>
      </c>
      <c r="R126">
        <v>5</v>
      </c>
      <c r="S126">
        <v>0.2</v>
      </c>
      <c r="T126">
        <v>0</v>
      </c>
      <c r="U126">
        <v>0</v>
      </c>
      <c r="V126">
        <v>1</v>
      </c>
      <c r="W126">
        <v>5</v>
      </c>
      <c r="X126">
        <v>0</v>
      </c>
      <c r="Y126">
        <v>0.4</v>
      </c>
      <c r="Z126">
        <v>0.43333333333333302</v>
      </c>
      <c r="AA126">
        <v>16</v>
      </c>
      <c r="AB126">
        <v>5</v>
      </c>
      <c r="AC126">
        <v>15</v>
      </c>
      <c r="AD126">
        <v>0.33333333333333298</v>
      </c>
      <c r="AE126">
        <v>1</v>
      </c>
      <c r="AF126">
        <v>1</v>
      </c>
      <c r="AG126">
        <v>1</v>
      </c>
      <c r="AH126">
        <v>8</v>
      </c>
      <c r="AI126">
        <v>0</v>
      </c>
      <c r="AJ126">
        <v>0.8</v>
      </c>
      <c r="AK126">
        <v>0.67777777777777704</v>
      </c>
    </row>
    <row r="127" spans="1:37" x14ac:dyDescent="0.25">
      <c r="A127" t="s">
        <v>119</v>
      </c>
      <c r="B127" t="s">
        <v>129</v>
      </c>
      <c r="C127">
        <v>0</v>
      </c>
      <c r="D127" t="s">
        <v>22</v>
      </c>
      <c r="E127" t="s">
        <v>319</v>
      </c>
      <c r="F127" t="s">
        <v>460</v>
      </c>
      <c r="G127">
        <v>0</v>
      </c>
      <c r="H127">
        <v>0</v>
      </c>
      <c r="I127">
        <v>1</v>
      </c>
      <c r="J127">
        <v>1</v>
      </c>
      <c r="K127">
        <v>0.749999999999999</v>
      </c>
      <c r="L127" s="54">
        <v>0.25748661016289598</v>
      </c>
      <c r="M127">
        <v>0.36363636363636298</v>
      </c>
      <c r="N127">
        <v>0.16666666666666599</v>
      </c>
      <c r="O127">
        <v>1</v>
      </c>
      <c r="P127">
        <v>6</v>
      </c>
      <c r="Q127">
        <v>0</v>
      </c>
      <c r="R127">
        <v>4</v>
      </c>
      <c r="S127">
        <v>0</v>
      </c>
      <c r="T127">
        <v>0</v>
      </c>
      <c r="U127">
        <v>0</v>
      </c>
      <c r="V127">
        <v>1</v>
      </c>
      <c r="W127">
        <v>5</v>
      </c>
      <c r="X127">
        <v>0</v>
      </c>
      <c r="Y127">
        <v>0.4</v>
      </c>
      <c r="Z127">
        <v>0.36666666666666597</v>
      </c>
      <c r="AA127">
        <v>15</v>
      </c>
      <c r="AB127">
        <v>2</v>
      </c>
      <c r="AC127">
        <v>12</v>
      </c>
      <c r="AD127">
        <v>0.16666666666666599</v>
      </c>
      <c r="AE127">
        <v>1</v>
      </c>
      <c r="AF127">
        <v>0</v>
      </c>
      <c r="AG127">
        <v>1</v>
      </c>
      <c r="AH127">
        <v>8</v>
      </c>
      <c r="AI127">
        <v>0</v>
      </c>
      <c r="AJ127">
        <v>0.6</v>
      </c>
      <c r="AK127">
        <v>0.52222222222222203</v>
      </c>
    </row>
    <row r="128" spans="1:37" x14ac:dyDescent="0.25">
      <c r="A128" t="s">
        <v>119</v>
      </c>
      <c r="B128" t="s">
        <v>130</v>
      </c>
      <c r="C128">
        <v>0</v>
      </c>
      <c r="D128" t="s">
        <v>22</v>
      </c>
      <c r="E128" t="s">
        <v>321</v>
      </c>
      <c r="F128" t="s">
        <v>461</v>
      </c>
      <c r="G128">
        <v>0</v>
      </c>
      <c r="H128">
        <v>0</v>
      </c>
      <c r="I128">
        <v>1</v>
      </c>
      <c r="J128">
        <v>1</v>
      </c>
      <c r="K128">
        <v>0.48</v>
      </c>
      <c r="L128">
        <v>0</v>
      </c>
      <c r="M128">
        <v>0</v>
      </c>
      <c r="N128">
        <v>0</v>
      </c>
      <c r="O128">
        <v>0</v>
      </c>
      <c r="P128">
        <v>5</v>
      </c>
      <c r="Q128">
        <v>2</v>
      </c>
      <c r="R128">
        <v>5</v>
      </c>
      <c r="S128">
        <v>0.4</v>
      </c>
      <c r="T128">
        <v>1</v>
      </c>
      <c r="U128">
        <v>1</v>
      </c>
      <c r="V128">
        <v>1</v>
      </c>
      <c r="W128">
        <v>5</v>
      </c>
      <c r="X128">
        <v>0</v>
      </c>
      <c r="Y128">
        <v>0.8</v>
      </c>
      <c r="Z128">
        <v>0.7</v>
      </c>
      <c r="AA128">
        <v>31</v>
      </c>
      <c r="AB128">
        <v>6</v>
      </c>
      <c r="AC128">
        <v>26</v>
      </c>
      <c r="AD128">
        <v>0.23076923076923</v>
      </c>
      <c r="AE128">
        <v>1</v>
      </c>
      <c r="AF128">
        <v>1</v>
      </c>
      <c r="AG128">
        <v>0</v>
      </c>
      <c r="AH128">
        <v>8</v>
      </c>
      <c r="AI128">
        <v>0</v>
      </c>
      <c r="AJ128">
        <v>0.6</v>
      </c>
      <c r="AK128">
        <v>0.54358974358974299</v>
      </c>
    </row>
    <row r="129" spans="1:37" x14ac:dyDescent="0.25">
      <c r="A129" t="s">
        <v>119</v>
      </c>
      <c r="B129" t="s">
        <v>130</v>
      </c>
      <c r="C129">
        <v>0</v>
      </c>
      <c r="D129" t="s">
        <v>22</v>
      </c>
      <c r="E129" t="s">
        <v>322</v>
      </c>
      <c r="F129" t="s">
        <v>461</v>
      </c>
      <c r="G129">
        <v>0</v>
      </c>
      <c r="H129">
        <v>0</v>
      </c>
      <c r="I129">
        <v>1</v>
      </c>
      <c r="J129">
        <v>1</v>
      </c>
      <c r="K129">
        <v>0.157894736842105</v>
      </c>
      <c r="L129">
        <v>0</v>
      </c>
      <c r="M129">
        <v>4.54545454545454E-2</v>
      </c>
      <c r="N129">
        <v>0</v>
      </c>
      <c r="O129">
        <v>1</v>
      </c>
      <c r="P129">
        <v>1</v>
      </c>
      <c r="Q129">
        <v>0</v>
      </c>
      <c r="R129">
        <v>1</v>
      </c>
      <c r="S129">
        <v>0</v>
      </c>
      <c r="T129">
        <v>0</v>
      </c>
      <c r="U129">
        <v>0</v>
      </c>
      <c r="V129">
        <v>0</v>
      </c>
      <c r="W129">
        <v>1</v>
      </c>
      <c r="X129">
        <v>0</v>
      </c>
      <c r="Y129">
        <v>0</v>
      </c>
      <c r="Z129">
        <v>0.16666666666666599</v>
      </c>
      <c r="AA129">
        <v>31</v>
      </c>
      <c r="AB129">
        <v>6</v>
      </c>
      <c r="AC129">
        <v>26</v>
      </c>
      <c r="AD129">
        <v>0.23076923076923</v>
      </c>
      <c r="AE129">
        <v>1</v>
      </c>
      <c r="AF129">
        <v>1</v>
      </c>
      <c r="AG129">
        <v>0</v>
      </c>
      <c r="AH129">
        <v>8</v>
      </c>
      <c r="AI129">
        <v>0</v>
      </c>
      <c r="AJ129">
        <v>0.6</v>
      </c>
      <c r="AK129">
        <v>0.54358974358974299</v>
      </c>
    </row>
    <row r="130" spans="1:37" x14ac:dyDescent="0.25">
      <c r="A130" t="s">
        <v>119</v>
      </c>
      <c r="B130" t="s">
        <v>131</v>
      </c>
      <c r="C130">
        <v>0</v>
      </c>
      <c r="D130" t="s">
        <v>29</v>
      </c>
      <c r="E130" t="s">
        <v>323</v>
      </c>
      <c r="F130" t="s">
        <v>462</v>
      </c>
      <c r="G130">
        <v>0</v>
      </c>
      <c r="H130">
        <v>0</v>
      </c>
      <c r="I130">
        <v>1</v>
      </c>
      <c r="J130">
        <v>1</v>
      </c>
      <c r="K130">
        <v>0.92682926829268197</v>
      </c>
      <c r="L130" s="54">
        <v>0.78668489958730003</v>
      </c>
      <c r="M130">
        <v>0.82352941176470495</v>
      </c>
      <c r="N130">
        <v>0.73913043478260798</v>
      </c>
      <c r="O130">
        <v>1</v>
      </c>
      <c r="P130">
        <v>20</v>
      </c>
      <c r="Q130">
        <v>9</v>
      </c>
      <c r="R130">
        <v>20</v>
      </c>
      <c r="S130">
        <v>0.45</v>
      </c>
      <c r="T130">
        <v>1</v>
      </c>
      <c r="U130">
        <v>1</v>
      </c>
      <c r="V130">
        <v>1</v>
      </c>
      <c r="W130">
        <v>5</v>
      </c>
      <c r="X130">
        <v>0</v>
      </c>
      <c r="Y130">
        <v>0.8</v>
      </c>
      <c r="Z130">
        <v>0.71666666666666601</v>
      </c>
      <c r="AA130">
        <v>25</v>
      </c>
      <c r="AB130">
        <v>12</v>
      </c>
      <c r="AC130">
        <v>24</v>
      </c>
      <c r="AD130">
        <v>0.5</v>
      </c>
      <c r="AE130">
        <v>1</v>
      </c>
      <c r="AF130">
        <v>1</v>
      </c>
      <c r="AG130">
        <v>0</v>
      </c>
      <c r="AH130">
        <v>6</v>
      </c>
      <c r="AI130">
        <v>0</v>
      </c>
      <c r="AJ130">
        <v>0.6</v>
      </c>
      <c r="AK130">
        <v>0.63333333333333297</v>
      </c>
    </row>
    <row r="131" spans="1:37" x14ac:dyDescent="0.25">
      <c r="A131" t="s">
        <v>119</v>
      </c>
      <c r="B131" t="s">
        <v>131</v>
      </c>
      <c r="C131">
        <v>0</v>
      </c>
      <c r="D131" t="s">
        <v>29</v>
      </c>
      <c r="E131" t="s">
        <v>325</v>
      </c>
      <c r="F131" t="s">
        <v>462</v>
      </c>
      <c r="G131">
        <v>0</v>
      </c>
      <c r="H131">
        <v>0</v>
      </c>
      <c r="I131">
        <v>1</v>
      </c>
      <c r="J131">
        <v>1</v>
      </c>
      <c r="K131">
        <v>0.90476190476190399</v>
      </c>
      <c r="L131" s="54">
        <v>0.674891318515776</v>
      </c>
      <c r="M131">
        <v>0.72222222222222199</v>
      </c>
      <c r="N131">
        <v>0.6</v>
      </c>
      <c r="O131">
        <v>0.92857142857142805</v>
      </c>
      <c r="P131">
        <v>21</v>
      </c>
      <c r="Q131">
        <v>9</v>
      </c>
      <c r="R131">
        <v>20</v>
      </c>
      <c r="S131">
        <v>0.45</v>
      </c>
      <c r="T131">
        <v>1</v>
      </c>
      <c r="U131">
        <v>1</v>
      </c>
      <c r="V131">
        <v>0</v>
      </c>
      <c r="W131">
        <v>6</v>
      </c>
      <c r="X131">
        <v>0</v>
      </c>
      <c r="Y131">
        <v>0.6</v>
      </c>
      <c r="Z131">
        <v>0.61666666666666603</v>
      </c>
      <c r="AA131">
        <v>25</v>
      </c>
      <c r="AB131">
        <v>12</v>
      </c>
      <c r="AC131">
        <v>24</v>
      </c>
      <c r="AD131">
        <v>0.5</v>
      </c>
      <c r="AE131">
        <v>1</v>
      </c>
      <c r="AF131">
        <v>1</v>
      </c>
      <c r="AG131">
        <v>0</v>
      </c>
      <c r="AH131">
        <v>6</v>
      </c>
      <c r="AI131">
        <v>0</v>
      </c>
      <c r="AJ131">
        <v>0.6</v>
      </c>
      <c r="AK131">
        <v>0.63333333333333297</v>
      </c>
    </row>
    <row r="132" spans="1:37" x14ac:dyDescent="0.25">
      <c r="A132" t="s">
        <v>119</v>
      </c>
      <c r="B132" t="s">
        <v>132</v>
      </c>
      <c r="C132">
        <v>0</v>
      </c>
      <c r="D132" t="s">
        <v>25</v>
      </c>
      <c r="E132" t="s">
        <v>326</v>
      </c>
      <c r="F132" t="s">
        <v>463</v>
      </c>
      <c r="G132">
        <v>0</v>
      </c>
      <c r="H132">
        <v>0</v>
      </c>
      <c r="I132">
        <v>1</v>
      </c>
      <c r="J132">
        <v>1</v>
      </c>
      <c r="K132">
        <v>0.79999999999999905</v>
      </c>
      <c r="L132">
        <v>0.33353374339709202</v>
      </c>
      <c r="M132">
        <v>0.53333333333333299</v>
      </c>
      <c r="N132">
        <v>0.3125</v>
      </c>
      <c r="O132">
        <v>1</v>
      </c>
      <c r="P132">
        <v>16</v>
      </c>
      <c r="Q132">
        <v>7</v>
      </c>
      <c r="R132">
        <v>16</v>
      </c>
      <c r="S132">
        <v>0.4375</v>
      </c>
      <c r="T132">
        <v>1</v>
      </c>
      <c r="U132">
        <v>1</v>
      </c>
      <c r="V132">
        <v>1</v>
      </c>
      <c r="W132">
        <v>10</v>
      </c>
      <c r="X132">
        <v>0</v>
      </c>
      <c r="Y132">
        <v>0.8</v>
      </c>
      <c r="Z132">
        <v>0.71250000000000002</v>
      </c>
      <c r="AA132">
        <v>9</v>
      </c>
      <c r="AB132">
        <v>4</v>
      </c>
      <c r="AC132">
        <v>8</v>
      </c>
      <c r="AD132">
        <v>0.5</v>
      </c>
      <c r="AE132">
        <v>1</v>
      </c>
      <c r="AF132">
        <v>1</v>
      </c>
      <c r="AG132">
        <v>1</v>
      </c>
      <c r="AH132">
        <v>7</v>
      </c>
      <c r="AI132">
        <v>0</v>
      </c>
      <c r="AJ132">
        <v>0.8</v>
      </c>
      <c r="AK132">
        <v>0.73333333333333295</v>
      </c>
    </row>
    <row r="133" spans="1:37" x14ac:dyDescent="0.25">
      <c r="A133" t="s">
        <v>119</v>
      </c>
      <c r="B133" t="s">
        <v>132</v>
      </c>
      <c r="C133">
        <v>0</v>
      </c>
      <c r="D133" t="s">
        <v>25</v>
      </c>
      <c r="E133" t="s">
        <v>328</v>
      </c>
      <c r="F133" t="s">
        <v>463</v>
      </c>
      <c r="G133">
        <v>0</v>
      </c>
      <c r="H133">
        <v>0</v>
      </c>
      <c r="I133">
        <v>1</v>
      </c>
      <c r="J133">
        <v>1</v>
      </c>
      <c r="K133">
        <v>0.80952380952380898</v>
      </c>
      <c r="L133">
        <v>0.39664070074131302</v>
      </c>
      <c r="M133">
        <v>0.57142857142857095</v>
      </c>
      <c r="N133">
        <v>0.42857142857142799</v>
      </c>
      <c r="O133">
        <v>1</v>
      </c>
      <c r="P133">
        <v>16</v>
      </c>
      <c r="Q133">
        <v>7</v>
      </c>
      <c r="R133">
        <v>15</v>
      </c>
      <c r="S133">
        <v>0.46666666666666601</v>
      </c>
      <c r="T133">
        <v>1</v>
      </c>
      <c r="U133">
        <v>1</v>
      </c>
      <c r="V133">
        <v>1</v>
      </c>
      <c r="W133">
        <v>10</v>
      </c>
      <c r="X133">
        <v>0</v>
      </c>
      <c r="Y133">
        <v>0.8</v>
      </c>
      <c r="Z133">
        <v>0.72222222222222199</v>
      </c>
      <c r="AA133">
        <v>9</v>
      </c>
      <c r="AB133">
        <v>4</v>
      </c>
      <c r="AC133">
        <v>8</v>
      </c>
      <c r="AD133">
        <v>0.5</v>
      </c>
      <c r="AE133">
        <v>1</v>
      </c>
      <c r="AF133">
        <v>1</v>
      </c>
      <c r="AG133">
        <v>1</v>
      </c>
      <c r="AH133">
        <v>7</v>
      </c>
      <c r="AI133">
        <v>0</v>
      </c>
      <c r="AJ133">
        <v>0.8</v>
      </c>
      <c r="AK133">
        <v>0.73333333333333295</v>
      </c>
    </row>
    <row r="134" spans="1:37" x14ac:dyDescent="0.25">
      <c r="A134" t="s">
        <v>119</v>
      </c>
      <c r="B134" t="s">
        <v>133</v>
      </c>
      <c r="C134">
        <v>1</v>
      </c>
      <c r="D134" t="s">
        <v>18</v>
      </c>
      <c r="E134" t="s">
        <v>197</v>
      </c>
      <c r="F134" t="s">
        <v>427</v>
      </c>
      <c r="G134">
        <v>1</v>
      </c>
      <c r="H134">
        <v>1</v>
      </c>
      <c r="I134">
        <v>1</v>
      </c>
      <c r="J134">
        <v>1</v>
      </c>
      <c r="K134">
        <v>0</v>
      </c>
      <c r="L134">
        <v>0</v>
      </c>
      <c r="M134">
        <v>0</v>
      </c>
      <c r="N134">
        <v>1</v>
      </c>
      <c r="O134">
        <v>0</v>
      </c>
      <c r="P134">
        <v>1</v>
      </c>
      <c r="Q134">
        <v>1</v>
      </c>
      <c r="R134">
        <v>1</v>
      </c>
      <c r="S134">
        <v>1</v>
      </c>
      <c r="T134">
        <v>0</v>
      </c>
      <c r="U134">
        <v>0</v>
      </c>
      <c r="V134">
        <v>0</v>
      </c>
      <c r="W134">
        <v>1</v>
      </c>
      <c r="X134">
        <v>0</v>
      </c>
      <c r="Y134">
        <v>0</v>
      </c>
      <c r="Z134">
        <v>0.83333333333333304</v>
      </c>
      <c r="AA134">
        <v>1</v>
      </c>
      <c r="AB134">
        <v>1</v>
      </c>
      <c r="AC134">
        <v>1</v>
      </c>
      <c r="AD134">
        <v>1</v>
      </c>
      <c r="AE134">
        <v>1</v>
      </c>
      <c r="AF134">
        <v>0</v>
      </c>
      <c r="AG134">
        <v>0</v>
      </c>
      <c r="AH134">
        <v>1</v>
      </c>
      <c r="AI134">
        <v>1</v>
      </c>
      <c r="AJ134">
        <v>0.4</v>
      </c>
      <c r="AK134">
        <v>0.9</v>
      </c>
    </row>
    <row r="135" spans="1:37" x14ac:dyDescent="0.25">
      <c r="A135" t="s">
        <v>119</v>
      </c>
      <c r="B135" t="s">
        <v>133</v>
      </c>
      <c r="C135">
        <v>1</v>
      </c>
      <c r="D135" t="s">
        <v>18</v>
      </c>
      <c r="E135" t="s">
        <v>219</v>
      </c>
      <c r="F135" t="s">
        <v>427</v>
      </c>
      <c r="G135">
        <v>1</v>
      </c>
      <c r="H135">
        <v>1</v>
      </c>
      <c r="I135">
        <v>1</v>
      </c>
      <c r="J135">
        <v>1</v>
      </c>
      <c r="K135">
        <v>0</v>
      </c>
      <c r="L135">
        <v>0</v>
      </c>
      <c r="M135">
        <v>0</v>
      </c>
      <c r="N135">
        <v>1</v>
      </c>
      <c r="O135">
        <v>0</v>
      </c>
      <c r="P135">
        <v>2</v>
      </c>
      <c r="Q135">
        <v>1</v>
      </c>
      <c r="R135">
        <v>1</v>
      </c>
      <c r="S135">
        <v>1</v>
      </c>
      <c r="T135">
        <v>0</v>
      </c>
      <c r="U135">
        <v>0</v>
      </c>
      <c r="V135">
        <v>0</v>
      </c>
      <c r="W135">
        <v>2</v>
      </c>
      <c r="X135">
        <v>0</v>
      </c>
      <c r="Y135">
        <v>0</v>
      </c>
      <c r="Z135">
        <v>0.83333333333333304</v>
      </c>
      <c r="AA135">
        <v>1</v>
      </c>
      <c r="AB135">
        <v>1</v>
      </c>
      <c r="AC135">
        <v>1</v>
      </c>
      <c r="AD135">
        <v>1</v>
      </c>
      <c r="AE135">
        <v>1</v>
      </c>
      <c r="AF135">
        <v>0</v>
      </c>
      <c r="AG135">
        <v>0</v>
      </c>
      <c r="AH135">
        <v>1</v>
      </c>
      <c r="AI135">
        <v>1</v>
      </c>
      <c r="AJ135">
        <v>0.4</v>
      </c>
      <c r="AK135">
        <v>0.9</v>
      </c>
    </row>
    <row r="136" spans="1:37" x14ac:dyDescent="0.25">
      <c r="A136" t="s">
        <v>119</v>
      </c>
      <c r="B136" t="s">
        <v>134</v>
      </c>
      <c r="C136">
        <v>0</v>
      </c>
      <c r="D136" t="s">
        <v>22</v>
      </c>
      <c r="E136" t="s">
        <v>464</v>
      </c>
      <c r="F136" t="s">
        <v>465</v>
      </c>
      <c r="G136">
        <v>0</v>
      </c>
      <c r="H136">
        <v>0</v>
      </c>
      <c r="I136">
        <v>1</v>
      </c>
      <c r="J136">
        <v>1</v>
      </c>
      <c r="K136">
        <v>0.35</v>
      </c>
      <c r="L136">
        <v>0</v>
      </c>
      <c r="M136">
        <v>0</v>
      </c>
      <c r="N136">
        <v>0</v>
      </c>
      <c r="O136">
        <v>0</v>
      </c>
      <c r="P136">
        <v>1</v>
      </c>
      <c r="Q136">
        <v>0</v>
      </c>
      <c r="R136">
        <v>1</v>
      </c>
      <c r="S136">
        <v>0</v>
      </c>
      <c r="T136">
        <v>0</v>
      </c>
      <c r="U136">
        <v>0</v>
      </c>
      <c r="V136">
        <v>0</v>
      </c>
      <c r="W136">
        <v>1</v>
      </c>
      <c r="X136">
        <v>0</v>
      </c>
      <c r="Y136">
        <v>0</v>
      </c>
      <c r="Z136">
        <v>0.16666666666666599</v>
      </c>
      <c r="AA136">
        <v>25</v>
      </c>
      <c r="AB136">
        <v>6</v>
      </c>
      <c r="AC136">
        <v>24</v>
      </c>
      <c r="AD136">
        <v>0.25</v>
      </c>
      <c r="AE136">
        <v>1</v>
      </c>
      <c r="AF136">
        <v>1</v>
      </c>
      <c r="AG136">
        <v>0</v>
      </c>
      <c r="AH136">
        <v>12</v>
      </c>
      <c r="AI136">
        <v>0</v>
      </c>
      <c r="AJ136">
        <v>0.6</v>
      </c>
      <c r="AK136">
        <v>0.54999999999999905</v>
      </c>
    </row>
    <row r="137" spans="1:37" x14ac:dyDescent="0.25">
      <c r="A137" t="s">
        <v>119</v>
      </c>
      <c r="B137" t="s">
        <v>134</v>
      </c>
      <c r="C137">
        <v>0</v>
      </c>
      <c r="D137" t="s">
        <v>22</v>
      </c>
      <c r="E137" t="s">
        <v>466</v>
      </c>
      <c r="F137" t="s">
        <v>465</v>
      </c>
      <c r="G137">
        <v>0</v>
      </c>
      <c r="H137">
        <v>0</v>
      </c>
      <c r="I137">
        <v>1</v>
      </c>
      <c r="J137">
        <v>1</v>
      </c>
      <c r="K137">
        <v>0.6</v>
      </c>
      <c r="L137">
        <v>8.1474803439672006E-232</v>
      </c>
      <c r="M137">
        <v>0</v>
      </c>
      <c r="N137">
        <v>0</v>
      </c>
      <c r="O137">
        <v>0</v>
      </c>
      <c r="P137">
        <v>5</v>
      </c>
      <c r="Q137">
        <v>1</v>
      </c>
      <c r="R137">
        <v>4</v>
      </c>
      <c r="S137">
        <v>0.25</v>
      </c>
      <c r="T137">
        <v>0</v>
      </c>
      <c r="U137">
        <v>0</v>
      </c>
      <c r="V137">
        <v>1</v>
      </c>
      <c r="W137">
        <v>5</v>
      </c>
      <c r="X137">
        <v>0</v>
      </c>
      <c r="Y137">
        <v>0.4</v>
      </c>
      <c r="Z137">
        <v>0.45</v>
      </c>
      <c r="AA137">
        <v>25</v>
      </c>
      <c r="AB137">
        <v>6</v>
      </c>
      <c r="AC137">
        <v>24</v>
      </c>
      <c r="AD137">
        <v>0.25</v>
      </c>
      <c r="AE137">
        <v>1</v>
      </c>
      <c r="AF137">
        <v>1</v>
      </c>
      <c r="AG137">
        <v>0</v>
      </c>
      <c r="AH137">
        <v>12</v>
      </c>
      <c r="AI137">
        <v>0</v>
      </c>
      <c r="AJ137">
        <v>0.6</v>
      </c>
      <c r="AK137">
        <v>0.54999999999999905</v>
      </c>
    </row>
    <row r="138" spans="1:37" x14ac:dyDescent="0.25">
      <c r="A138" t="s">
        <v>119</v>
      </c>
      <c r="B138" t="s">
        <v>135</v>
      </c>
      <c r="C138">
        <v>1</v>
      </c>
      <c r="D138" t="s">
        <v>18</v>
      </c>
      <c r="E138" t="s">
        <v>195</v>
      </c>
      <c r="F138" t="s">
        <v>217</v>
      </c>
      <c r="G138">
        <v>1</v>
      </c>
      <c r="H138">
        <v>1</v>
      </c>
      <c r="I138">
        <v>1</v>
      </c>
      <c r="J138">
        <v>1</v>
      </c>
      <c r="K138">
        <v>0.4</v>
      </c>
      <c r="L138">
        <v>0</v>
      </c>
      <c r="M138">
        <v>1</v>
      </c>
      <c r="N138">
        <v>1</v>
      </c>
      <c r="O138">
        <v>1</v>
      </c>
      <c r="P138">
        <v>1</v>
      </c>
      <c r="Q138">
        <v>1</v>
      </c>
      <c r="R138">
        <v>1</v>
      </c>
      <c r="S138">
        <v>1</v>
      </c>
      <c r="T138">
        <v>0</v>
      </c>
      <c r="U138">
        <v>0</v>
      </c>
      <c r="V138">
        <v>0</v>
      </c>
      <c r="W138">
        <v>1</v>
      </c>
      <c r="X138">
        <v>0</v>
      </c>
      <c r="Y138">
        <v>0</v>
      </c>
      <c r="Z138">
        <v>0.83333333333333304</v>
      </c>
      <c r="AA138">
        <v>2</v>
      </c>
      <c r="AB138">
        <v>1</v>
      </c>
      <c r="AC138">
        <v>1</v>
      </c>
      <c r="AD138">
        <v>1</v>
      </c>
      <c r="AE138">
        <v>0</v>
      </c>
      <c r="AF138">
        <v>0</v>
      </c>
      <c r="AG138">
        <v>0</v>
      </c>
      <c r="AH138">
        <v>2</v>
      </c>
      <c r="AI138">
        <v>0</v>
      </c>
      <c r="AJ138">
        <v>0</v>
      </c>
      <c r="AK138">
        <v>0.83333333333333304</v>
      </c>
    </row>
    <row r="139" spans="1:37" x14ac:dyDescent="0.25">
      <c r="A139" t="s">
        <v>119</v>
      </c>
      <c r="B139" t="s">
        <v>135</v>
      </c>
      <c r="C139">
        <v>1</v>
      </c>
      <c r="D139" t="s">
        <v>18</v>
      </c>
      <c r="E139" t="s">
        <v>219</v>
      </c>
      <c r="F139" t="s">
        <v>217</v>
      </c>
      <c r="G139">
        <v>1</v>
      </c>
      <c r="H139">
        <v>1</v>
      </c>
      <c r="I139">
        <v>1</v>
      </c>
      <c r="J139">
        <v>1</v>
      </c>
      <c r="K139">
        <v>0.28571428571428498</v>
      </c>
      <c r="L139">
        <v>1.5319719891192301E-231</v>
      </c>
      <c r="M139">
        <v>0</v>
      </c>
      <c r="N139">
        <v>1</v>
      </c>
      <c r="O139">
        <v>0</v>
      </c>
      <c r="P139">
        <v>2</v>
      </c>
      <c r="Q139">
        <v>1</v>
      </c>
      <c r="R139">
        <v>1</v>
      </c>
      <c r="S139">
        <v>1</v>
      </c>
      <c r="T139">
        <v>0</v>
      </c>
      <c r="U139">
        <v>0</v>
      </c>
      <c r="V139">
        <v>0</v>
      </c>
      <c r="W139">
        <v>2</v>
      </c>
      <c r="X139">
        <v>0</v>
      </c>
      <c r="Y139">
        <v>0</v>
      </c>
      <c r="Z139">
        <v>0.83333333333333304</v>
      </c>
      <c r="AA139">
        <v>2</v>
      </c>
      <c r="AB139">
        <v>1</v>
      </c>
      <c r="AC139">
        <v>1</v>
      </c>
      <c r="AD139">
        <v>1</v>
      </c>
      <c r="AE139">
        <v>0</v>
      </c>
      <c r="AF139">
        <v>0</v>
      </c>
      <c r="AG139">
        <v>0</v>
      </c>
      <c r="AH139">
        <v>2</v>
      </c>
      <c r="AI139">
        <v>0</v>
      </c>
      <c r="AJ139">
        <v>0</v>
      </c>
      <c r="AK139">
        <v>0.83333333333333304</v>
      </c>
    </row>
    <row r="140" spans="1:37" x14ac:dyDescent="0.25">
      <c r="A140" t="s">
        <v>119</v>
      </c>
      <c r="B140" t="s">
        <v>136</v>
      </c>
      <c r="C140">
        <v>0</v>
      </c>
      <c r="D140" t="s">
        <v>29</v>
      </c>
      <c r="E140" t="s">
        <v>467</v>
      </c>
      <c r="F140" t="s">
        <v>468</v>
      </c>
      <c r="G140">
        <v>0</v>
      </c>
      <c r="H140">
        <v>0</v>
      </c>
      <c r="I140">
        <v>1</v>
      </c>
      <c r="J140">
        <v>1</v>
      </c>
      <c r="K140">
        <v>0.90196078431372495</v>
      </c>
      <c r="L140">
        <v>1.08326778209408E-231</v>
      </c>
      <c r="M140">
        <v>0.125</v>
      </c>
      <c r="N140">
        <v>0</v>
      </c>
      <c r="O140">
        <v>0.46666666666666601</v>
      </c>
      <c r="P140">
        <v>16</v>
      </c>
      <c r="Q140">
        <v>7</v>
      </c>
      <c r="R140">
        <v>16</v>
      </c>
      <c r="S140">
        <v>0.4375</v>
      </c>
      <c r="T140">
        <v>1</v>
      </c>
      <c r="U140">
        <v>1</v>
      </c>
      <c r="V140">
        <v>1</v>
      </c>
      <c r="W140">
        <v>10</v>
      </c>
      <c r="X140">
        <v>0</v>
      </c>
      <c r="Y140">
        <v>0.8</v>
      </c>
      <c r="Z140">
        <v>0.71250000000000002</v>
      </c>
      <c r="AA140">
        <v>72</v>
      </c>
      <c r="AB140">
        <v>22</v>
      </c>
      <c r="AC140">
        <v>66</v>
      </c>
      <c r="AD140">
        <v>0.33333333333333298</v>
      </c>
      <c r="AE140">
        <v>1</v>
      </c>
      <c r="AF140">
        <v>1</v>
      </c>
      <c r="AG140">
        <v>0</v>
      </c>
      <c r="AH140">
        <v>12</v>
      </c>
      <c r="AI140">
        <v>0</v>
      </c>
      <c r="AJ140">
        <v>0.6</v>
      </c>
      <c r="AK140">
        <v>0.57777777777777695</v>
      </c>
    </row>
    <row r="141" spans="1:37" x14ac:dyDescent="0.25">
      <c r="A141" t="s">
        <v>119</v>
      </c>
      <c r="B141" t="s">
        <v>136</v>
      </c>
      <c r="C141">
        <v>0</v>
      </c>
      <c r="D141" t="s">
        <v>29</v>
      </c>
      <c r="E141" t="s">
        <v>469</v>
      </c>
      <c r="F141" t="s">
        <v>468</v>
      </c>
      <c r="G141">
        <v>0</v>
      </c>
      <c r="H141">
        <v>0</v>
      </c>
      <c r="I141">
        <v>1</v>
      </c>
      <c r="J141">
        <v>1</v>
      </c>
      <c r="K141">
        <v>0.81632653061224403</v>
      </c>
      <c r="L141">
        <v>1.0518351895246299E-231</v>
      </c>
      <c r="M141">
        <v>0.109090909090909</v>
      </c>
      <c r="N141">
        <v>0</v>
      </c>
      <c r="O141">
        <v>0.46153846153846101</v>
      </c>
      <c r="P141">
        <v>16</v>
      </c>
      <c r="Q141">
        <v>4</v>
      </c>
      <c r="R141">
        <v>15</v>
      </c>
      <c r="S141">
        <v>0.266666666666666</v>
      </c>
      <c r="T141">
        <v>0</v>
      </c>
      <c r="U141">
        <v>1</v>
      </c>
      <c r="V141">
        <v>1</v>
      </c>
      <c r="W141">
        <v>9</v>
      </c>
      <c r="X141">
        <v>0</v>
      </c>
      <c r="Y141">
        <v>0.6</v>
      </c>
      <c r="Z141">
        <v>0.55555555555555503</v>
      </c>
      <c r="AA141">
        <v>72</v>
      </c>
      <c r="AB141">
        <v>22</v>
      </c>
      <c r="AC141">
        <v>66</v>
      </c>
      <c r="AD141">
        <v>0.33333333333333298</v>
      </c>
      <c r="AE141">
        <v>1</v>
      </c>
      <c r="AF141">
        <v>1</v>
      </c>
      <c r="AG141">
        <v>0</v>
      </c>
      <c r="AH141">
        <v>12</v>
      </c>
      <c r="AI141">
        <v>0</v>
      </c>
      <c r="AJ141">
        <v>0.6</v>
      </c>
      <c r="AK141">
        <v>0.57777777777777695</v>
      </c>
    </row>
    <row r="142" spans="1:37" x14ac:dyDescent="0.25">
      <c r="A142" t="s">
        <v>119</v>
      </c>
      <c r="B142" t="s">
        <v>137</v>
      </c>
      <c r="C142">
        <v>0</v>
      </c>
      <c r="D142" t="s">
        <v>22</v>
      </c>
      <c r="E142" t="s">
        <v>470</v>
      </c>
      <c r="F142" t="s">
        <v>471</v>
      </c>
      <c r="G142">
        <v>0</v>
      </c>
      <c r="H142">
        <v>0</v>
      </c>
      <c r="I142">
        <v>1</v>
      </c>
      <c r="J142">
        <v>1</v>
      </c>
      <c r="K142">
        <v>0.680851063829787</v>
      </c>
      <c r="L142">
        <v>1.16404698675136E-231</v>
      </c>
      <c r="M142">
        <v>5.2631578947368397E-2</v>
      </c>
      <c r="N142">
        <v>0</v>
      </c>
      <c r="O142">
        <v>0.14285714285714199</v>
      </c>
      <c r="P142">
        <v>13</v>
      </c>
      <c r="Q142">
        <v>0</v>
      </c>
      <c r="R142">
        <v>10</v>
      </c>
      <c r="S142">
        <v>0</v>
      </c>
      <c r="T142">
        <v>0</v>
      </c>
      <c r="U142">
        <v>0</v>
      </c>
      <c r="V142">
        <v>1</v>
      </c>
      <c r="W142">
        <v>5</v>
      </c>
      <c r="X142">
        <v>0</v>
      </c>
      <c r="Y142">
        <v>0.4</v>
      </c>
      <c r="Z142">
        <v>0.36666666666666597</v>
      </c>
      <c r="AA142">
        <v>18</v>
      </c>
      <c r="AB142">
        <v>8</v>
      </c>
      <c r="AC142">
        <v>13</v>
      </c>
      <c r="AD142">
        <v>0.61538461538461497</v>
      </c>
      <c r="AE142">
        <v>1</v>
      </c>
      <c r="AF142">
        <v>1</v>
      </c>
      <c r="AG142">
        <v>0</v>
      </c>
      <c r="AH142">
        <v>9</v>
      </c>
      <c r="AI142">
        <v>0</v>
      </c>
      <c r="AJ142">
        <v>0.6</v>
      </c>
      <c r="AK142">
        <v>0.67179487179487096</v>
      </c>
    </row>
    <row r="143" spans="1:37" x14ac:dyDescent="0.25">
      <c r="A143" t="s">
        <v>119</v>
      </c>
      <c r="B143" t="s">
        <v>137</v>
      </c>
      <c r="C143">
        <v>0</v>
      </c>
      <c r="D143" t="s">
        <v>22</v>
      </c>
      <c r="E143" t="s">
        <v>472</v>
      </c>
      <c r="F143" t="s">
        <v>471</v>
      </c>
      <c r="G143">
        <v>0</v>
      </c>
      <c r="H143">
        <v>0</v>
      </c>
      <c r="I143">
        <v>1</v>
      </c>
      <c r="J143">
        <v>1</v>
      </c>
      <c r="K143">
        <v>0.65116279069767402</v>
      </c>
      <c r="L143">
        <v>1.16404698675136E-231</v>
      </c>
      <c r="M143">
        <v>0.11764705882352899</v>
      </c>
      <c r="N143">
        <v>0</v>
      </c>
      <c r="O143">
        <v>0.33333333333333298</v>
      </c>
      <c r="P143">
        <v>7</v>
      </c>
      <c r="Q143">
        <v>0</v>
      </c>
      <c r="R143">
        <v>6</v>
      </c>
      <c r="S143">
        <v>0</v>
      </c>
      <c r="T143">
        <v>0</v>
      </c>
      <c r="U143">
        <v>0</v>
      </c>
      <c r="V143">
        <v>1</v>
      </c>
      <c r="W143">
        <v>4</v>
      </c>
      <c r="X143">
        <v>0</v>
      </c>
      <c r="Y143">
        <v>0.4</v>
      </c>
      <c r="Z143">
        <v>0.36666666666666597</v>
      </c>
      <c r="AA143">
        <v>18</v>
      </c>
      <c r="AB143">
        <v>8</v>
      </c>
      <c r="AC143">
        <v>13</v>
      </c>
      <c r="AD143">
        <v>0.61538461538461497</v>
      </c>
      <c r="AE143">
        <v>1</v>
      </c>
      <c r="AF143">
        <v>1</v>
      </c>
      <c r="AG143">
        <v>0</v>
      </c>
      <c r="AH143">
        <v>9</v>
      </c>
      <c r="AI143">
        <v>0</v>
      </c>
      <c r="AJ143">
        <v>0.6</v>
      </c>
      <c r="AK143">
        <v>0.67179487179487096</v>
      </c>
    </row>
    <row r="144" spans="1:37" x14ac:dyDescent="0.25">
      <c r="A144" t="s">
        <v>119</v>
      </c>
      <c r="B144" t="s">
        <v>138</v>
      </c>
      <c r="C144">
        <v>1</v>
      </c>
      <c r="D144" t="s">
        <v>18</v>
      </c>
      <c r="E144" t="s">
        <v>197</v>
      </c>
      <c r="F144" t="s">
        <v>258</v>
      </c>
      <c r="G144">
        <v>1</v>
      </c>
      <c r="H144">
        <v>1</v>
      </c>
      <c r="I144">
        <v>1</v>
      </c>
      <c r="J144">
        <v>1</v>
      </c>
      <c r="K144">
        <v>0.66666666666666596</v>
      </c>
      <c r="L144">
        <v>0</v>
      </c>
      <c r="M144">
        <v>1</v>
      </c>
      <c r="N144">
        <v>1</v>
      </c>
      <c r="O144">
        <v>1</v>
      </c>
      <c r="P144">
        <v>1</v>
      </c>
      <c r="Q144">
        <v>1</v>
      </c>
      <c r="R144">
        <v>1</v>
      </c>
      <c r="S144">
        <v>1</v>
      </c>
      <c r="T144">
        <v>0</v>
      </c>
      <c r="U144">
        <v>0</v>
      </c>
      <c r="V144">
        <v>0</v>
      </c>
      <c r="W144">
        <v>1</v>
      </c>
      <c r="X144">
        <v>0</v>
      </c>
      <c r="Y144">
        <v>0</v>
      </c>
      <c r="Z144">
        <v>0.83333333333333304</v>
      </c>
      <c r="AA144">
        <v>1</v>
      </c>
      <c r="AB144">
        <v>1</v>
      </c>
      <c r="AC144">
        <v>1</v>
      </c>
      <c r="AD144">
        <v>1</v>
      </c>
      <c r="AE144">
        <v>0</v>
      </c>
      <c r="AF144">
        <v>0</v>
      </c>
      <c r="AG144">
        <v>0</v>
      </c>
      <c r="AH144">
        <v>1</v>
      </c>
      <c r="AI144">
        <v>0</v>
      </c>
      <c r="AJ144">
        <v>0</v>
      </c>
      <c r="AK144">
        <v>0.83333333333333304</v>
      </c>
    </row>
    <row r="145" spans="1:37" x14ac:dyDescent="0.25">
      <c r="A145" t="s">
        <v>119</v>
      </c>
      <c r="B145" t="s">
        <v>138</v>
      </c>
      <c r="C145">
        <v>1</v>
      </c>
      <c r="D145" t="s">
        <v>18</v>
      </c>
      <c r="E145" t="s">
        <v>258</v>
      </c>
      <c r="F145" t="s">
        <v>258</v>
      </c>
      <c r="G145">
        <v>1</v>
      </c>
      <c r="H145">
        <v>1</v>
      </c>
      <c r="I145">
        <v>1</v>
      </c>
      <c r="J145">
        <v>1</v>
      </c>
      <c r="K145">
        <v>1</v>
      </c>
      <c r="L145">
        <v>1.82183198944534E-231</v>
      </c>
      <c r="M145">
        <v>1</v>
      </c>
      <c r="N145">
        <v>1</v>
      </c>
      <c r="O145">
        <v>1</v>
      </c>
      <c r="P145">
        <v>1</v>
      </c>
      <c r="Q145">
        <v>1</v>
      </c>
      <c r="R145">
        <v>1</v>
      </c>
      <c r="S145">
        <v>1</v>
      </c>
      <c r="T145">
        <v>0</v>
      </c>
      <c r="U145">
        <v>0</v>
      </c>
      <c r="V145">
        <v>0</v>
      </c>
      <c r="W145">
        <v>1</v>
      </c>
      <c r="X145">
        <v>0</v>
      </c>
      <c r="Y145">
        <v>0</v>
      </c>
      <c r="Z145">
        <v>0.83333333333333304</v>
      </c>
      <c r="AA145">
        <v>1</v>
      </c>
      <c r="AB145">
        <v>1</v>
      </c>
      <c r="AC145">
        <v>1</v>
      </c>
      <c r="AD145">
        <v>1</v>
      </c>
      <c r="AE145">
        <v>0</v>
      </c>
      <c r="AF145">
        <v>0</v>
      </c>
      <c r="AG145">
        <v>0</v>
      </c>
      <c r="AH145">
        <v>1</v>
      </c>
      <c r="AI145">
        <v>0</v>
      </c>
      <c r="AJ145">
        <v>0</v>
      </c>
      <c r="AK145">
        <v>0.83333333333333304</v>
      </c>
    </row>
    <row r="146" spans="1:37" x14ac:dyDescent="0.25">
      <c r="A146" t="s">
        <v>119</v>
      </c>
      <c r="B146" t="s">
        <v>139</v>
      </c>
      <c r="C146">
        <v>1</v>
      </c>
      <c r="D146" t="s">
        <v>18</v>
      </c>
      <c r="E146" t="s">
        <v>197</v>
      </c>
      <c r="F146" t="s">
        <v>217</v>
      </c>
      <c r="G146">
        <v>1</v>
      </c>
      <c r="H146">
        <v>1</v>
      </c>
      <c r="I146">
        <v>1</v>
      </c>
      <c r="J146">
        <v>1</v>
      </c>
      <c r="K146">
        <v>0</v>
      </c>
      <c r="L146">
        <v>0</v>
      </c>
      <c r="M146">
        <v>0</v>
      </c>
      <c r="N146">
        <v>1</v>
      </c>
      <c r="O146">
        <v>0</v>
      </c>
      <c r="P146">
        <v>1</v>
      </c>
      <c r="Q146">
        <v>1</v>
      </c>
      <c r="R146">
        <v>1</v>
      </c>
      <c r="S146">
        <v>1</v>
      </c>
      <c r="T146">
        <v>0</v>
      </c>
      <c r="U146">
        <v>0</v>
      </c>
      <c r="V146">
        <v>0</v>
      </c>
      <c r="W146">
        <v>1</v>
      </c>
      <c r="X146">
        <v>0</v>
      </c>
      <c r="Y146">
        <v>0</v>
      </c>
      <c r="Z146">
        <v>0.83333333333333304</v>
      </c>
      <c r="AA146">
        <v>2</v>
      </c>
      <c r="AB146">
        <v>1</v>
      </c>
      <c r="AC146">
        <v>1</v>
      </c>
      <c r="AD146">
        <v>1</v>
      </c>
      <c r="AE146">
        <v>0</v>
      </c>
      <c r="AF146">
        <v>0</v>
      </c>
      <c r="AG146">
        <v>0</v>
      </c>
      <c r="AH146">
        <v>2</v>
      </c>
      <c r="AI146">
        <v>0</v>
      </c>
      <c r="AJ146">
        <v>0</v>
      </c>
      <c r="AK146">
        <v>0.83333333333333304</v>
      </c>
    </row>
    <row r="147" spans="1:37" x14ac:dyDescent="0.25">
      <c r="A147" t="s">
        <v>119</v>
      </c>
      <c r="B147" t="s">
        <v>139</v>
      </c>
      <c r="C147">
        <v>1</v>
      </c>
      <c r="D147" t="s">
        <v>18</v>
      </c>
      <c r="E147" t="s">
        <v>258</v>
      </c>
      <c r="F147" t="s">
        <v>217</v>
      </c>
      <c r="G147">
        <v>1</v>
      </c>
      <c r="H147">
        <v>1</v>
      </c>
      <c r="I147">
        <v>1</v>
      </c>
      <c r="J147">
        <v>1</v>
      </c>
      <c r="K147">
        <v>0</v>
      </c>
      <c r="L147">
        <v>0</v>
      </c>
      <c r="M147">
        <v>0</v>
      </c>
      <c r="N147">
        <v>1</v>
      </c>
      <c r="O147">
        <v>0</v>
      </c>
      <c r="P147">
        <v>1</v>
      </c>
      <c r="Q147">
        <v>1</v>
      </c>
      <c r="R147">
        <v>1</v>
      </c>
      <c r="S147">
        <v>1</v>
      </c>
      <c r="T147">
        <v>0</v>
      </c>
      <c r="U147">
        <v>0</v>
      </c>
      <c r="V147">
        <v>0</v>
      </c>
      <c r="W147">
        <v>1</v>
      </c>
      <c r="X147">
        <v>0</v>
      </c>
      <c r="Y147">
        <v>0</v>
      </c>
      <c r="Z147">
        <v>0.83333333333333304</v>
      </c>
      <c r="AA147">
        <v>2</v>
      </c>
      <c r="AB147">
        <v>1</v>
      </c>
      <c r="AC147">
        <v>1</v>
      </c>
      <c r="AD147">
        <v>1</v>
      </c>
      <c r="AE147">
        <v>0</v>
      </c>
      <c r="AF147">
        <v>0</v>
      </c>
      <c r="AG147">
        <v>0</v>
      </c>
      <c r="AH147">
        <v>2</v>
      </c>
      <c r="AI147">
        <v>0</v>
      </c>
      <c r="AJ147">
        <v>0</v>
      </c>
      <c r="AK147">
        <v>0.83333333333333304</v>
      </c>
    </row>
    <row r="148" spans="1:37" x14ac:dyDescent="0.25">
      <c r="A148" t="s">
        <v>119</v>
      </c>
      <c r="B148" t="s">
        <v>140</v>
      </c>
      <c r="C148">
        <v>1</v>
      </c>
      <c r="D148" t="s">
        <v>18</v>
      </c>
      <c r="E148" t="s">
        <v>197</v>
      </c>
      <c r="F148" t="s">
        <v>258</v>
      </c>
      <c r="G148">
        <v>1</v>
      </c>
      <c r="H148">
        <v>1</v>
      </c>
      <c r="I148">
        <v>1</v>
      </c>
      <c r="J148">
        <v>1</v>
      </c>
      <c r="K148">
        <v>0.66666666666666596</v>
      </c>
      <c r="L148">
        <v>0</v>
      </c>
      <c r="M148">
        <v>1</v>
      </c>
      <c r="N148">
        <v>1</v>
      </c>
      <c r="O148">
        <v>1</v>
      </c>
      <c r="P148">
        <v>1</v>
      </c>
      <c r="Q148">
        <v>1</v>
      </c>
      <c r="R148">
        <v>1</v>
      </c>
      <c r="S148">
        <v>1</v>
      </c>
      <c r="T148">
        <v>0</v>
      </c>
      <c r="U148">
        <v>0</v>
      </c>
      <c r="V148">
        <v>0</v>
      </c>
      <c r="W148">
        <v>1</v>
      </c>
      <c r="X148">
        <v>0</v>
      </c>
      <c r="Y148">
        <v>0</v>
      </c>
      <c r="Z148">
        <v>0.83333333333333304</v>
      </c>
      <c r="AA148">
        <v>1</v>
      </c>
      <c r="AB148">
        <v>1</v>
      </c>
      <c r="AC148">
        <v>1</v>
      </c>
      <c r="AD148">
        <v>1</v>
      </c>
      <c r="AE148">
        <v>0</v>
      </c>
      <c r="AF148">
        <v>0</v>
      </c>
      <c r="AG148">
        <v>0</v>
      </c>
      <c r="AH148">
        <v>1</v>
      </c>
      <c r="AI148">
        <v>0</v>
      </c>
      <c r="AJ148">
        <v>0</v>
      </c>
      <c r="AK148">
        <v>0.83333333333333304</v>
      </c>
    </row>
    <row r="149" spans="1:37" x14ac:dyDescent="0.25">
      <c r="A149" t="s">
        <v>119</v>
      </c>
      <c r="B149" t="s">
        <v>140</v>
      </c>
      <c r="C149">
        <v>1</v>
      </c>
      <c r="D149" t="s">
        <v>18</v>
      </c>
      <c r="E149" t="s">
        <v>258</v>
      </c>
      <c r="F149" t="s">
        <v>258</v>
      </c>
      <c r="G149">
        <v>1</v>
      </c>
      <c r="H149">
        <v>1</v>
      </c>
      <c r="I149">
        <v>1</v>
      </c>
      <c r="J149">
        <v>1</v>
      </c>
      <c r="K149">
        <v>1</v>
      </c>
      <c r="L149">
        <v>1.82183198944534E-231</v>
      </c>
      <c r="M149">
        <v>1</v>
      </c>
      <c r="N149">
        <v>1</v>
      </c>
      <c r="O149">
        <v>1</v>
      </c>
      <c r="P149">
        <v>1</v>
      </c>
      <c r="Q149">
        <v>1</v>
      </c>
      <c r="R149">
        <v>1</v>
      </c>
      <c r="S149">
        <v>1</v>
      </c>
      <c r="T149">
        <v>0</v>
      </c>
      <c r="U149">
        <v>0</v>
      </c>
      <c r="V149">
        <v>0</v>
      </c>
      <c r="W149">
        <v>1</v>
      </c>
      <c r="X149">
        <v>0</v>
      </c>
      <c r="Y149">
        <v>0</v>
      </c>
      <c r="Z149">
        <v>0.83333333333333304</v>
      </c>
      <c r="AA149">
        <v>1</v>
      </c>
      <c r="AB149">
        <v>1</v>
      </c>
      <c r="AC149">
        <v>1</v>
      </c>
      <c r="AD149">
        <v>1</v>
      </c>
      <c r="AE149">
        <v>0</v>
      </c>
      <c r="AF149">
        <v>0</v>
      </c>
      <c r="AG149">
        <v>0</v>
      </c>
      <c r="AH149">
        <v>1</v>
      </c>
      <c r="AI149">
        <v>0</v>
      </c>
      <c r="AJ149">
        <v>0</v>
      </c>
      <c r="AK149">
        <v>0.83333333333333304</v>
      </c>
    </row>
    <row r="150" spans="1:37" x14ac:dyDescent="0.25">
      <c r="A150" t="s">
        <v>119</v>
      </c>
      <c r="B150" t="s">
        <v>141</v>
      </c>
      <c r="C150">
        <v>0</v>
      </c>
      <c r="D150" t="s">
        <v>29</v>
      </c>
      <c r="E150" t="s">
        <v>473</v>
      </c>
      <c r="F150" t="s">
        <v>474</v>
      </c>
      <c r="G150">
        <v>0</v>
      </c>
      <c r="H150">
        <v>0</v>
      </c>
      <c r="I150">
        <v>1</v>
      </c>
      <c r="J150">
        <v>1</v>
      </c>
      <c r="K150">
        <v>0.64864864864864802</v>
      </c>
      <c r="L150">
        <v>0.19338531381761701</v>
      </c>
      <c r="M150">
        <v>0.36363636363636298</v>
      </c>
      <c r="N150">
        <v>0.16666666666666599</v>
      </c>
      <c r="O150">
        <v>1</v>
      </c>
      <c r="P150">
        <v>4</v>
      </c>
      <c r="Q150">
        <v>1</v>
      </c>
      <c r="R150">
        <v>4</v>
      </c>
      <c r="S150">
        <v>0.25</v>
      </c>
      <c r="T150">
        <v>0</v>
      </c>
      <c r="U150">
        <v>0</v>
      </c>
      <c r="V150">
        <v>1</v>
      </c>
      <c r="W150">
        <v>4</v>
      </c>
      <c r="X150">
        <v>0</v>
      </c>
      <c r="Y150">
        <v>0.4</v>
      </c>
      <c r="Z150">
        <v>0.45</v>
      </c>
      <c r="AA150">
        <v>13</v>
      </c>
      <c r="AB150">
        <v>4</v>
      </c>
      <c r="AC150">
        <v>12</v>
      </c>
      <c r="AD150">
        <v>0.33333333333333298</v>
      </c>
      <c r="AE150">
        <v>1</v>
      </c>
      <c r="AF150">
        <v>1</v>
      </c>
      <c r="AG150">
        <v>1</v>
      </c>
      <c r="AH150">
        <v>8</v>
      </c>
      <c r="AI150">
        <v>0</v>
      </c>
      <c r="AJ150">
        <v>0.8</v>
      </c>
      <c r="AK150">
        <v>0.67777777777777704</v>
      </c>
    </row>
    <row r="151" spans="1:37" x14ac:dyDescent="0.25">
      <c r="A151" t="s">
        <v>119</v>
      </c>
      <c r="B151" t="s">
        <v>141</v>
      </c>
      <c r="C151">
        <v>0</v>
      </c>
      <c r="D151" t="s">
        <v>29</v>
      </c>
      <c r="E151" t="s">
        <v>317</v>
      </c>
      <c r="F151" t="s">
        <v>474</v>
      </c>
      <c r="G151">
        <v>0</v>
      </c>
      <c r="H151">
        <v>0</v>
      </c>
      <c r="I151">
        <v>1</v>
      </c>
      <c r="J151">
        <v>1</v>
      </c>
      <c r="K151">
        <v>0.64864864864864802</v>
      </c>
      <c r="L151">
        <v>2.9699189645069499E-78</v>
      </c>
      <c r="M151">
        <v>0.27272727272727199</v>
      </c>
      <c r="N151">
        <v>8.3333333333333301E-2</v>
      </c>
      <c r="O151">
        <v>1</v>
      </c>
      <c r="P151">
        <v>3</v>
      </c>
      <c r="Q151">
        <v>1</v>
      </c>
      <c r="R151">
        <v>3</v>
      </c>
      <c r="S151">
        <v>0.33333333333333298</v>
      </c>
      <c r="T151">
        <v>0</v>
      </c>
      <c r="U151">
        <v>0</v>
      </c>
      <c r="V151">
        <v>1</v>
      </c>
      <c r="W151">
        <v>3</v>
      </c>
      <c r="X151">
        <v>0</v>
      </c>
      <c r="Y151">
        <v>0.2</v>
      </c>
      <c r="Z151">
        <v>0.37777777777777699</v>
      </c>
      <c r="AA151">
        <v>13</v>
      </c>
      <c r="AB151">
        <v>4</v>
      </c>
      <c r="AC151">
        <v>12</v>
      </c>
      <c r="AD151">
        <v>0.33333333333333298</v>
      </c>
      <c r="AE151">
        <v>1</v>
      </c>
      <c r="AF151">
        <v>1</v>
      </c>
      <c r="AG151">
        <v>1</v>
      </c>
      <c r="AH151">
        <v>8</v>
      </c>
      <c r="AI151">
        <v>0</v>
      </c>
      <c r="AJ151">
        <v>0.8</v>
      </c>
      <c r="AK151">
        <v>0.67777777777777704</v>
      </c>
    </row>
    <row r="152" spans="1:37" x14ac:dyDescent="0.25">
      <c r="A152" t="s">
        <v>119</v>
      </c>
      <c r="B152" t="s">
        <v>142</v>
      </c>
      <c r="C152">
        <v>0</v>
      </c>
      <c r="D152" t="s">
        <v>29</v>
      </c>
      <c r="E152" t="s">
        <v>475</v>
      </c>
      <c r="F152" t="s">
        <v>476</v>
      </c>
      <c r="G152">
        <v>0</v>
      </c>
      <c r="H152">
        <v>0</v>
      </c>
      <c r="I152">
        <v>1</v>
      </c>
      <c r="J152">
        <v>1</v>
      </c>
      <c r="K152">
        <v>0.628571428571428</v>
      </c>
      <c r="L152">
        <v>9.5945030551526293E-232</v>
      </c>
      <c r="M152">
        <v>9.9999999999999895E-2</v>
      </c>
      <c r="N152">
        <v>0</v>
      </c>
      <c r="O152">
        <v>0.5</v>
      </c>
      <c r="P152">
        <v>2</v>
      </c>
      <c r="Q152">
        <v>1</v>
      </c>
      <c r="R152">
        <v>1</v>
      </c>
      <c r="S152">
        <v>1</v>
      </c>
      <c r="T152">
        <v>0</v>
      </c>
      <c r="U152">
        <v>0</v>
      </c>
      <c r="V152">
        <v>1</v>
      </c>
      <c r="W152">
        <v>4</v>
      </c>
      <c r="X152">
        <v>0</v>
      </c>
      <c r="Y152">
        <v>0.4</v>
      </c>
      <c r="Z152">
        <v>0.7</v>
      </c>
      <c r="AA152">
        <v>13</v>
      </c>
      <c r="AB152">
        <v>7</v>
      </c>
      <c r="AC152">
        <v>12</v>
      </c>
      <c r="AD152">
        <v>0.58333333333333304</v>
      </c>
      <c r="AE152">
        <v>1</v>
      </c>
      <c r="AF152">
        <v>1</v>
      </c>
      <c r="AG152">
        <v>1</v>
      </c>
      <c r="AH152">
        <v>6</v>
      </c>
      <c r="AI152">
        <v>0</v>
      </c>
      <c r="AJ152">
        <v>0.8</v>
      </c>
      <c r="AK152">
        <v>0.76111111111111096</v>
      </c>
    </row>
  </sheetData>
  <autoFilter ref="A1:AI135" xr:uid="{5D44B323-04F5-4E3E-93D6-B0A499E544E4}"/>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Question Summary (2)</vt:lpstr>
      <vt:lpstr>Answer Summary (2)</vt:lpstr>
      <vt:lpstr>Question_Syntactic (2)</vt:lpstr>
      <vt:lpstr>Answer_Syntactic_Semantic (2)</vt:lpstr>
      <vt:lpstr>Question Summary</vt:lpstr>
      <vt:lpstr>Question_Syntactic</vt:lpstr>
      <vt:lpstr>Answer Summary</vt:lpstr>
      <vt:lpstr>Answer_Syntactic_Semantic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Marin</dc:creator>
  <cp:lastModifiedBy>Pablo Marin</cp:lastModifiedBy>
  <dcterms:created xsi:type="dcterms:W3CDTF">2015-06-05T18:17:20Z</dcterms:created>
  <dcterms:modified xsi:type="dcterms:W3CDTF">2023-12-08T01:59:07Z</dcterms:modified>
</cp:coreProperties>
</file>