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an\Desktop\Smeal College of Business\Research\Healthcare Delivery\Captsone Team\"/>
    </mc:Choice>
  </mc:AlternateContent>
  <xr:revisionPtr revIDLastSave="0" documentId="13_ncr:1_{D03B3673-5A55-4686-B21E-DF7BA7580DF4}" xr6:coauthVersionLast="45" xr6:coauthVersionMax="45" xr10:uidLastSave="{00000000-0000-0000-0000-000000000000}"/>
  <bookViews>
    <workbookView xWindow="-110" yWindow="-110" windowWidth="19420" windowHeight="10560" activeTab="2" xr2:uid="{783DADA9-65E8-4B6B-A72A-476C4AD8E96C}"/>
  </bookViews>
  <sheets>
    <sheet name="hip_pre-op" sheetId="1" r:id="rId1"/>
    <sheet name="hip_surgery" sheetId="2" r:id="rId2"/>
    <sheet name="hip_PAC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F5" i="3" l="1"/>
  <c r="F4" i="3"/>
  <c r="F3" i="3"/>
  <c r="H10" i="2"/>
  <c r="H9" i="2"/>
  <c r="H8" i="2"/>
  <c r="H7" i="2"/>
  <c r="H6" i="2"/>
  <c r="H5" i="2"/>
  <c r="H4" i="2"/>
  <c r="H3" i="2"/>
  <c r="H2" i="2"/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<sst xmlns="http://schemas.openxmlformats.org/spreadsheetml/2006/main" count="71" uniqueCount="41">
  <si>
    <t>Acitivity</t>
  </si>
  <si>
    <t>Personnel</t>
  </si>
  <si>
    <t>Probability</t>
  </si>
  <si>
    <t>CPM</t>
  </si>
  <si>
    <t>COST</t>
  </si>
  <si>
    <t>Anesthesia Resident</t>
  </si>
  <si>
    <t>Check-in/Registration</t>
  </si>
  <si>
    <t>Registered Nurse (RN)</t>
  </si>
  <si>
    <t>Rooming/Prep</t>
  </si>
  <si>
    <t>Phlebotomist</t>
  </si>
  <si>
    <t>Surgeon Consult/Site Marking</t>
  </si>
  <si>
    <t>Orthopaedic Resident</t>
  </si>
  <si>
    <t>Anesthesia Consult</t>
  </si>
  <si>
    <t>Anesthesiologist</t>
  </si>
  <si>
    <t>Physician Assistant (PA)</t>
  </si>
  <si>
    <t>Anesthesia Resident , Anesthesiologist</t>
  </si>
  <si>
    <t>Pt Transfer from Pre-op to OR</t>
  </si>
  <si>
    <t>Patient Transporter</t>
  </si>
  <si>
    <t>Bay Cleaning</t>
  </si>
  <si>
    <t>Housekeeping</t>
  </si>
  <si>
    <t>Orthopedic Surgeon</t>
  </si>
  <si>
    <t>Enter OR</t>
  </si>
  <si>
    <t>Exit OR</t>
  </si>
  <si>
    <t>Anesthesia Assistant</t>
  </si>
  <si>
    <t>Wheeled into OR</t>
  </si>
  <si>
    <t>Anesthesia stop</t>
  </si>
  <si>
    <t>Anesthesia start</t>
  </si>
  <si>
    <t>Incision</t>
  </si>
  <si>
    <t>Circulating Nurse</t>
  </si>
  <si>
    <t>OR Aid</t>
  </si>
  <si>
    <t>Closure Complete / Surgery end</t>
  </si>
  <si>
    <t>Scrub Tech</t>
  </si>
  <si>
    <t>After Case (min)</t>
  </si>
  <si>
    <t>Prep Time (min)</t>
  </si>
  <si>
    <t>Activity</t>
  </si>
  <si>
    <t>Duration (min)</t>
  </si>
  <si>
    <t>Anesthesiologist Visits/Does Assessment</t>
  </si>
  <si>
    <t>Surgeon Visits/Does Assessment</t>
  </si>
  <si>
    <t>Cost</t>
  </si>
  <si>
    <t>Nursing Care</t>
  </si>
  <si>
    <t>PACU Nurse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</si>
</sst>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E559-566E-4084-967D-5F348F6CEE11}">
  <dimension ref="A1:F9"/>
  <sheetViews>
    <sheetView zoomScale="74" workbookViewId="0">
      <selection activeCell="D17" sqref="D17"/>
    </sheetView>
  </sheetViews>
  <sheetFormatPr defaultRowHeight="14.5" x14ac:dyDescent="0.35"/>
  <cols>
    <col min="1" max="1" width="25.90625" bestFit="1" customWidth="1"/>
    <col min="2" max="2" width="32.90625" bestFit="1" customWidth="1"/>
    <col min="3" max="3" width="9.7265625" bestFit="1" customWidth="1"/>
    <col min="4" max="4" width="13.1796875" bestFit="1" customWidth="1"/>
    <col min="5" max="5" width="14.26953125" bestFit="1" customWidth="1"/>
    <col min="6" max="6" width="7.6328125" bestFit="1" customWidth="1"/>
    <col min="7" max="7" width="10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38</v>
      </c>
    </row>
    <row r="2" spans="1:6" x14ac:dyDescent="0.35">
      <c r="A2" t="s">
        <v>6</v>
      </c>
      <c r="B2" t="s">
        <v>7</v>
      </c>
      <c r="C2">
        <v>1</v>
      </c>
      <c r="D2">
        <v>1</v>
      </c>
      <c r="E2" s="1">
        <v>0.56999999999999995</v>
      </c>
      <c r="F2" s="1">
        <f>C2*D2*E2</f>
        <v>0.56999999999999995</v>
      </c>
    </row>
    <row r="3" spans="1:6" x14ac:dyDescent="0.35">
      <c r="A3" t="s">
        <v>8</v>
      </c>
      <c r="B3" t="s">
        <v>7</v>
      </c>
      <c r="C3">
        <v>1</v>
      </c>
      <c r="D3">
        <v>28</v>
      </c>
      <c r="E3" s="1">
        <v>0.56999999999999995</v>
      </c>
      <c r="F3" s="1">
        <f t="shared" ref="F3:F9" si="0">C3*D3*E3</f>
        <v>15.959999999999999</v>
      </c>
    </row>
    <row r="4" spans="1:6" x14ac:dyDescent="0.35">
      <c r="A4" t="s">
        <v>8</v>
      </c>
      <c r="B4" t="s">
        <v>9</v>
      </c>
      <c r="C4">
        <v>1</v>
      </c>
      <c r="D4">
        <v>3</v>
      </c>
      <c r="E4" s="1">
        <v>0.44</v>
      </c>
      <c r="F4" s="1">
        <f t="shared" si="0"/>
        <v>1.32</v>
      </c>
    </row>
    <row r="5" spans="1:6" x14ac:dyDescent="0.35">
      <c r="A5" t="s">
        <v>10</v>
      </c>
      <c r="B5" t="s">
        <v>11</v>
      </c>
      <c r="C5">
        <v>1</v>
      </c>
      <c r="D5">
        <v>1</v>
      </c>
      <c r="E5" s="1">
        <v>0.41</v>
      </c>
      <c r="F5" s="1">
        <f t="shared" si="0"/>
        <v>0.41</v>
      </c>
    </row>
    <row r="6" spans="1:6" x14ac:dyDescent="0.35">
      <c r="A6" t="s">
        <v>12</v>
      </c>
      <c r="B6" t="s">
        <v>13</v>
      </c>
      <c r="C6">
        <v>1</v>
      </c>
      <c r="D6">
        <v>20</v>
      </c>
      <c r="E6" s="1">
        <v>2.98</v>
      </c>
      <c r="F6" s="1">
        <f t="shared" si="0"/>
        <v>59.6</v>
      </c>
    </row>
    <row r="7" spans="1:6" x14ac:dyDescent="0.35">
      <c r="A7" t="s">
        <v>12</v>
      </c>
      <c r="B7" t="s">
        <v>15</v>
      </c>
      <c r="C7">
        <v>1</v>
      </c>
      <c r="D7">
        <v>3</v>
      </c>
      <c r="E7" s="1">
        <v>3.54</v>
      </c>
      <c r="F7" s="1">
        <f t="shared" si="0"/>
        <v>10.620000000000001</v>
      </c>
    </row>
    <row r="8" spans="1:6" x14ac:dyDescent="0.35">
      <c r="A8" t="s">
        <v>16</v>
      </c>
      <c r="B8" t="s">
        <v>17</v>
      </c>
      <c r="C8">
        <v>1</v>
      </c>
      <c r="D8">
        <v>4</v>
      </c>
      <c r="E8" s="1">
        <v>0.41</v>
      </c>
      <c r="F8" s="1">
        <f t="shared" si="0"/>
        <v>1.64</v>
      </c>
    </row>
    <row r="9" spans="1:6" x14ac:dyDescent="0.35">
      <c r="A9" t="s">
        <v>18</v>
      </c>
      <c r="B9" t="s">
        <v>19</v>
      </c>
      <c r="C9">
        <v>1</v>
      </c>
      <c r="D9">
        <v>10</v>
      </c>
      <c r="E9" s="1">
        <v>0.33</v>
      </c>
      <c r="F9" s="1">
        <f t="shared" si="0"/>
        <v>3.3000000000000003</v>
      </c>
    </row>
  </sheetData>
  <phoneticPr fontId="2" type="noConversion"/>
  <conditionalFormatting sqref="F26 E3:E25">
    <cfRule type="cellIs" dxfId="2" priority="3" operator="equal">
      <formula>#REF!</formula>
    </cfRule>
  </conditionalFormatting>
  <conditionalFormatting sqref="E3">
    <cfRule type="cellIs" dxfId="1" priority="1" operator="equal">
      <formula>#REF!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7566-9E07-4AA6-9D92-F55E17A0BC9C}">
  <dimension ref="A1:H10"/>
  <sheetViews>
    <sheetView workbookViewId="0">
      <selection activeCell="J7" sqref="J7"/>
    </sheetView>
  </sheetViews>
  <sheetFormatPr defaultRowHeight="14.5" x14ac:dyDescent="0.35"/>
  <cols>
    <col min="1" max="1" width="20.453125" bestFit="1" customWidth="1"/>
    <col min="2" max="2" width="14.1796875" bestFit="1" customWidth="1"/>
    <col min="3" max="4" width="27.54296875" bestFit="1" customWidth="1"/>
    <col min="5" max="5" width="14.36328125" bestFit="1" customWidth="1"/>
    <col min="6" max="6" width="9.7265625" bestFit="1" customWidth="1"/>
    <col min="7" max="7" width="4.6328125" bestFit="1" customWidth="1"/>
    <col min="8" max="8" width="7.6328125" bestFit="1" customWidth="1"/>
  </cols>
  <sheetData>
    <row r="1" spans="1:8" x14ac:dyDescent="0.35">
      <c r="A1" t="s">
        <v>1</v>
      </c>
      <c r="B1" t="s">
        <v>33</v>
      </c>
      <c r="C1" t="s">
        <v>21</v>
      </c>
      <c r="D1" t="s">
        <v>22</v>
      </c>
      <c r="E1" t="s">
        <v>32</v>
      </c>
      <c r="F1" t="s">
        <v>2</v>
      </c>
      <c r="G1" t="s">
        <v>3</v>
      </c>
      <c r="H1" t="s">
        <v>4</v>
      </c>
    </row>
    <row r="2" spans="1:8" x14ac:dyDescent="0.35">
      <c r="A2" t="s">
        <v>23</v>
      </c>
      <c r="B2">
        <v>0</v>
      </c>
      <c r="C2" t="s">
        <v>24</v>
      </c>
      <c r="D2" t="s">
        <v>24</v>
      </c>
      <c r="E2">
        <v>10</v>
      </c>
      <c r="F2">
        <v>1</v>
      </c>
      <c r="G2">
        <v>0.52</v>
      </c>
      <c r="H2" s="1">
        <f>SUM(E2,B2)*F2*G2</f>
        <v>5.2</v>
      </c>
    </row>
    <row r="3" spans="1:8" x14ac:dyDescent="0.35">
      <c r="A3" t="s">
        <v>5</v>
      </c>
      <c r="B3">
        <v>10</v>
      </c>
      <c r="C3" t="s">
        <v>24</v>
      </c>
      <c r="D3" t="s">
        <v>25</v>
      </c>
      <c r="E3">
        <v>0</v>
      </c>
      <c r="F3">
        <v>1</v>
      </c>
      <c r="G3">
        <v>0.56000000000000005</v>
      </c>
      <c r="H3" s="1">
        <f t="shared" ref="H3:H10" si="0">SUM(E3,B3)*F3*G3</f>
        <v>5.6000000000000005</v>
      </c>
    </row>
    <row r="4" spans="1:8" x14ac:dyDescent="0.35">
      <c r="A4" t="s">
        <v>13</v>
      </c>
      <c r="B4">
        <v>0</v>
      </c>
      <c r="C4" t="s">
        <v>26</v>
      </c>
      <c r="D4" t="s">
        <v>27</v>
      </c>
      <c r="E4">
        <v>0</v>
      </c>
      <c r="F4">
        <v>1</v>
      </c>
      <c r="G4">
        <v>2.98</v>
      </c>
      <c r="H4" s="1">
        <f t="shared" si="0"/>
        <v>0</v>
      </c>
    </row>
    <row r="5" spans="1:8" x14ac:dyDescent="0.35">
      <c r="A5" t="s">
        <v>28</v>
      </c>
      <c r="B5">
        <v>24</v>
      </c>
      <c r="C5" t="s">
        <v>24</v>
      </c>
      <c r="D5" t="s">
        <v>25</v>
      </c>
      <c r="E5">
        <v>18</v>
      </c>
      <c r="F5">
        <v>1</v>
      </c>
      <c r="G5">
        <v>0.56999999999999995</v>
      </c>
      <c r="H5" s="1">
        <f t="shared" si="0"/>
        <v>23.939999999999998</v>
      </c>
    </row>
    <row r="6" spans="1:8" x14ac:dyDescent="0.35">
      <c r="A6" t="s">
        <v>29</v>
      </c>
      <c r="B6">
        <v>0</v>
      </c>
      <c r="C6" t="s">
        <v>24</v>
      </c>
      <c r="D6" t="s">
        <v>24</v>
      </c>
      <c r="E6">
        <v>48</v>
      </c>
      <c r="F6">
        <v>1</v>
      </c>
      <c r="G6">
        <v>0.42</v>
      </c>
      <c r="H6" s="1">
        <f t="shared" si="0"/>
        <v>20.16</v>
      </c>
    </row>
    <row r="7" spans="1:8" x14ac:dyDescent="0.35">
      <c r="A7" t="s">
        <v>11</v>
      </c>
      <c r="B7">
        <v>5</v>
      </c>
      <c r="C7" t="s">
        <v>27</v>
      </c>
      <c r="D7" t="s">
        <v>30</v>
      </c>
      <c r="E7">
        <v>5</v>
      </c>
      <c r="F7">
        <v>1</v>
      </c>
      <c r="G7">
        <v>0.41</v>
      </c>
      <c r="H7" s="1">
        <f t="shared" si="0"/>
        <v>4.0999999999999996</v>
      </c>
    </row>
    <row r="8" spans="1:8" x14ac:dyDescent="0.35">
      <c r="A8" t="s">
        <v>20</v>
      </c>
      <c r="B8">
        <v>10</v>
      </c>
      <c r="C8" t="s">
        <v>27</v>
      </c>
      <c r="D8" t="s">
        <v>30</v>
      </c>
      <c r="E8">
        <v>5</v>
      </c>
      <c r="F8">
        <v>1</v>
      </c>
      <c r="G8">
        <v>3.72</v>
      </c>
      <c r="H8" s="1">
        <f t="shared" si="0"/>
        <v>55.800000000000004</v>
      </c>
    </row>
    <row r="9" spans="1:8" x14ac:dyDescent="0.35">
      <c r="A9" t="s">
        <v>14</v>
      </c>
      <c r="B9">
        <v>0</v>
      </c>
      <c r="C9" t="s">
        <v>30</v>
      </c>
      <c r="D9" t="s">
        <v>25</v>
      </c>
      <c r="E9">
        <v>0</v>
      </c>
      <c r="F9">
        <v>1</v>
      </c>
      <c r="G9">
        <v>1.52</v>
      </c>
      <c r="H9" s="1">
        <f t="shared" si="0"/>
        <v>0</v>
      </c>
    </row>
    <row r="10" spans="1:8" x14ac:dyDescent="0.35">
      <c r="A10" t="s">
        <v>31</v>
      </c>
      <c r="B10">
        <v>24</v>
      </c>
      <c r="C10" t="s">
        <v>24</v>
      </c>
      <c r="D10" t="s">
        <v>25</v>
      </c>
      <c r="E10">
        <v>18</v>
      </c>
      <c r="F10">
        <v>1</v>
      </c>
      <c r="G10">
        <v>0.64</v>
      </c>
      <c r="H10" s="1">
        <f t="shared" si="0"/>
        <v>26.88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860-FE78-4B93-B364-59122E597C55}">
  <dimension ref="A1:F5"/>
  <sheetViews>
    <sheetView tabSelected="1" zoomScale="112" workbookViewId="0">
      <selection activeCell="E12" sqref="E12"/>
    </sheetView>
  </sheetViews>
  <sheetFormatPr defaultRowHeight="14.5" x14ac:dyDescent="0.35"/>
  <cols>
    <col min="1" max="1" width="34.90625" bestFit="1" customWidth="1"/>
    <col min="2" max="2" width="17.7265625" bestFit="1" customWidth="1"/>
    <col min="3" max="3" width="9.7265625" bestFit="1" customWidth="1"/>
    <col min="4" max="4" width="13.1796875" bestFit="1" customWidth="1"/>
    <col min="5" max="5" width="6.6328125" bestFit="1" customWidth="1"/>
    <col min="6" max="6" width="7.6328125" bestFit="1" customWidth="1"/>
  </cols>
  <sheetData>
    <row r="1" spans="1:6" x14ac:dyDescent="0.35">
      <c r="A1" t="s">
        <v>34</v>
      </c>
      <c r="B1" t="s">
        <v>1</v>
      </c>
      <c r="C1" t="s">
        <v>2</v>
      </c>
      <c r="D1" t="s">
        <v>35</v>
      </c>
      <c r="E1" t="s">
        <v>3</v>
      </c>
      <c r="F1" t="s">
        <v>4</v>
      </c>
    </row>
    <row r="2" spans="1:6" x14ac:dyDescent="0.35">
      <c r="A2" t="s">
        <v>39</v>
      </c>
      <c r="B2" t="s">
        <v>40</v>
      </c>
      <c r="C2">
        <v>1</v>
      </c>
      <c r="D2">
        <v>90</v>
      </c>
      <c r="E2">
        <v>0.56999999999999995</v>
      </c>
      <c r="F2">
        <f>C2*D2*E2</f>
        <v>51.3</v>
      </c>
    </row>
    <row r="3" spans="1:6" x14ac:dyDescent="0.35">
      <c r="A3" t="s">
        <v>36</v>
      </c>
      <c r="B3" t="s">
        <v>5</v>
      </c>
      <c r="C3">
        <v>1</v>
      </c>
      <c r="D3">
        <v>3</v>
      </c>
      <c r="E3">
        <v>0.56000000000000005</v>
      </c>
      <c r="F3">
        <f>C3*D3*E3</f>
        <v>1.6800000000000002</v>
      </c>
    </row>
    <row r="4" spans="1:6" x14ac:dyDescent="0.35">
      <c r="A4" t="s">
        <v>37</v>
      </c>
      <c r="B4" t="s">
        <v>20</v>
      </c>
      <c r="C4">
        <v>1</v>
      </c>
      <c r="D4">
        <v>2</v>
      </c>
      <c r="E4">
        <v>3.72</v>
      </c>
      <c r="F4">
        <f>C4*D4*E4</f>
        <v>7.44</v>
      </c>
    </row>
    <row r="5" spans="1:6" x14ac:dyDescent="0.35">
      <c r="A5" t="s">
        <v>18</v>
      </c>
      <c r="B5" t="s">
        <v>19</v>
      </c>
      <c r="C5">
        <v>1</v>
      </c>
      <c r="D5">
        <v>20</v>
      </c>
      <c r="E5">
        <v>0.33</v>
      </c>
      <c r="F5">
        <f>C5*D5*E5</f>
        <v>6.6000000000000005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hip_pre-op</vt:lpstr>
      <vt:lpstr>hip_surgery</vt:lpstr>
      <vt:lpstr>hip_PACU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rgran</dc:creator>
  <cp:lastModifiedBy>rgran</cp:lastModifiedBy>
  <dcterms:created xsi:type="dcterms:W3CDTF">2020-09-03T17:42:42Z</dcterms:created>
  <dcterms:modified xsi:type="dcterms:W3CDTF">2020-09-09T12:44:19Z</dcterms:modified>
</cp:coreProperties>
</file>