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rsha vardhan\Downloads\"/>
    </mc:Choice>
  </mc:AlternateContent>
  <xr:revisionPtr revIDLastSave="0" documentId="13_ncr:1_{C4E313E5-CAC3-488C-9B24-349A4780777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nova oneway" sheetId="5" r:id="rId1"/>
    <sheet name="anova two way" sheetId="6" r:id="rId2"/>
    <sheet name="two way sample" sheetId="7" r:id="rId3"/>
    <sheet name="Dataset" sheetId="1" r:id="rId4"/>
    <sheet name="README" sheetId="2" r:id="rId5"/>
    <sheet name="Calculations" sheetId="3" r:id="rId6"/>
    <sheet name="TukeyHSD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Q12" i="1" s="1"/>
  <c r="Q16" i="1" s="1"/>
  <c r="Q18" i="1" s="1"/>
  <c r="N13" i="1"/>
  <c r="Q13" i="1"/>
  <c r="N11" i="1"/>
  <c r="N5" i="1"/>
  <c r="E2" i="1"/>
  <c r="E2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<sst xmlns="http://schemas.openxmlformats.org/spreadsheetml/2006/main" count="919" uniqueCount="299">
  <si>
    <t>patient_id</t>
  </si>
  <si>
    <t>age</t>
  </si>
  <si>
    <t>sex</t>
  </si>
  <si>
    <t>bmi</t>
  </si>
  <si>
    <t>systolic_bp</t>
  </si>
  <si>
    <t>diastolic_bp</t>
  </si>
  <si>
    <t>cholesterol</t>
  </si>
  <si>
    <t>glucose</t>
  </si>
  <si>
    <t>smoker</t>
  </si>
  <si>
    <t>treatment_group</t>
  </si>
  <si>
    <t>hospital_stay_days</t>
  </si>
  <si>
    <t>Female</t>
  </si>
  <si>
    <t>Yes</t>
  </si>
  <si>
    <t>A</t>
  </si>
  <si>
    <t>Male</t>
  </si>
  <si>
    <t>No</t>
  </si>
  <si>
    <t>B</t>
  </si>
  <si>
    <t>C</t>
  </si>
  <si>
    <t>README</t>
  </si>
  <si>
    <t>README - Dataset description</t>
  </si>
  <si>
    <t>This synthetic healthcare dataset contains 200 patients with the following variables:</t>
  </si>
  <si>
    <t>- patient_id: Unique ID</t>
  </si>
  <si>
    <t>- age: Age in years</t>
  </si>
  <si>
    <t>- sex: Male/Female</t>
  </si>
  <si>
    <t>- bmi: Body Mass Index (kg/m^2)</t>
  </si>
  <si>
    <t>- systolic_bp: Systolic blood pressure (mmHg)</t>
  </si>
  <si>
    <t>- diastolic_bp: Diastolic blood pressure (mmHg)</t>
  </si>
  <si>
    <t>- cholesterol: Total cholesterol (mg/dL)</t>
  </si>
  <si>
    <t>- glucose: Fasting glucose (mg/dL)</t>
  </si>
  <si>
    <t>- smoker: Yes/No</t>
  </si>
  <si>
    <t>- treatment_group: Treatment A, B or C</t>
  </si>
  <si>
    <t>- hospital_stay_days: Length of stay in hospital (days)</t>
  </si>
  <si>
    <t>Notes:</t>
  </si>
  <si>
    <t>- This dataset is synthetic and generated for the purpose of the 21AIC401T case study assignment.</t>
  </si>
  <si>
    <t>- Replace 'YourName' in filenames with your actual name before submission if required by your instructor.</t>
  </si>
  <si>
    <t>Test</t>
  </si>
  <si>
    <t>Statistic</t>
  </si>
  <si>
    <t>p-value</t>
  </si>
  <si>
    <t>One-sample t-test (systolic_bp vs 120)</t>
  </si>
  <si>
    <t>Two-sample t-test (BMI Male vs Female, Welch)</t>
  </si>
  <si>
    <t>One-way ANOVA (cholesterol by treatment_group)</t>
  </si>
  <si>
    <t>group1</t>
  </si>
  <si>
    <t>group2</t>
  </si>
  <si>
    <t>meandiff</t>
  </si>
  <si>
    <t>p-adj</t>
  </si>
  <si>
    <t>lower</t>
  </si>
  <si>
    <t>upper</t>
  </si>
  <si>
    <t>reject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</si>
  <si>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</si>
  <si>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</si>
  <si>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</si>
  <si>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</si>
  <si>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</si>
  <si>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</si>
  <si>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</si>
  <si>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</si>
  <si>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</si>
  <si>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</si>
  <si>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</si>
  <si>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</si>
  <si>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</si>
  <si>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</si>
  <si>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</si>
  <si>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</si>
  <si>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</si>
  <si>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</si>
  <si>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</si>
  <si>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</si>
  <si>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</si>
  <si>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</si>
  <si>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</si>
  <si>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Without Replication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</si>
  <si>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</si>
  <si>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</si>
  <si>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</si>
  <si>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</si>
  <si>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</si>
  <si>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</si>
  <si>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</si>
  <si>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</si>
  <si>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</si>
  <si>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</si>
  <si>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</si>
  <si>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</si>
  <si>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</si>
  <si>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</si>
  <si>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</si>
  <si>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</si>
  <si>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</si>
  <si>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</si>
  <si>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</si>
  <si>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</si>
  <si>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</si>
  <si>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</si>
  <si>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</si>
  <si>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</si>
  <si>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</si>
  <si>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</si>
  <si>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</si>
  <si>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</si>
  <si>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</si>
  <si>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</si>
  <si>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</si>
  <si>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</si>
  <si>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</si>
  <si>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</si>
  <si>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</si>
  <si>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</si>
  <si>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</si>
  <si>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</si>
  <si>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</si>
  <si>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</si>
  <si>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</si>
  <si>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</si>
  <si>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</si>
  <si>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</si>
  <si>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</si>
  <si>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</si>
  <si>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</si>
  <si>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</si>
  <si>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</si>
  <si>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</si>
  <si>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</si>
  <si>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</si>
  <si>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</si>
  <si>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</si>
  <si>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</si>
  <si>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</si>
  <si>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</si>
  <si>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</si>
  <si>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</si>
  <si>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</si>
  <si>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</si>
  <si>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</si>
  <si>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</si>
  <si>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</si>
  <si>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</si>
  <si>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</si>
  <si>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</si>
  <si>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</si>
  <si>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</si>
  <si>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</si>
  <si>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</si>
  <si>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</si>
  <si>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</si>
  <si>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</si>
  <si>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</si>
  <si>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</si>
  <si>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</si>
  <si>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</si>
  <si>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</si>
  <si>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</si>
  <si>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</si>
  <si>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</si>
  <si>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</si>
  <si>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</si>
  <si>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</si>
  <si>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</si>
  <si>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</si>
  <si>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</si>
  <si>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</si>
  <si>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</si>
  <si>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</si>
  <si>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</si>
  <si>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</si>
  <si>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</si>
  <si>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</si>
  <si>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</si>
  <si>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</si>
  <si>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</si>
  <si>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</si>
  <si>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</si>
  <si>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</si>
  <si>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</si>
  <si>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</si>
  <si>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</si>
  <si>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</si>
  <si>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</si>
  <si>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</si>
  <si>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</si>
  <si>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</si>
  <si>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</si>
  <si>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</si>
  <si>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</si>
  <si>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</si>
  <si>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</si>
  <si>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</si>
  <si>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</si>
  <si>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</si>
  <si>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</si>
  <si>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</si>
  <si>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</si>
  <si>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</si>
  <si>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</si>
  <si>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</si>
  <si>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</si>
  <si>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</si>
  <si>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</si>
  <si>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</si>
  <si>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</si>
  <si>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</si>
  <si>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</si>
  <si>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</si>
  <si>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</si>
  <si>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</si>
  <si>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</si>
  <si>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</si>
  <si>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</si>
  <si>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</si>
  <si>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</si>
  <si>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</si>
  <si>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</si>
  <si>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</si>
  <si>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</si>
  <si>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</si>
  <si>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</si>
  <si>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</si>
  <si>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</si>
  <si>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</si>
  <si>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</si>
  <si>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</si>
  <si>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</si>
  <si>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</si>
  <si>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</si>
  <si>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</si>
  <si>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</si>
  <si>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</si>
  <si>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</si>
  <si>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</si>
  <si>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</si>
  <si>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</si>
  <si>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</si>
  <si>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</si>
  <si>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</si>
  <si>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</si>
  <si>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</si>
  <si>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</si>
  <si>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</si>
  <si>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</si>
  <si>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</si>
  <si>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</si>
  <si>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</si>
  <si>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</si>
  <si>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</si>
  <si>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</si>
  <si>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</si>
  <si>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</si>
  <si>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</si>
  <si>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</si>
  <si>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</si>
  <si>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</si>
  <si>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</si>
  <si>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</si>
  <si>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</si>
  <si>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</si>
  <si>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</si>
  <si>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</si>
  <si>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</si>
  <si>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</si>
  <si>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</si>
  <si>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</si>
  <si>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</si>
  <si>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</si>
  <si>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</si>
  <si>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</si>
  <si>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</si>
  <si>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</si>
  <si>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</si>
  <si>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</si>
  <si>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</si>
  <si>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</si>
  <si>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</si>
  <si>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Rows</t>
  </si>
  <si>
    <t>Columns</t>
  </si>
  <si>
    <t>Error</t>
  </si>
  <si>
    <t>t-Test: Two-Sample Assuming Unequal Variances</t>
  </si>
  <si>
    <t>Variable 1</t>
  </si>
  <si>
    <t>Variable 2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</si>
  <si>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</si>
  <si>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</si>
  <si>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</si>
  <si>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</si>
  <si>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</si>
  <si>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</si>
  <si>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</si>
  <si>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</si>
  <si>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MU</t>
  </si>
  <si>
    <t>h0: mu=26.3026</t>
  </si>
  <si>
    <t>h1: mu !=26.3026</t>
  </si>
  <si>
    <t>sam_mean</t>
  </si>
  <si>
    <t>t=</t>
  </si>
  <si>
    <t>sam_std=</t>
  </si>
  <si>
    <t>n</t>
  </si>
  <si>
    <t>DF</t>
  </si>
  <si>
    <t>Diff_means</t>
  </si>
  <si>
    <t>SE</t>
  </si>
  <si>
    <t>Tab_t=</t>
  </si>
  <si>
    <t>aplha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</si>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</sst>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A659-577D-4DB0-8D42-FF2AB6428484}">
  <dimension ref="A1:G17"/>
  <sheetViews>
    <sheetView workbookViewId="0">
      <selection activeCell="J16" sqref="J16"/>
    </sheetView>
  </sheetViews>
  <sheetFormatPr defaultRowHeight="14.4" x14ac:dyDescent="0.3"/>
  <sheetData>
    <row r="1" spans="1:7" x14ac:dyDescent="0.3">
      <c r="A1" t="s">
        <v>48</v>
      </c>
    </row>
    <row r="3" spans="1:7" ht="15" thickBot="1" x14ac:dyDescent="0.35">
      <c r="A3" t="s">
        <v>49</v>
      </c>
    </row>
    <row r="4" spans="1:7" x14ac:dyDescent="0.3">
      <c r="A4" s="3" t="s">
        <v>50</v>
      </c>
      <c r="B4" s="3" t="s">
        <v>51</v>
      </c>
      <c r="C4" s="3" t="s">
        <v>52</v>
      </c>
      <c r="D4" s="3" t="s">
        <v>53</v>
      </c>
      <c r="E4" s="3" t="s">
        <v>54</v>
      </c>
    </row>
    <row r="5" spans="1:7" x14ac:dyDescent="0.3">
      <c r="A5" t="s">
        <v>55</v>
      </c>
      <c r="B5">
        <v>200</v>
      </c>
      <c r="C5">
        <v>5260.5200000000013</v>
      </c>
      <c r="D5">
        <v>26.302600000000005</v>
      </c>
      <c r="E5">
        <v>20.803625366833188</v>
      </c>
    </row>
    <row r="6" spans="1:7" x14ac:dyDescent="0.3">
      <c r="A6" t="s">
        <v>56</v>
      </c>
      <c r="B6">
        <v>200</v>
      </c>
      <c r="C6">
        <v>25386.999999999996</v>
      </c>
      <c r="D6">
        <v>126.93499999999999</v>
      </c>
      <c r="E6">
        <v>244.62741206031779</v>
      </c>
    </row>
    <row r="7" spans="1:7" x14ac:dyDescent="0.3">
      <c r="A7" t="s">
        <v>57</v>
      </c>
      <c r="B7">
        <v>200</v>
      </c>
      <c r="C7">
        <v>15927.899999999998</v>
      </c>
      <c r="D7">
        <v>79.639499999999984</v>
      </c>
      <c r="E7">
        <v>101.87938668341937</v>
      </c>
    </row>
    <row r="8" spans="1:7" x14ac:dyDescent="0.3">
      <c r="A8" t="s">
        <v>58</v>
      </c>
      <c r="B8">
        <v>200</v>
      </c>
      <c r="C8">
        <v>40422.700000000004</v>
      </c>
      <c r="D8">
        <v>202.11350000000002</v>
      </c>
      <c r="E8">
        <v>1102.2173545226062</v>
      </c>
    </row>
    <row r="9" spans="1:7" ht="15" thickBot="1" x14ac:dyDescent="0.35">
      <c r="A9" s="2" t="s">
        <v>59</v>
      </c>
      <c r="B9" s="2">
        <v>200</v>
      </c>
      <c r="C9" s="2">
        <v>19997.299999999996</v>
      </c>
      <c r="D9" s="2">
        <v>99.986499999999978</v>
      </c>
      <c r="E9" s="2">
        <v>385.56680175879308</v>
      </c>
    </row>
    <row r="12" spans="1:7" ht="15" thickBot="1" x14ac:dyDescent="0.35">
      <c r="A12" t="s">
        <v>60</v>
      </c>
    </row>
    <row r="13" spans="1:7" x14ac:dyDescent="0.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65</v>
      </c>
      <c r="F13" s="3" t="s">
        <v>66</v>
      </c>
      <c r="G13" s="3" t="s">
        <v>67</v>
      </c>
    </row>
    <row r="14" spans="1:7" x14ac:dyDescent="0.3">
      <c r="A14" t="s">
        <v>68</v>
      </c>
      <c r="B14">
        <v>3350767.7023255979</v>
      </c>
      <c r="C14">
        <v>4</v>
      </c>
      <c r="D14">
        <v>837691.92558139947</v>
      </c>
      <c r="E14">
        <v>2257.8145999553417</v>
      </c>
      <c r="F14">
        <v>0</v>
      </c>
      <c r="G14">
        <v>2.3808758069288722</v>
      </c>
    </row>
    <row r="15" spans="1:7" x14ac:dyDescent="0.3">
      <c r="A15" t="s">
        <v>69</v>
      </c>
      <c r="B15">
        <v>369163.82149800018</v>
      </c>
      <c r="C15">
        <v>995</v>
      </c>
      <c r="D15">
        <v>371.01891607839212</v>
      </c>
    </row>
    <row r="17" spans="1:7" ht="15" thickBot="1" x14ac:dyDescent="0.35">
      <c r="A17" s="2" t="s">
        <v>70</v>
      </c>
      <c r="B17" s="2">
        <v>3719931.5238235979</v>
      </c>
      <c r="C17" s="2">
        <v>999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C496-6115-4653-8FBB-3A95673E0542}">
  <dimension ref="A1:G218"/>
  <sheetViews>
    <sheetView topLeftCell="A199" workbookViewId="0">
      <selection activeCell="M9" sqref="M9"/>
    </sheetView>
  </sheetViews>
  <sheetFormatPr defaultRowHeight="14.4" x14ac:dyDescent="0.3"/>
  <sheetData>
    <row r="1" spans="1:5" x14ac:dyDescent="0.3">
      <c r="A1" t="s">
        <v>71</v>
      </c>
    </row>
    <row r="2" spans="1:5" ht="15" thickBot="1" x14ac:dyDescent="0.35"/>
    <row r="3" spans="1:5" x14ac:dyDescent="0.3">
      <c r="A3" s="3" t="s">
        <v>49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 x14ac:dyDescent="0.3">
      <c r="A4" t="s">
        <v>72</v>
      </c>
      <c r="B4">
        <v>5</v>
      </c>
      <c r="C4">
        <v>484.89</v>
      </c>
      <c r="D4">
        <v>96.977999999999994</v>
      </c>
      <c r="E4">
        <v>3859.6569200000013</v>
      </c>
    </row>
    <row r="5" spans="1:5" x14ac:dyDescent="0.3">
      <c r="A5" t="s">
        <v>73</v>
      </c>
      <c r="B5">
        <v>5</v>
      </c>
      <c r="C5">
        <v>531.82999999999993</v>
      </c>
      <c r="D5">
        <v>106.36599999999999</v>
      </c>
      <c r="E5">
        <v>4194.1757800000032</v>
      </c>
    </row>
    <row r="6" spans="1:5" x14ac:dyDescent="0.3">
      <c r="A6" t="s">
        <v>74</v>
      </c>
      <c r="B6">
        <v>5</v>
      </c>
      <c r="C6">
        <v>485.69</v>
      </c>
      <c r="D6">
        <v>97.138000000000005</v>
      </c>
      <c r="E6">
        <v>1603.9137199999986</v>
      </c>
    </row>
    <row r="7" spans="1:5" x14ac:dyDescent="0.3">
      <c r="A7" t="s">
        <v>75</v>
      </c>
      <c r="B7">
        <v>5</v>
      </c>
      <c r="C7">
        <v>568.31999999999994</v>
      </c>
      <c r="D7">
        <v>113.66399999999999</v>
      </c>
      <c r="E7">
        <v>5927.5514800000037</v>
      </c>
    </row>
    <row r="8" spans="1:5" x14ac:dyDescent="0.3">
      <c r="A8" t="s">
        <v>76</v>
      </c>
      <c r="B8">
        <v>5</v>
      </c>
      <c r="C8">
        <v>478.05999999999995</v>
      </c>
      <c r="D8">
        <v>95.611999999999995</v>
      </c>
      <c r="E8">
        <v>3457.7107200000009</v>
      </c>
    </row>
    <row r="9" spans="1:5" x14ac:dyDescent="0.3">
      <c r="A9" t="s">
        <v>77</v>
      </c>
      <c r="B9">
        <v>5</v>
      </c>
      <c r="C9">
        <v>558.38</v>
      </c>
      <c r="D9">
        <v>111.676</v>
      </c>
      <c r="E9">
        <v>4038.8018800000009</v>
      </c>
    </row>
    <row r="10" spans="1:5" x14ac:dyDescent="0.3">
      <c r="A10" t="s">
        <v>78</v>
      </c>
      <c r="B10">
        <v>5</v>
      </c>
      <c r="C10">
        <v>509.15</v>
      </c>
      <c r="D10">
        <v>101.83</v>
      </c>
      <c r="E10">
        <v>4685.9370000000035</v>
      </c>
    </row>
    <row r="11" spans="1:5" x14ac:dyDescent="0.3">
      <c r="A11" t="s">
        <v>79</v>
      </c>
      <c r="B11">
        <v>5</v>
      </c>
      <c r="C11">
        <v>569.39</v>
      </c>
      <c r="D11">
        <v>113.878</v>
      </c>
      <c r="E11">
        <v>3318.8854200000023</v>
      </c>
    </row>
    <row r="12" spans="1:5" x14ac:dyDescent="0.3">
      <c r="A12" t="s">
        <v>80</v>
      </c>
      <c r="B12">
        <v>5</v>
      </c>
      <c r="C12">
        <v>511.35</v>
      </c>
      <c r="D12">
        <v>102.27000000000001</v>
      </c>
      <c r="E12">
        <v>4244.3820000000014</v>
      </c>
    </row>
    <row r="13" spans="1:5" x14ac:dyDescent="0.3">
      <c r="A13" t="s">
        <v>81</v>
      </c>
      <c r="B13">
        <v>5</v>
      </c>
      <c r="C13">
        <v>467.47</v>
      </c>
      <c r="D13">
        <v>93.494</v>
      </c>
      <c r="E13">
        <v>1703.3531800000019</v>
      </c>
    </row>
    <row r="14" spans="1:5" x14ac:dyDescent="0.3">
      <c r="A14" t="s">
        <v>82</v>
      </c>
      <c r="B14">
        <v>5</v>
      </c>
      <c r="C14">
        <v>569.31999999999994</v>
      </c>
      <c r="D14">
        <v>113.86399999999999</v>
      </c>
      <c r="E14">
        <v>5734.0734800000009</v>
      </c>
    </row>
    <row r="15" spans="1:5" x14ac:dyDescent="0.3">
      <c r="A15" t="s">
        <v>83</v>
      </c>
      <c r="B15">
        <v>5</v>
      </c>
      <c r="C15">
        <v>575.74</v>
      </c>
      <c r="D15">
        <v>115.148</v>
      </c>
      <c r="E15">
        <v>6045.0915200000018</v>
      </c>
    </row>
    <row r="16" spans="1:5" x14ac:dyDescent="0.3">
      <c r="A16" t="s">
        <v>84</v>
      </c>
      <c r="B16">
        <v>5</v>
      </c>
      <c r="C16">
        <v>452.88</v>
      </c>
      <c r="D16">
        <v>90.575999999999993</v>
      </c>
      <c r="E16">
        <v>2127.6448799999998</v>
      </c>
    </row>
    <row r="17" spans="1:5" x14ac:dyDescent="0.3">
      <c r="A17" t="s">
        <v>85</v>
      </c>
      <c r="B17">
        <v>5</v>
      </c>
      <c r="C17">
        <v>543.24</v>
      </c>
      <c r="D17">
        <v>108.648</v>
      </c>
      <c r="E17">
        <v>3578.4345200000025</v>
      </c>
    </row>
    <row r="18" spans="1:5" x14ac:dyDescent="0.3">
      <c r="A18" t="s">
        <v>86</v>
      </c>
      <c r="B18">
        <v>5</v>
      </c>
      <c r="C18">
        <v>538.91</v>
      </c>
      <c r="D18">
        <v>107.782</v>
      </c>
      <c r="E18">
        <v>2159.641120000002</v>
      </c>
    </row>
    <row r="19" spans="1:5" x14ac:dyDescent="0.3">
      <c r="A19" t="s">
        <v>87</v>
      </c>
      <c r="B19">
        <v>5</v>
      </c>
      <c r="C19">
        <v>549.99</v>
      </c>
      <c r="D19">
        <v>109.998</v>
      </c>
      <c r="E19">
        <v>3567.5310200000004</v>
      </c>
    </row>
    <row r="20" spans="1:5" x14ac:dyDescent="0.3">
      <c r="A20" t="s">
        <v>88</v>
      </c>
      <c r="B20">
        <v>5</v>
      </c>
      <c r="C20">
        <v>540.83999999999992</v>
      </c>
      <c r="D20">
        <v>108.16799999999998</v>
      </c>
      <c r="E20">
        <v>6658.8231200000009</v>
      </c>
    </row>
    <row r="21" spans="1:5" x14ac:dyDescent="0.3">
      <c r="A21" t="s">
        <v>89</v>
      </c>
      <c r="B21">
        <v>5</v>
      </c>
      <c r="C21">
        <v>577.49</v>
      </c>
      <c r="D21">
        <v>115.498</v>
      </c>
      <c r="E21">
        <v>6498.7025199999989</v>
      </c>
    </row>
    <row r="22" spans="1:5" x14ac:dyDescent="0.3">
      <c r="A22" t="s">
        <v>90</v>
      </c>
      <c r="B22">
        <v>5</v>
      </c>
      <c r="C22">
        <v>629.82000000000005</v>
      </c>
      <c r="D22">
        <v>125.96400000000001</v>
      </c>
      <c r="E22">
        <v>5738.0774799999963</v>
      </c>
    </row>
    <row r="23" spans="1:5" x14ac:dyDescent="0.3">
      <c r="A23" t="s">
        <v>91</v>
      </c>
      <c r="B23">
        <v>5</v>
      </c>
      <c r="C23">
        <v>590.22</v>
      </c>
      <c r="D23">
        <v>118.04400000000001</v>
      </c>
      <c r="E23">
        <v>6596.0186800000047</v>
      </c>
    </row>
    <row r="24" spans="1:5" x14ac:dyDescent="0.3">
      <c r="A24" t="s">
        <v>92</v>
      </c>
      <c r="B24">
        <v>5</v>
      </c>
      <c r="C24">
        <v>525.56999999999994</v>
      </c>
      <c r="D24">
        <v>105.11399999999999</v>
      </c>
      <c r="E24">
        <v>3708.0414800000035</v>
      </c>
    </row>
    <row r="25" spans="1:5" x14ac:dyDescent="0.3">
      <c r="A25" t="s">
        <v>93</v>
      </c>
      <c r="B25">
        <v>5</v>
      </c>
      <c r="C25">
        <v>499.7</v>
      </c>
      <c r="D25">
        <v>99.94</v>
      </c>
      <c r="E25">
        <v>2295.3230000000021</v>
      </c>
    </row>
    <row r="26" spans="1:5" x14ac:dyDescent="0.3">
      <c r="A26" t="s">
        <v>94</v>
      </c>
      <c r="B26">
        <v>5</v>
      </c>
      <c r="C26">
        <v>555.25</v>
      </c>
      <c r="D26">
        <v>111.05</v>
      </c>
      <c r="E26">
        <v>4181.6625000000022</v>
      </c>
    </row>
    <row r="27" spans="1:5" x14ac:dyDescent="0.3">
      <c r="A27" t="s">
        <v>95</v>
      </c>
      <c r="B27">
        <v>5</v>
      </c>
      <c r="C27">
        <v>517.95999999999992</v>
      </c>
      <c r="D27">
        <v>103.59199999999998</v>
      </c>
      <c r="E27">
        <v>5172.6273200000032</v>
      </c>
    </row>
    <row r="28" spans="1:5" x14ac:dyDescent="0.3">
      <c r="A28" t="s">
        <v>96</v>
      </c>
      <c r="B28">
        <v>5</v>
      </c>
      <c r="C28">
        <v>480.89</v>
      </c>
      <c r="D28">
        <v>96.177999999999997</v>
      </c>
      <c r="E28">
        <v>2711.6499200000017</v>
      </c>
    </row>
    <row r="29" spans="1:5" x14ac:dyDescent="0.3">
      <c r="A29" t="s">
        <v>97</v>
      </c>
      <c r="B29">
        <v>5</v>
      </c>
      <c r="C29">
        <v>551.17000000000007</v>
      </c>
      <c r="D29">
        <v>110.23400000000001</v>
      </c>
      <c r="E29">
        <v>7928.3767800000023</v>
      </c>
    </row>
    <row r="30" spans="1:5" x14ac:dyDescent="0.3">
      <c r="A30" t="s">
        <v>98</v>
      </c>
      <c r="B30">
        <v>5</v>
      </c>
      <c r="C30">
        <v>512.01</v>
      </c>
      <c r="D30">
        <v>102.402</v>
      </c>
      <c r="E30">
        <v>6038.596019999999</v>
      </c>
    </row>
    <row r="31" spans="1:5" x14ac:dyDescent="0.3">
      <c r="A31" t="s">
        <v>99</v>
      </c>
      <c r="B31">
        <v>5</v>
      </c>
      <c r="C31">
        <v>511.52</v>
      </c>
      <c r="D31">
        <v>102.304</v>
      </c>
      <c r="E31">
        <v>4136.2630800000006</v>
      </c>
    </row>
    <row r="32" spans="1:5" x14ac:dyDescent="0.3">
      <c r="A32" t="s">
        <v>100</v>
      </c>
      <c r="B32">
        <v>5</v>
      </c>
      <c r="C32">
        <v>462.76000000000005</v>
      </c>
      <c r="D32">
        <v>92.552000000000007</v>
      </c>
      <c r="E32">
        <v>3011.5935199999985</v>
      </c>
    </row>
    <row r="33" spans="1:5" x14ac:dyDescent="0.3">
      <c r="A33" t="s">
        <v>101</v>
      </c>
      <c r="B33">
        <v>5</v>
      </c>
      <c r="C33">
        <v>557.61</v>
      </c>
      <c r="D33">
        <v>111.52200000000001</v>
      </c>
      <c r="E33">
        <v>3001.4199200000003</v>
      </c>
    </row>
    <row r="34" spans="1:5" x14ac:dyDescent="0.3">
      <c r="A34" t="s">
        <v>102</v>
      </c>
      <c r="B34">
        <v>5</v>
      </c>
      <c r="C34">
        <v>530.15</v>
      </c>
      <c r="D34">
        <v>106.03</v>
      </c>
      <c r="E34">
        <v>5797.9120000000021</v>
      </c>
    </row>
    <row r="35" spans="1:5" x14ac:dyDescent="0.3">
      <c r="A35" t="s">
        <v>103</v>
      </c>
      <c r="B35">
        <v>5</v>
      </c>
      <c r="C35">
        <v>488.62</v>
      </c>
      <c r="D35">
        <v>97.724000000000004</v>
      </c>
      <c r="E35">
        <v>3653.6088799999998</v>
      </c>
    </row>
    <row r="36" spans="1:5" x14ac:dyDescent="0.3">
      <c r="A36" t="s">
        <v>104</v>
      </c>
      <c r="B36">
        <v>5</v>
      </c>
      <c r="C36">
        <v>555.12</v>
      </c>
      <c r="D36">
        <v>111.024</v>
      </c>
      <c r="E36">
        <v>5912.6618799999997</v>
      </c>
    </row>
    <row r="37" spans="1:5" x14ac:dyDescent="0.3">
      <c r="A37" t="s">
        <v>105</v>
      </c>
      <c r="B37">
        <v>5</v>
      </c>
      <c r="C37">
        <v>499.03000000000003</v>
      </c>
      <c r="D37">
        <v>99.806000000000012</v>
      </c>
      <c r="E37">
        <v>3526.6666799999985</v>
      </c>
    </row>
    <row r="38" spans="1:5" x14ac:dyDescent="0.3">
      <c r="A38" t="s">
        <v>106</v>
      </c>
      <c r="B38">
        <v>5</v>
      </c>
      <c r="C38">
        <v>556.99</v>
      </c>
      <c r="D38">
        <v>111.398</v>
      </c>
      <c r="E38">
        <v>4628.8960199999983</v>
      </c>
    </row>
    <row r="39" spans="1:5" x14ac:dyDescent="0.3">
      <c r="A39" t="s">
        <v>107</v>
      </c>
      <c r="B39">
        <v>5</v>
      </c>
      <c r="C39">
        <v>510.75</v>
      </c>
      <c r="D39">
        <v>102.15</v>
      </c>
      <c r="E39">
        <v>4682.8299999999981</v>
      </c>
    </row>
    <row r="40" spans="1:5" x14ac:dyDescent="0.3">
      <c r="A40" t="s">
        <v>108</v>
      </c>
      <c r="B40">
        <v>5</v>
      </c>
      <c r="C40">
        <v>599.6099999999999</v>
      </c>
      <c r="D40">
        <v>119.92199999999998</v>
      </c>
      <c r="E40">
        <v>4594.1074200000076</v>
      </c>
    </row>
    <row r="41" spans="1:5" x14ac:dyDescent="0.3">
      <c r="A41" t="s">
        <v>109</v>
      </c>
      <c r="B41">
        <v>5</v>
      </c>
      <c r="C41">
        <v>571.31999999999994</v>
      </c>
      <c r="D41">
        <v>114.26399999999998</v>
      </c>
      <c r="E41">
        <v>3768.9114800000007</v>
      </c>
    </row>
    <row r="42" spans="1:5" x14ac:dyDescent="0.3">
      <c r="A42" t="s">
        <v>110</v>
      </c>
      <c r="B42">
        <v>5</v>
      </c>
      <c r="C42">
        <v>494.73</v>
      </c>
      <c r="D42">
        <v>98.945999999999998</v>
      </c>
      <c r="E42">
        <v>6291.2860799999999</v>
      </c>
    </row>
    <row r="43" spans="1:5" x14ac:dyDescent="0.3">
      <c r="A43" t="s">
        <v>111</v>
      </c>
      <c r="B43">
        <v>5</v>
      </c>
      <c r="C43">
        <v>590.97</v>
      </c>
      <c r="D43">
        <v>118.194</v>
      </c>
      <c r="E43">
        <v>5800.9466800000009</v>
      </c>
    </row>
    <row r="44" spans="1:5" x14ac:dyDescent="0.3">
      <c r="A44" t="s">
        <v>112</v>
      </c>
      <c r="B44">
        <v>5</v>
      </c>
      <c r="C44">
        <v>529.44000000000005</v>
      </c>
      <c r="D44">
        <v>105.88800000000001</v>
      </c>
      <c r="E44">
        <v>4795.4017199999944</v>
      </c>
    </row>
    <row r="45" spans="1:5" x14ac:dyDescent="0.3">
      <c r="A45" t="s">
        <v>113</v>
      </c>
      <c r="B45">
        <v>5</v>
      </c>
      <c r="C45">
        <v>547.07999999999993</v>
      </c>
      <c r="D45">
        <v>109.41599999999998</v>
      </c>
      <c r="E45">
        <v>5412.7212800000052</v>
      </c>
    </row>
    <row r="46" spans="1:5" x14ac:dyDescent="0.3">
      <c r="A46" t="s">
        <v>114</v>
      </c>
      <c r="B46">
        <v>5</v>
      </c>
      <c r="C46">
        <v>491.13</v>
      </c>
      <c r="D46">
        <v>98.225999999999999</v>
      </c>
      <c r="E46">
        <v>2954.182380000002</v>
      </c>
    </row>
    <row r="47" spans="1:5" x14ac:dyDescent="0.3">
      <c r="A47" t="s">
        <v>115</v>
      </c>
      <c r="B47">
        <v>5</v>
      </c>
      <c r="C47">
        <v>539.38</v>
      </c>
      <c r="D47">
        <v>107.876</v>
      </c>
      <c r="E47">
        <v>4788.087880000001</v>
      </c>
    </row>
    <row r="48" spans="1:5" x14ac:dyDescent="0.3">
      <c r="A48" t="s">
        <v>116</v>
      </c>
      <c r="B48">
        <v>5</v>
      </c>
      <c r="C48">
        <v>550.72</v>
      </c>
      <c r="D48">
        <v>110.14400000000001</v>
      </c>
      <c r="E48">
        <v>6984.6636799999978</v>
      </c>
    </row>
    <row r="49" spans="1:5" x14ac:dyDescent="0.3">
      <c r="A49" t="s">
        <v>117</v>
      </c>
      <c r="B49">
        <v>5</v>
      </c>
      <c r="C49">
        <v>557.56999999999994</v>
      </c>
      <c r="D49">
        <v>111.51399999999998</v>
      </c>
      <c r="E49">
        <v>5441.212480000002</v>
      </c>
    </row>
    <row r="50" spans="1:5" x14ac:dyDescent="0.3">
      <c r="A50" t="s">
        <v>118</v>
      </c>
      <c r="B50">
        <v>5</v>
      </c>
      <c r="C50">
        <v>523.72</v>
      </c>
      <c r="D50">
        <v>104.744</v>
      </c>
      <c r="E50">
        <v>2799.2376799999984</v>
      </c>
    </row>
    <row r="51" spans="1:5" x14ac:dyDescent="0.3">
      <c r="A51" t="s">
        <v>119</v>
      </c>
      <c r="B51">
        <v>5</v>
      </c>
      <c r="C51">
        <v>500.3</v>
      </c>
      <c r="D51">
        <v>100.06</v>
      </c>
      <c r="E51">
        <v>4400.983000000002</v>
      </c>
    </row>
    <row r="52" spans="1:5" x14ac:dyDescent="0.3">
      <c r="A52" t="s">
        <v>120</v>
      </c>
      <c r="B52">
        <v>5</v>
      </c>
      <c r="C52">
        <v>580.09</v>
      </c>
      <c r="D52">
        <v>116.018</v>
      </c>
      <c r="E52">
        <v>5214.5496199999943</v>
      </c>
    </row>
    <row r="53" spans="1:5" x14ac:dyDescent="0.3">
      <c r="A53" t="s">
        <v>121</v>
      </c>
      <c r="B53">
        <v>5</v>
      </c>
      <c r="C53">
        <v>523.70000000000005</v>
      </c>
      <c r="D53">
        <v>104.74000000000001</v>
      </c>
      <c r="E53">
        <v>3362.5329999999976</v>
      </c>
    </row>
    <row r="54" spans="1:5" x14ac:dyDescent="0.3">
      <c r="A54" t="s">
        <v>122</v>
      </c>
      <c r="B54">
        <v>5</v>
      </c>
      <c r="C54">
        <v>513.55999999999995</v>
      </c>
      <c r="D54">
        <v>102.71199999999999</v>
      </c>
      <c r="E54">
        <v>2287.2517200000038</v>
      </c>
    </row>
    <row r="55" spans="1:5" x14ac:dyDescent="0.3">
      <c r="A55" t="s">
        <v>123</v>
      </c>
      <c r="B55">
        <v>5</v>
      </c>
      <c r="C55">
        <v>531.16</v>
      </c>
      <c r="D55">
        <v>106.232</v>
      </c>
      <c r="E55">
        <v>3493.7811199999996</v>
      </c>
    </row>
    <row r="56" spans="1:5" x14ac:dyDescent="0.3">
      <c r="A56" t="s">
        <v>124</v>
      </c>
      <c r="B56">
        <v>5</v>
      </c>
      <c r="C56">
        <v>495.90999999999997</v>
      </c>
      <c r="D56">
        <v>99.181999999999988</v>
      </c>
      <c r="E56">
        <v>3380.3726200000019</v>
      </c>
    </row>
    <row r="57" spans="1:5" x14ac:dyDescent="0.3">
      <c r="A57" t="s">
        <v>125</v>
      </c>
      <c r="B57">
        <v>5</v>
      </c>
      <c r="C57">
        <v>557.23</v>
      </c>
      <c r="D57">
        <v>111.446</v>
      </c>
      <c r="E57">
        <v>4153.5675799999954</v>
      </c>
    </row>
    <row r="58" spans="1:5" x14ac:dyDescent="0.3">
      <c r="A58" t="s">
        <v>126</v>
      </c>
      <c r="B58">
        <v>5</v>
      </c>
      <c r="C58">
        <v>448.53000000000003</v>
      </c>
      <c r="D58">
        <v>89.706000000000003</v>
      </c>
      <c r="E58">
        <v>1715.8511799999997</v>
      </c>
    </row>
    <row r="59" spans="1:5" x14ac:dyDescent="0.3">
      <c r="A59" t="s">
        <v>127</v>
      </c>
      <c r="B59">
        <v>5</v>
      </c>
      <c r="C59">
        <v>575.84</v>
      </c>
      <c r="D59">
        <v>115.16800000000001</v>
      </c>
      <c r="E59">
        <v>5024.2741199999982</v>
      </c>
    </row>
    <row r="60" spans="1:5" x14ac:dyDescent="0.3">
      <c r="A60" t="s">
        <v>128</v>
      </c>
      <c r="B60">
        <v>5</v>
      </c>
      <c r="C60">
        <v>506.34000000000003</v>
      </c>
      <c r="D60">
        <v>101.268</v>
      </c>
      <c r="E60">
        <v>2909.162119999999</v>
      </c>
    </row>
    <row r="61" spans="1:5" x14ac:dyDescent="0.3">
      <c r="A61" t="s">
        <v>129</v>
      </c>
      <c r="B61">
        <v>5</v>
      </c>
      <c r="C61">
        <v>575.23</v>
      </c>
      <c r="D61">
        <v>115.04600000000001</v>
      </c>
      <c r="E61">
        <v>6132.7345800000003</v>
      </c>
    </row>
    <row r="62" spans="1:5" x14ac:dyDescent="0.3">
      <c r="A62" t="s">
        <v>130</v>
      </c>
      <c r="B62">
        <v>5</v>
      </c>
      <c r="C62">
        <v>483.56000000000006</v>
      </c>
      <c r="D62">
        <v>96.712000000000018</v>
      </c>
      <c r="E62">
        <v>4042.2697200000002</v>
      </c>
    </row>
    <row r="63" spans="1:5" x14ac:dyDescent="0.3">
      <c r="A63" t="s">
        <v>131</v>
      </c>
      <c r="B63">
        <v>5</v>
      </c>
      <c r="C63">
        <v>552.66999999999996</v>
      </c>
      <c r="D63">
        <v>110.53399999999999</v>
      </c>
      <c r="E63">
        <v>4072.8952800000025</v>
      </c>
    </row>
    <row r="64" spans="1:5" x14ac:dyDescent="0.3">
      <c r="A64" t="s">
        <v>132</v>
      </c>
      <c r="B64">
        <v>5</v>
      </c>
      <c r="C64">
        <v>529.4</v>
      </c>
      <c r="D64">
        <v>105.88</v>
      </c>
      <c r="E64">
        <v>3787.3269999999993</v>
      </c>
    </row>
    <row r="65" spans="1:5" x14ac:dyDescent="0.3">
      <c r="A65" t="s">
        <v>133</v>
      </c>
      <c r="B65">
        <v>5</v>
      </c>
      <c r="C65">
        <v>469.96999999999997</v>
      </c>
      <c r="D65">
        <v>93.994</v>
      </c>
      <c r="E65">
        <v>2648.2171800000015</v>
      </c>
    </row>
    <row r="66" spans="1:5" x14ac:dyDescent="0.3">
      <c r="A66" t="s">
        <v>134</v>
      </c>
      <c r="B66">
        <v>5</v>
      </c>
      <c r="C66">
        <v>608.19999999999993</v>
      </c>
      <c r="D66">
        <v>121.63999999999999</v>
      </c>
      <c r="E66">
        <v>10364.273000000005</v>
      </c>
    </row>
    <row r="67" spans="1:5" x14ac:dyDescent="0.3">
      <c r="A67" t="s">
        <v>135</v>
      </c>
      <c r="B67">
        <v>5</v>
      </c>
      <c r="C67">
        <v>517.39</v>
      </c>
      <c r="D67">
        <v>103.47799999999999</v>
      </c>
      <c r="E67">
        <v>3064.4424200000012</v>
      </c>
    </row>
    <row r="68" spans="1:5" x14ac:dyDescent="0.3">
      <c r="A68" t="s">
        <v>136</v>
      </c>
      <c r="B68">
        <v>5</v>
      </c>
      <c r="C68">
        <v>578.05999999999995</v>
      </c>
      <c r="D68">
        <v>115.61199999999999</v>
      </c>
      <c r="E68">
        <v>6196.3697200000061</v>
      </c>
    </row>
    <row r="69" spans="1:5" x14ac:dyDescent="0.3">
      <c r="A69" t="s">
        <v>137</v>
      </c>
      <c r="B69">
        <v>5</v>
      </c>
      <c r="C69">
        <v>521.13</v>
      </c>
      <c r="D69">
        <v>104.226</v>
      </c>
      <c r="E69">
        <v>2477.3863799999981</v>
      </c>
    </row>
    <row r="70" spans="1:5" x14ac:dyDescent="0.3">
      <c r="A70" t="s">
        <v>138</v>
      </c>
      <c r="B70">
        <v>5</v>
      </c>
      <c r="C70">
        <v>543.49</v>
      </c>
      <c r="D70">
        <v>108.69800000000001</v>
      </c>
      <c r="E70">
        <v>4691.1220199999989</v>
      </c>
    </row>
    <row r="71" spans="1:5" x14ac:dyDescent="0.3">
      <c r="A71" t="s">
        <v>139</v>
      </c>
      <c r="B71">
        <v>5</v>
      </c>
      <c r="C71">
        <v>535.9</v>
      </c>
      <c r="D71">
        <v>107.17999999999999</v>
      </c>
      <c r="E71">
        <v>5629.4570000000022</v>
      </c>
    </row>
    <row r="72" spans="1:5" x14ac:dyDescent="0.3">
      <c r="A72" t="s">
        <v>140</v>
      </c>
      <c r="B72">
        <v>5</v>
      </c>
      <c r="C72">
        <v>544.04999999999995</v>
      </c>
      <c r="D72">
        <v>108.80999999999999</v>
      </c>
      <c r="E72">
        <v>4145.8704999999973</v>
      </c>
    </row>
    <row r="73" spans="1:5" x14ac:dyDescent="0.3">
      <c r="A73" t="s">
        <v>141</v>
      </c>
      <c r="B73">
        <v>5</v>
      </c>
      <c r="C73">
        <v>510.35</v>
      </c>
      <c r="D73">
        <v>102.07000000000001</v>
      </c>
      <c r="E73">
        <v>3547.3719999999994</v>
      </c>
    </row>
    <row r="74" spans="1:5" x14ac:dyDescent="0.3">
      <c r="A74" t="s">
        <v>142</v>
      </c>
      <c r="B74">
        <v>5</v>
      </c>
      <c r="C74">
        <v>468.19000000000005</v>
      </c>
      <c r="D74">
        <v>93.638000000000005</v>
      </c>
      <c r="E74">
        <v>4176.30422</v>
      </c>
    </row>
    <row r="75" spans="1:5" x14ac:dyDescent="0.3">
      <c r="A75" t="s">
        <v>143</v>
      </c>
      <c r="B75">
        <v>5</v>
      </c>
      <c r="C75">
        <v>536.23</v>
      </c>
      <c r="D75">
        <v>107.24600000000001</v>
      </c>
      <c r="E75">
        <v>3485.5885799999996</v>
      </c>
    </row>
    <row r="76" spans="1:5" x14ac:dyDescent="0.3">
      <c r="A76" t="s">
        <v>144</v>
      </c>
      <c r="B76">
        <v>5</v>
      </c>
      <c r="C76">
        <v>668.27</v>
      </c>
      <c r="D76">
        <v>133.654</v>
      </c>
      <c r="E76">
        <v>8940.7990800000007</v>
      </c>
    </row>
    <row r="77" spans="1:5" x14ac:dyDescent="0.3">
      <c r="A77" t="s">
        <v>145</v>
      </c>
      <c r="B77">
        <v>5</v>
      </c>
      <c r="C77">
        <v>551.77</v>
      </c>
      <c r="D77">
        <v>110.354</v>
      </c>
      <c r="E77">
        <v>3963.562579999998</v>
      </c>
    </row>
    <row r="78" spans="1:5" x14ac:dyDescent="0.3">
      <c r="A78" t="s">
        <v>146</v>
      </c>
      <c r="B78">
        <v>5</v>
      </c>
      <c r="C78">
        <v>550.34</v>
      </c>
      <c r="D78">
        <v>110.06800000000001</v>
      </c>
      <c r="E78">
        <v>4744.2681200000006</v>
      </c>
    </row>
    <row r="79" spans="1:5" x14ac:dyDescent="0.3">
      <c r="A79" t="s">
        <v>147</v>
      </c>
      <c r="B79">
        <v>5</v>
      </c>
      <c r="C79">
        <v>576.2399999999999</v>
      </c>
      <c r="D79">
        <v>115.24799999999998</v>
      </c>
      <c r="E79">
        <v>7767.6805200000053</v>
      </c>
    </row>
    <row r="80" spans="1:5" x14ac:dyDescent="0.3">
      <c r="A80" t="s">
        <v>148</v>
      </c>
      <c r="B80">
        <v>5</v>
      </c>
      <c r="C80">
        <v>553.25</v>
      </c>
      <c r="D80">
        <v>110.65</v>
      </c>
      <c r="E80">
        <v>2844.1399999999994</v>
      </c>
    </row>
    <row r="81" spans="1:5" x14ac:dyDescent="0.3">
      <c r="A81" t="s">
        <v>149</v>
      </c>
      <c r="B81">
        <v>5</v>
      </c>
      <c r="C81">
        <v>551.1</v>
      </c>
      <c r="D81">
        <v>110.22</v>
      </c>
      <c r="E81">
        <v>4480.0969999999998</v>
      </c>
    </row>
    <row r="82" spans="1:5" x14ac:dyDescent="0.3">
      <c r="A82" t="s">
        <v>150</v>
      </c>
      <c r="B82">
        <v>5</v>
      </c>
      <c r="C82">
        <v>522.47</v>
      </c>
      <c r="D82">
        <v>104.494</v>
      </c>
      <c r="E82">
        <v>4045.8071799999998</v>
      </c>
    </row>
    <row r="83" spans="1:5" x14ac:dyDescent="0.3">
      <c r="A83" t="s">
        <v>151</v>
      </c>
      <c r="B83">
        <v>5</v>
      </c>
      <c r="C83">
        <v>541.13</v>
      </c>
      <c r="D83">
        <v>108.226</v>
      </c>
      <c r="E83">
        <v>3928.4443799999972</v>
      </c>
    </row>
    <row r="84" spans="1:5" x14ac:dyDescent="0.3">
      <c r="A84" t="s">
        <v>152</v>
      </c>
      <c r="B84">
        <v>5</v>
      </c>
      <c r="C84">
        <v>517.03</v>
      </c>
      <c r="D84">
        <v>103.40599999999999</v>
      </c>
      <c r="E84">
        <v>3920.568680000004</v>
      </c>
    </row>
    <row r="85" spans="1:5" x14ac:dyDescent="0.3">
      <c r="A85" t="s">
        <v>153</v>
      </c>
      <c r="B85">
        <v>5</v>
      </c>
      <c r="C85">
        <v>517.36</v>
      </c>
      <c r="D85">
        <v>103.47200000000001</v>
      </c>
      <c r="E85">
        <v>3275.5649199999971</v>
      </c>
    </row>
    <row r="86" spans="1:5" x14ac:dyDescent="0.3">
      <c r="A86" t="s">
        <v>154</v>
      </c>
      <c r="B86">
        <v>5</v>
      </c>
      <c r="C86">
        <v>539.63</v>
      </c>
      <c r="D86">
        <v>107.926</v>
      </c>
      <c r="E86">
        <v>4495.890879999999</v>
      </c>
    </row>
    <row r="87" spans="1:5" x14ac:dyDescent="0.3">
      <c r="A87" t="s">
        <v>155</v>
      </c>
      <c r="B87">
        <v>5</v>
      </c>
      <c r="C87">
        <v>504.61</v>
      </c>
      <c r="D87">
        <v>100.922</v>
      </c>
      <c r="E87">
        <v>2457.7704200000007</v>
      </c>
    </row>
    <row r="88" spans="1:5" x14ac:dyDescent="0.3">
      <c r="A88" t="s">
        <v>156</v>
      </c>
      <c r="B88">
        <v>5</v>
      </c>
      <c r="C88">
        <v>584.14</v>
      </c>
      <c r="D88">
        <v>116.828</v>
      </c>
      <c r="E88">
        <v>6274.7199199999995</v>
      </c>
    </row>
    <row r="89" spans="1:5" x14ac:dyDescent="0.3">
      <c r="A89" t="s">
        <v>157</v>
      </c>
      <c r="B89">
        <v>5</v>
      </c>
      <c r="C89">
        <v>572.35</v>
      </c>
      <c r="D89">
        <v>114.47</v>
      </c>
      <c r="E89">
        <v>5162.6470000000008</v>
      </c>
    </row>
    <row r="90" spans="1:5" x14ac:dyDescent="0.3">
      <c r="A90" t="s">
        <v>158</v>
      </c>
      <c r="B90">
        <v>5</v>
      </c>
      <c r="C90">
        <v>514.55999999999995</v>
      </c>
      <c r="D90">
        <v>102.91199999999999</v>
      </c>
      <c r="E90">
        <v>3725.3357200000028</v>
      </c>
    </row>
    <row r="91" spans="1:5" x14ac:dyDescent="0.3">
      <c r="A91" t="s">
        <v>159</v>
      </c>
      <c r="B91">
        <v>5</v>
      </c>
      <c r="C91">
        <v>481.54000000000008</v>
      </c>
      <c r="D91">
        <v>96.308000000000021</v>
      </c>
      <c r="E91">
        <v>4249.007319999997</v>
      </c>
    </row>
    <row r="92" spans="1:5" x14ac:dyDescent="0.3">
      <c r="A92" t="s">
        <v>160</v>
      </c>
      <c r="B92">
        <v>5</v>
      </c>
      <c r="C92">
        <v>578.91</v>
      </c>
      <c r="D92">
        <v>115.782</v>
      </c>
      <c r="E92">
        <v>4946.0256200000003</v>
      </c>
    </row>
    <row r="93" spans="1:5" x14ac:dyDescent="0.3">
      <c r="A93" t="s">
        <v>161</v>
      </c>
      <c r="B93">
        <v>5</v>
      </c>
      <c r="C93">
        <v>503.55</v>
      </c>
      <c r="D93">
        <v>100.71000000000001</v>
      </c>
      <c r="E93">
        <v>2822.700499999999</v>
      </c>
    </row>
    <row r="94" spans="1:5" x14ac:dyDescent="0.3">
      <c r="A94" t="s">
        <v>162</v>
      </c>
      <c r="B94">
        <v>5</v>
      </c>
      <c r="C94">
        <v>595.36999999999989</v>
      </c>
      <c r="D94">
        <v>119.07399999999998</v>
      </c>
      <c r="E94">
        <v>7702.2953800000032</v>
      </c>
    </row>
    <row r="95" spans="1:5" x14ac:dyDescent="0.3">
      <c r="A95" t="s">
        <v>163</v>
      </c>
      <c r="B95">
        <v>5</v>
      </c>
      <c r="C95">
        <v>557.36</v>
      </c>
      <c r="D95">
        <v>111.47200000000001</v>
      </c>
      <c r="E95">
        <v>4545.9289199999985</v>
      </c>
    </row>
    <row r="96" spans="1:5" x14ac:dyDescent="0.3">
      <c r="A96" t="s">
        <v>164</v>
      </c>
      <c r="B96">
        <v>5</v>
      </c>
      <c r="C96">
        <v>570.52</v>
      </c>
      <c r="D96">
        <v>114.104</v>
      </c>
      <c r="E96">
        <v>4904.8720800000028</v>
      </c>
    </row>
    <row r="97" spans="1:5" x14ac:dyDescent="0.3">
      <c r="A97" t="s">
        <v>165</v>
      </c>
      <c r="B97">
        <v>5</v>
      </c>
      <c r="C97">
        <v>565.80999999999995</v>
      </c>
      <c r="D97">
        <v>113.16199999999999</v>
      </c>
      <c r="E97">
        <v>5490.9742200000001</v>
      </c>
    </row>
    <row r="98" spans="1:5" x14ac:dyDescent="0.3">
      <c r="A98" t="s">
        <v>166</v>
      </c>
      <c r="B98">
        <v>5</v>
      </c>
      <c r="C98">
        <v>556.29</v>
      </c>
      <c r="D98">
        <v>111.258</v>
      </c>
      <c r="E98">
        <v>3553.0263200000027</v>
      </c>
    </row>
    <row r="99" spans="1:5" x14ac:dyDescent="0.3">
      <c r="A99" t="s">
        <v>167</v>
      </c>
      <c r="B99">
        <v>5</v>
      </c>
      <c r="C99">
        <v>569.29999999999995</v>
      </c>
      <c r="D99">
        <v>113.85999999999999</v>
      </c>
      <c r="E99">
        <v>6766.9630000000052</v>
      </c>
    </row>
    <row r="100" spans="1:5" x14ac:dyDescent="0.3">
      <c r="A100" t="s">
        <v>168</v>
      </c>
      <c r="B100">
        <v>5</v>
      </c>
      <c r="C100">
        <v>555.94000000000005</v>
      </c>
      <c r="D100">
        <v>111.18800000000002</v>
      </c>
      <c r="E100">
        <v>4503.4547199999961</v>
      </c>
    </row>
    <row r="101" spans="1:5" x14ac:dyDescent="0.3">
      <c r="A101" t="s">
        <v>169</v>
      </c>
      <c r="B101">
        <v>5</v>
      </c>
      <c r="C101">
        <v>550.51</v>
      </c>
      <c r="D101">
        <v>110.102</v>
      </c>
      <c r="E101">
        <v>6103.6015200000002</v>
      </c>
    </row>
    <row r="102" spans="1:5" x14ac:dyDescent="0.3">
      <c r="A102" t="s">
        <v>170</v>
      </c>
      <c r="B102">
        <v>5</v>
      </c>
      <c r="C102">
        <v>515.66999999999996</v>
      </c>
      <c r="D102">
        <v>103.13399999999999</v>
      </c>
      <c r="E102">
        <v>3552.6882800000021</v>
      </c>
    </row>
    <row r="103" spans="1:5" x14ac:dyDescent="0.3">
      <c r="A103" t="s">
        <v>171</v>
      </c>
      <c r="B103">
        <v>5</v>
      </c>
      <c r="C103">
        <v>538.93999999999994</v>
      </c>
      <c r="D103">
        <v>107.78799999999998</v>
      </c>
      <c r="E103">
        <v>7050.3697200000024</v>
      </c>
    </row>
    <row r="104" spans="1:5" x14ac:dyDescent="0.3">
      <c r="A104" t="s">
        <v>172</v>
      </c>
      <c r="B104">
        <v>5</v>
      </c>
      <c r="C104">
        <v>600.56999999999994</v>
      </c>
      <c r="D104">
        <v>120.11399999999999</v>
      </c>
      <c r="E104">
        <v>5012.084480000005</v>
      </c>
    </row>
    <row r="105" spans="1:5" x14ac:dyDescent="0.3">
      <c r="A105" t="s">
        <v>173</v>
      </c>
      <c r="B105">
        <v>5</v>
      </c>
      <c r="C105">
        <v>599.83000000000004</v>
      </c>
      <c r="D105">
        <v>119.96600000000001</v>
      </c>
      <c r="E105">
        <v>9336.3227799999986</v>
      </c>
    </row>
    <row r="106" spans="1:5" x14ac:dyDescent="0.3">
      <c r="A106" t="s">
        <v>174</v>
      </c>
      <c r="B106">
        <v>5</v>
      </c>
      <c r="C106">
        <v>502.49</v>
      </c>
      <c r="D106">
        <v>100.498</v>
      </c>
      <c r="E106">
        <v>3644.6720199999963</v>
      </c>
    </row>
    <row r="107" spans="1:5" x14ac:dyDescent="0.3">
      <c r="A107" t="s">
        <v>175</v>
      </c>
      <c r="B107">
        <v>5</v>
      </c>
      <c r="C107">
        <v>483.21</v>
      </c>
      <c r="D107">
        <v>96.641999999999996</v>
      </c>
      <c r="E107">
        <v>4327.6658199999983</v>
      </c>
    </row>
    <row r="108" spans="1:5" x14ac:dyDescent="0.3">
      <c r="A108" t="s">
        <v>176</v>
      </c>
      <c r="B108">
        <v>5</v>
      </c>
      <c r="C108">
        <v>485.31999999999994</v>
      </c>
      <c r="D108">
        <v>97.063999999999993</v>
      </c>
      <c r="E108">
        <v>2814.0024800000047</v>
      </c>
    </row>
    <row r="109" spans="1:5" x14ac:dyDescent="0.3">
      <c r="A109" t="s">
        <v>177</v>
      </c>
      <c r="B109">
        <v>5</v>
      </c>
      <c r="C109">
        <v>579.17999999999995</v>
      </c>
      <c r="D109">
        <v>115.83599999999998</v>
      </c>
      <c r="E109">
        <v>3673.136480000001</v>
      </c>
    </row>
    <row r="110" spans="1:5" x14ac:dyDescent="0.3">
      <c r="A110" t="s">
        <v>178</v>
      </c>
      <c r="B110">
        <v>5</v>
      </c>
      <c r="C110">
        <v>574.96</v>
      </c>
      <c r="D110">
        <v>114.992</v>
      </c>
      <c r="E110">
        <v>5201.3593199999959</v>
      </c>
    </row>
    <row r="111" spans="1:5" x14ac:dyDescent="0.3">
      <c r="A111" t="s">
        <v>179</v>
      </c>
      <c r="B111">
        <v>5</v>
      </c>
      <c r="C111">
        <v>603.89</v>
      </c>
      <c r="D111">
        <v>120.77799999999999</v>
      </c>
      <c r="E111">
        <v>6175.0949199999995</v>
      </c>
    </row>
    <row r="112" spans="1:5" x14ac:dyDescent="0.3">
      <c r="A112" t="s">
        <v>180</v>
      </c>
      <c r="B112">
        <v>5</v>
      </c>
      <c r="C112">
        <v>628.31999999999994</v>
      </c>
      <c r="D112">
        <v>125.66399999999999</v>
      </c>
      <c r="E112">
        <v>11973.852480000005</v>
      </c>
    </row>
    <row r="113" spans="1:5" x14ac:dyDescent="0.3">
      <c r="A113" t="s">
        <v>181</v>
      </c>
      <c r="B113">
        <v>5</v>
      </c>
      <c r="C113">
        <v>535.15</v>
      </c>
      <c r="D113">
        <v>107.03</v>
      </c>
      <c r="E113">
        <v>4192.7595000000019</v>
      </c>
    </row>
    <row r="114" spans="1:5" x14ac:dyDescent="0.3">
      <c r="A114" t="s">
        <v>182</v>
      </c>
      <c r="B114">
        <v>5</v>
      </c>
      <c r="C114">
        <v>509.91</v>
      </c>
      <c r="D114">
        <v>101.982</v>
      </c>
      <c r="E114">
        <v>3515.7141200000024</v>
      </c>
    </row>
    <row r="115" spans="1:5" x14ac:dyDescent="0.3">
      <c r="A115" t="s">
        <v>183</v>
      </c>
      <c r="B115">
        <v>5</v>
      </c>
      <c r="C115">
        <v>519.99</v>
      </c>
      <c r="D115">
        <v>103.998</v>
      </c>
      <c r="E115">
        <v>6229.2110200000006</v>
      </c>
    </row>
    <row r="116" spans="1:5" x14ac:dyDescent="0.3">
      <c r="A116" t="s">
        <v>184</v>
      </c>
      <c r="B116">
        <v>5</v>
      </c>
      <c r="C116">
        <v>500.6</v>
      </c>
      <c r="D116">
        <v>100.12</v>
      </c>
      <c r="E116">
        <v>2545.7220000000016</v>
      </c>
    </row>
    <row r="117" spans="1:5" x14ac:dyDescent="0.3">
      <c r="A117" t="s">
        <v>185</v>
      </c>
      <c r="B117">
        <v>5</v>
      </c>
      <c r="C117">
        <v>547.34999999999991</v>
      </c>
      <c r="D117">
        <v>109.46999999999998</v>
      </c>
      <c r="E117">
        <v>4769.9345000000048</v>
      </c>
    </row>
    <row r="118" spans="1:5" x14ac:dyDescent="0.3">
      <c r="A118" t="s">
        <v>186</v>
      </c>
      <c r="B118">
        <v>5</v>
      </c>
      <c r="C118">
        <v>500.95</v>
      </c>
      <c r="D118">
        <v>100.19</v>
      </c>
      <c r="E118">
        <v>3290.0429999999997</v>
      </c>
    </row>
    <row r="119" spans="1:5" x14ac:dyDescent="0.3">
      <c r="A119" t="s">
        <v>187</v>
      </c>
      <c r="B119">
        <v>5</v>
      </c>
      <c r="C119">
        <v>544.46</v>
      </c>
      <c r="D119">
        <v>108.89200000000001</v>
      </c>
      <c r="E119">
        <v>5263.3633200000022</v>
      </c>
    </row>
    <row r="120" spans="1:5" x14ac:dyDescent="0.3">
      <c r="A120" t="s">
        <v>188</v>
      </c>
      <c r="B120">
        <v>5</v>
      </c>
      <c r="C120">
        <v>561.61</v>
      </c>
      <c r="D120">
        <v>112.322</v>
      </c>
      <c r="E120">
        <v>6702.9064199999993</v>
      </c>
    </row>
    <row r="121" spans="1:5" x14ac:dyDescent="0.3">
      <c r="A121" t="s">
        <v>189</v>
      </c>
      <c r="B121">
        <v>5</v>
      </c>
      <c r="C121">
        <v>493.2</v>
      </c>
      <c r="D121">
        <v>98.64</v>
      </c>
      <c r="E121">
        <v>4206.728000000001</v>
      </c>
    </row>
    <row r="122" spans="1:5" x14ac:dyDescent="0.3">
      <c r="A122" t="s">
        <v>190</v>
      </c>
      <c r="B122">
        <v>5</v>
      </c>
      <c r="C122">
        <v>600.49</v>
      </c>
      <c r="D122">
        <v>120.098</v>
      </c>
      <c r="E122">
        <v>5411.9355199999991</v>
      </c>
    </row>
    <row r="123" spans="1:5" x14ac:dyDescent="0.3">
      <c r="A123" t="s">
        <v>191</v>
      </c>
      <c r="B123">
        <v>5</v>
      </c>
      <c r="C123">
        <v>613.98</v>
      </c>
      <c r="D123">
        <v>122.79600000000001</v>
      </c>
      <c r="E123">
        <v>5526.2890800000023</v>
      </c>
    </row>
    <row r="124" spans="1:5" x14ac:dyDescent="0.3">
      <c r="A124" t="s">
        <v>192</v>
      </c>
      <c r="B124">
        <v>5</v>
      </c>
      <c r="C124">
        <v>498.1</v>
      </c>
      <c r="D124">
        <v>99.62</v>
      </c>
      <c r="E124">
        <v>3056.9719999999979</v>
      </c>
    </row>
    <row r="125" spans="1:5" x14ac:dyDescent="0.3">
      <c r="A125" t="s">
        <v>193</v>
      </c>
      <c r="B125">
        <v>5</v>
      </c>
      <c r="C125">
        <v>490.53000000000003</v>
      </c>
      <c r="D125">
        <v>98.106000000000009</v>
      </c>
      <c r="E125">
        <v>3363.4566799999993</v>
      </c>
    </row>
    <row r="126" spans="1:5" x14ac:dyDescent="0.3">
      <c r="A126" t="s">
        <v>194</v>
      </c>
      <c r="B126">
        <v>5</v>
      </c>
      <c r="C126">
        <v>430.61</v>
      </c>
      <c r="D126">
        <v>86.122</v>
      </c>
      <c r="E126">
        <v>2238.4854200000009</v>
      </c>
    </row>
    <row r="127" spans="1:5" x14ac:dyDescent="0.3">
      <c r="A127" t="s">
        <v>195</v>
      </c>
      <c r="B127">
        <v>5</v>
      </c>
      <c r="C127">
        <v>613.41</v>
      </c>
      <c r="D127">
        <v>122.68199999999999</v>
      </c>
      <c r="E127">
        <v>8115.9936200000047</v>
      </c>
    </row>
    <row r="128" spans="1:5" x14ac:dyDescent="0.3">
      <c r="A128" t="s">
        <v>196</v>
      </c>
      <c r="B128">
        <v>5</v>
      </c>
      <c r="C128">
        <v>534.42000000000007</v>
      </c>
      <c r="D128">
        <v>106.88400000000001</v>
      </c>
      <c r="E128">
        <v>4128.5722799999967</v>
      </c>
    </row>
    <row r="129" spans="1:5" x14ac:dyDescent="0.3">
      <c r="A129" t="s">
        <v>197</v>
      </c>
      <c r="B129">
        <v>5</v>
      </c>
      <c r="C129">
        <v>568.68999999999994</v>
      </c>
      <c r="D129">
        <v>113.73799999999999</v>
      </c>
      <c r="E129">
        <v>7978.9742200000037</v>
      </c>
    </row>
    <row r="130" spans="1:5" x14ac:dyDescent="0.3">
      <c r="A130" t="s">
        <v>198</v>
      </c>
      <c r="B130">
        <v>5</v>
      </c>
      <c r="C130">
        <v>472.83000000000004</v>
      </c>
      <c r="D130">
        <v>94.566000000000003</v>
      </c>
      <c r="E130">
        <v>2399.2732800000013</v>
      </c>
    </row>
    <row r="131" spans="1:5" x14ac:dyDescent="0.3">
      <c r="A131" t="s">
        <v>199</v>
      </c>
      <c r="B131">
        <v>5</v>
      </c>
      <c r="C131">
        <v>477.08</v>
      </c>
      <c r="D131">
        <v>95.415999999999997</v>
      </c>
      <c r="E131">
        <v>2946.7602800000004</v>
      </c>
    </row>
    <row r="132" spans="1:5" x14ac:dyDescent="0.3">
      <c r="A132" t="s">
        <v>200</v>
      </c>
      <c r="B132">
        <v>5</v>
      </c>
      <c r="C132">
        <v>538.42999999999995</v>
      </c>
      <c r="D132">
        <v>107.68599999999999</v>
      </c>
      <c r="E132">
        <v>5788.0224800000033</v>
      </c>
    </row>
    <row r="133" spans="1:5" x14ac:dyDescent="0.3">
      <c r="A133" t="s">
        <v>201</v>
      </c>
      <c r="B133">
        <v>5</v>
      </c>
      <c r="C133">
        <v>531.21</v>
      </c>
      <c r="D133">
        <v>106.242</v>
      </c>
      <c r="E133">
        <v>5037.4093199999988</v>
      </c>
    </row>
    <row r="134" spans="1:5" x14ac:dyDescent="0.3">
      <c r="A134" t="s">
        <v>202</v>
      </c>
      <c r="B134">
        <v>5</v>
      </c>
      <c r="C134">
        <v>567.37</v>
      </c>
      <c r="D134">
        <v>113.474</v>
      </c>
      <c r="E134">
        <v>5294.6393799999969</v>
      </c>
    </row>
    <row r="135" spans="1:5" x14ac:dyDescent="0.3">
      <c r="A135" t="s">
        <v>203</v>
      </c>
      <c r="B135">
        <v>5</v>
      </c>
      <c r="C135">
        <v>504.11</v>
      </c>
      <c r="D135">
        <v>100.822</v>
      </c>
      <c r="E135">
        <v>2221.9919199999968</v>
      </c>
    </row>
    <row r="136" spans="1:5" x14ac:dyDescent="0.3">
      <c r="A136" t="s">
        <v>204</v>
      </c>
      <c r="B136">
        <v>5</v>
      </c>
      <c r="C136">
        <v>588.75</v>
      </c>
      <c r="D136">
        <v>117.75</v>
      </c>
      <c r="E136">
        <v>6468.0499999999993</v>
      </c>
    </row>
    <row r="137" spans="1:5" x14ac:dyDescent="0.3">
      <c r="A137" t="s">
        <v>205</v>
      </c>
      <c r="B137">
        <v>5</v>
      </c>
      <c r="C137">
        <v>549.21</v>
      </c>
      <c r="D137">
        <v>109.84200000000001</v>
      </c>
      <c r="E137">
        <v>5831.5613199999989</v>
      </c>
    </row>
    <row r="138" spans="1:5" x14ac:dyDescent="0.3">
      <c r="A138" t="s">
        <v>206</v>
      </c>
      <c r="B138">
        <v>5</v>
      </c>
      <c r="C138">
        <v>532.84999999999991</v>
      </c>
      <c r="D138">
        <v>106.56999999999998</v>
      </c>
      <c r="E138">
        <v>4826.1995000000061</v>
      </c>
    </row>
    <row r="139" spans="1:5" x14ac:dyDescent="0.3">
      <c r="A139" t="s">
        <v>207</v>
      </c>
      <c r="B139">
        <v>5</v>
      </c>
      <c r="C139">
        <v>542.86</v>
      </c>
      <c r="D139">
        <v>108.572</v>
      </c>
      <c r="E139">
        <v>3531.8599199999971</v>
      </c>
    </row>
    <row r="140" spans="1:5" x14ac:dyDescent="0.3">
      <c r="A140" t="s">
        <v>208</v>
      </c>
      <c r="B140">
        <v>5</v>
      </c>
      <c r="C140">
        <v>540.34</v>
      </c>
      <c r="D140">
        <v>108.06800000000001</v>
      </c>
      <c r="E140">
        <v>4910.1321200000002</v>
      </c>
    </row>
    <row r="141" spans="1:5" x14ac:dyDescent="0.3">
      <c r="A141" t="s">
        <v>209</v>
      </c>
      <c r="B141">
        <v>5</v>
      </c>
      <c r="C141">
        <v>490.89000000000004</v>
      </c>
      <c r="D141">
        <v>98.178000000000011</v>
      </c>
      <c r="E141">
        <v>3498.4519199999977</v>
      </c>
    </row>
    <row r="142" spans="1:5" x14ac:dyDescent="0.3">
      <c r="A142" t="s">
        <v>210</v>
      </c>
      <c r="B142">
        <v>5</v>
      </c>
      <c r="C142">
        <v>497.15999999999997</v>
      </c>
      <c r="D142">
        <v>99.431999999999988</v>
      </c>
      <c r="E142">
        <v>2344.2541199999996</v>
      </c>
    </row>
    <row r="143" spans="1:5" x14ac:dyDescent="0.3">
      <c r="A143" t="s">
        <v>211</v>
      </c>
      <c r="B143">
        <v>5</v>
      </c>
      <c r="C143">
        <v>568.99</v>
      </c>
      <c r="D143">
        <v>113.798</v>
      </c>
      <c r="E143">
        <v>4217.5105200000016</v>
      </c>
    </row>
    <row r="144" spans="1:5" x14ac:dyDescent="0.3">
      <c r="A144" t="s">
        <v>212</v>
      </c>
      <c r="B144">
        <v>5</v>
      </c>
      <c r="C144">
        <v>545.15</v>
      </c>
      <c r="D144">
        <v>109.03</v>
      </c>
      <c r="E144">
        <v>3813.1870000000017</v>
      </c>
    </row>
    <row r="145" spans="1:5" x14ac:dyDescent="0.3">
      <c r="A145" t="s">
        <v>213</v>
      </c>
      <c r="B145">
        <v>5</v>
      </c>
      <c r="C145">
        <v>582.36</v>
      </c>
      <c r="D145">
        <v>116.47200000000001</v>
      </c>
      <c r="E145">
        <v>6137.5949199999995</v>
      </c>
    </row>
    <row r="146" spans="1:5" x14ac:dyDescent="0.3">
      <c r="A146" t="s">
        <v>214</v>
      </c>
      <c r="B146">
        <v>5</v>
      </c>
      <c r="C146">
        <v>445.78999999999996</v>
      </c>
      <c r="D146">
        <v>89.157999999999987</v>
      </c>
      <c r="E146">
        <v>1510.768820000003</v>
      </c>
    </row>
    <row r="147" spans="1:5" x14ac:dyDescent="0.3">
      <c r="A147" t="s">
        <v>215</v>
      </c>
      <c r="B147">
        <v>5</v>
      </c>
      <c r="C147">
        <v>545.06000000000006</v>
      </c>
      <c r="D147">
        <v>109.01200000000001</v>
      </c>
      <c r="E147">
        <v>4662.4247199999991</v>
      </c>
    </row>
    <row r="148" spans="1:5" x14ac:dyDescent="0.3">
      <c r="A148" t="s">
        <v>216</v>
      </c>
      <c r="B148">
        <v>5</v>
      </c>
      <c r="C148">
        <v>449.62999999999994</v>
      </c>
      <c r="D148">
        <v>89.925999999999988</v>
      </c>
      <c r="E148">
        <v>2634.4128800000017</v>
      </c>
    </row>
    <row r="149" spans="1:5" x14ac:dyDescent="0.3">
      <c r="A149" t="s">
        <v>217</v>
      </c>
      <c r="B149">
        <v>5</v>
      </c>
      <c r="C149">
        <v>553.78</v>
      </c>
      <c r="D149">
        <v>110.756</v>
      </c>
      <c r="E149">
        <v>4703.0756799999981</v>
      </c>
    </row>
    <row r="150" spans="1:5" x14ac:dyDescent="0.3">
      <c r="A150" t="s">
        <v>218</v>
      </c>
      <c r="B150">
        <v>5</v>
      </c>
      <c r="C150">
        <v>504.84999999999997</v>
      </c>
      <c r="D150">
        <v>100.97</v>
      </c>
      <c r="E150">
        <v>5446.0620000000017</v>
      </c>
    </row>
    <row r="151" spans="1:5" x14ac:dyDescent="0.3">
      <c r="A151" t="s">
        <v>219</v>
      </c>
      <c r="B151">
        <v>5</v>
      </c>
      <c r="C151">
        <v>521.54000000000008</v>
      </c>
      <c r="D151">
        <v>104.30800000000002</v>
      </c>
      <c r="E151">
        <v>4227.4263199999932</v>
      </c>
    </row>
    <row r="152" spans="1:5" x14ac:dyDescent="0.3">
      <c r="A152" t="s">
        <v>220</v>
      </c>
      <c r="B152">
        <v>5</v>
      </c>
      <c r="C152">
        <v>592.86</v>
      </c>
      <c r="D152">
        <v>118.572</v>
      </c>
      <c r="E152">
        <v>5405.262920000001</v>
      </c>
    </row>
    <row r="153" spans="1:5" x14ac:dyDescent="0.3">
      <c r="A153" t="s">
        <v>221</v>
      </c>
      <c r="B153">
        <v>5</v>
      </c>
      <c r="C153">
        <v>466.73</v>
      </c>
      <c r="D153">
        <v>93.346000000000004</v>
      </c>
      <c r="E153">
        <v>2970.1285799999987</v>
      </c>
    </row>
    <row r="154" spans="1:5" x14ac:dyDescent="0.3">
      <c r="A154" t="s">
        <v>222</v>
      </c>
      <c r="B154">
        <v>5</v>
      </c>
      <c r="C154">
        <v>578.54</v>
      </c>
      <c r="D154">
        <v>115.708</v>
      </c>
      <c r="E154">
        <v>6334.9913200000046</v>
      </c>
    </row>
    <row r="155" spans="1:5" x14ac:dyDescent="0.3">
      <c r="A155" t="s">
        <v>223</v>
      </c>
      <c r="B155">
        <v>5</v>
      </c>
      <c r="C155">
        <v>495.09</v>
      </c>
      <c r="D155">
        <v>99.018000000000001</v>
      </c>
      <c r="E155">
        <v>3386.0611199999985</v>
      </c>
    </row>
    <row r="156" spans="1:5" x14ac:dyDescent="0.3">
      <c r="A156" t="s">
        <v>224</v>
      </c>
      <c r="B156">
        <v>5</v>
      </c>
      <c r="C156">
        <v>476.32</v>
      </c>
      <c r="D156">
        <v>95.263999999999996</v>
      </c>
      <c r="E156">
        <v>2018.4784800000016</v>
      </c>
    </row>
    <row r="157" spans="1:5" x14ac:dyDescent="0.3">
      <c r="A157" t="s">
        <v>225</v>
      </c>
      <c r="B157">
        <v>5</v>
      </c>
      <c r="C157">
        <v>493.52</v>
      </c>
      <c r="D157">
        <v>98.703999999999994</v>
      </c>
      <c r="E157">
        <v>3882.2820800000009</v>
      </c>
    </row>
    <row r="158" spans="1:5" x14ac:dyDescent="0.3">
      <c r="A158" t="s">
        <v>226</v>
      </c>
      <c r="B158">
        <v>5</v>
      </c>
      <c r="C158">
        <v>469.72999999999996</v>
      </c>
      <c r="D158">
        <v>93.945999999999998</v>
      </c>
      <c r="E158">
        <v>3220.2510800000018</v>
      </c>
    </row>
    <row r="159" spans="1:5" x14ac:dyDescent="0.3">
      <c r="A159" t="s">
        <v>227</v>
      </c>
      <c r="B159">
        <v>5</v>
      </c>
      <c r="C159">
        <v>530.41000000000008</v>
      </c>
      <c r="D159">
        <v>106.08200000000002</v>
      </c>
      <c r="E159">
        <v>4691.9926199999954</v>
      </c>
    </row>
    <row r="160" spans="1:5" x14ac:dyDescent="0.3">
      <c r="A160" t="s">
        <v>228</v>
      </c>
      <c r="B160">
        <v>5</v>
      </c>
      <c r="C160">
        <v>555.99</v>
      </c>
      <c r="D160">
        <v>111.19800000000001</v>
      </c>
      <c r="E160">
        <v>4014.6925200000005</v>
      </c>
    </row>
    <row r="161" spans="1:5" x14ac:dyDescent="0.3">
      <c r="A161" t="s">
        <v>229</v>
      </c>
      <c r="B161">
        <v>5</v>
      </c>
      <c r="C161">
        <v>567.80999999999995</v>
      </c>
      <c r="D161">
        <v>113.56199999999998</v>
      </c>
      <c r="E161">
        <v>6425.1382200000025</v>
      </c>
    </row>
    <row r="162" spans="1:5" x14ac:dyDescent="0.3">
      <c r="A162" t="s">
        <v>230</v>
      </c>
      <c r="B162">
        <v>5</v>
      </c>
      <c r="C162">
        <v>521.24</v>
      </c>
      <c r="D162">
        <v>104.248</v>
      </c>
      <c r="E162">
        <v>5273.1685199999993</v>
      </c>
    </row>
    <row r="163" spans="1:5" x14ac:dyDescent="0.3">
      <c r="A163" t="s">
        <v>231</v>
      </c>
      <c r="B163">
        <v>5</v>
      </c>
      <c r="C163">
        <v>454.37</v>
      </c>
      <c r="D163">
        <v>90.873999999999995</v>
      </c>
      <c r="E163">
        <v>2407.1478800000004</v>
      </c>
    </row>
    <row r="164" spans="1:5" x14ac:dyDescent="0.3">
      <c r="A164" t="s">
        <v>232</v>
      </c>
      <c r="B164">
        <v>5</v>
      </c>
      <c r="C164">
        <v>470.78</v>
      </c>
      <c r="D164">
        <v>94.155999999999992</v>
      </c>
      <c r="E164">
        <v>2594.6126799999984</v>
      </c>
    </row>
    <row r="165" spans="1:5" x14ac:dyDescent="0.3">
      <c r="A165" t="s">
        <v>233</v>
      </c>
      <c r="B165">
        <v>5</v>
      </c>
      <c r="C165">
        <v>565.70000000000005</v>
      </c>
      <c r="D165">
        <v>113.14000000000001</v>
      </c>
      <c r="E165">
        <v>5012.3279999999941</v>
      </c>
    </row>
    <row r="166" spans="1:5" x14ac:dyDescent="0.3">
      <c r="A166" t="s">
        <v>234</v>
      </c>
      <c r="B166">
        <v>5</v>
      </c>
      <c r="C166">
        <v>577.58000000000004</v>
      </c>
      <c r="D166">
        <v>115.51600000000001</v>
      </c>
      <c r="E166">
        <v>5737.2002799999973</v>
      </c>
    </row>
    <row r="167" spans="1:5" x14ac:dyDescent="0.3">
      <c r="A167" t="s">
        <v>235</v>
      </c>
      <c r="B167">
        <v>5</v>
      </c>
      <c r="C167">
        <v>577.84</v>
      </c>
      <c r="D167">
        <v>115.56800000000001</v>
      </c>
      <c r="E167">
        <v>6804.5841199999995</v>
      </c>
    </row>
    <row r="168" spans="1:5" x14ac:dyDescent="0.3">
      <c r="A168" t="s">
        <v>236</v>
      </c>
      <c r="B168">
        <v>5</v>
      </c>
      <c r="C168">
        <v>566.03</v>
      </c>
      <c r="D168">
        <v>113.20599999999999</v>
      </c>
      <c r="E168">
        <v>6399.0441800000008</v>
      </c>
    </row>
    <row r="169" spans="1:5" x14ac:dyDescent="0.3">
      <c r="A169" t="s">
        <v>237</v>
      </c>
      <c r="B169">
        <v>5</v>
      </c>
      <c r="C169">
        <v>520.75000000000011</v>
      </c>
      <c r="D169">
        <v>104.15000000000002</v>
      </c>
      <c r="E169">
        <v>4328.2974999999951</v>
      </c>
    </row>
    <row r="170" spans="1:5" x14ac:dyDescent="0.3">
      <c r="A170" t="s">
        <v>238</v>
      </c>
      <c r="B170">
        <v>5</v>
      </c>
      <c r="C170">
        <v>549.32999999999993</v>
      </c>
      <c r="D170">
        <v>109.86599999999999</v>
      </c>
      <c r="E170">
        <v>4940.8117800000055</v>
      </c>
    </row>
    <row r="171" spans="1:5" x14ac:dyDescent="0.3">
      <c r="A171" t="s">
        <v>239</v>
      </c>
      <c r="B171">
        <v>5</v>
      </c>
      <c r="C171">
        <v>566.36</v>
      </c>
      <c r="D171">
        <v>113.27200000000001</v>
      </c>
      <c r="E171">
        <v>6347.9349200000033</v>
      </c>
    </row>
    <row r="172" spans="1:5" x14ac:dyDescent="0.3">
      <c r="A172" t="s">
        <v>240</v>
      </c>
      <c r="B172">
        <v>5</v>
      </c>
      <c r="C172">
        <v>520.32000000000005</v>
      </c>
      <c r="D172">
        <v>104.06400000000001</v>
      </c>
      <c r="E172">
        <v>3697.9634799999949</v>
      </c>
    </row>
    <row r="173" spans="1:5" x14ac:dyDescent="0.3">
      <c r="A173" t="s">
        <v>241</v>
      </c>
      <c r="B173">
        <v>5</v>
      </c>
      <c r="C173">
        <v>569.46</v>
      </c>
      <c r="D173">
        <v>113.89200000000001</v>
      </c>
      <c r="E173">
        <v>4588.8503200000014</v>
      </c>
    </row>
    <row r="174" spans="1:5" x14ac:dyDescent="0.3">
      <c r="A174" t="s">
        <v>242</v>
      </c>
      <c r="B174">
        <v>5</v>
      </c>
      <c r="C174">
        <v>529.86</v>
      </c>
      <c r="D174">
        <v>105.97200000000001</v>
      </c>
      <c r="E174">
        <v>3453.1289199999992</v>
      </c>
    </row>
    <row r="175" spans="1:5" x14ac:dyDescent="0.3">
      <c r="A175" t="s">
        <v>243</v>
      </c>
      <c r="B175">
        <v>5</v>
      </c>
      <c r="C175">
        <v>475.34</v>
      </c>
      <c r="D175">
        <v>95.067999999999998</v>
      </c>
      <c r="E175">
        <v>3735.2801200000013</v>
      </c>
    </row>
    <row r="176" spans="1:5" x14ac:dyDescent="0.3">
      <c r="A176" t="s">
        <v>244</v>
      </c>
      <c r="B176">
        <v>5</v>
      </c>
      <c r="C176">
        <v>567.35</v>
      </c>
      <c r="D176">
        <v>113.47</v>
      </c>
      <c r="E176">
        <v>4684.489499999996</v>
      </c>
    </row>
    <row r="177" spans="1:5" x14ac:dyDescent="0.3">
      <c r="A177" t="s">
        <v>245</v>
      </c>
      <c r="B177">
        <v>5</v>
      </c>
      <c r="C177">
        <v>488.42999999999995</v>
      </c>
      <c r="D177">
        <v>97.685999999999993</v>
      </c>
      <c r="E177">
        <v>3344.3304800000024</v>
      </c>
    </row>
    <row r="178" spans="1:5" x14ac:dyDescent="0.3">
      <c r="A178" t="s">
        <v>246</v>
      </c>
      <c r="B178">
        <v>5</v>
      </c>
      <c r="C178">
        <v>530.96</v>
      </c>
      <c r="D178">
        <v>106.19200000000001</v>
      </c>
      <c r="E178">
        <v>3913.4553200000009</v>
      </c>
    </row>
    <row r="179" spans="1:5" x14ac:dyDescent="0.3">
      <c r="A179" t="s">
        <v>247</v>
      </c>
      <c r="B179">
        <v>5</v>
      </c>
      <c r="C179">
        <v>478.98</v>
      </c>
      <c r="D179">
        <v>95.796000000000006</v>
      </c>
      <c r="E179">
        <v>2646.0850800000007</v>
      </c>
    </row>
    <row r="180" spans="1:5" x14ac:dyDescent="0.3">
      <c r="A180" t="s">
        <v>248</v>
      </c>
      <c r="B180">
        <v>5</v>
      </c>
      <c r="C180">
        <v>522.22</v>
      </c>
      <c r="D180">
        <v>104.444</v>
      </c>
      <c r="E180">
        <v>4112.490679999999</v>
      </c>
    </row>
    <row r="181" spans="1:5" x14ac:dyDescent="0.3">
      <c r="A181" t="s">
        <v>249</v>
      </c>
      <c r="B181">
        <v>5</v>
      </c>
      <c r="C181">
        <v>549.66</v>
      </c>
      <c r="D181">
        <v>109.93199999999999</v>
      </c>
      <c r="E181">
        <v>4929.2601200000026</v>
      </c>
    </row>
    <row r="182" spans="1:5" x14ac:dyDescent="0.3">
      <c r="A182" t="s">
        <v>250</v>
      </c>
      <c r="B182">
        <v>5</v>
      </c>
      <c r="C182">
        <v>513.91999999999996</v>
      </c>
      <c r="D182">
        <v>102.78399999999999</v>
      </c>
      <c r="E182">
        <v>3459.4842800000006</v>
      </c>
    </row>
    <row r="183" spans="1:5" x14ac:dyDescent="0.3">
      <c r="A183" t="s">
        <v>251</v>
      </c>
      <c r="B183">
        <v>5</v>
      </c>
      <c r="C183">
        <v>530.22</v>
      </c>
      <c r="D183">
        <v>106.04400000000001</v>
      </c>
      <c r="E183">
        <v>4020.2766800000009</v>
      </c>
    </row>
    <row r="184" spans="1:5" x14ac:dyDescent="0.3">
      <c r="A184" t="s">
        <v>252</v>
      </c>
      <c r="B184">
        <v>5</v>
      </c>
      <c r="C184">
        <v>523.48</v>
      </c>
      <c r="D184">
        <v>104.696</v>
      </c>
      <c r="E184">
        <v>4328.9220800000003</v>
      </c>
    </row>
    <row r="185" spans="1:5" x14ac:dyDescent="0.3">
      <c r="A185" t="s">
        <v>253</v>
      </c>
      <c r="B185">
        <v>5</v>
      </c>
      <c r="C185">
        <v>573.79999999999995</v>
      </c>
      <c r="D185">
        <v>114.75999999999999</v>
      </c>
      <c r="E185">
        <v>4688.6030000000028</v>
      </c>
    </row>
    <row r="186" spans="1:5" x14ac:dyDescent="0.3">
      <c r="A186" t="s">
        <v>254</v>
      </c>
      <c r="B186">
        <v>5</v>
      </c>
      <c r="C186">
        <v>565.85</v>
      </c>
      <c r="D186">
        <v>113.17</v>
      </c>
      <c r="E186">
        <v>3723.9119999999984</v>
      </c>
    </row>
    <row r="187" spans="1:5" x14ac:dyDescent="0.3">
      <c r="A187" t="s">
        <v>255</v>
      </c>
      <c r="B187">
        <v>5</v>
      </c>
      <c r="C187">
        <v>557.94000000000005</v>
      </c>
      <c r="D187">
        <v>111.58800000000001</v>
      </c>
      <c r="E187">
        <v>6244.3337199999987</v>
      </c>
    </row>
    <row r="188" spans="1:5" x14ac:dyDescent="0.3">
      <c r="A188" t="s">
        <v>256</v>
      </c>
      <c r="B188">
        <v>5</v>
      </c>
      <c r="C188">
        <v>450.16999999999996</v>
      </c>
      <c r="D188">
        <v>90.033999999999992</v>
      </c>
      <c r="E188">
        <v>1941.2572800000016</v>
      </c>
    </row>
    <row r="189" spans="1:5" x14ac:dyDescent="0.3">
      <c r="A189" t="s">
        <v>257</v>
      </c>
      <c r="B189">
        <v>5</v>
      </c>
      <c r="C189">
        <v>636.79</v>
      </c>
      <c r="D189">
        <v>127.35799999999999</v>
      </c>
      <c r="E189">
        <v>11065.289820000005</v>
      </c>
    </row>
    <row r="190" spans="1:5" x14ac:dyDescent="0.3">
      <c r="A190" t="s">
        <v>258</v>
      </c>
      <c r="B190">
        <v>5</v>
      </c>
      <c r="C190">
        <v>522.58000000000004</v>
      </c>
      <c r="D190">
        <v>104.51600000000001</v>
      </c>
      <c r="E190">
        <v>3059.4202799999948</v>
      </c>
    </row>
    <row r="191" spans="1:5" x14ac:dyDescent="0.3">
      <c r="A191" t="s">
        <v>259</v>
      </c>
      <c r="B191">
        <v>5</v>
      </c>
      <c r="C191">
        <v>516.97</v>
      </c>
      <c r="D191">
        <v>103.39400000000001</v>
      </c>
      <c r="E191">
        <v>4780.2021799999966</v>
      </c>
    </row>
    <row r="192" spans="1:5" x14ac:dyDescent="0.3">
      <c r="A192" t="s">
        <v>260</v>
      </c>
      <c r="B192">
        <v>5</v>
      </c>
      <c r="C192">
        <v>483.62</v>
      </c>
      <c r="D192">
        <v>96.724000000000004</v>
      </c>
      <c r="E192">
        <v>2754.0598799999989</v>
      </c>
    </row>
    <row r="193" spans="1:5" x14ac:dyDescent="0.3">
      <c r="A193" t="s">
        <v>261</v>
      </c>
      <c r="B193">
        <v>5</v>
      </c>
      <c r="C193">
        <v>577.91999999999996</v>
      </c>
      <c r="D193">
        <v>115.58399999999999</v>
      </c>
      <c r="E193">
        <v>4867.5472799999989</v>
      </c>
    </row>
    <row r="194" spans="1:5" x14ac:dyDescent="0.3">
      <c r="A194" t="s">
        <v>262</v>
      </c>
      <c r="B194">
        <v>5</v>
      </c>
      <c r="C194">
        <v>520.65</v>
      </c>
      <c r="D194">
        <v>104.13</v>
      </c>
      <c r="E194">
        <v>4499.0395000000026</v>
      </c>
    </row>
    <row r="195" spans="1:5" x14ac:dyDescent="0.3">
      <c r="A195" t="s">
        <v>263</v>
      </c>
      <c r="B195">
        <v>5</v>
      </c>
      <c r="C195">
        <v>534.09</v>
      </c>
      <c r="D195">
        <v>106.81800000000001</v>
      </c>
      <c r="E195">
        <v>3803.9411199999959</v>
      </c>
    </row>
    <row r="196" spans="1:5" x14ac:dyDescent="0.3">
      <c r="A196" t="s">
        <v>264</v>
      </c>
      <c r="B196">
        <v>5</v>
      </c>
      <c r="C196">
        <v>560.18000000000006</v>
      </c>
      <c r="D196">
        <v>112.03600000000002</v>
      </c>
      <c r="E196">
        <v>5779.3004799999962</v>
      </c>
    </row>
    <row r="197" spans="1:5" x14ac:dyDescent="0.3">
      <c r="A197" t="s">
        <v>265</v>
      </c>
      <c r="B197">
        <v>5</v>
      </c>
      <c r="C197">
        <v>514.71</v>
      </c>
      <c r="D197">
        <v>102.94200000000001</v>
      </c>
      <c r="E197">
        <v>3969.3788199999999</v>
      </c>
    </row>
    <row r="198" spans="1:5" x14ac:dyDescent="0.3">
      <c r="A198" t="s">
        <v>266</v>
      </c>
      <c r="B198">
        <v>5</v>
      </c>
      <c r="C198">
        <v>625.68999999999994</v>
      </c>
      <c r="D198">
        <v>125.13799999999999</v>
      </c>
      <c r="E198">
        <v>5660.4117200000001</v>
      </c>
    </row>
    <row r="199" spans="1:5" x14ac:dyDescent="0.3">
      <c r="A199" t="s">
        <v>267</v>
      </c>
      <c r="B199">
        <v>5</v>
      </c>
      <c r="C199">
        <v>459.44</v>
      </c>
      <c r="D199">
        <v>91.888000000000005</v>
      </c>
      <c r="E199">
        <v>2592.523720000001</v>
      </c>
    </row>
    <row r="200" spans="1:5" x14ac:dyDescent="0.3">
      <c r="A200" t="s">
        <v>268</v>
      </c>
      <c r="B200">
        <v>5</v>
      </c>
      <c r="C200">
        <v>533.12</v>
      </c>
      <c r="D200">
        <v>106.624</v>
      </c>
      <c r="E200">
        <v>4266.2018800000005</v>
      </c>
    </row>
    <row r="201" spans="1:5" x14ac:dyDescent="0.3">
      <c r="A201" t="s">
        <v>269</v>
      </c>
      <c r="B201">
        <v>5</v>
      </c>
      <c r="C201">
        <v>598.17000000000007</v>
      </c>
      <c r="D201">
        <v>119.63400000000001</v>
      </c>
      <c r="E201">
        <v>8202.4787800000013</v>
      </c>
    </row>
    <row r="202" spans="1:5" x14ac:dyDescent="0.3">
      <c r="A202" t="s">
        <v>270</v>
      </c>
      <c r="B202">
        <v>5</v>
      </c>
      <c r="C202">
        <v>532.37</v>
      </c>
      <c r="D202">
        <v>106.474</v>
      </c>
      <c r="E202">
        <v>7149.1933800000006</v>
      </c>
    </row>
    <row r="203" spans="1:5" x14ac:dyDescent="0.3">
      <c r="A203" t="s">
        <v>271</v>
      </c>
      <c r="B203">
        <v>5</v>
      </c>
      <c r="C203">
        <v>508.53000000000003</v>
      </c>
      <c r="D203">
        <v>101.706</v>
      </c>
      <c r="E203">
        <v>4623.8831799999989</v>
      </c>
    </row>
    <row r="205" spans="1:5" x14ac:dyDescent="0.3">
      <c r="A205" t="s">
        <v>55</v>
      </c>
      <c r="B205">
        <v>200</v>
      </c>
      <c r="C205">
        <v>5260.5200000000013</v>
      </c>
      <c r="D205">
        <v>26.302600000000005</v>
      </c>
      <c r="E205">
        <v>20.803625366833188</v>
      </c>
    </row>
    <row r="206" spans="1:5" x14ac:dyDescent="0.3">
      <c r="A206" t="s">
        <v>56</v>
      </c>
      <c r="B206">
        <v>200</v>
      </c>
      <c r="C206">
        <v>25386.999999999996</v>
      </c>
      <c r="D206">
        <v>126.93499999999999</v>
      </c>
      <c r="E206">
        <v>244.62741206031779</v>
      </c>
    </row>
    <row r="207" spans="1:5" x14ac:dyDescent="0.3">
      <c r="A207" t="s">
        <v>57</v>
      </c>
      <c r="B207">
        <v>200</v>
      </c>
      <c r="C207">
        <v>15927.899999999998</v>
      </c>
      <c r="D207">
        <v>79.639499999999984</v>
      </c>
      <c r="E207">
        <v>101.87938668341937</v>
      </c>
    </row>
    <row r="208" spans="1:5" x14ac:dyDescent="0.3">
      <c r="A208" t="s">
        <v>58</v>
      </c>
      <c r="B208">
        <v>200</v>
      </c>
      <c r="C208">
        <v>40422.700000000004</v>
      </c>
      <c r="D208">
        <v>202.11350000000002</v>
      </c>
      <c r="E208">
        <v>1102.2173545226062</v>
      </c>
    </row>
    <row r="209" spans="1:7" ht="15" thickBot="1" x14ac:dyDescent="0.35">
      <c r="A209" s="2" t="s">
        <v>59</v>
      </c>
      <c r="B209" s="2">
        <v>200</v>
      </c>
      <c r="C209" s="2">
        <v>19997.299999999996</v>
      </c>
      <c r="D209" s="2">
        <v>99.986499999999978</v>
      </c>
      <c r="E209" s="2">
        <v>385.56680175879308</v>
      </c>
    </row>
    <row r="212" spans="1:7" ht="15" thickBot="1" x14ac:dyDescent="0.35">
      <c r="A212" t="s">
        <v>60</v>
      </c>
    </row>
    <row r="213" spans="1:7" x14ac:dyDescent="0.3">
      <c r="A213" s="3" t="s">
        <v>61</v>
      </c>
      <c r="B213" s="3" t="s">
        <v>62</v>
      </c>
      <c r="C213" s="3" t="s">
        <v>63</v>
      </c>
      <c r="D213" s="3" t="s">
        <v>64</v>
      </c>
      <c r="E213" s="3" t="s">
        <v>65</v>
      </c>
      <c r="F213" s="3" t="s">
        <v>66</v>
      </c>
      <c r="G213" s="3" t="s">
        <v>67</v>
      </c>
    </row>
    <row r="214" spans="1:7" x14ac:dyDescent="0.3">
      <c r="A214" t="s">
        <v>272</v>
      </c>
      <c r="B214">
        <v>70706.813183599617</v>
      </c>
      <c r="C214">
        <v>199</v>
      </c>
      <c r="D214">
        <v>355.31061901306339</v>
      </c>
      <c r="E214">
        <v>0.94763146736518478</v>
      </c>
      <c r="F214">
        <v>0.67529926160550979</v>
      </c>
      <c r="G214">
        <v>1.1957695038789515</v>
      </c>
    </row>
    <row r="215" spans="1:7" x14ac:dyDescent="0.3">
      <c r="A215" t="s">
        <v>273</v>
      </c>
      <c r="B215">
        <v>3350767.7023255979</v>
      </c>
      <c r="C215">
        <v>4</v>
      </c>
      <c r="D215">
        <v>837691.92558139947</v>
      </c>
      <c r="E215">
        <v>2234.1669124431178</v>
      </c>
      <c r="F215">
        <v>0</v>
      </c>
      <c r="G215">
        <v>2.3831175586730446</v>
      </c>
    </row>
    <row r="216" spans="1:7" x14ac:dyDescent="0.3">
      <c r="A216" t="s">
        <v>274</v>
      </c>
      <c r="B216">
        <v>298457.00831440045</v>
      </c>
      <c r="C216">
        <v>796</v>
      </c>
      <c r="D216">
        <v>374.94599034472418</v>
      </c>
    </row>
    <row r="218" spans="1:7" ht="15" thickBot="1" x14ac:dyDescent="0.35">
      <c r="A218" s="2" t="s">
        <v>70</v>
      </c>
      <c r="B218" s="2">
        <v>3719931.5238235979</v>
      </c>
      <c r="C218" s="2">
        <v>999</v>
      </c>
      <c r="D218" s="2"/>
      <c r="E218" s="2"/>
      <c r="F218" s="2"/>
      <c r="G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ECBB-82CB-4919-8935-752593153039}">
  <dimension ref="A1:C13"/>
  <sheetViews>
    <sheetView workbookViewId="0">
      <selection activeCell="B26" sqref="B26"/>
    </sheetView>
  </sheetViews>
  <sheetFormatPr defaultRowHeight="14.4" x14ac:dyDescent="0.3"/>
  <sheetData>
    <row r="1" spans="1:3" x14ac:dyDescent="0.3">
      <c r="A1" t="s">
        <v>275</v>
      </c>
    </row>
    <row r="2" spans="1:3" ht="15" thickBot="1" x14ac:dyDescent="0.35"/>
    <row r="3" spans="1:3" x14ac:dyDescent="0.3">
      <c r="A3" s="3"/>
      <c r="B3" s="3" t="s">
        <v>276</v>
      </c>
      <c r="C3" s="3" t="s">
        <v>277</v>
      </c>
    </row>
    <row r="4" spans="1:3" x14ac:dyDescent="0.3">
      <c r="A4" t="s">
        <v>278</v>
      </c>
      <c r="B4">
        <v>126.93499999999999</v>
      </c>
      <c r="C4">
        <v>79.639499999999984</v>
      </c>
    </row>
    <row r="5" spans="1:3" x14ac:dyDescent="0.3">
      <c r="A5" t="s">
        <v>54</v>
      </c>
      <c r="B5">
        <v>244.62741206031779</v>
      </c>
      <c r="C5">
        <v>101.87938668341937</v>
      </c>
    </row>
    <row r="6" spans="1:3" x14ac:dyDescent="0.3">
      <c r="A6" t="s">
        <v>279</v>
      </c>
      <c r="B6">
        <v>200</v>
      </c>
      <c r="C6">
        <v>200</v>
      </c>
    </row>
    <row r="7" spans="1:3" x14ac:dyDescent="0.3">
      <c r="A7" t="s">
        <v>280</v>
      </c>
      <c r="B7">
        <v>0</v>
      </c>
    </row>
    <row r="8" spans="1:3" x14ac:dyDescent="0.3">
      <c r="A8" t="s">
        <v>63</v>
      </c>
      <c r="B8">
        <v>340</v>
      </c>
    </row>
    <row r="9" spans="1:3" x14ac:dyDescent="0.3">
      <c r="A9" t="s">
        <v>281</v>
      </c>
      <c r="B9">
        <v>35.931797115659386</v>
      </c>
    </row>
    <row r="10" spans="1:3" x14ac:dyDescent="0.3">
      <c r="A10" t="s">
        <v>282</v>
      </c>
      <c r="B10">
        <v>4.1234776180749999E-118</v>
      </c>
    </row>
    <row r="11" spans="1:3" x14ac:dyDescent="0.3">
      <c r="A11" t="s">
        <v>283</v>
      </c>
      <c r="B11">
        <v>1.6493476114505803</v>
      </c>
    </row>
    <row r="12" spans="1:3" x14ac:dyDescent="0.3">
      <c r="A12" t="s">
        <v>284</v>
      </c>
      <c r="B12">
        <v>8.2469552361499997E-118</v>
      </c>
    </row>
    <row r="13" spans="1:3" ht="15" thickBot="1" x14ac:dyDescent="0.35">
      <c r="A13" s="2" t="s">
        <v>285</v>
      </c>
      <c r="B13" s="2">
        <v>1.9669657340892925</v>
      </c>
      <c r="C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zoomScale="80" workbookViewId="0">
      <selection activeCell="N16" sqref="N1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7" x14ac:dyDescent="0.3">
      <c r="A2">
        <v>1</v>
      </c>
      <c r="B2">
        <v>69</v>
      </c>
      <c r="C2" t="s">
        <v>11</v>
      </c>
      <c r="D2">
        <v>22.99</v>
      </c>
      <c r="E2" cm="1">
        <f t="array" aca="1" ref="E2" ca="1">_FV(E2:E45121,"1")</f>
        <v>0</v>
      </c>
      <c r="F2">
        <v>62.5</v>
      </c>
      <c r="G2">
        <v>187.3</v>
      </c>
      <c r="H2">
        <v>91</v>
      </c>
      <c r="I2" t="s">
        <v>12</v>
      </c>
      <c r="J2" t="s">
        <v>13</v>
      </c>
      <c r="K2">
        <v>3.2</v>
      </c>
    </row>
    <row r="3" spans="1:17" x14ac:dyDescent="0.3">
      <c r="A3">
        <v>2</v>
      </c>
      <c r="B3">
        <v>32</v>
      </c>
      <c r="C3" t="s">
        <v>14</v>
      </c>
      <c r="D3">
        <v>31.23</v>
      </c>
      <c r="E3">
        <v>118.6</v>
      </c>
      <c r="F3">
        <v>74.599999999999994</v>
      </c>
      <c r="G3">
        <v>206.1</v>
      </c>
      <c r="H3">
        <v>101.3</v>
      </c>
      <c r="I3" t="s">
        <v>15</v>
      </c>
      <c r="J3" t="s">
        <v>16</v>
      </c>
      <c r="K3">
        <v>2</v>
      </c>
    </row>
    <row r="4" spans="1:17" x14ac:dyDescent="0.3">
      <c r="A4">
        <v>3</v>
      </c>
      <c r="B4">
        <v>78</v>
      </c>
      <c r="C4" t="s">
        <v>14</v>
      </c>
      <c r="D4">
        <v>32.99</v>
      </c>
      <c r="E4">
        <v>122.3</v>
      </c>
      <c r="F4">
        <v>89.7</v>
      </c>
      <c r="G4">
        <v>136.69999999999999</v>
      </c>
      <c r="H4">
        <v>104</v>
      </c>
      <c r="I4" t="s">
        <v>12</v>
      </c>
      <c r="J4" t="s">
        <v>17</v>
      </c>
      <c r="K4">
        <v>5.7</v>
      </c>
    </row>
    <row r="5" spans="1:17" x14ac:dyDescent="0.3">
      <c r="A5">
        <v>4</v>
      </c>
      <c r="B5">
        <v>38</v>
      </c>
      <c r="C5" t="s">
        <v>11</v>
      </c>
      <c r="D5">
        <v>24.02</v>
      </c>
      <c r="E5">
        <v>121.8</v>
      </c>
      <c r="F5">
        <v>79.7</v>
      </c>
      <c r="G5">
        <v>233.8</v>
      </c>
      <c r="H5">
        <v>109</v>
      </c>
      <c r="I5" t="s">
        <v>12</v>
      </c>
      <c r="J5" t="s">
        <v>16</v>
      </c>
      <c r="K5">
        <v>3.6</v>
      </c>
      <c r="M5" t="s">
        <v>286</v>
      </c>
      <c r="N5">
        <f>AVERAGE(D2:D201)</f>
        <v>26.302600000000005</v>
      </c>
      <c r="P5" t="s">
        <v>287</v>
      </c>
    </row>
    <row r="6" spans="1:17" x14ac:dyDescent="0.3">
      <c r="A6">
        <v>5</v>
      </c>
      <c r="B6">
        <v>41</v>
      </c>
      <c r="C6" t="s">
        <v>11</v>
      </c>
      <c r="D6">
        <v>24.16</v>
      </c>
      <c r="E6">
        <v>115.6</v>
      </c>
      <c r="F6">
        <v>76.599999999999994</v>
      </c>
      <c r="G6">
        <v>183.2</v>
      </c>
      <c r="H6">
        <v>78.5</v>
      </c>
      <c r="I6" t="s">
        <v>12</v>
      </c>
      <c r="J6" t="s">
        <v>13</v>
      </c>
      <c r="K6">
        <v>4</v>
      </c>
      <c r="P6" t="s">
        <v>288</v>
      </c>
    </row>
    <row r="7" spans="1:17" x14ac:dyDescent="0.3">
      <c r="A7">
        <v>6</v>
      </c>
      <c r="B7">
        <v>20</v>
      </c>
      <c r="C7" t="s">
        <v>11</v>
      </c>
      <c r="D7">
        <v>27.18</v>
      </c>
      <c r="E7">
        <v>119.8</v>
      </c>
      <c r="F7">
        <v>93.5</v>
      </c>
      <c r="G7">
        <v>204.5</v>
      </c>
      <c r="H7">
        <v>113.4</v>
      </c>
      <c r="I7" t="s">
        <v>15</v>
      </c>
      <c r="J7" t="s">
        <v>16</v>
      </c>
      <c r="K7">
        <v>5.8</v>
      </c>
    </row>
    <row r="8" spans="1:17" x14ac:dyDescent="0.3">
      <c r="A8">
        <v>7</v>
      </c>
      <c r="B8">
        <v>39</v>
      </c>
      <c r="C8" t="s">
        <v>11</v>
      </c>
      <c r="D8">
        <v>26.05</v>
      </c>
      <c r="E8">
        <v>90.5</v>
      </c>
      <c r="F8">
        <v>101.6</v>
      </c>
      <c r="G8">
        <v>212.8</v>
      </c>
      <c r="H8">
        <v>78.2</v>
      </c>
      <c r="I8" t="s">
        <v>15</v>
      </c>
      <c r="J8" t="s">
        <v>17</v>
      </c>
      <c r="K8">
        <v>2.5</v>
      </c>
    </row>
    <row r="9" spans="1:17" x14ac:dyDescent="0.3">
      <c r="A9">
        <v>8</v>
      </c>
      <c r="B9">
        <v>70</v>
      </c>
      <c r="C9" t="s">
        <v>11</v>
      </c>
      <c r="D9">
        <v>30.19</v>
      </c>
      <c r="E9">
        <v>138.30000000000001</v>
      </c>
      <c r="F9">
        <v>86.7</v>
      </c>
      <c r="G9">
        <v>181.6</v>
      </c>
      <c r="H9">
        <v>132.6</v>
      </c>
      <c r="I9" t="s">
        <v>15</v>
      </c>
      <c r="J9" t="s">
        <v>16</v>
      </c>
      <c r="K9">
        <v>8.4</v>
      </c>
    </row>
    <row r="10" spans="1:17" x14ac:dyDescent="0.3">
      <c r="A10">
        <v>9</v>
      </c>
      <c r="B10">
        <v>19</v>
      </c>
      <c r="C10" t="s">
        <v>14</v>
      </c>
      <c r="D10">
        <v>23.65</v>
      </c>
      <c r="E10">
        <v>133.9</v>
      </c>
      <c r="F10">
        <v>73.8</v>
      </c>
      <c r="G10">
        <v>195.4</v>
      </c>
      <c r="H10">
        <v>84.6</v>
      </c>
      <c r="I10" t="s">
        <v>15</v>
      </c>
      <c r="J10" t="s">
        <v>13</v>
      </c>
      <c r="K10">
        <v>3.3</v>
      </c>
      <c r="M10" t="s">
        <v>292</v>
      </c>
      <c r="N10">
        <v>22</v>
      </c>
    </row>
    <row r="11" spans="1:17" x14ac:dyDescent="0.3">
      <c r="A11">
        <v>10</v>
      </c>
      <c r="B11">
        <v>47</v>
      </c>
      <c r="C11" t="s">
        <v>14</v>
      </c>
      <c r="D11">
        <v>30.27</v>
      </c>
      <c r="E11">
        <v>126.7</v>
      </c>
      <c r="F11">
        <v>75.8</v>
      </c>
      <c r="G11">
        <v>128.80000000000001</v>
      </c>
      <c r="H11">
        <v>105.9</v>
      </c>
      <c r="I11" t="s">
        <v>15</v>
      </c>
      <c r="J11" t="s">
        <v>17</v>
      </c>
      <c r="K11">
        <v>1.5</v>
      </c>
      <c r="M11" t="s">
        <v>289</v>
      </c>
      <c r="N11">
        <f>AVERAGE(D2:D23)</f>
        <v>26.970454545454547</v>
      </c>
    </row>
    <row r="12" spans="1:17" x14ac:dyDescent="0.3">
      <c r="A12">
        <v>11</v>
      </c>
      <c r="B12">
        <v>55</v>
      </c>
      <c r="C12" t="s">
        <v>11</v>
      </c>
      <c r="D12">
        <v>24.92</v>
      </c>
      <c r="E12">
        <v>131.6</v>
      </c>
      <c r="F12">
        <v>67.099999999999994</v>
      </c>
      <c r="G12">
        <v>225.6</v>
      </c>
      <c r="H12">
        <v>120.1</v>
      </c>
      <c r="I12" t="s">
        <v>15</v>
      </c>
      <c r="J12" t="s">
        <v>13</v>
      </c>
      <c r="K12">
        <v>4.5999999999999996</v>
      </c>
      <c r="M12" t="s">
        <v>291</v>
      </c>
      <c r="N12">
        <f>_xlfn.STDEV.S(D2:D23)</f>
        <v>4.2818881874958388</v>
      </c>
      <c r="P12" t="s">
        <v>295</v>
      </c>
      <c r="Q12">
        <f>N12/SQRT(22)</f>
        <v>0.91290162892873916</v>
      </c>
    </row>
    <row r="13" spans="1:17" x14ac:dyDescent="0.3">
      <c r="A13">
        <v>12</v>
      </c>
      <c r="B13">
        <v>19</v>
      </c>
      <c r="C13" t="s">
        <v>11</v>
      </c>
      <c r="D13">
        <v>29.84</v>
      </c>
      <c r="E13">
        <v>132.1</v>
      </c>
      <c r="F13">
        <v>81</v>
      </c>
      <c r="G13">
        <v>237.8</v>
      </c>
      <c r="H13">
        <v>95</v>
      </c>
      <c r="I13" t="s">
        <v>15</v>
      </c>
      <c r="J13" t="s">
        <v>17</v>
      </c>
      <c r="K13">
        <v>5.7</v>
      </c>
      <c r="M13" t="s">
        <v>293</v>
      </c>
      <c r="N13">
        <f>N10-1</f>
        <v>21</v>
      </c>
      <c r="P13" t="s">
        <v>294</v>
      </c>
      <c r="Q13">
        <f>N11-N5</f>
        <v>0.66785454545454215</v>
      </c>
    </row>
    <row r="14" spans="1:17" x14ac:dyDescent="0.3">
      <c r="A14">
        <v>13</v>
      </c>
      <c r="B14">
        <v>81</v>
      </c>
      <c r="C14" t="s">
        <v>14</v>
      </c>
      <c r="D14">
        <v>24.78</v>
      </c>
      <c r="E14">
        <v>117.1</v>
      </c>
      <c r="F14">
        <v>63.7</v>
      </c>
      <c r="G14">
        <v>140.5</v>
      </c>
      <c r="H14">
        <v>106.8</v>
      </c>
      <c r="I14" t="s">
        <v>12</v>
      </c>
      <c r="J14" t="s">
        <v>13</v>
      </c>
      <c r="K14">
        <v>2.1</v>
      </c>
      <c r="M14" t="s">
        <v>297</v>
      </c>
      <c r="N14">
        <v>0.05</v>
      </c>
    </row>
    <row r="15" spans="1:17" x14ac:dyDescent="0.3">
      <c r="A15">
        <v>14</v>
      </c>
      <c r="B15">
        <v>77</v>
      </c>
      <c r="C15" t="s">
        <v>14</v>
      </c>
      <c r="D15">
        <v>23.24</v>
      </c>
      <c r="E15">
        <v>120</v>
      </c>
      <c r="F15">
        <v>85.5</v>
      </c>
      <c r="G15">
        <v>185.8</v>
      </c>
      <c r="H15">
        <v>128.69999999999999</v>
      </c>
      <c r="I15" t="s">
        <v>15</v>
      </c>
      <c r="J15" t="s">
        <v>17</v>
      </c>
      <c r="K15">
        <v>6.8</v>
      </c>
    </row>
    <row r="16" spans="1:17" x14ac:dyDescent="0.3">
      <c r="A16">
        <v>15</v>
      </c>
      <c r="B16">
        <v>38</v>
      </c>
      <c r="C16" t="s">
        <v>11</v>
      </c>
      <c r="D16">
        <v>34.61</v>
      </c>
      <c r="E16">
        <v>135.9</v>
      </c>
      <c r="F16">
        <v>100.1</v>
      </c>
      <c r="G16">
        <v>157</v>
      </c>
      <c r="H16">
        <v>111.3</v>
      </c>
      <c r="I16" t="s">
        <v>12</v>
      </c>
      <c r="J16" t="s">
        <v>16</v>
      </c>
      <c r="K16">
        <v>8.1</v>
      </c>
      <c r="P16" t="s">
        <v>290</v>
      </c>
      <c r="Q16">
        <f>Q13/Q12</f>
        <v>0.73157339661913856</v>
      </c>
    </row>
    <row r="17" spans="1:18" x14ac:dyDescent="0.3">
      <c r="A17">
        <v>16</v>
      </c>
      <c r="B17">
        <v>50</v>
      </c>
      <c r="C17" t="s">
        <v>14</v>
      </c>
      <c r="D17">
        <v>30.79</v>
      </c>
      <c r="E17">
        <v>131.1</v>
      </c>
      <c r="F17">
        <v>87.2</v>
      </c>
      <c r="G17">
        <v>193.8</v>
      </c>
      <c r="H17">
        <v>107.1</v>
      </c>
      <c r="I17" t="s">
        <v>15</v>
      </c>
      <c r="J17" t="s">
        <v>13</v>
      </c>
      <c r="K17">
        <v>2</v>
      </c>
    </row>
    <row r="18" spans="1:18" x14ac:dyDescent="0.3">
      <c r="A18">
        <v>17</v>
      </c>
      <c r="B18">
        <v>75</v>
      </c>
      <c r="C18" t="s">
        <v>14</v>
      </c>
      <c r="D18">
        <v>17.940000000000001</v>
      </c>
      <c r="E18">
        <v>158.6</v>
      </c>
      <c r="F18">
        <v>75.3</v>
      </c>
      <c r="G18">
        <v>222.7</v>
      </c>
      <c r="H18">
        <v>66.3</v>
      </c>
      <c r="I18" t="s">
        <v>15</v>
      </c>
      <c r="J18" t="s">
        <v>13</v>
      </c>
      <c r="K18">
        <v>13.3</v>
      </c>
      <c r="P18" t="s">
        <v>296</v>
      </c>
      <c r="Q18">
        <f>_xlfn.T.DIST.2T(ABS(Q16),N13)</f>
        <v>0.47251444325258718</v>
      </c>
      <c r="R18" t="s">
        <v>298</v>
      </c>
    </row>
    <row r="19" spans="1:18" x14ac:dyDescent="0.3">
      <c r="A19">
        <v>18</v>
      </c>
      <c r="B19">
        <v>39</v>
      </c>
      <c r="C19" t="s">
        <v>11</v>
      </c>
      <c r="D19">
        <v>23.99</v>
      </c>
      <c r="E19">
        <v>152.30000000000001</v>
      </c>
      <c r="F19">
        <v>85.3</v>
      </c>
      <c r="G19">
        <v>234.6</v>
      </c>
      <c r="H19">
        <v>81.3</v>
      </c>
      <c r="I19" t="s">
        <v>12</v>
      </c>
      <c r="J19" t="s">
        <v>13</v>
      </c>
      <c r="K19">
        <v>1.5</v>
      </c>
    </row>
    <row r="20" spans="1:18" x14ac:dyDescent="0.3">
      <c r="A20">
        <v>19</v>
      </c>
      <c r="B20">
        <v>66</v>
      </c>
      <c r="C20" t="s">
        <v>11</v>
      </c>
      <c r="D20">
        <v>31.42</v>
      </c>
      <c r="E20">
        <v>142</v>
      </c>
      <c r="F20">
        <v>96.2</v>
      </c>
      <c r="G20">
        <v>239.3</v>
      </c>
      <c r="H20">
        <v>120.9</v>
      </c>
      <c r="I20" t="s">
        <v>12</v>
      </c>
      <c r="J20" t="s">
        <v>17</v>
      </c>
      <c r="K20">
        <v>1.7</v>
      </c>
    </row>
    <row r="21" spans="1:18" x14ac:dyDescent="0.3">
      <c r="A21">
        <v>20</v>
      </c>
      <c r="B21">
        <v>76</v>
      </c>
      <c r="C21" t="s">
        <v>11</v>
      </c>
      <c r="D21">
        <v>20.62</v>
      </c>
      <c r="E21">
        <v>116.6</v>
      </c>
      <c r="F21">
        <v>95.7</v>
      </c>
      <c r="G21">
        <v>245.9</v>
      </c>
      <c r="H21">
        <v>111.4</v>
      </c>
      <c r="I21" t="s">
        <v>15</v>
      </c>
      <c r="J21" t="s">
        <v>17</v>
      </c>
      <c r="K21">
        <v>1.6</v>
      </c>
    </row>
    <row r="22" spans="1:18" x14ac:dyDescent="0.3">
      <c r="A22">
        <v>21</v>
      </c>
      <c r="B22">
        <v>59</v>
      </c>
      <c r="C22" t="s">
        <v>14</v>
      </c>
      <c r="D22">
        <v>29.47</v>
      </c>
      <c r="E22">
        <v>119.5</v>
      </c>
      <c r="F22">
        <v>70</v>
      </c>
      <c r="G22">
        <v>192.2</v>
      </c>
      <c r="H22">
        <v>114.4</v>
      </c>
      <c r="I22" t="s">
        <v>15</v>
      </c>
      <c r="J22" t="s">
        <v>16</v>
      </c>
      <c r="K22">
        <v>7.7</v>
      </c>
    </row>
    <row r="23" spans="1:18" x14ac:dyDescent="0.3">
      <c r="A23">
        <v>22</v>
      </c>
      <c r="B23">
        <v>77</v>
      </c>
      <c r="C23" t="s">
        <v>11</v>
      </c>
      <c r="D23">
        <v>29</v>
      </c>
      <c r="E23">
        <v>113</v>
      </c>
      <c r="F23">
        <v>85.1</v>
      </c>
      <c r="G23">
        <v>159.9</v>
      </c>
      <c r="H23">
        <v>112.7</v>
      </c>
      <c r="I23" t="s">
        <v>12</v>
      </c>
      <c r="J23" t="s">
        <v>16</v>
      </c>
      <c r="K23">
        <v>4.2</v>
      </c>
    </row>
    <row r="24" spans="1:18" x14ac:dyDescent="0.3">
      <c r="A24">
        <v>23</v>
      </c>
      <c r="B24">
        <v>32</v>
      </c>
      <c r="C24" t="s">
        <v>14</v>
      </c>
      <c r="D24">
        <v>22.85</v>
      </c>
      <c r="E24">
        <v>132.19999999999999</v>
      </c>
      <c r="F24">
        <v>78.400000000000006</v>
      </c>
      <c r="G24">
        <v>196</v>
      </c>
      <c r="H24">
        <v>125.8</v>
      </c>
      <c r="I24" t="s">
        <v>15</v>
      </c>
      <c r="J24" t="s">
        <v>17</v>
      </c>
      <c r="K24">
        <v>1.5</v>
      </c>
    </row>
    <row r="25" spans="1:18" x14ac:dyDescent="0.3">
      <c r="A25">
        <v>24</v>
      </c>
      <c r="B25">
        <v>79</v>
      </c>
      <c r="C25" t="s">
        <v>14</v>
      </c>
      <c r="D25">
        <v>25.96</v>
      </c>
      <c r="E25">
        <v>86.9</v>
      </c>
      <c r="F25">
        <v>88.1</v>
      </c>
      <c r="G25">
        <v>222.2</v>
      </c>
      <c r="H25">
        <v>94.8</v>
      </c>
      <c r="I25" t="s">
        <v>12</v>
      </c>
      <c r="J25" t="s">
        <v>17</v>
      </c>
      <c r="K25">
        <v>2.7</v>
      </c>
    </row>
    <row r="26" spans="1:18" x14ac:dyDescent="0.3">
      <c r="A26">
        <v>25</v>
      </c>
      <c r="B26">
        <v>79</v>
      </c>
      <c r="C26" t="s">
        <v>11</v>
      </c>
      <c r="D26">
        <v>16.59</v>
      </c>
      <c r="E26">
        <v>121.1</v>
      </c>
      <c r="F26">
        <v>83.8</v>
      </c>
      <c r="G26">
        <v>157</v>
      </c>
      <c r="H26">
        <v>102.4</v>
      </c>
      <c r="I26" t="s">
        <v>15</v>
      </c>
      <c r="J26" t="s">
        <v>16</v>
      </c>
      <c r="K26">
        <v>3.9</v>
      </c>
    </row>
    <row r="27" spans="1:18" x14ac:dyDescent="0.3">
      <c r="A27">
        <v>26</v>
      </c>
      <c r="B27">
        <v>64</v>
      </c>
      <c r="C27" t="s">
        <v>11</v>
      </c>
      <c r="D27">
        <v>33.97</v>
      </c>
      <c r="E27">
        <v>123.4</v>
      </c>
      <c r="F27">
        <v>56.3</v>
      </c>
      <c r="G27">
        <v>258.10000000000002</v>
      </c>
      <c r="H27">
        <v>79.400000000000006</v>
      </c>
      <c r="I27" t="s">
        <v>15</v>
      </c>
      <c r="J27" t="s">
        <v>16</v>
      </c>
      <c r="K27">
        <v>1.3</v>
      </c>
    </row>
    <row r="28" spans="1:18" x14ac:dyDescent="0.3">
      <c r="A28">
        <v>27</v>
      </c>
      <c r="B28">
        <v>79</v>
      </c>
      <c r="C28" t="s">
        <v>11</v>
      </c>
      <c r="D28">
        <v>24.61</v>
      </c>
      <c r="E28">
        <v>105.1</v>
      </c>
      <c r="F28">
        <v>76.5</v>
      </c>
      <c r="G28">
        <v>231.4</v>
      </c>
      <c r="H28">
        <v>74.400000000000006</v>
      </c>
      <c r="I28" t="s">
        <v>12</v>
      </c>
      <c r="J28" t="s">
        <v>16</v>
      </c>
      <c r="K28">
        <v>7.4</v>
      </c>
    </row>
    <row r="29" spans="1:18" x14ac:dyDescent="0.3">
      <c r="A29">
        <v>28</v>
      </c>
      <c r="B29">
        <v>68</v>
      </c>
      <c r="C29" t="s">
        <v>11</v>
      </c>
      <c r="D29">
        <v>29.62</v>
      </c>
      <c r="E29">
        <v>140</v>
      </c>
      <c r="F29">
        <v>82</v>
      </c>
      <c r="G29">
        <v>192.8</v>
      </c>
      <c r="H29">
        <v>67.099999999999994</v>
      </c>
      <c r="I29" t="s">
        <v>12</v>
      </c>
      <c r="J29" t="s">
        <v>16</v>
      </c>
      <c r="K29">
        <v>5.9</v>
      </c>
    </row>
    <row r="30" spans="1:18" x14ac:dyDescent="0.3">
      <c r="A30">
        <v>29</v>
      </c>
      <c r="B30">
        <v>72</v>
      </c>
      <c r="C30" t="s">
        <v>11</v>
      </c>
      <c r="D30">
        <v>28.76</v>
      </c>
      <c r="E30">
        <v>110.9</v>
      </c>
      <c r="F30">
        <v>65.7</v>
      </c>
      <c r="G30">
        <v>175.1</v>
      </c>
      <c r="H30">
        <v>82.3</v>
      </c>
      <c r="I30" t="s">
        <v>12</v>
      </c>
      <c r="J30" t="s">
        <v>13</v>
      </c>
      <c r="K30">
        <v>3.1</v>
      </c>
    </row>
    <row r="31" spans="1:18" x14ac:dyDescent="0.3">
      <c r="A31">
        <v>30</v>
      </c>
      <c r="B31">
        <v>81</v>
      </c>
      <c r="C31" t="s">
        <v>14</v>
      </c>
      <c r="D31">
        <v>32.11</v>
      </c>
      <c r="E31">
        <v>132</v>
      </c>
      <c r="F31">
        <v>85.8</v>
      </c>
      <c r="G31">
        <v>176.6</v>
      </c>
      <c r="H31">
        <v>131.1</v>
      </c>
      <c r="I31" t="s">
        <v>15</v>
      </c>
      <c r="J31" t="s">
        <v>16</v>
      </c>
      <c r="K31">
        <v>11.2</v>
      </c>
    </row>
    <row r="32" spans="1:18" x14ac:dyDescent="0.3">
      <c r="A32">
        <v>31</v>
      </c>
      <c r="B32">
        <v>20</v>
      </c>
      <c r="C32" t="s">
        <v>14</v>
      </c>
      <c r="D32">
        <v>24.05</v>
      </c>
      <c r="E32">
        <v>169.8</v>
      </c>
      <c r="F32">
        <v>64.8</v>
      </c>
      <c r="G32">
        <v>202.6</v>
      </c>
      <c r="H32">
        <v>68.900000000000006</v>
      </c>
      <c r="I32" t="s">
        <v>12</v>
      </c>
      <c r="J32" t="s">
        <v>16</v>
      </c>
      <c r="K32">
        <v>2.6</v>
      </c>
    </row>
    <row r="33" spans="1:11" x14ac:dyDescent="0.3">
      <c r="A33">
        <v>32</v>
      </c>
      <c r="B33">
        <v>68</v>
      </c>
      <c r="C33" t="s">
        <v>14</v>
      </c>
      <c r="D33">
        <v>26.92</v>
      </c>
      <c r="E33">
        <v>103.8</v>
      </c>
      <c r="F33">
        <v>72</v>
      </c>
      <c r="G33">
        <v>192</v>
      </c>
      <c r="H33">
        <v>93.9</v>
      </c>
      <c r="I33" t="s">
        <v>15</v>
      </c>
      <c r="J33" t="s">
        <v>17</v>
      </c>
      <c r="K33">
        <v>13.4</v>
      </c>
    </row>
    <row r="34" spans="1:11" x14ac:dyDescent="0.3">
      <c r="A34">
        <v>33</v>
      </c>
      <c r="B34">
        <v>24</v>
      </c>
      <c r="C34" t="s">
        <v>14</v>
      </c>
      <c r="D34">
        <v>28.52</v>
      </c>
      <c r="E34">
        <v>125.8</v>
      </c>
      <c r="F34">
        <v>93.4</v>
      </c>
      <c r="G34">
        <v>233.3</v>
      </c>
      <c r="H34">
        <v>74.099999999999994</v>
      </c>
      <c r="I34" t="s">
        <v>12</v>
      </c>
      <c r="J34" t="s">
        <v>13</v>
      </c>
      <c r="K34">
        <v>4.3</v>
      </c>
    </row>
    <row r="35" spans="1:11" x14ac:dyDescent="0.3">
      <c r="A35">
        <v>34</v>
      </c>
      <c r="B35">
        <v>38</v>
      </c>
      <c r="C35" t="s">
        <v>11</v>
      </c>
      <c r="D35">
        <v>29.93</v>
      </c>
      <c r="E35">
        <v>121.9</v>
      </c>
      <c r="F35">
        <v>71.2</v>
      </c>
      <c r="G35">
        <v>188</v>
      </c>
      <c r="H35">
        <v>88</v>
      </c>
      <c r="I35" t="s">
        <v>15</v>
      </c>
      <c r="J35" t="s">
        <v>16</v>
      </c>
      <c r="K35">
        <v>4</v>
      </c>
    </row>
    <row r="36" spans="1:11" x14ac:dyDescent="0.3">
      <c r="A36">
        <v>35</v>
      </c>
      <c r="B36">
        <v>56</v>
      </c>
      <c r="C36" t="s">
        <v>14</v>
      </c>
      <c r="D36">
        <v>31.19</v>
      </c>
      <c r="E36">
        <v>119</v>
      </c>
      <c r="F36">
        <v>85.7</v>
      </c>
      <c r="G36">
        <v>217.7</v>
      </c>
      <c r="H36">
        <v>103.4</v>
      </c>
      <c r="I36" t="s">
        <v>15</v>
      </c>
      <c r="J36" t="s">
        <v>16</v>
      </c>
      <c r="K36">
        <v>1.5</v>
      </c>
    </row>
    <row r="37" spans="1:11" x14ac:dyDescent="0.3">
      <c r="A37">
        <v>36</v>
      </c>
      <c r="B37">
        <v>35</v>
      </c>
      <c r="C37" t="s">
        <v>11</v>
      </c>
      <c r="D37">
        <v>23.85</v>
      </c>
      <c r="E37">
        <v>139.4</v>
      </c>
      <c r="F37">
        <v>62.5</v>
      </c>
      <c r="G37">
        <v>199</v>
      </c>
      <c r="H37">
        <v>86</v>
      </c>
      <c r="I37" t="s">
        <v>15</v>
      </c>
      <c r="J37" t="s">
        <v>16</v>
      </c>
      <c r="K37">
        <v>7.4</v>
      </c>
    </row>
    <row r="38" spans="1:11" x14ac:dyDescent="0.3">
      <c r="A38">
        <v>37</v>
      </c>
      <c r="B38">
        <v>21</v>
      </c>
      <c r="C38" t="s">
        <v>11</v>
      </c>
      <c r="D38">
        <v>23.01</v>
      </c>
      <c r="E38">
        <v>144.6</v>
      </c>
      <c r="F38">
        <v>100.8</v>
      </c>
      <c r="G38">
        <v>209.4</v>
      </c>
      <c r="H38">
        <v>121.8</v>
      </c>
      <c r="I38" t="s">
        <v>15</v>
      </c>
      <c r="J38" t="s">
        <v>13</v>
      </c>
      <c r="K38">
        <v>2.7</v>
      </c>
    </row>
    <row r="39" spans="1:11" x14ac:dyDescent="0.3">
      <c r="A39">
        <v>38</v>
      </c>
      <c r="B39">
        <v>77</v>
      </c>
      <c r="C39" t="s">
        <v>11</v>
      </c>
      <c r="D39">
        <v>32.119999999999997</v>
      </c>
      <c r="E39">
        <v>139.6</v>
      </c>
      <c r="F39">
        <v>77</v>
      </c>
      <c r="G39">
        <v>191.9</v>
      </c>
      <c r="H39">
        <v>130.69999999999999</v>
      </c>
      <c r="I39" t="s">
        <v>15</v>
      </c>
      <c r="J39" t="s">
        <v>16</v>
      </c>
      <c r="K39">
        <v>1.5</v>
      </c>
    </row>
    <row r="40" spans="1:11" x14ac:dyDescent="0.3">
      <c r="A40">
        <v>39</v>
      </c>
      <c r="B40">
        <v>31</v>
      </c>
      <c r="C40" t="s">
        <v>11</v>
      </c>
      <c r="D40">
        <v>16.829999999999998</v>
      </c>
      <c r="E40">
        <v>117.1</v>
      </c>
      <c r="F40">
        <v>81</v>
      </c>
      <c r="G40">
        <v>224.8</v>
      </c>
      <c r="H40">
        <v>55</v>
      </c>
      <c r="I40" t="s">
        <v>15</v>
      </c>
      <c r="J40" t="s">
        <v>16</v>
      </c>
      <c r="K40">
        <v>1</v>
      </c>
    </row>
    <row r="41" spans="1:11" x14ac:dyDescent="0.3">
      <c r="A41">
        <v>40</v>
      </c>
      <c r="B41">
        <v>26</v>
      </c>
      <c r="C41" t="s">
        <v>11</v>
      </c>
      <c r="D41">
        <v>33.07</v>
      </c>
      <c r="E41">
        <v>164.5</v>
      </c>
      <c r="F41">
        <v>81.8</v>
      </c>
      <c r="G41">
        <v>225.3</v>
      </c>
      <c r="H41">
        <v>86.3</v>
      </c>
      <c r="I41" t="s">
        <v>15</v>
      </c>
      <c r="J41" t="s">
        <v>16</v>
      </c>
      <c r="K41">
        <v>3.5</v>
      </c>
    </row>
    <row r="42" spans="1:11" x14ac:dyDescent="0.3">
      <c r="A42">
        <v>41</v>
      </c>
      <c r="B42">
        <v>70</v>
      </c>
      <c r="C42" t="s">
        <v>11</v>
      </c>
      <c r="D42">
        <v>24.64</v>
      </c>
      <c r="E42">
        <v>101.4</v>
      </c>
      <c r="F42">
        <v>86.1</v>
      </c>
      <c r="G42">
        <v>216.1</v>
      </c>
      <c r="H42">
        <v>101.2</v>
      </c>
      <c r="I42" t="s">
        <v>15</v>
      </c>
      <c r="J42" t="s">
        <v>16</v>
      </c>
      <c r="K42">
        <v>3.2</v>
      </c>
    </row>
    <row r="43" spans="1:11" x14ac:dyDescent="0.3">
      <c r="A43">
        <v>42</v>
      </c>
      <c r="B43">
        <v>19</v>
      </c>
      <c r="C43" t="s">
        <v>14</v>
      </c>
      <c r="D43">
        <v>25.98</v>
      </c>
      <c r="E43">
        <v>112.5</v>
      </c>
      <c r="F43">
        <v>64.8</v>
      </c>
      <c r="G43">
        <v>221.3</v>
      </c>
      <c r="H43">
        <v>122.5</v>
      </c>
      <c r="I43" t="s">
        <v>12</v>
      </c>
      <c r="J43" t="s">
        <v>16</v>
      </c>
      <c r="K43">
        <v>4.8</v>
      </c>
    </row>
    <row r="44" spans="1:11" x14ac:dyDescent="0.3">
      <c r="A44">
        <v>43</v>
      </c>
      <c r="B44">
        <v>77</v>
      </c>
      <c r="C44" t="s">
        <v>11</v>
      </c>
      <c r="D44">
        <v>22.93</v>
      </c>
      <c r="E44">
        <v>130.5</v>
      </c>
      <c r="F44">
        <v>79.900000000000006</v>
      </c>
      <c r="G44">
        <v>166.9</v>
      </c>
      <c r="H44">
        <v>90.9</v>
      </c>
      <c r="I44" t="s">
        <v>15</v>
      </c>
      <c r="J44" t="s">
        <v>17</v>
      </c>
      <c r="K44">
        <v>7.6</v>
      </c>
    </row>
    <row r="45" spans="1:11" x14ac:dyDescent="0.3">
      <c r="A45">
        <v>44</v>
      </c>
      <c r="B45">
        <v>61</v>
      </c>
      <c r="C45" t="s">
        <v>14</v>
      </c>
      <c r="D45">
        <v>25.78</v>
      </c>
      <c r="E45">
        <v>129.30000000000001</v>
      </c>
      <c r="F45">
        <v>73.400000000000006</v>
      </c>
      <c r="G45">
        <v>211.3</v>
      </c>
      <c r="H45">
        <v>99.6</v>
      </c>
      <c r="I45" t="s">
        <v>15</v>
      </c>
      <c r="J45" t="s">
        <v>13</v>
      </c>
      <c r="K45">
        <v>1.2</v>
      </c>
    </row>
    <row r="46" spans="1:11" x14ac:dyDescent="0.3">
      <c r="A46">
        <v>45</v>
      </c>
      <c r="B46">
        <v>25</v>
      </c>
      <c r="C46" t="s">
        <v>14</v>
      </c>
      <c r="D46">
        <v>31.72</v>
      </c>
      <c r="E46">
        <v>135.30000000000001</v>
      </c>
      <c r="F46">
        <v>63.1</v>
      </c>
      <c r="G46">
        <v>243.7</v>
      </c>
      <c r="H46">
        <v>76.900000000000006</v>
      </c>
      <c r="I46" t="s">
        <v>12</v>
      </c>
      <c r="J46" t="s">
        <v>17</v>
      </c>
      <c r="K46">
        <v>4.9000000000000004</v>
      </c>
    </row>
    <row r="47" spans="1:11" x14ac:dyDescent="0.3">
      <c r="A47">
        <v>46</v>
      </c>
      <c r="B47">
        <v>64</v>
      </c>
      <c r="C47" t="s">
        <v>11</v>
      </c>
      <c r="D47">
        <v>29.47</v>
      </c>
      <c r="E47">
        <v>151.69999999999999</v>
      </c>
      <c r="F47">
        <v>89.9</v>
      </c>
      <c r="G47">
        <v>217.2</v>
      </c>
      <c r="H47">
        <v>69.3</v>
      </c>
      <c r="I47" t="s">
        <v>15</v>
      </c>
      <c r="J47" t="s">
        <v>16</v>
      </c>
      <c r="K47">
        <v>1.6</v>
      </c>
    </row>
    <row r="48" spans="1:11" x14ac:dyDescent="0.3">
      <c r="A48">
        <v>47</v>
      </c>
      <c r="B48">
        <v>52</v>
      </c>
      <c r="C48" t="s">
        <v>14</v>
      </c>
      <c r="D48">
        <v>28.22</v>
      </c>
      <c r="E48">
        <v>126.2</v>
      </c>
      <c r="F48">
        <v>76.5</v>
      </c>
      <c r="G48">
        <v>163.9</v>
      </c>
      <c r="H48">
        <v>128.9</v>
      </c>
      <c r="I48" t="s">
        <v>15</v>
      </c>
      <c r="J48" t="s">
        <v>13</v>
      </c>
      <c r="K48">
        <v>6.9</v>
      </c>
    </row>
    <row r="49" spans="1:11" x14ac:dyDescent="0.3">
      <c r="A49">
        <v>48</v>
      </c>
      <c r="B49">
        <v>53</v>
      </c>
      <c r="C49" t="s">
        <v>11</v>
      </c>
      <c r="D49">
        <v>26.4</v>
      </c>
      <c r="E49">
        <v>129.69999999999999</v>
      </c>
      <c r="F49">
        <v>82.4</v>
      </c>
      <c r="G49">
        <v>198.3</v>
      </c>
      <c r="H49">
        <v>63.5</v>
      </c>
      <c r="I49" t="s">
        <v>15</v>
      </c>
      <c r="J49" t="s">
        <v>13</v>
      </c>
      <c r="K49">
        <v>6.1</v>
      </c>
    </row>
    <row r="50" spans="1:11" x14ac:dyDescent="0.3">
      <c r="A50">
        <v>49</v>
      </c>
      <c r="B50">
        <v>67</v>
      </c>
      <c r="C50" t="s">
        <v>11</v>
      </c>
      <c r="D50">
        <v>19.489999999999998</v>
      </c>
      <c r="E50">
        <v>119.1</v>
      </c>
      <c r="F50">
        <v>81.8</v>
      </c>
      <c r="G50">
        <v>213.1</v>
      </c>
      <c r="H50">
        <v>146.6</v>
      </c>
      <c r="I50" t="s">
        <v>15</v>
      </c>
      <c r="J50" t="s">
        <v>13</v>
      </c>
      <c r="K50">
        <v>3.3</v>
      </c>
    </row>
    <row r="51" spans="1:11" x14ac:dyDescent="0.3">
      <c r="A51">
        <v>50</v>
      </c>
      <c r="B51">
        <v>21</v>
      </c>
      <c r="C51" t="s">
        <v>11</v>
      </c>
      <c r="D51">
        <v>22.2</v>
      </c>
      <c r="E51">
        <v>136.80000000000001</v>
      </c>
      <c r="F51">
        <v>76.7</v>
      </c>
      <c r="G51">
        <v>173.5</v>
      </c>
      <c r="H51">
        <v>114.5</v>
      </c>
      <c r="I51" t="s">
        <v>15</v>
      </c>
      <c r="J51" t="s">
        <v>17</v>
      </c>
      <c r="K51">
        <v>4.7</v>
      </c>
    </row>
    <row r="52" spans="1:11" x14ac:dyDescent="0.3">
      <c r="A52">
        <v>51</v>
      </c>
      <c r="B52">
        <v>19</v>
      </c>
      <c r="C52" t="s">
        <v>14</v>
      </c>
      <c r="D52">
        <v>24.46</v>
      </c>
      <c r="E52">
        <v>123.2</v>
      </c>
      <c r="F52">
        <v>99.8</v>
      </c>
      <c r="G52">
        <v>152.5</v>
      </c>
      <c r="H52">
        <v>113.6</v>
      </c>
      <c r="I52" t="s">
        <v>12</v>
      </c>
      <c r="J52" t="s">
        <v>17</v>
      </c>
      <c r="K52">
        <v>2.1</v>
      </c>
    </row>
    <row r="53" spans="1:11" x14ac:dyDescent="0.3">
      <c r="A53">
        <v>52</v>
      </c>
      <c r="B53">
        <v>23</v>
      </c>
      <c r="C53" t="s">
        <v>14</v>
      </c>
      <c r="D53">
        <v>28.06</v>
      </c>
      <c r="E53">
        <v>123.2</v>
      </c>
      <c r="F53">
        <v>79.5</v>
      </c>
      <c r="G53">
        <v>188.9</v>
      </c>
      <c r="H53">
        <v>111.5</v>
      </c>
      <c r="I53" t="s">
        <v>15</v>
      </c>
      <c r="J53" t="s">
        <v>17</v>
      </c>
      <c r="K53">
        <v>2.9</v>
      </c>
    </row>
    <row r="54" spans="1:11" x14ac:dyDescent="0.3">
      <c r="A54">
        <v>53</v>
      </c>
      <c r="B54">
        <v>71</v>
      </c>
      <c r="C54" t="s">
        <v>11</v>
      </c>
      <c r="D54">
        <v>26.31</v>
      </c>
      <c r="E54">
        <v>136.19999999999999</v>
      </c>
      <c r="F54">
        <v>64.400000000000006</v>
      </c>
      <c r="G54">
        <v>174.1</v>
      </c>
      <c r="H54">
        <v>94.9</v>
      </c>
      <c r="I54" t="s">
        <v>15</v>
      </c>
      <c r="J54" t="s">
        <v>16</v>
      </c>
      <c r="K54">
        <v>6.2</v>
      </c>
    </row>
    <row r="55" spans="1:11" x14ac:dyDescent="0.3">
      <c r="A55">
        <v>54</v>
      </c>
      <c r="B55">
        <v>21</v>
      </c>
      <c r="C55" t="s">
        <v>14</v>
      </c>
      <c r="D55">
        <v>30.43</v>
      </c>
      <c r="E55">
        <v>143.5</v>
      </c>
      <c r="F55">
        <v>76</v>
      </c>
      <c r="G55">
        <v>199.5</v>
      </c>
      <c r="H55">
        <v>107.8</v>
      </c>
      <c r="I55" t="s">
        <v>12</v>
      </c>
      <c r="J55" t="s">
        <v>16</v>
      </c>
      <c r="K55">
        <v>2.8</v>
      </c>
    </row>
    <row r="56" spans="1:11" x14ac:dyDescent="0.3">
      <c r="A56">
        <v>55</v>
      </c>
      <c r="B56">
        <v>71</v>
      </c>
      <c r="C56" t="s">
        <v>11</v>
      </c>
      <c r="D56">
        <v>28.13</v>
      </c>
      <c r="E56">
        <v>94.9</v>
      </c>
      <c r="F56">
        <v>85</v>
      </c>
      <c r="G56">
        <v>144.30000000000001</v>
      </c>
      <c r="H56">
        <v>96.2</v>
      </c>
      <c r="I56" t="s">
        <v>15</v>
      </c>
      <c r="J56" t="s">
        <v>13</v>
      </c>
      <c r="K56">
        <v>2.2999999999999998</v>
      </c>
    </row>
    <row r="57" spans="1:11" x14ac:dyDescent="0.3">
      <c r="A57">
        <v>56</v>
      </c>
      <c r="B57">
        <v>80</v>
      </c>
      <c r="C57" t="s">
        <v>11</v>
      </c>
      <c r="D57">
        <v>26.24</v>
      </c>
      <c r="E57">
        <v>133.4</v>
      </c>
      <c r="F57">
        <v>85.3</v>
      </c>
      <c r="G57">
        <v>219.8</v>
      </c>
      <c r="H57">
        <v>111.1</v>
      </c>
      <c r="I57" t="s">
        <v>15</v>
      </c>
      <c r="J57" t="s">
        <v>13</v>
      </c>
      <c r="K57">
        <v>3</v>
      </c>
    </row>
    <row r="58" spans="1:11" x14ac:dyDescent="0.3">
      <c r="A58">
        <v>57</v>
      </c>
      <c r="B58">
        <v>35</v>
      </c>
      <c r="C58" t="s">
        <v>11</v>
      </c>
      <c r="D58">
        <v>36.24</v>
      </c>
      <c r="E58">
        <v>123.9</v>
      </c>
      <c r="F58">
        <v>69.099999999999994</v>
      </c>
      <c r="G58">
        <v>177.8</v>
      </c>
      <c r="H58">
        <v>99.3</v>
      </c>
      <c r="I58" t="s">
        <v>12</v>
      </c>
      <c r="J58" t="s">
        <v>16</v>
      </c>
      <c r="K58">
        <v>6.3</v>
      </c>
    </row>
    <row r="59" spans="1:11" x14ac:dyDescent="0.3">
      <c r="A59">
        <v>58</v>
      </c>
      <c r="B59">
        <v>61</v>
      </c>
      <c r="C59" t="s">
        <v>14</v>
      </c>
      <c r="D59">
        <v>27.83</v>
      </c>
      <c r="E59">
        <v>142.19999999999999</v>
      </c>
      <c r="F59">
        <v>89.3</v>
      </c>
      <c r="G59">
        <v>234.9</v>
      </c>
      <c r="H59">
        <v>81</v>
      </c>
      <c r="I59" t="s">
        <v>15</v>
      </c>
      <c r="J59" t="s">
        <v>13</v>
      </c>
      <c r="K59">
        <v>2.2000000000000002</v>
      </c>
    </row>
    <row r="60" spans="1:11" x14ac:dyDescent="0.3">
      <c r="A60">
        <v>59</v>
      </c>
      <c r="B60">
        <v>51</v>
      </c>
      <c r="C60" t="s">
        <v>14</v>
      </c>
      <c r="D60">
        <v>24.06</v>
      </c>
      <c r="E60">
        <v>124.2</v>
      </c>
      <c r="F60">
        <v>62.4</v>
      </c>
      <c r="G60">
        <v>190.3</v>
      </c>
      <c r="H60">
        <v>82.6</v>
      </c>
      <c r="I60" t="s">
        <v>12</v>
      </c>
      <c r="J60" t="s">
        <v>13</v>
      </c>
      <c r="K60">
        <v>1.6</v>
      </c>
    </row>
    <row r="61" spans="1:11" x14ac:dyDescent="0.3">
      <c r="A61">
        <v>60</v>
      </c>
      <c r="B61">
        <v>79</v>
      </c>
      <c r="C61" t="s">
        <v>11</v>
      </c>
      <c r="D61">
        <v>34.369999999999997</v>
      </c>
      <c r="E61">
        <v>147.5</v>
      </c>
      <c r="F61">
        <v>91.4</v>
      </c>
      <c r="G61">
        <v>199.1</v>
      </c>
      <c r="H61">
        <v>80.3</v>
      </c>
      <c r="I61" t="s">
        <v>12</v>
      </c>
      <c r="J61" t="s">
        <v>16</v>
      </c>
      <c r="K61">
        <v>4.7</v>
      </c>
    </row>
    <row r="62" spans="1:11" x14ac:dyDescent="0.3">
      <c r="A62">
        <v>61</v>
      </c>
      <c r="B62">
        <v>31</v>
      </c>
      <c r="C62" t="s">
        <v>14</v>
      </c>
      <c r="D62">
        <v>31.4</v>
      </c>
      <c r="E62">
        <v>117.9</v>
      </c>
      <c r="F62">
        <v>66.8</v>
      </c>
      <c r="G62">
        <v>193.9</v>
      </c>
      <c r="H62">
        <v>119.4</v>
      </c>
      <c r="I62" t="s">
        <v>12</v>
      </c>
      <c r="J62" t="s">
        <v>17</v>
      </c>
      <c r="K62">
        <v>6.2</v>
      </c>
    </row>
    <row r="63" spans="1:11" x14ac:dyDescent="0.3">
      <c r="A63">
        <v>62</v>
      </c>
      <c r="B63">
        <v>65</v>
      </c>
      <c r="C63" t="s">
        <v>14</v>
      </c>
      <c r="D63">
        <v>34.17</v>
      </c>
      <c r="E63">
        <v>94.5</v>
      </c>
      <c r="F63">
        <v>77.7</v>
      </c>
      <c r="G63">
        <v>175.9</v>
      </c>
      <c r="H63">
        <v>87.7</v>
      </c>
      <c r="I63" t="s">
        <v>15</v>
      </c>
      <c r="J63" t="s">
        <v>17</v>
      </c>
      <c r="K63">
        <v>1.3</v>
      </c>
    </row>
    <row r="64" spans="1:11" x14ac:dyDescent="0.3">
      <c r="A64">
        <v>63</v>
      </c>
      <c r="B64">
        <v>32</v>
      </c>
      <c r="C64" t="s">
        <v>11</v>
      </c>
      <c r="D64">
        <v>25.5</v>
      </c>
      <c r="E64">
        <v>143.80000000000001</v>
      </c>
      <c r="F64">
        <v>90.6</v>
      </c>
      <c r="G64">
        <v>286.5</v>
      </c>
      <c r="H64">
        <v>61.8</v>
      </c>
      <c r="I64" t="s">
        <v>15</v>
      </c>
      <c r="J64" t="s">
        <v>17</v>
      </c>
      <c r="K64">
        <v>1.8</v>
      </c>
    </row>
    <row r="65" spans="1:11" x14ac:dyDescent="0.3">
      <c r="A65">
        <v>64</v>
      </c>
      <c r="B65">
        <v>79</v>
      </c>
      <c r="C65" t="s">
        <v>11</v>
      </c>
      <c r="D65">
        <v>30.39</v>
      </c>
      <c r="E65">
        <v>115.3</v>
      </c>
      <c r="F65">
        <v>81.2</v>
      </c>
      <c r="G65">
        <v>182.6</v>
      </c>
      <c r="H65">
        <v>107.9</v>
      </c>
      <c r="I65" t="s">
        <v>15</v>
      </c>
      <c r="J65" t="s">
        <v>16</v>
      </c>
      <c r="K65">
        <v>1.5</v>
      </c>
    </row>
    <row r="66" spans="1:11" x14ac:dyDescent="0.3">
      <c r="A66">
        <v>65</v>
      </c>
      <c r="B66">
        <v>57</v>
      </c>
      <c r="C66" t="s">
        <v>11</v>
      </c>
      <c r="D66">
        <v>19.46</v>
      </c>
      <c r="E66">
        <v>104.3</v>
      </c>
      <c r="F66">
        <v>88.2</v>
      </c>
      <c r="G66">
        <v>235.8</v>
      </c>
      <c r="H66">
        <v>130.30000000000001</v>
      </c>
      <c r="I66" t="s">
        <v>15</v>
      </c>
      <c r="J66" t="s">
        <v>16</v>
      </c>
      <c r="K66">
        <v>2.2999999999999998</v>
      </c>
    </row>
    <row r="67" spans="1:11" x14ac:dyDescent="0.3">
      <c r="A67">
        <v>66</v>
      </c>
      <c r="B67">
        <v>70</v>
      </c>
      <c r="C67" t="s">
        <v>11</v>
      </c>
      <c r="D67">
        <v>29.53</v>
      </c>
      <c r="E67">
        <v>128.19999999999999</v>
      </c>
      <c r="F67">
        <v>86.2</v>
      </c>
      <c r="G67">
        <v>161.69999999999999</v>
      </c>
      <c r="H67">
        <v>115.5</v>
      </c>
      <c r="I67" t="s">
        <v>12</v>
      </c>
      <c r="J67" t="s">
        <v>16</v>
      </c>
      <c r="K67">
        <v>2.8</v>
      </c>
    </row>
    <row r="68" spans="1:11" x14ac:dyDescent="0.3">
      <c r="A68">
        <v>67</v>
      </c>
      <c r="B68">
        <v>41</v>
      </c>
      <c r="C68" t="s">
        <v>14</v>
      </c>
      <c r="D68">
        <v>25.29</v>
      </c>
      <c r="E68">
        <v>124.4</v>
      </c>
      <c r="F68">
        <v>92.9</v>
      </c>
      <c r="G68">
        <v>213</v>
      </c>
      <c r="H68">
        <v>87.9</v>
      </c>
      <c r="I68" t="s">
        <v>15</v>
      </c>
      <c r="J68" t="s">
        <v>17</v>
      </c>
      <c r="K68">
        <v>5.0999999999999996</v>
      </c>
    </row>
    <row r="69" spans="1:11" x14ac:dyDescent="0.3">
      <c r="A69">
        <v>68</v>
      </c>
      <c r="B69">
        <v>43</v>
      </c>
      <c r="C69" t="s">
        <v>11</v>
      </c>
      <c r="D69">
        <v>19.899999999999999</v>
      </c>
      <c r="E69">
        <v>140.30000000000001</v>
      </c>
      <c r="F69">
        <v>90.6</v>
      </c>
      <c r="G69">
        <v>216.8</v>
      </c>
      <c r="H69">
        <v>68.3</v>
      </c>
      <c r="I69" t="s">
        <v>15</v>
      </c>
      <c r="J69" t="s">
        <v>13</v>
      </c>
      <c r="K69">
        <v>4.2</v>
      </c>
    </row>
    <row r="70" spans="1:11" x14ac:dyDescent="0.3">
      <c r="A70">
        <v>69</v>
      </c>
      <c r="B70">
        <v>77</v>
      </c>
      <c r="C70" t="s">
        <v>11</v>
      </c>
      <c r="D70">
        <v>30.65</v>
      </c>
      <c r="E70">
        <v>141.4</v>
      </c>
      <c r="F70">
        <v>75.5</v>
      </c>
      <c r="G70">
        <v>199.2</v>
      </c>
      <c r="H70">
        <v>97.3</v>
      </c>
      <c r="I70" t="s">
        <v>15</v>
      </c>
      <c r="J70" t="s">
        <v>16</v>
      </c>
      <c r="K70">
        <v>3.9</v>
      </c>
    </row>
    <row r="71" spans="1:11" x14ac:dyDescent="0.3">
      <c r="A71">
        <v>70</v>
      </c>
      <c r="B71">
        <v>58</v>
      </c>
      <c r="C71" t="s">
        <v>14</v>
      </c>
      <c r="D71">
        <v>17.850000000000001</v>
      </c>
      <c r="E71">
        <v>129.4</v>
      </c>
      <c r="F71">
        <v>86.3</v>
      </c>
      <c r="G71">
        <v>180</v>
      </c>
      <c r="H71">
        <v>96.8</v>
      </c>
      <c r="I71" t="s">
        <v>12</v>
      </c>
      <c r="J71" t="s">
        <v>17</v>
      </c>
      <c r="K71">
        <v>2.2999999999999998</v>
      </c>
    </row>
    <row r="72" spans="1:11" x14ac:dyDescent="0.3">
      <c r="A72">
        <v>71</v>
      </c>
      <c r="B72">
        <v>46</v>
      </c>
      <c r="C72" t="s">
        <v>11</v>
      </c>
      <c r="D72">
        <v>17.39</v>
      </c>
      <c r="E72">
        <v>114.7</v>
      </c>
      <c r="F72">
        <v>64.7</v>
      </c>
      <c r="G72">
        <v>190.8</v>
      </c>
      <c r="H72">
        <v>80.599999999999994</v>
      </c>
      <c r="I72" t="s">
        <v>15</v>
      </c>
      <c r="J72" t="s">
        <v>16</v>
      </c>
      <c r="K72">
        <v>6.5</v>
      </c>
    </row>
    <row r="73" spans="1:11" x14ac:dyDescent="0.3">
      <c r="A73">
        <v>72</v>
      </c>
      <c r="B73">
        <v>32</v>
      </c>
      <c r="C73" t="s">
        <v>11</v>
      </c>
      <c r="D73">
        <v>27.63</v>
      </c>
      <c r="E73">
        <v>132.30000000000001</v>
      </c>
      <c r="F73">
        <v>79.400000000000006</v>
      </c>
      <c r="G73">
        <v>185.9</v>
      </c>
      <c r="H73">
        <v>111</v>
      </c>
      <c r="I73" t="s">
        <v>12</v>
      </c>
      <c r="J73" t="s">
        <v>16</v>
      </c>
      <c r="K73">
        <v>2.9</v>
      </c>
    </row>
    <row r="74" spans="1:11" x14ac:dyDescent="0.3">
      <c r="A74">
        <v>73</v>
      </c>
      <c r="B74">
        <v>62</v>
      </c>
      <c r="C74" t="s">
        <v>11</v>
      </c>
      <c r="D74">
        <v>28.57</v>
      </c>
      <c r="E74">
        <v>130.5</v>
      </c>
      <c r="F74">
        <v>88.2</v>
      </c>
      <c r="G74">
        <v>284.10000000000002</v>
      </c>
      <c r="H74">
        <v>136.9</v>
      </c>
      <c r="I74" t="s">
        <v>15</v>
      </c>
      <c r="J74" t="s">
        <v>16</v>
      </c>
      <c r="K74">
        <v>12.6</v>
      </c>
    </row>
    <row r="75" spans="1:11" x14ac:dyDescent="0.3">
      <c r="A75">
        <v>74</v>
      </c>
      <c r="B75">
        <v>82</v>
      </c>
      <c r="C75" t="s">
        <v>11</v>
      </c>
      <c r="D75">
        <v>30.37</v>
      </c>
      <c r="E75">
        <v>136.5</v>
      </c>
      <c r="F75">
        <v>81.3</v>
      </c>
      <c r="G75">
        <v>199.2</v>
      </c>
      <c r="H75">
        <v>104.4</v>
      </c>
      <c r="I75" t="s">
        <v>15</v>
      </c>
      <c r="J75" t="s">
        <v>13</v>
      </c>
      <c r="K75">
        <v>4</v>
      </c>
    </row>
    <row r="76" spans="1:11" x14ac:dyDescent="0.3">
      <c r="A76">
        <v>75</v>
      </c>
      <c r="B76">
        <v>26</v>
      </c>
      <c r="C76" t="s">
        <v>11</v>
      </c>
      <c r="D76">
        <v>29.34</v>
      </c>
      <c r="E76">
        <v>114.9</v>
      </c>
      <c r="F76">
        <v>84.5</v>
      </c>
      <c r="G76">
        <v>218.4</v>
      </c>
      <c r="H76">
        <v>103.2</v>
      </c>
      <c r="I76" t="s">
        <v>15</v>
      </c>
      <c r="J76" t="s">
        <v>16</v>
      </c>
      <c r="K76">
        <v>1.4</v>
      </c>
    </row>
    <row r="77" spans="1:11" x14ac:dyDescent="0.3">
      <c r="A77">
        <v>76</v>
      </c>
      <c r="B77">
        <v>18</v>
      </c>
      <c r="C77" t="s">
        <v>14</v>
      </c>
      <c r="D77">
        <v>32.64</v>
      </c>
      <c r="E77">
        <v>122</v>
      </c>
      <c r="F77">
        <v>77.900000000000006</v>
      </c>
      <c r="G77">
        <v>262.39999999999998</v>
      </c>
      <c r="H77">
        <v>81.3</v>
      </c>
      <c r="I77" t="s">
        <v>15</v>
      </c>
      <c r="J77" t="s">
        <v>13</v>
      </c>
      <c r="K77">
        <v>4.4000000000000004</v>
      </c>
    </row>
    <row r="78" spans="1:11" x14ac:dyDescent="0.3">
      <c r="A78">
        <v>77</v>
      </c>
      <c r="B78">
        <v>25</v>
      </c>
      <c r="C78" t="s">
        <v>14</v>
      </c>
      <c r="D78">
        <v>29.15</v>
      </c>
      <c r="E78">
        <v>135.6</v>
      </c>
      <c r="F78">
        <v>91.3</v>
      </c>
      <c r="G78">
        <v>169.3</v>
      </c>
      <c r="H78">
        <v>127.9</v>
      </c>
      <c r="I78" t="s">
        <v>15</v>
      </c>
      <c r="J78" t="s">
        <v>13</v>
      </c>
      <c r="K78">
        <v>2.2000000000000002</v>
      </c>
    </row>
    <row r="79" spans="1:11" x14ac:dyDescent="0.3">
      <c r="A79">
        <v>78</v>
      </c>
      <c r="B79">
        <v>80</v>
      </c>
      <c r="C79" t="s">
        <v>11</v>
      </c>
      <c r="D79">
        <v>25.4</v>
      </c>
      <c r="E79">
        <v>146.69999999999999</v>
      </c>
      <c r="F79">
        <v>79.2</v>
      </c>
      <c r="G79">
        <v>201.3</v>
      </c>
      <c r="H79">
        <v>98.5</v>
      </c>
      <c r="I79" t="s">
        <v>15</v>
      </c>
      <c r="J79" t="s">
        <v>13</v>
      </c>
      <c r="K79">
        <v>4.5</v>
      </c>
    </row>
    <row r="80" spans="1:11" x14ac:dyDescent="0.3">
      <c r="A80">
        <v>79</v>
      </c>
      <c r="B80">
        <v>28</v>
      </c>
      <c r="C80" t="s">
        <v>11</v>
      </c>
      <c r="D80">
        <v>25.67</v>
      </c>
      <c r="E80">
        <v>142.5</v>
      </c>
      <c r="F80">
        <v>75.3</v>
      </c>
      <c r="G80">
        <v>190.6</v>
      </c>
      <c r="H80">
        <v>88.4</v>
      </c>
      <c r="I80" t="s">
        <v>15</v>
      </c>
      <c r="J80" t="s">
        <v>17</v>
      </c>
      <c r="K80">
        <v>1.2</v>
      </c>
    </row>
    <row r="81" spans="1:11" x14ac:dyDescent="0.3">
      <c r="A81">
        <v>80</v>
      </c>
      <c r="B81">
        <v>25</v>
      </c>
      <c r="C81" t="s">
        <v>11</v>
      </c>
      <c r="D81">
        <v>24.73</v>
      </c>
      <c r="E81">
        <v>129.19999999999999</v>
      </c>
      <c r="F81">
        <v>88.9</v>
      </c>
      <c r="G81">
        <v>197</v>
      </c>
      <c r="H81">
        <v>101.3</v>
      </c>
      <c r="I81" t="s">
        <v>15</v>
      </c>
      <c r="J81" t="s">
        <v>13</v>
      </c>
      <c r="K81">
        <v>1.6</v>
      </c>
    </row>
    <row r="82" spans="1:11" x14ac:dyDescent="0.3">
      <c r="A82">
        <v>81</v>
      </c>
      <c r="B82">
        <v>52</v>
      </c>
      <c r="C82" t="s">
        <v>11</v>
      </c>
      <c r="D82">
        <v>27.33</v>
      </c>
      <c r="E82">
        <v>120.7</v>
      </c>
      <c r="F82">
        <v>65.900000000000006</v>
      </c>
      <c r="G82">
        <v>193.7</v>
      </c>
      <c r="H82">
        <v>109.4</v>
      </c>
      <c r="I82" t="s">
        <v>15</v>
      </c>
      <c r="J82" t="s">
        <v>16</v>
      </c>
      <c r="K82">
        <v>6.8</v>
      </c>
    </row>
    <row r="83" spans="1:11" x14ac:dyDescent="0.3">
      <c r="A83">
        <v>82</v>
      </c>
      <c r="B83">
        <v>52</v>
      </c>
      <c r="C83" t="s">
        <v>11</v>
      </c>
      <c r="D83">
        <v>21.06</v>
      </c>
      <c r="E83">
        <v>134.1</v>
      </c>
      <c r="F83">
        <v>85</v>
      </c>
      <c r="G83">
        <v>174.4</v>
      </c>
      <c r="H83">
        <v>102.8</v>
      </c>
      <c r="I83" t="s">
        <v>15</v>
      </c>
      <c r="J83" t="s">
        <v>13</v>
      </c>
      <c r="K83">
        <v>1.8</v>
      </c>
    </row>
    <row r="84" spans="1:11" x14ac:dyDescent="0.3">
      <c r="A84">
        <v>83</v>
      </c>
      <c r="B84">
        <v>50</v>
      </c>
      <c r="C84" t="s">
        <v>11</v>
      </c>
      <c r="D84">
        <v>27.53</v>
      </c>
      <c r="E84">
        <v>111.6</v>
      </c>
      <c r="F84">
        <v>69.599999999999994</v>
      </c>
      <c r="G84">
        <v>206.8</v>
      </c>
      <c r="H84">
        <v>124.1</v>
      </c>
      <c r="I84" t="s">
        <v>15</v>
      </c>
      <c r="J84" t="s">
        <v>17</v>
      </c>
      <c r="K84">
        <v>6.4</v>
      </c>
    </row>
    <row r="85" spans="1:11" x14ac:dyDescent="0.3">
      <c r="A85">
        <v>84</v>
      </c>
      <c r="B85">
        <v>22</v>
      </c>
      <c r="C85" t="s">
        <v>11</v>
      </c>
      <c r="D85">
        <v>25.61</v>
      </c>
      <c r="E85">
        <v>115.7</v>
      </c>
      <c r="F85">
        <v>92.8</v>
      </c>
      <c r="G85">
        <v>162.80000000000001</v>
      </c>
      <c r="H85">
        <v>107.7</v>
      </c>
      <c r="I85" t="s">
        <v>15</v>
      </c>
      <c r="J85" t="s">
        <v>13</v>
      </c>
      <c r="K85">
        <v>2</v>
      </c>
    </row>
    <row r="86" spans="1:11" x14ac:dyDescent="0.3">
      <c r="A86">
        <v>85</v>
      </c>
      <c r="B86">
        <v>58</v>
      </c>
      <c r="C86" t="s">
        <v>11</v>
      </c>
      <c r="D86">
        <v>27.24</v>
      </c>
      <c r="E86">
        <v>150.6</v>
      </c>
      <c r="F86">
        <v>77.400000000000006</v>
      </c>
      <c r="G86">
        <v>234.6</v>
      </c>
      <c r="H86">
        <v>94.3</v>
      </c>
      <c r="I86" t="s">
        <v>15</v>
      </c>
      <c r="J86" t="s">
        <v>16</v>
      </c>
      <c r="K86">
        <v>4.0999999999999996</v>
      </c>
    </row>
    <row r="87" spans="1:11" x14ac:dyDescent="0.3">
      <c r="A87">
        <v>86</v>
      </c>
      <c r="B87">
        <v>45</v>
      </c>
      <c r="C87" t="s">
        <v>11</v>
      </c>
      <c r="D87">
        <v>27.25</v>
      </c>
      <c r="E87">
        <v>134</v>
      </c>
      <c r="F87">
        <v>81.3</v>
      </c>
      <c r="G87">
        <v>221.8</v>
      </c>
      <c r="H87">
        <v>108</v>
      </c>
      <c r="I87" t="s">
        <v>15</v>
      </c>
      <c r="J87" t="s">
        <v>17</v>
      </c>
      <c r="K87">
        <v>4.5999999999999996</v>
      </c>
    </row>
    <row r="88" spans="1:11" x14ac:dyDescent="0.3">
      <c r="A88">
        <v>87</v>
      </c>
      <c r="B88">
        <v>24</v>
      </c>
      <c r="C88" t="s">
        <v>11</v>
      </c>
      <c r="D88">
        <v>14.96</v>
      </c>
      <c r="E88">
        <v>122.8</v>
      </c>
      <c r="F88">
        <v>84.1</v>
      </c>
      <c r="G88">
        <v>182.7</v>
      </c>
      <c r="H88">
        <v>110</v>
      </c>
      <c r="I88" t="s">
        <v>15</v>
      </c>
      <c r="J88" t="s">
        <v>17</v>
      </c>
      <c r="K88">
        <v>3.2</v>
      </c>
    </row>
    <row r="89" spans="1:11" x14ac:dyDescent="0.3">
      <c r="A89">
        <v>88</v>
      </c>
      <c r="B89">
        <v>29</v>
      </c>
      <c r="C89" t="s">
        <v>11</v>
      </c>
      <c r="D89">
        <v>21.94</v>
      </c>
      <c r="E89">
        <v>140.4</v>
      </c>
      <c r="F89">
        <v>60.7</v>
      </c>
      <c r="G89">
        <v>184.4</v>
      </c>
      <c r="H89">
        <v>74.099999999999994</v>
      </c>
      <c r="I89" t="s">
        <v>12</v>
      </c>
      <c r="J89" t="s">
        <v>13</v>
      </c>
      <c r="K89">
        <v>2.1</v>
      </c>
    </row>
    <row r="90" spans="1:11" x14ac:dyDescent="0.3">
      <c r="A90">
        <v>89</v>
      </c>
      <c r="B90">
        <v>51</v>
      </c>
      <c r="C90" t="s">
        <v>14</v>
      </c>
      <c r="D90">
        <v>25.51</v>
      </c>
      <c r="E90">
        <v>147.30000000000001</v>
      </c>
      <c r="F90">
        <v>73.5</v>
      </c>
      <c r="G90">
        <v>209.6</v>
      </c>
      <c r="H90">
        <v>123</v>
      </c>
      <c r="I90" t="s">
        <v>15</v>
      </c>
      <c r="J90" t="s">
        <v>17</v>
      </c>
      <c r="K90">
        <v>1.7</v>
      </c>
    </row>
    <row r="91" spans="1:11" x14ac:dyDescent="0.3">
      <c r="A91">
        <v>90</v>
      </c>
      <c r="B91">
        <v>50</v>
      </c>
      <c r="C91" t="s">
        <v>14</v>
      </c>
      <c r="D91">
        <v>25.75</v>
      </c>
      <c r="E91">
        <v>121.3</v>
      </c>
      <c r="F91">
        <v>90.4</v>
      </c>
      <c r="G91">
        <v>172.1</v>
      </c>
      <c r="H91">
        <v>94</v>
      </c>
      <c r="I91" t="s">
        <v>15</v>
      </c>
      <c r="J91" t="s">
        <v>16</v>
      </c>
      <c r="K91">
        <v>1.1000000000000001</v>
      </c>
    </row>
    <row r="92" spans="1:11" x14ac:dyDescent="0.3">
      <c r="A92">
        <v>91</v>
      </c>
      <c r="B92">
        <v>65</v>
      </c>
      <c r="C92" t="s">
        <v>14</v>
      </c>
      <c r="D92">
        <v>27.17</v>
      </c>
      <c r="E92">
        <v>121.6</v>
      </c>
      <c r="F92">
        <v>88.7</v>
      </c>
      <c r="G92">
        <v>263.39999999999998</v>
      </c>
      <c r="H92">
        <v>94.5</v>
      </c>
      <c r="I92" t="s">
        <v>15</v>
      </c>
      <c r="J92" t="s">
        <v>16</v>
      </c>
      <c r="K92">
        <v>2.1</v>
      </c>
    </row>
    <row r="93" spans="1:11" x14ac:dyDescent="0.3">
      <c r="A93">
        <v>92</v>
      </c>
      <c r="B93">
        <v>40</v>
      </c>
      <c r="C93" t="s">
        <v>11</v>
      </c>
      <c r="D93">
        <v>27.36</v>
      </c>
      <c r="E93">
        <v>119.7</v>
      </c>
      <c r="F93">
        <v>82.8</v>
      </c>
      <c r="G93">
        <v>212.5</v>
      </c>
      <c r="H93">
        <v>115</v>
      </c>
      <c r="I93" t="s">
        <v>15</v>
      </c>
      <c r="J93" t="s">
        <v>13</v>
      </c>
      <c r="K93">
        <v>4.2</v>
      </c>
    </row>
    <row r="94" spans="1:11" x14ac:dyDescent="0.3">
      <c r="A94">
        <v>93</v>
      </c>
      <c r="B94">
        <v>79</v>
      </c>
      <c r="C94" t="s">
        <v>14</v>
      </c>
      <c r="D94">
        <v>32.82</v>
      </c>
      <c r="E94">
        <v>142.5</v>
      </c>
      <c r="F94">
        <v>66.5</v>
      </c>
      <c r="G94">
        <v>213.8</v>
      </c>
      <c r="H94">
        <v>114.9</v>
      </c>
      <c r="I94" t="s">
        <v>15</v>
      </c>
      <c r="J94" t="s">
        <v>13</v>
      </c>
      <c r="K94">
        <v>9.4</v>
      </c>
    </row>
    <row r="95" spans="1:11" x14ac:dyDescent="0.3">
      <c r="A95">
        <v>94</v>
      </c>
      <c r="B95">
        <v>54</v>
      </c>
      <c r="C95" t="s">
        <v>14</v>
      </c>
      <c r="D95">
        <v>27.41</v>
      </c>
      <c r="E95">
        <v>142.6</v>
      </c>
      <c r="F95">
        <v>85.9</v>
      </c>
      <c r="G95">
        <v>223.9</v>
      </c>
      <c r="H95">
        <v>86</v>
      </c>
      <c r="I95" t="s">
        <v>15</v>
      </c>
      <c r="J95" t="s">
        <v>17</v>
      </c>
      <c r="K95">
        <v>7.1</v>
      </c>
    </row>
    <row r="96" spans="1:11" x14ac:dyDescent="0.3">
      <c r="A96">
        <v>95</v>
      </c>
      <c r="B96">
        <v>61</v>
      </c>
      <c r="C96" t="s">
        <v>11</v>
      </c>
      <c r="D96">
        <v>24.59</v>
      </c>
      <c r="E96">
        <v>148.80000000000001</v>
      </c>
      <c r="F96">
        <v>87.1</v>
      </c>
      <c r="G96">
        <v>179.7</v>
      </c>
      <c r="H96">
        <v>116.1</v>
      </c>
      <c r="I96" t="s">
        <v>15</v>
      </c>
      <c r="J96" t="s">
        <v>16</v>
      </c>
      <c r="K96">
        <v>5.4</v>
      </c>
    </row>
    <row r="97" spans="1:11" x14ac:dyDescent="0.3">
      <c r="A97">
        <v>96</v>
      </c>
      <c r="B97">
        <v>52</v>
      </c>
      <c r="C97" t="s">
        <v>14</v>
      </c>
      <c r="D97">
        <v>18.8</v>
      </c>
      <c r="E97">
        <v>143.1</v>
      </c>
      <c r="F97">
        <v>80.5</v>
      </c>
      <c r="G97">
        <v>238.1</v>
      </c>
      <c r="H97">
        <v>88.8</v>
      </c>
      <c r="I97" t="s">
        <v>12</v>
      </c>
      <c r="J97" t="s">
        <v>16</v>
      </c>
      <c r="K97">
        <v>5.7</v>
      </c>
    </row>
    <row r="98" spans="1:11" x14ac:dyDescent="0.3">
      <c r="A98">
        <v>97</v>
      </c>
      <c r="B98">
        <v>82</v>
      </c>
      <c r="C98" t="s">
        <v>11</v>
      </c>
      <c r="D98">
        <v>19.84</v>
      </c>
      <c r="E98">
        <v>103.5</v>
      </c>
      <c r="F98">
        <v>92.2</v>
      </c>
      <c r="G98">
        <v>204</v>
      </c>
      <c r="H98">
        <v>136.4</v>
      </c>
      <c r="I98" t="s">
        <v>15</v>
      </c>
      <c r="J98" t="s">
        <v>17</v>
      </c>
      <c r="K98">
        <v>4.3</v>
      </c>
    </row>
    <row r="99" spans="1:11" x14ac:dyDescent="0.3">
      <c r="A99">
        <v>98</v>
      </c>
      <c r="B99">
        <v>64</v>
      </c>
      <c r="C99" t="s">
        <v>14</v>
      </c>
      <c r="D99">
        <v>28.41</v>
      </c>
      <c r="E99">
        <v>132.19999999999999</v>
      </c>
      <c r="F99">
        <v>73.2</v>
      </c>
      <c r="G99">
        <v>233.3</v>
      </c>
      <c r="H99">
        <v>83.4</v>
      </c>
      <c r="I99" t="s">
        <v>12</v>
      </c>
      <c r="J99" t="s">
        <v>17</v>
      </c>
      <c r="K99">
        <v>1.9</v>
      </c>
    </row>
    <row r="100" spans="1:11" x14ac:dyDescent="0.3">
      <c r="A100">
        <v>99</v>
      </c>
      <c r="B100">
        <v>20</v>
      </c>
      <c r="C100" t="s">
        <v>14</v>
      </c>
      <c r="D100">
        <v>30.77</v>
      </c>
      <c r="E100">
        <v>112.1</v>
      </c>
      <c r="F100">
        <v>74.900000000000006</v>
      </c>
      <c r="G100">
        <v>193.1</v>
      </c>
      <c r="H100">
        <v>104.8</v>
      </c>
      <c r="I100" t="s">
        <v>15</v>
      </c>
      <c r="J100" t="s">
        <v>13</v>
      </c>
      <c r="K100">
        <v>8.1</v>
      </c>
    </row>
    <row r="101" spans="1:11" x14ac:dyDescent="0.3">
      <c r="A101">
        <v>100</v>
      </c>
      <c r="B101">
        <v>18</v>
      </c>
      <c r="C101" t="s">
        <v>11</v>
      </c>
      <c r="D101">
        <v>32.94</v>
      </c>
      <c r="E101">
        <v>120.3</v>
      </c>
      <c r="F101">
        <v>55.2</v>
      </c>
      <c r="G101">
        <v>246.1</v>
      </c>
      <c r="H101">
        <v>84.4</v>
      </c>
      <c r="I101" t="s">
        <v>15</v>
      </c>
      <c r="J101" t="s">
        <v>16</v>
      </c>
      <c r="K101">
        <v>4.3</v>
      </c>
    </row>
    <row r="102" spans="1:11" x14ac:dyDescent="0.3">
      <c r="A102">
        <v>101</v>
      </c>
      <c r="B102">
        <v>22</v>
      </c>
      <c r="C102" t="s">
        <v>14</v>
      </c>
      <c r="D102">
        <v>22.27</v>
      </c>
      <c r="E102">
        <v>130.6</v>
      </c>
      <c r="F102">
        <v>89.2</v>
      </c>
      <c r="G102">
        <v>214</v>
      </c>
      <c r="H102">
        <v>144.5</v>
      </c>
      <c r="I102" t="s">
        <v>15</v>
      </c>
      <c r="J102" t="s">
        <v>13</v>
      </c>
      <c r="K102">
        <v>3.5</v>
      </c>
    </row>
    <row r="103" spans="1:11" x14ac:dyDescent="0.3">
      <c r="A103">
        <v>102</v>
      </c>
      <c r="B103">
        <v>31</v>
      </c>
      <c r="C103" t="s">
        <v>14</v>
      </c>
      <c r="D103">
        <v>24.63</v>
      </c>
      <c r="E103">
        <v>140.5</v>
      </c>
      <c r="F103">
        <v>83.1</v>
      </c>
      <c r="G103">
        <v>276.39999999999998</v>
      </c>
      <c r="H103">
        <v>75.2</v>
      </c>
      <c r="I103" t="s">
        <v>12</v>
      </c>
      <c r="J103" t="s">
        <v>17</v>
      </c>
      <c r="K103">
        <v>1.4</v>
      </c>
    </row>
    <row r="104" spans="1:11" x14ac:dyDescent="0.3">
      <c r="A104">
        <v>103</v>
      </c>
      <c r="B104">
        <v>44</v>
      </c>
      <c r="C104" t="s">
        <v>11</v>
      </c>
      <c r="D104">
        <v>27.09</v>
      </c>
      <c r="E104">
        <v>114.6</v>
      </c>
      <c r="F104">
        <v>63.2</v>
      </c>
      <c r="G104">
        <v>187.1</v>
      </c>
      <c r="H104">
        <v>110.5</v>
      </c>
      <c r="I104" t="s">
        <v>12</v>
      </c>
      <c r="J104" t="s">
        <v>16</v>
      </c>
      <c r="K104">
        <v>2.8</v>
      </c>
    </row>
    <row r="105" spans="1:11" x14ac:dyDescent="0.3">
      <c r="A105">
        <v>104</v>
      </c>
      <c r="B105">
        <v>26</v>
      </c>
      <c r="C105" t="s">
        <v>11</v>
      </c>
      <c r="D105">
        <v>35.21</v>
      </c>
      <c r="E105">
        <v>93.1</v>
      </c>
      <c r="F105">
        <v>62.4</v>
      </c>
      <c r="G105">
        <v>207.2</v>
      </c>
      <c r="H105">
        <v>85.3</v>
      </c>
      <c r="I105" t="s">
        <v>15</v>
      </c>
      <c r="J105" t="s">
        <v>17</v>
      </c>
      <c r="K105">
        <v>2.9</v>
      </c>
    </row>
    <row r="106" spans="1:11" x14ac:dyDescent="0.3">
      <c r="A106">
        <v>105</v>
      </c>
      <c r="B106">
        <v>32</v>
      </c>
      <c r="C106" t="s">
        <v>14</v>
      </c>
      <c r="D106">
        <v>26.52</v>
      </c>
      <c r="E106">
        <v>130.69999999999999</v>
      </c>
      <c r="F106">
        <v>71.3</v>
      </c>
      <c r="G106">
        <v>163.9</v>
      </c>
      <c r="H106">
        <v>92.9</v>
      </c>
      <c r="I106" t="s">
        <v>12</v>
      </c>
      <c r="J106" t="s">
        <v>13</v>
      </c>
      <c r="K106">
        <v>7</v>
      </c>
    </row>
    <row r="107" spans="1:11" x14ac:dyDescent="0.3">
      <c r="A107">
        <v>106</v>
      </c>
      <c r="B107">
        <v>59</v>
      </c>
      <c r="C107" t="s">
        <v>11</v>
      </c>
      <c r="D107">
        <v>32.979999999999997</v>
      </c>
      <c r="E107">
        <v>167.7</v>
      </c>
      <c r="F107">
        <v>87.9</v>
      </c>
      <c r="G107">
        <v>181.5</v>
      </c>
      <c r="H107">
        <v>109.1</v>
      </c>
      <c r="I107" t="s">
        <v>12</v>
      </c>
      <c r="J107" t="s">
        <v>13</v>
      </c>
      <c r="K107">
        <v>3.4</v>
      </c>
    </row>
    <row r="108" spans="1:11" x14ac:dyDescent="0.3">
      <c r="A108">
        <v>107</v>
      </c>
      <c r="B108">
        <v>68</v>
      </c>
      <c r="C108" t="s">
        <v>14</v>
      </c>
      <c r="D108">
        <v>26.76</v>
      </c>
      <c r="E108">
        <v>125</v>
      </c>
      <c r="F108">
        <v>77</v>
      </c>
      <c r="G108">
        <v>221.7</v>
      </c>
      <c r="H108">
        <v>124.5</v>
      </c>
      <c r="I108" t="s">
        <v>12</v>
      </c>
      <c r="J108" t="s">
        <v>13</v>
      </c>
      <c r="K108">
        <v>2.4</v>
      </c>
    </row>
    <row r="109" spans="1:11" x14ac:dyDescent="0.3">
      <c r="A109">
        <v>108</v>
      </c>
      <c r="B109">
        <v>80</v>
      </c>
      <c r="C109" t="s">
        <v>14</v>
      </c>
      <c r="D109">
        <v>31.19</v>
      </c>
      <c r="E109">
        <v>128.69999999999999</v>
      </c>
      <c r="F109">
        <v>72</v>
      </c>
      <c r="G109">
        <v>239.5</v>
      </c>
      <c r="H109">
        <v>132.5</v>
      </c>
      <c r="I109" t="s">
        <v>15</v>
      </c>
      <c r="J109" t="s">
        <v>13</v>
      </c>
      <c r="K109">
        <v>12.3</v>
      </c>
    </row>
    <row r="110" spans="1:11" x14ac:dyDescent="0.3">
      <c r="A110">
        <v>109</v>
      </c>
      <c r="B110">
        <v>69</v>
      </c>
      <c r="C110" t="s">
        <v>11</v>
      </c>
      <c r="D110">
        <v>30.62</v>
      </c>
      <c r="E110">
        <v>154.69999999999999</v>
      </c>
      <c r="F110">
        <v>69.900000000000006</v>
      </c>
      <c r="G110">
        <v>303.8</v>
      </c>
      <c r="H110">
        <v>69.3</v>
      </c>
      <c r="I110" t="s">
        <v>15</v>
      </c>
      <c r="J110" t="s">
        <v>13</v>
      </c>
      <c r="K110">
        <v>1.4</v>
      </c>
    </row>
    <row r="111" spans="1:11" x14ac:dyDescent="0.3">
      <c r="A111">
        <v>110</v>
      </c>
      <c r="B111">
        <v>21</v>
      </c>
      <c r="C111" t="s">
        <v>11</v>
      </c>
      <c r="D111">
        <v>26.75</v>
      </c>
      <c r="E111">
        <v>136.9</v>
      </c>
      <c r="F111">
        <v>69.5</v>
      </c>
      <c r="G111">
        <v>196.6</v>
      </c>
      <c r="H111">
        <v>105.4</v>
      </c>
      <c r="I111" t="s">
        <v>15</v>
      </c>
      <c r="J111" t="s">
        <v>17</v>
      </c>
      <c r="K111">
        <v>2.6</v>
      </c>
    </row>
    <row r="112" spans="1:11" x14ac:dyDescent="0.3">
      <c r="A112">
        <v>111</v>
      </c>
      <c r="B112">
        <v>40</v>
      </c>
      <c r="C112" t="s">
        <v>11</v>
      </c>
      <c r="D112">
        <v>21.41</v>
      </c>
      <c r="E112">
        <v>131.30000000000001</v>
      </c>
      <c r="F112">
        <v>60.7</v>
      </c>
      <c r="G112">
        <v>167.3</v>
      </c>
      <c r="H112">
        <v>129.19999999999999</v>
      </c>
      <c r="I112" t="s">
        <v>15</v>
      </c>
      <c r="J112" t="s">
        <v>13</v>
      </c>
      <c r="K112">
        <v>1.1000000000000001</v>
      </c>
    </row>
    <row r="113" spans="1:11" x14ac:dyDescent="0.3">
      <c r="A113">
        <v>112</v>
      </c>
      <c r="B113">
        <v>32</v>
      </c>
      <c r="C113" t="s">
        <v>11</v>
      </c>
      <c r="D113">
        <v>24.79</v>
      </c>
      <c r="E113">
        <v>134.6</v>
      </c>
      <c r="F113">
        <v>67.900000000000006</v>
      </c>
      <c r="G113">
        <v>226.4</v>
      </c>
      <c r="H113">
        <v>66.3</v>
      </c>
      <c r="I113" t="s">
        <v>15</v>
      </c>
      <c r="J113" t="s">
        <v>13</v>
      </c>
      <c r="K113">
        <v>5</v>
      </c>
    </row>
    <row r="114" spans="1:11" x14ac:dyDescent="0.3">
      <c r="A114">
        <v>113</v>
      </c>
      <c r="B114">
        <v>60</v>
      </c>
      <c r="C114" t="s">
        <v>11</v>
      </c>
      <c r="D114">
        <v>32.700000000000003</v>
      </c>
      <c r="E114">
        <v>131.80000000000001</v>
      </c>
      <c r="F114">
        <v>69.3</v>
      </c>
      <c r="G114">
        <v>160.5</v>
      </c>
      <c r="H114">
        <v>106.3</v>
      </c>
      <c r="I114" t="s">
        <v>15</v>
      </c>
      <c r="J114" t="s">
        <v>17</v>
      </c>
      <c r="K114">
        <v>8.5</v>
      </c>
    </row>
    <row r="115" spans="1:11" x14ac:dyDescent="0.3">
      <c r="A115">
        <v>114</v>
      </c>
      <c r="B115">
        <v>46</v>
      </c>
      <c r="C115" t="s">
        <v>11</v>
      </c>
      <c r="D115">
        <v>29.95</v>
      </c>
      <c r="E115">
        <v>110.9</v>
      </c>
      <c r="F115">
        <v>86.8</v>
      </c>
      <c r="G115">
        <v>219.7</v>
      </c>
      <c r="H115">
        <v>100</v>
      </c>
      <c r="I115" t="s">
        <v>15</v>
      </c>
      <c r="J115" t="s">
        <v>16</v>
      </c>
      <c r="K115">
        <v>2</v>
      </c>
    </row>
    <row r="116" spans="1:11" x14ac:dyDescent="0.3">
      <c r="A116">
        <v>115</v>
      </c>
      <c r="B116">
        <v>53</v>
      </c>
      <c r="C116" t="s">
        <v>14</v>
      </c>
      <c r="D116">
        <v>24.05</v>
      </c>
      <c r="E116">
        <v>107.9</v>
      </c>
      <c r="F116">
        <v>78.3</v>
      </c>
      <c r="G116">
        <v>182.4</v>
      </c>
      <c r="H116">
        <v>108.3</v>
      </c>
      <c r="I116" t="s">
        <v>12</v>
      </c>
      <c r="J116" t="s">
        <v>17</v>
      </c>
      <c r="K116">
        <v>6.9</v>
      </c>
    </row>
    <row r="117" spans="1:11" x14ac:dyDescent="0.3">
      <c r="A117">
        <v>116</v>
      </c>
      <c r="B117">
        <v>30</v>
      </c>
      <c r="C117" t="s">
        <v>11</v>
      </c>
      <c r="D117">
        <v>24.46</v>
      </c>
      <c r="E117">
        <v>156.30000000000001</v>
      </c>
      <c r="F117">
        <v>71.7</v>
      </c>
      <c r="G117">
        <v>207.4</v>
      </c>
      <c r="H117">
        <v>84.6</v>
      </c>
      <c r="I117" t="s">
        <v>12</v>
      </c>
      <c r="J117" t="s">
        <v>13</v>
      </c>
      <c r="K117">
        <v>2</v>
      </c>
    </row>
    <row r="118" spans="1:11" x14ac:dyDescent="0.3">
      <c r="A118">
        <v>117</v>
      </c>
      <c r="B118">
        <v>49</v>
      </c>
      <c r="C118" t="s">
        <v>14</v>
      </c>
      <c r="D118">
        <v>18.21</v>
      </c>
      <c r="E118">
        <v>130.80000000000001</v>
      </c>
      <c r="F118">
        <v>103.1</v>
      </c>
      <c r="G118">
        <v>238.2</v>
      </c>
      <c r="H118">
        <v>71.3</v>
      </c>
      <c r="I118" t="s">
        <v>12</v>
      </c>
      <c r="J118" t="s">
        <v>16</v>
      </c>
      <c r="K118">
        <v>8.1999999999999993</v>
      </c>
    </row>
    <row r="119" spans="1:11" x14ac:dyDescent="0.3">
      <c r="A119">
        <v>118</v>
      </c>
      <c r="B119">
        <v>76</v>
      </c>
      <c r="C119" t="s">
        <v>14</v>
      </c>
      <c r="D119">
        <v>32.5</v>
      </c>
      <c r="E119">
        <v>129.5</v>
      </c>
      <c r="F119">
        <v>73.400000000000006</v>
      </c>
      <c r="G119">
        <v>196.1</v>
      </c>
      <c r="H119">
        <v>61.7</v>
      </c>
      <c r="I119" t="s">
        <v>15</v>
      </c>
      <c r="J119" t="s">
        <v>13</v>
      </c>
      <c r="K119">
        <v>5.2</v>
      </c>
    </row>
    <row r="120" spans="1:11" x14ac:dyDescent="0.3">
      <c r="A120">
        <v>119</v>
      </c>
      <c r="B120">
        <v>45</v>
      </c>
      <c r="C120" t="s">
        <v>14</v>
      </c>
      <c r="D120">
        <v>29.99</v>
      </c>
      <c r="E120">
        <v>126.6</v>
      </c>
      <c r="F120">
        <v>91.7</v>
      </c>
      <c r="G120">
        <v>232.7</v>
      </c>
      <c r="H120">
        <v>119.5</v>
      </c>
      <c r="I120" t="s">
        <v>15</v>
      </c>
      <c r="J120" t="s">
        <v>13</v>
      </c>
      <c r="K120">
        <v>5.9</v>
      </c>
    </row>
    <row r="121" spans="1:11" x14ac:dyDescent="0.3">
      <c r="A121">
        <v>120</v>
      </c>
      <c r="B121">
        <v>83</v>
      </c>
      <c r="C121" t="s">
        <v>14</v>
      </c>
      <c r="D121">
        <v>25.38</v>
      </c>
      <c r="E121">
        <v>139.69999999999999</v>
      </c>
      <c r="F121">
        <v>96.2</v>
      </c>
      <c r="G121">
        <v>230.6</v>
      </c>
      <c r="H121">
        <v>122.1</v>
      </c>
      <c r="I121" t="s">
        <v>15</v>
      </c>
      <c r="J121" t="s">
        <v>17</v>
      </c>
      <c r="K121">
        <v>1.1000000000000001</v>
      </c>
    </row>
    <row r="122" spans="1:11" x14ac:dyDescent="0.3">
      <c r="A122">
        <v>121</v>
      </c>
      <c r="B122">
        <v>59</v>
      </c>
      <c r="C122" t="s">
        <v>11</v>
      </c>
      <c r="D122">
        <v>26.9</v>
      </c>
      <c r="E122">
        <v>166.1</v>
      </c>
      <c r="F122">
        <v>64.3</v>
      </c>
      <c r="G122">
        <v>134.69999999999999</v>
      </c>
      <c r="H122">
        <v>106.1</v>
      </c>
      <c r="I122" t="s">
        <v>12</v>
      </c>
      <c r="J122" t="s">
        <v>13</v>
      </c>
      <c r="K122">
        <v>10.9</v>
      </c>
    </row>
    <row r="123" spans="1:11" x14ac:dyDescent="0.3">
      <c r="A123">
        <v>122</v>
      </c>
      <c r="B123">
        <v>62</v>
      </c>
      <c r="C123" t="s">
        <v>11</v>
      </c>
      <c r="D123">
        <v>16.23</v>
      </c>
      <c r="E123">
        <v>135.9</v>
      </c>
      <c r="F123">
        <v>80.7</v>
      </c>
      <c r="G123">
        <v>168.4</v>
      </c>
      <c r="H123">
        <v>89.3</v>
      </c>
      <c r="I123" t="s">
        <v>12</v>
      </c>
      <c r="J123" t="s">
        <v>16</v>
      </c>
      <c r="K123">
        <v>4.9000000000000004</v>
      </c>
    </row>
    <row r="124" spans="1:11" x14ac:dyDescent="0.3">
      <c r="A124">
        <v>123</v>
      </c>
      <c r="B124">
        <v>79</v>
      </c>
      <c r="C124" t="s">
        <v>11</v>
      </c>
      <c r="D124">
        <v>23.81</v>
      </c>
      <c r="E124">
        <v>119.2</v>
      </c>
      <c r="F124">
        <v>74.8</v>
      </c>
      <c r="G124">
        <v>145.30000000000001</v>
      </c>
      <c r="H124">
        <v>67.5</v>
      </c>
      <c r="I124" t="s">
        <v>15</v>
      </c>
      <c r="J124" t="s">
        <v>16</v>
      </c>
      <c r="K124">
        <v>2.1</v>
      </c>
    </row>
    <row r="125" spans="1:11" x14ac:dyDescent="0.3">
      <c r="A125">
        <v>124</v>
      </c>
      <c r="B125">
        <v>74</v>
      </c>
      <c r="C125" t="s">
        <v>14</v>
      </c>
      <c r="D125">
        <v>32.01</v>
      </c>
      <c r="E125">
        <v>126</v>
      </c>
      <c r="F125">
        <v>74</v>
      </c>
      <c r="G125">
        <v>270.10000000000002</v>
      </c>
      <c r="H125">
        <v>111.3</v>
      </c>
      <c r="I125" t="s">
        <v>15</v>
      </c>
      <c r="J125" t="s">
        <v>13</v>
      </c>
      <c r="K125">
        <v>6.3</v>
      </c>
    </row>
    <row r="126" spans="1:11" x14ac:dyDescent="0.3">
      <c r="A126">
        <v>125</v>
      </c>
      <c r="B126">
        <v>23</v>
      </c>
      <c r="C126" t="s">
        <v>14</v>
      </c>
      <c r="D126">
        <v>30.42</v>
      </c>
      <c r="E126">
        <v>144.1</v>
      </c>
      <c r="F126">
        <v>85.6</v>
      </c>
      <c r="G126">
        <v>196.3</v>
      </c>
      <c r="H126">
        <v>78</v>
      </c>
      <c r="I126" t="s">
        <v>15</v>
      </c>
      <c r="J126" t="s">
        <v>17</v>
      </c>
      <c r="K126">
        <v>2</v>
      </c>
    </row>
    <row r="127" spans="1:11" x14ac:dyDescent="0.3">
      <c r="A127">
        <v>126</v>
      </c>
      <c r="B127">
        <v>45</v>
      </c>
      <c r="C127" t="s">
        <v>14</v>
      </c>
      <c r="D127">
        <v>27.49</v>
      </c>
      <c r="E127">
        <v>119.3</v>
      </c>
      <c r="F127">
        <v>73.8</v>
      </c>
      <c r="G127">
        <v>262.3</v>
      </c>
      <c r="H127">
        <v>85.8</v>
      </c>
      <c r="I127" t="s">
        <v>15</v>
      </c>
      <c r="J127" t="s">
        <v>13</v>
      </c>
      <c r="K127">
        <v>7.2</v>
      </c>
    </row>
    <row r="128" spans="1:11" x14ac:dyDescent="0.3">
      <c r="A128">
        <v>127</v>
      </c>
      <c r="B128">
        <v>45</v>
      </c>
      <c r="C128" t="s">
        <v>14</v>
      </c>
      <c r="D128">
        <v>25.93</v>
      </c>
      <c r="E128">
        <v>140.80000000000001</v>
      </c>
      <c r="F128">
        <v>75</v>
      </c>
      <c r="G128">
        <v>142.80000000000001</v>
      </c>
      <c r="H128">
        <v>88.3</v>
      </c>
      <c r="I128" t="s">
        <v>15</v>
      </c>
      <c r="J128" t="s">
        <v>16</v>
      </c>
      <c r="K128">
        <v>1.4</v>
      </c>
    </row>
    <row r="129" spans="1:11" x14ac:dyDescent="0.3">
      <c r="A129">
        <v>128</v>
      </c>
      <c r="B129">
        <v>61</v>
      </c>
      <c r="C129" t="s">
        <v>11</v>
      </c>
      <c r="D129">
        <v>29.58</v>
      </c>
      <c r="E129">
        <v>93.2</v>
      </c>
      <c r="F129">
        <v>78.3</v>
      </c>
      <c r="G129">
        <v>180</v>
      </c>
      <c r="H129">
        <v>96</v>
      </c>
      <c r="I129" t="s">
        <v>12</v>
      </c>
      <c r="J129" t="s">
        <v>17</v>
      </c>
      <c r="K129">
        <v>4.5999999999999996</v>
      </c>
    </row>
    <row r="130" spans="1:11" x14ac:dyDescent="0.3">
      <c r="A130">
        <v>129</v>
      </c>
      <c r="B130">
        <v>47</v>
      </c>
      <c r="C130" t="s">
        <v>11</v>
      </c>
      <c r="D130">
        <v>24.73</v>
      </c>
      <c r="E130">
        <v>124.6</v>
      </c>
      <c r="F130">
        <v>76.3</v>
      </c>
      <c r="G130">
        <v>228</v>
      </c>
      <c r="H130">
        <v>84.8</v>
      </c>
      <c r="I130" t="s">
        <v>12</v>
      </c>
      <c r="J130" t="s">
        <v>16</v>
      </c>
      <c r="K130">
        <v>3.3</v>
      </c>
    </row>
    <row r="131" spans="1:11" x14ac:dyDescent="0.3">
      <c r="A131">
        <v>130</v>
      </c>
      <c r="B131">
        <v>79</v>
      </c>
      <c r="C131" t="s">
        <v>11</v>
      </c>
      <c r="D131">
        <v>18.510000000000002</v>
      </c>
      <c r="E131">
        <v>137.4</v>
      </c>
      <c r="F131">
        <v>68.3</v>
      </c>
      <c r="G131">
        <v>206.3</v>
      </c>
      <c r="H131">
        <v>100.7</v>
      </c>
      <c r="I131" t="s">
        <v>15</v>
      </c>
      <c r="J131" t="s">
        <v>17</v>
      </c>
      <c r="K131">
        <v>1.3</v>
      </c>
    </row>
    <row r="132" spans="1:11" x14ac:dyDescent="0.3">
      <c r="A132">
        <v>131</v>
      </c>
      <c r="B132">
        <v>79</v>
      </c>
      <c r="C132" t="s">
        <v>14</v>
      </c>
      <c r="D132">
        <v>25.97</v>
      </c>
      <c r="E132">
        <v>147.1</v>
      </c>
      <c r="F132">
        <v>88</v>
      </c>
      <c r="G132">
        <v>218.7</v>
      </c>
      <c r="H132">
        <v>87.6</v>
      </c>
      <c r="I132" t="s">
        <v>15</v>
      </c>
      <c r="J132" t="s">
        <v>13</v>
      </c>
      <c r="K132">
        <v>1.8</v>
      </c>
    </row>
    <row r="133" spans="1:11" x14ac:dyDescent="0.3">
      <c r="A133">
        <v>132</v>
      </c>
      <c r="B133">
        <v>18</v>
      </c>
      <c r="C133" t="s">
        <v>11</v>
      </c>
      <c r="D133">
        <v>27.81</v>
      </c>
      <c r="E133">
        <v>115.7</v>
      </c>
      <c r="F133">
        <v>90.5</v>
      </c>
      <c r="G133">
        <v>156.1</v>
      </c>
      <c r="H133">
        <v>114</v>
      </c>
      <c r="I133" t="s">
        <v>15</v>
      </c>
      <c r="J133" t="s">
        <v>16</v>
      </c>
      <c r="K133">
        <v>1</v>
      </c>
    </row>
    <row r="134" spans="1:11" x14ac:dyDescent="0.3">
      <c r="A134">
        <v>133</v>
      </c>
      <c r="B134">
        <v>44</v>
      </c>
      <c r="C134" t="s">
        <v>11</v>
      </c>
      <c r="D134">
        <v>31.05</v>
      </c>
      <c r="E134">
        <v>105.5</v>
      </c>
      <c r="F134">
        <v>83.4</v>
      </c>
      <c r="G134">
        <v>248.2</v>
      </c>
      <c r="H134">
        <v>120.6</v>
      </c>
      <c r="I134" t="s">
        <v>15</v>
      </c>
      <c r="J134" t="s">
        <v>13</v>
      </c>
      <c r="K134">
        <v>2.9</v>
      </c>
    </row>
    <row r="135" spans="1:11" x14ac:dyDescent="0.3">
      <c r="A135">
        <v>134</v>
      </c>
      <c r="B135">
        <v>79</v>
      </c>
      <c r="C135" t="s">
        <v>11</v>
      </c>
      <c r="D135">
        <v>19.510000000000002</v>
      </c>
      <c r="E135">
        <v>124.1</v>
      </c>
      <c r="F135">
        <v>76.2</v>
      </c>
      <c r="G135">
        <v>227.2</v>
      </c>
      <c r="H135">
        <v>102.2</v>
      </c>
      <c r="I135" t="s">
        <v>12</v>
      </c>
      <c r="J135" t="s">
        <v>17</v>
      </c>
      <c r="K135">
        <v>2.1</v>
      </c>
    </row>
    <row r="136" spans="1:11" x14ac:dyDescent="0.3">
      <c r="A136">
        <v>135</v>
      </c>
      <c r="B136">
        <v>20</v>
      </c>
      <c r="C136" t="s">
        <v>11</v>
      </c>
      <c r="D136">
        <v>25.45</v>
      </c>
      <c r="E136">
        <v>111.1</v>
      </c>
      <c r="F136">
        <v>72.900000000000006</v>
      </c>
      <c r="G136">
        <v>214.1</v>
      </c>
      <c r="H136">
        <v>109.3</v>
      </c>
      <c r="I136" t="s">
        <v>15</v>
      </c>
      <c r="J136" t="s">
        <v>17</v>
      </c>
      <c r="K136">
        <v>3.7</v>
      </c>
    </row>
    <row r="137" spans="1:11" x14ac:dyDescent="0.3">
      <c r="A137">
        <v>136</v>
      </c>
      <c r="B137">
        <v>44</v>
      </c>
      <c r="C137" t="s">
        <v>14</v>
      </c>
      <c r="D137">
        <v>25.66</v>
      </c>
      <c r="E137">
        <v>125.8</v>
      </c>
      <c r="F137">
        <v>73</v>
      </c>
      <c r="G137">
        <v>176</v>
      </c>
      <c r="H137">
        <v>142.4</v>
      </c>
      <c r="I137" t="s">
        <v>15</v>
      </c>
      <c r="J137" t="s">
        <v>13</v>
      </c>
      <c r="K137">
        <v>2.1</v>
      </c>
    </row>
    <row r="138" spans="1:11" x14ac:dyDescent="0.3">
      <c r="A138">
        <v>137</v>
      </c>
      <c r="B138">
        <v>26</v>
      </c>
      <c r="C138" t="s">
        <v>14</v>
      </c>
      <c r="D138">
        <v>21.04</v>
      </c>
      <c r="E138">
        <v>127.9</v>
      </c>
      <c r="F138">
        <v>103.6</v>
      </c>
      <c r="G138">
        <v>211.3</v>
      </c>
      <c r="H138">
        <v>76.5</v>
      </c>
      <c r="I138" t="s">
        <v>15</v>
      </c>
      <c r="J138" t="s">
        <v>16</v>
      </c>
      <c r="K138">
        <v>2.1</v>
      </c>
    </row>
    <row r="139" spans="1:11" x14ac:dyDescent="0.3">
      <c r="A139">
        <v>138</v>
      </c>
      <c r="B139">
        <v>79</v>
      </c>
      <c r="C139" t="s">
        <v>14</v>
      </c>
      <c r="D139">
        <v>28.19</v>
      </c>
      <c r="E139">
        <v>108.2</v>
      </c>
      <c r="F139">
        <v>89.4</v>
      </c>
      <c r="G139">
        <v>189.8</v>
      </c>
      <c r="H139">
        <v>75.3</v>
      </c>
      <c r="I139" t="s">
        <v>15</v>
      </c>
      <c r="J139" t="s">
        <v>13</v>
      </c>
      <c r="K139">
        <v>5.0999999999999996</v>
      </c>
    </row>
    <row r="140" spans="1:11" x14ac:dyDescent="0.3">
      <c r="A140">
        <v>139</v>
      </c>
      <c r="B140">
        <v>54</v>
      </c>
      <c r="C140" t="s">
        <v>11</v>
      </c>
      <c r="D140">
        <v>29.36</v>
      </c>
      <c r="E140">
        <v>140.1</v>
      </c>
      <c r="F140">
        <v>71.599999999999994</v>
      </c>
      <c r="G140">
        <v>142.19999999999999</v>
      </c>
      <c r="H140">
        <v>113.9</v>
      </c>
      <c r="I140" t="s">
        <v>15</v>
      </c>
      <c r="J140" t="s">
        <v>16</v>
      </c>
      <c r="K140">
        <v>1.1000000000000001</v>
      </c>
    </row>
    <row r="141" spans="1:11" x14ac:dyDescent="0.3">
      <c r="A141">
        <v>140</v>
      </c>
      <c r="B141">
        <v>68</v>
      </c>
      <c r="C141" t="s">
        <v>14</v>
      </c>
      <c r="D141">
        <v>24.69</v>
      </c>
      <c r="E141">
        <v>125.6</v>
      </c>
      <c r="F141">
        <v>81.599999999999994</v>
      </c>
      <c r="G141">
        <v>198.2</v>
      </c>
      <c r="H141">
        <v>138.9</v>
      </c>
      <c r="I141" t="s">
        <v>15</v>
      </c>
      <c r="J141" t="s">
        <v>16</v>
      </c>
      <c r="K141">
        <v>8</v>
      </c>
    </row>
    <row r="142" spans="1:11" x14ac:dyDescent="0.3">
      <c r="A142">
        <v>141</v>
      </c>
      <c r="B142">
        <v>61</v>
      </c>
      <c r="C142" t="s">
        <v>14</v>
      </c>
      <c r="D142">
        <v>35.25</v>
      </c>
      <c r="E142">
        <v>144.19999999999999</v>
      </c>
      <c r="F142">
        <v>76.400000000000006</v>
      </c>
      <c r="G142">
        <v>194.5</v>
      </c>
      <c r="H142">
        <v>94.8</v>
      </c>
      <c r="I142" t="s">
        <v>15</v>
      </c>
      <c r="J142" t="s">
        <v>17</v>
      </c>
      <c r="K142">
        <v>6.7</v>
      </c>
    </row>
    <row r="143" spans="1:11" x14ac:dyDescent="0.3">
      <c r="A143">
        <v>142</v>
      </c>
      <c r="B143">
        <v>41</v>
      </c>
      <c r="C143" t="s">
        <v>14</v>
      </c>
      <c r="D143">
        <v>24.56</v>
      </c>
      <c r="E143">
        <v>100.3</v>
      </c>
      <c r="F143">
        <v>85.8</v>
      </c>
      <c r="G143">
        <v>237.2</v>
      </c>
      <c r="H143">
        <v>134.5</v>
      </c>
      <c r="I143" t="s">
        <v>15</v>
      </c>
      <c r="J143" t="s">
        <v>16</v>
      </c>
      <c r="K143">
        <v>4.3</v>
      </c>
    </row>
    <row r="144" spans="1:11" x14ac:dyDescent="0.3">
      <c r="A144">
        <v>143</v>
      </c>
      <c r="B144">
        <v>76</v>
      </c>
      <c r="C144" t="s">
        <v>14</v>
      </c>
      <c r="D144">
        <v>23.99</v>
      </c>
      <c r="E144">
        <v>112.7</v>
      </c>
      <c r="F144">
        <v>85.4</v>
      </c>
      <c r="G144">
        <v>121.8</v>
      </c>
      <c r="H144">
        <v>101.9</v>
      </c>
      <c r="I144" t="s">
        <v>15</v>
      </c>
      <c r="J144" t="s">
        <v>13</v>
      </c>
      <c r="K144">
        <v>3.7</v>
      </c>
    </row>
    <row r="145" spans="1:11" x14ac:dyDescent="0.3">
      <c r="A145">
        <v>144</v>
      </c>
      <c r="B145">
        <v>49</v>
      </c>
      <c r="C145" t="s">
        <v>11</v>
      </c>
      <c r="D145">
        <v>23.86</v>
      </c>
      <c r="E145">
        <v>135.80000000000001</v>
      </c>
      <c r="F145">
        <v>90.8</v>
      </c>
      <c r="G145">
        <v>208.2</v>
      </c>
      <c r="H145">
        <v>86.4</v>
      </c>
      <c r="I145" t="s">
        <v>12</v>
      </c>
      <c r="J145" t="s">
        <v>13</v>
      </c>
      <c r="K145">
        <v>7.7</v>
      </c>
    </row>
    <row r="146" spans="1:11" x14ac:dyDescent="0.3">
      <c r="A146">
        <v>145</v>
      </c>
      <c r="B146">
        <v>69</v>
      </c>
      <c r="C146" t="s">
        <v>11</v>
      </c>
      <c r="D146">
        <v>22.33</v>
      </c>
      <c r="E146">
        <v>116</v>
      </c>
      <c r="F146">
        <v>71.5</v>
      </c>
      <c r="G146">
        <v>159.6</v>
      </c>
      <c r="H146">
        <v>80.2</v>
      </c>
      <c r="I146" t="s">
        <v>15</v>
      </c>
      <c r="J146" t="s">
        <v>13</v>
      </c>
      <c r="K146">
        <v>1.6</v>
      </c>
    </row>
    <row r="147" spans="1:11" x14ac:dyDescent="0.3">
      <c r="A147">
        <v>146</v>
      </c>
      <c r="B147">
        <v>79</v>
      </c>
      <c r="C147" t="s">
        <v>14</v>
      </c>
      <c r="D147">
        <v>23.48</v>
      </c>
      <c r="E147">
        <v>125.5</v>
      </c>
      <c r="F147">
        <v>81</v>
      </c>
      <c r="G147">
        <v>211.2</v>
      </c>
      <c r="H147">
        <v>112.6</v>
      </c>
      <c r="I147" t="s">
        <v>15</v>
      </c>
      <c r="J147" t="s">
        <v>13</v>
      </c>
      <c r="K147">
        <v>1.2</v>
      </c>
    </row>
    <row r="148" spans="1:11" x14ac:dyDescent="0.3">
      <c r="A148">
        <v>147</v>
      </c>
      <c r="B148">
        <v>75</v>
      </c>
      <c r="C148" t="s">
        <v>14</v>
      </c>
      <c r="D148">
        <v>19.55</v>
      </c>
      <c r="E148">
        <v>128</v>
      </c>
      <c r="F148">
        <v>62.5</v>
      </c>
      <c r="G148">
        <v>213.1</v>
      </c>
      <c r="H148">
        <v>81.7</v>
      </c>
      <c r="I148" t="s">
        <v>12</v>
      </c>
      <c r="J148" t="s">
        <v>13</v>
      </c>
      <c r="K148">
        <v>1.8</v>
      </c>
    </row>
    <row r="149" spans="1:11" x14ac:dyDescent="0.3">
      <c r="A149">
        <v>148</v>
      </c>
      <c r="B149">
        <v>69</v>
      </c>
      <c r="C149" t="s">
        <v>11</v>
      </c>
      <c r="D149">
        <v>25.14</v>
      </c>
      <c r="E149">
        <v>130.4</v>
      </c>
      <c r="F149">
        <v>67.400000000000006</v>
      </c>
      <c r="G149">
        <v>197</v>
      </c>
      <c r="H149">
        <v>101.6</v>
      </c>
      <c r="I149" t="s">
        <v>15</v>
      </c>
      <c r="J149" t="s">
        <v>17</v>
      </c>
      <c r="K149">
        <v>5.7</v>
      </c>
    </row>
    <row r="150" spans="1:11" x14ac:dyDescent="0.3">
      <c r="A150">
        <v>149</v>
      </c>
      <c r="B150">
        <v>29</v>
      </c>
      <c r="C150" t="s">
        <v>14</v>
      </c>
      <c r="D150">
        <v>26.26</v>
      </c>
      <c r="E150">
        <v>117.8</v>
      </c>
      <c r="F150">
        <v>88.8</v>
      </c>
      <c r="G150">
        <v>228.3</v>
      </c>
      <c r="H150">
        <v>131.69999999999999</v>
      </c>
      <c r="I150" t="s">
        <v>15</v>
      </c>
      <c r="J150" t="s">
        <v>16</v>
      </c>
      <c r="K150">
        <v>1.1000000000000001</v>
      </c>
    </row>
    <row r="151" spans="1:11" x14ac:dyDescent="0.3">
      <c r="A151">
        <v>150</v>
      </c>
      <c r="B151">
        <v>56</v>
      </c>
      <c r="C151" t="s">
        <v>14</v>
      </c>
      <c r="D151">
        <v>15.73</v>
      </c>
      <c r="E151">
        <v>130.19999999999999</v>
      </c>
      <c r="F151">
        <v>70.5</v>
      </c>
      <c r="G151">
        <v>156.4</v>
      </c>
      <c r="H151">
        <v>93.9</v>
      </c>
      <c r="I151" t="s">
        <v>15</v>
      </c>
      <c r="J151" t="s">
        <v>16</v>
      </c>
      <c r="K151">
        <v>3.6</v>
      </c>
    </row>
    <row r="152" spans="1:11" x14ac:dyDescent="0.3">
      <c r="A152">
        <v>151</v>
      </c>
      <c r="B152">
        <v>19</v>
      </c>
      <c r="C152" t="s">
        <v>14</v>
      </c>
      <c r="D152">
        <v>25.54</v>
      </c>
      <c r="E152">
        <v>116.3</v>
      </c>
      <c r="F152">
        <v>71.599999999999994</v>
      </c>
      <c r="G152">
        <v>238.8</v>
      </c>
      <c r="H152">
        <v>126.3</v>
      </c>
      <c r="I152" t="s">
        <v>15</v>
      </c>
      <c r="J152" t="s">
        <v>13</v>
      </c>
      <c r="K152">
        <v>17.2</v>
      </c>
    </row>
    <row r="153" spans="1:11" x14ac:dyDescent="0.3">
      <c r="A153">
        <v>152</v>
      </c>
      <c r="B153">
        <v>20</v>
      </c>
      <c r="C153" t="s">
        <v>14</v>
      </c>
      <c r="D153">
        <v>26.19</v>
      </c>
      <c r="E153">
        <v>138.1</v>
      </c>
      <c r="F153">
        <v>79.900000000000006</v>
      </c>
      <c r="G153">
        <v>175.2</v>
      </c>
      <c r="H153">
        <v>75.7</v>
      </c>
      <c r="I153" t="s">
        <v>15</v>
      </c>
      <c r="J153" t="s">
        <v>17</v>
      </c>
      <c r="K153">
        <v>6.8</v>
      </c>
    </row>
    <row r="154" spans="1:11" x14ac:dyDescent="0.3">
      <c r="A154">
        <v>153</v>
      </c>
      <c r="B154">
        <v>73</v>
      </c>
      <c r="C154" t="s">
        <v>11</v>
      </c>
      <c r="D154">
        <v>28.32</v>
      </c>
      <c r="E154">
        <v>126.3</v>
      </c>
      <c r="F154">
        <v>86.9</v>
      </c>
      <c r="G154">
        <v>145.5</v>
      </c>
      <c r="H154">
        <v>89.3</v>
      </c>
      <c r="I154" t="s">
        <v>12</v>
      </c>
      <c r="J154" t="s">
        <v>17</v>
      </c>
      <c r="K154">
        <v>3.2</v>
      </c>
    </row>
    <row r="155" spans="1:11" x14ac:dyDescent="0.3">
      <c r="A155">
        <v>154</v>
      </c>
      <c r="B155">
        <v>76</v>
      </c>
      <c r="C155" t="s">
        <v>11</v>
      </c>
      <c r="D155">
        <v>31.42</v>
      </c>
      <c r="E155">
        <v>130.30000000000001</v>
      </c>
      <c r="F155">
        <v>69.400000000000006</v>
      </c>
      <c r="G155">
        <v>190.5</v>
      </c>
      <c r="H155">
        <v>71.900000000000006</v>
      </c>
      <c r="I155" t="s">
        <v>12</v>
      </c>
      <c r="J155" t="s">
        <v>13</v>
      </c>
      <c r="K155">
        <v>1.2</v>
      </c>
    </row>
    <row r="156" spans="1:11" x14ac:dyDescent="0.3">
      <c r="A156">
        <v>155</v>
      </c>
      <c r="B156">
        <v>19</v>
      </c>
      <c r="C156" t="s">
        <v>14</v>
      </c>
      <c r="D156">
        <v>29.83</v>
      </c>
      <c r="E156">
        <v>166.5</v>
      </c>
      <c r="F156">
        <v>45.2</v>
      </c>
      <c r="G156">
        <v>126.7</v>
      </c>
      <c r="H156">
        <v>101.5</v>
      </c>
      <c r="I156" t="s">
        <v>12</v>
      </c>
      <c r="J156" t="s">
        <v>17</v>
      </c>
      <c r="K156">
        <v>6.3</v>
      </c>
    </row>
    <row r="157" spans="1:11" x14ac:dyDescent="0.3">
      <c r="A157">
        <v>156</v>
      </c>
      <c r="B157">
        <v>19</v>
      </c>
      <c r="C157" t="s">
        <v>14</v>
      </c>
      <c r="D157">
        <v>23.21</v>
      </c>
      <c r="E157">
        <v>111.4</v>
      </c>
      <c r="F157">
        <v>71.3</v>
      </c>
      <c r="G157">
        <v>208.9</v>
      </c>
      <c r="H157">
        <v>115.6</v>
      </c>
      <c r="I157" t="s">
        <v>15</v>
      </c>
      <c r="J157" t="s">
        <v>16</v>
      </c>
      <c r="K157">
        <v>3.7</v>
      </c>
    </row>
    <row r="158" spans="1:11" x14ac:dyDescent="0.3">
      <c r="A158">
        <v>157</v>
      </c>
      <c r="B158">
        <v>71</v>
      </c>
      <c r="C158" t="s">
        <v>11</v>
      </c>
      <c r="D158">
        <v>22.69</v>
      </c>
      <c r="E158">
        <v>148.80000000000001</v>
      </c>
      <c r="F158">
        <v>92.1</v>
      </c>
      <c r="G158">
        <v>190.9</v>
      </c>
      <c r="H158">
        <v>101.5</v>
      </c>
      <c r="I158" t="s">
        <v>15</v>
      </c>
      <c r="J158" t="s">
        <v>13</v>
      </c>
      <c r="K158">
        <v>1.4</v>
      </c>
    </row>
    <row r="159" spans="1:11" x14ac:dyDescent="0.3">
      <c r="A159">
        <v>158</v>
      </c>
      <c r="B159">
        <v>18</v>
      </c>
      <c r="C159" t="s">
        <v>11</v>
      </c>
      <c r="D159">
        <v>28.61</v>
      </c>
      <c r="E159">
        <v>88.1</v>
      </c>
      <c r="F159">
        <v>83.4</v>
      </c>
      <c r="G159">
        <v>243.2</v>
      </c>
      <c r="H159">
        <v>124.5</v>
      </c>
      <c r="I159" t="s">
        <v>15</v>
      </c>
      <c r="J159" t="s">
        <v>16</v>
      </c>
      <c r="K159">
        <v>1.3</v>
      </c>
    </row>
    <row r="160" spans="1:11" x14ac:dyDescent="0.3">
      <c r="A160">
        <v>159</v>
      </c>
      <c r="B160">
        <v>36</v>
      </c>
      <c r="C160" t="s">
        <v>11</v>
      </c>
      <c r="D160">
        <v>23.54</v>
      </c>
      <c r="E160">
        <v>96.8</v>
      </c>
      <c r="F160">
        <v>93.2</v>
      </c>
      <c r="G160">
        <v>222.7</v>
      </c>
      <c r="H160">
        <v>85</v>
      </c>
      <c r="I160" t="s">
        <v>15</v>
      </c>
      <c r="J160" t="s">
        <v>16</v>
      </c>
      <c r="K160">
        <v>8.1999999999999993</v>
      </c>
    </row>
    <row r="161" spans="1:11" x14ac:dyDescent="0.3">
      <c r="A161">
        <v>160</v>
      </c>
      <c r="B161">
        <v>19</v>
      </c>
      <c r="C161" t="s">
        <v>11</v>
      </c>
      <c r="D161">
        <v>20.47</v>
      </c>
      <c r="E161">
        <v>109.4</v>
      </c>
      <c r="F161">
        <v>68.7</v>
      </c>
      <c r="G161">
        <v>151.30000000000001</v>
      </c>
      <c r="H161">
        <v>104.5</v>
      </c>
      <c r="I161" t="s">
        <v>15</v>
      </c>
      <c r="J161" t="s">
        <v>13</v>
      </c>
      <c r="K161">
        <v>4.3</v>
      </c>
    </row>
    <row r="162" spans="1:11" x14ac:dyDescent="0.3">
      <c r="A162">
        <v>161</v>
      </c>
      <c r="B162">
        <v>70</v>
      </c>
      <c r="C162" t="s">
        <v>14</v>
      </c>
      <c r="D162">
        <v>36.68</v>
      </c>
      <c r="E162">
        <v>110.3</v>
      </c>
      <c r="F162">
        <v>63.6</v>
      </c>
      <c r="G162">
        <v>170.7</v>
      </c>
      <c r="H162">
        <v>89.5</v>
      </c>
      <c r="I162" t="s">
        <v>15</v>
      </c>
      <c r="J162" t="s">
        <v>17</v>
      </c>
      <c r="K162">
        <v>6.3</v>
      </c>
    </row>
    <row r="163" spans="1:11" x14ac:dyDescent="0.3">
      <c r="A163">
        <v>162</v>
      </c>
      <c r="B163">
        <v>61</v>
      </c>
      <c r="C163" t="s">
        <v>14</v>
      </c>
      <c r="D163">
        <v>24.6</v>
      </c>
      <c r="E163">
        <v>131.1</v>
      </c>
      <c r="F163">
        <v>84.6</v>
      </c>
      <c r="G163">
        <v>218.2</v>
      </c>
      <c r="H163">
        <v>107.2</v>
      </c>
      <c r="I163" t="s">
        <v>15</v>
      </c>
      <c r="J163" t="s">
        <v>17</v>
      </c>
      <c r="K163">
        <v>7.3</v>
      </c>
    </row>
    <row r="164" spans="1:11" x14ac:dyDescent="0.3">
      <c r="A164">
        <v>163</v>
      </c>
      <c r="B164">
        <v>49</v>
      </c>
      <c r="C164" t="s">
        <v>11</v>
      </c>
      <c r="D164">
        <v>23.18</v>
      </c>
      <c r="E164">
        <v>132.30000000000001</v>
      </c>
      <c r="F164">
        <v>82.4</v>
      </c>
      <c r="G164">
        <v>229.6</v>
      </c>
      <c r="H164">
        <v>110.1</v>
      </c>
      <c r="I164" t="s">
        <v>15</v>
      </c>
      <c r="J164" t="s">
        <v>16</v>
      </c>
      <c r="K164">
        <v>3.5</v>
      </c>
    </row>
    <row r="165" spans="1:11" x14ac:dyDescent="0.3">
      <c r="A165">
        <v>164</v>
      </c>
      <c r="B165">
        <v>49</v>
      </c>
      <c r="C165" t="s">
        <v>14</v>
      </c>
      <c r="D165">
        <v>16.14</v>
      </c>
      <c r="E165">
        <v>124.2</v>
      </c>
      <c r="F165">
        <v>83.1</v>
      </c>
      <c r="G165">
        <v>242.8</v>
      </c>
      <c r="H165">
        <v>111.6</v>
      </c>
      <c r="I165" t="s">
        <v>15</v>
      </c>
      <c r="J165" t="s">
        <v>16</v>
      </c>
      <c r="K165">
        <v>3.2</v>
      </c>
    </row>
    <row r="166" spans="1:11" x14ac:dyDescent="0.3">
      <c r="A166">
        <v>165</v>
      </c>
      <c r="B166">
        <v>72</v>
      </c>
      <c r="C166" t="s">
        <v>11</v>
      </c>
      <c r="D166">
        <v>29.83</v>
      </c>
      <c r="E166">
        <v>125.8</v>
      </c>
      <c r="F166">
        <v>89.3</v>
      </c>
      <c r="G166">
        <v>242.5</v>
      </c>
      <c r="H166">
        <v>78.599999999999994</v>
      </c>
      <c r="I166" t="s">
        <v>15</v>
      </c>
      <c r="J166" t="s">
        <v>16</v>
      </c>
      <c r="K166">
        <v>2.7</v>
      </c>
    </row>
    <row r="167" spans="1:11" x14ac:dyDescent="0.3">
      <c r="A167">
        <v>166</v>
      </c>
      <c r="B167">
        <v>73</v>
      </c>
      <c r="C167" t="s">
        <v>11</v>
      </c>
      <c r="D167">
        <v>21.55</v>
      </c>
      <c r="E167">
        <v>135.9</v>
      </c>
      <c r="F167">
        <v>84.2</v>
      </c>
      <c r="G167">
        <v>196.9</v>
      </c>
      <c r="H167">
        <v>82.2</v>
      </c>
      <c r="I167" t="s">
        <v>15</v>
      </c>
      <c r="J167" t="s">
        <v>16</v>
      </c>
      <c r="K167">
        <v>2.1</v>
      </c>
    </row>
    <row r="168" spans="1:11" x14ac:dyDescent="0.3">
      <c r="A168">
        <v>167</v>
      </c>
      <c r="B168">
        <v>34</v>
      </c>
      <c r="C168" t="s">
        <v>11</v>
      </c>
      <c r="D168">
        <v>26.13</v>
      </c>
      <c r="E168">
        <v>140.5</v>
      </c>
      <c r="F168">
        <v>84.1</v>
      </c>
      <c r="G168">
        <v>212.7</v>
      </c>
      <c r="H168">
        <v>85.9</v>
      </c>
      <c r="I168" t="s">
        <v>15</v>
      </c>
      <c r="J168" t="s">
        <v>16</v>
      </c>
      <c r="K168">
        <v>2.7</v>
      </c>
    </row>
    <row r="169" spans="1:11" x14ac:dyDescent="0.3">
      <c r="A169">
        <v>168</v>
      </c>
      <c r="B169">
        <v>55</v>
      </c>
      <c r="C169" t="s">
        <v>14</v>
      </c>
      <c r="D169">
        <v>30.36</v>
      </c>
      <c r="E169">
        <v>108.1</v>
      </c>
      <c r="F169">
        <v>87.2</v>
      </c>
      <c r="G169">
        <v>245.5</v>
      </c>
      <c r="H169">
        <v>95.2</v>
      </c>
      <c r="I169" t="s">
        <v>15</v>
      </c>
      <c r="J169" t="s">
        <v>13</v>
      </c>
      <c r="K169">
        <v>5.5</v>
      </c>
    </row>
    <row r="170" spans="1:11" x14ac:dyDescent="0.3">
      <c r="A170">
        <v>169</v>
      </c>
      <c r="B170">
        <v>41</v>
      </c>
      <c r="C170" t="s">
        <v>11</v>
      </c>
      <c r="D170">
        <v>21.62</v>
      </c>
      <c r="E170">
        <v>122.6</v>
      </c>
      <c r="F170">
        <v>85</v>
      </c>
      <c r="G170">
        <v>189.4</v>
      </c>
      <c r="H170">
        <v>101.7</v>
      </c>
      <c r="I170" t="s">
        <v>15</v>
      </c>
      <c r="J170" t="s">
        <v>16</v>
      </c>
      <c r="K170">
        <v>3.8</v>
      </c>
    </row>
    <row r="171" spans="1:11" x14ac:dyDescent="0.3">
      <c r="A171">
        <v>170</v>
      </c>
      <c r="B171">
        <v>28</v>
      </c>
      <c r="C171" t="s">
        <v>14</v>
      </c>
      <c r="D171">
        <v>26.36</v>
      </c>
      <c r="E171">
        <v>127</v>
      </c>
      <c r="F171">
        <v>88.6</v>
      </c>
      <c r="G171">
        <v>213.3</v>
      </c>
      <c r="H171">
        <v>114.2</v>
      </c>
      <c r="I171" t="s">
        <v>12</v>
      </c>
      <c r="J171" t="s">
        <v>17</v>
      </c>
      <c r="K171">
        <v>7.7</v>
      </c>
    </row>
    <row r="172" spans="1:11" x14ac:dyDescent="0.3">
      <c r="A172">
        <v>171</v>
      </c>
      <c r="B172">
        <v>33</v>
      </c>
      <c r="C172" t="s">
        <v>11</v>
      </c>
      <c r="D172">
        <v>32.86</v>
      </c>
      <c r="E172">
        <v>135.30000000000001</v>
      </c>
      <c r="F172">
        <v>90.1</v>
      </c>
      <c r="G172">
        <v>188.6</v>
      </c>
      <c r="H172">
        <v>83</v>
      </c>
      <c r="I172" t="s">
        <v>15</v>
      </c>
      <c r="J172" t="s">
        <v>16</v>
      </c>
      <c r="K172">
        <v>2.8</v>
      </c>
    </row>
    <row r="173" spans="1:11" x14ac:dyDescent="0.3">
      <c r="A173">
        <v>172</v>
      </c>
      <c r="B173">
        <v>76</v>
      </c>
      <c r="C173" t="s">
        <v>11</v>
      </c>
      <c r="D173">
        <v>14.94</v>
      </c>
      <c r="E173">
        <v>116.4</v>
      </c>
      <c r="F173">
        <v>95.3</v>
      </c>
      <c r="G173">
        <v>180.7</v>
      </c>
      <c r="H173">
        <v>68</v>
      </c>
      <c r="I173" t="s">
        <v>15</v>
      </c>
      <c r="J173" t="s">
        <v>13</v>
      </c>
      <c r="K173">
        <v>3.8</v>
      </c>
    </row>
    <row r="174" spans="1:11" x14ac:dyDescent="0.3">
      <c r="A174">
        <v>173</v>
      </c>
      <c r="B174">
        <v>20</v>
      </c>
      <c r="C174" t="s">
        <v>14</v>
      </c>
      <c r="D174">
        <v>22.35</v>
      </c>
      <c r="E174">
        <v>126.7</v>
      </c>
      <c r="F174">
        <v>73.5</v>
      </c>
      <c r="G174">
        <v>201.7</v>
      </c>
      <c r="H174">
        <v>143.1</v>
      </c>
      <c r="I174" t="s">
        <v>15</v>
      </c>
      <c r="J174" t="s">
        <v>17</v>
      </c>
      <c r="K174">
        <v>4</v>
      </c>
    </row>
    <row r="175" spans="1:11" x14ac:dyDescent="0.3">
      <c r="A175">
        <v>174</v>
      </c>
      <c r="B175">
        <v>37</v>
      </c>
      <c r="C175" t="s">
        <v>11</v>
      </c>
      <c r="D175">
        <v>21.93</v>
      </c>
      <c r="E175">
        <v>128.4</v>
      </c>
      <c r="F175">
        <v>84.8</v>
      </c>
      <c r="G175">
        <v>175.9</v>
      </c>
      <c r="H175">
        <v>77.400000000000006</v>
      </c>
      <c r="I175" t="s">
        <v>12</v>
      </c>
      <c r="J175" t="s">
        <v>13</v>
      </c>
      <c r="K175">
        <v>3.7</v>
      </c>
    </row>
    <row r="176" spans="1:11" x14ac:dyDescent="0.3">
      <c r="A176">
        <v>175</v>
      </c>
      <c r="B176">
        <v>76</v>
      </c>
      <c r="C176" t="s">
        <v>11</v>
      </c>
      <c r="D176">
        <v>25.16</v>
      </c>
      <c r="E176">
        <v>117.4</v>
      </c>
      <c r="F176">
        <v>76.3</v>
      </c>
      <c r="G176">
        <v>195.4</v>
      </c>
      <c r="H176">
        <v>116.7</v>
      </c>
      <c r="I176" t="s">
        <v>12</v>
      </c>
      <c r="J176" t="s">
        <v>13</v>
      </c>
      <c r="K176">
        <v>4.5999999999999996</v>
      </c>
    </row>
    <row r="177" spans="1:11" x14ac:dyDescent="0.3">
      <c r="A177">
        <v>176</v>
      </c>
      <c r="B177">
        <v>53</v>
      </c>
      <c r="C177" t="s">
        <v>14</v>
      </c>
      <c r="D177">
        <v>25.78</v>
      </c>
      <c r="E177">
        <v>117.1</v>
      </c>
      <c r="F177">
        <v>71.7</v>
      </c>
      <c r="G177">
        <v>163.80000000000001</v>
      </c>
      <c r="H177">
        <v>100.6</v>
      </c>
      <c r="I177" t="s">
        <v>12</v>
      </c>
      <c r="J177" t="s">
        <v>13</v>
      </c>
      <c r="K177">
        <v>1.8</v>
      </c>
    </row>
    <row r="178" spans="1:11" x14ac:dyDescent="0.3">
      <c r="A178">
        <v>177</v>
      </c>
      <c r="B178">
        <v>36</v>
      </c>
      <c r="C178" t="s">
        <v>14</v>
      </c>
      <c r="D178">
        <v>21.22</v>
      </c>
      <c r="E178">
        <v>129.5</v>
      </c>
      <c r="F178">
        <v>73.099999999999994</v>
      </c>
      <c r="G178">
        <v>193.4</v>
      </c>
      <c r="H178">
        <v>105</v>
      </c>
      <c r="I178" t="s">
        <v>15</v>
      </c>
      <c r="J178" t="s">
        <v>13</v>
      </c>
      <c r="K178">
        <v>3.2</v>
      </c>
    </row>
    <row r="179" spans="1:11" x14ac:dyDescent="0.3">
      <c r="A179">
        <v>178</v>
      </c>
      <c r="B179">
        <v>84</v>
      </c>
      <c r="C179" t="s">
        <v>14</v>
      </c>
      <c r="D179">
        <v>23.06</v>
      </c>
      <c r="E179">
        <v>126</v>
      </c>
      <c r="F179">
        <v>84.9</v>
      </c>
      <c r="G179">
        <v>215.7</v>
      </c>
      <c r="H179">
        <v>100</v>
      </c>
      <c r="I179" t="s">
        <v>15</v>
      </c>
      <c r="J179" t="s">
        <v>17</v>
      </c>
      <c r="K179">
        <v>1.3</v>
      </c>
    </row>
    <row r="180" spans="1:11" x14ac:dyDescent="0.3">
      <c r="A180">
        <v>179</v>
      </c>
      <c r="B180">
        <v>36</v>
      </c>
      <c r="C180" t="s">
        <v>14</v>
      </c>
      <c r="D180">
        <v>22.52</v>
      </c>
      <c r="E180">
        <v>135.5</v>
      </c>
      <c r="F180">
        <v>84.2</v>
      </c>
      <c r="G180">
        <v>179.4</v>
      </c>
      <c r="H180">
        <v>92.3</v>
      </c>
      <c r="I180" t="s">
        <v>12</v>
      </c>
      <c r="J180" t="s">
        <v>16</v>
      </c>
      <c r="K180">
        <v>2.5</v>
      </c>
    </row>
    <row r="181" spans="1:11" x14ac:dyDescent="0.3">
      <c r="A181">
        <v>180</v>
      </c>
      <c r="B181">
        <v>37</v>
      </c>
      <c r="C181" t="s">
        <v>14</v>
      </c>
      <c r="D181">
        <v>24.42</v>
      </c>
      <c r="E181">
        <v>112.2</v>
      </c>
      <c r="F181">
        <v>84</v>
      </c>
      <c r="G181">
        <v>200.3</v>
      </c>
      <c r="H181">
        <v>109.3</v>
      </c>
      <c r="I181" t="s">
        <v>15</v>
      </c>
      <c r="J181" t="s">
        <v>13</v>
      </c>
      <c r="K181">
        <v>3</v>
      </c>
    </row>
    <row r="182" spans="1:11" x14ac:dyDescent="0.3">
      <c r="A182">
        <v>181</v>
      </c>
      <c r="B182">
        <v>69</v>
      </c>
      <c r="C182" t="s">
        <v>11</v>
      </c>
      <c r="D182">
        <v>26.98</v>
      </c>
      <c r="E182">
        <v>122.7</v>
      </c>
      <c r="F182">
        <v>77.7</v>
      </c>
      <c r="G182">
        <v>204.9</v>
      </c>
      <c r="H182">
        <v>91.2</v>
      </c>
      <c r="I182" t="s">
        <v>15</v>
      </c>
      <c r="J182" t="s">
        <v>17</v>
      </c>
      <c r="K182">
        <v>4.2</v>
      </c>
    </row>
    <row r="183" spans="1:11" x14ac:dyDescent="0.3">
      <c r="A183">
        <v>182</v>
      </c>
      <c r="B183">
        <v>50</v>
      </c>
      <c r="C183" t="s">
        <v>14</v>
      </c>
      <c r="D183">
        <v>30.1</v>
      </c>
      <c r="E183">
        <v>124.6</v>
      </c>
      <c r="F183">
        <v>80</v>
      </c>
      <c r="G183">
        <v>215.8</v>
      </c>
      <c r="H183">
        <v>123.3</v>
      </c>
      <c r="I183" t="s">
        <v>15</v>
      </c>
      <c r="J183" t="s">
        <v>17</v>
      </c>
      <c r="K183">
        <v>10</v>
      </c>
    </row>
    <row r="184" spans="1:11" x14ac:dyDescent="0.3">
      <c r="A184">
        <v>183</v>
      </c>
      <c r="B184">
        <v>57</v>
      </c>
      <c r="C184" t="s">
        <v>14</v>
      </c>
      <c r="D184">
        <v>30.75</v>
      </c>
      <c r="E184">
        <v>140.19999999999999</v>
      </c>
      <c r="F184">
        <v>88.2</v>
      </c>
      <c r="G184">
        <v>195.3</v>
      </c>
      <c r="H184">
        <v>111.4</v>
      </c>
      <c r="I184" t="s">
        <v>15</v>
      </c>
      <c r="J184" t="s">
        <v>17</v>
      </c>
      <c r="K184">
        <v>3.8</v>
      </c>
    </row>
    <row r="185" spans="1:11" x14ac:dyDescent="0.3">
      <c r="A185">
        <v>184</v>
      </c>
      <c r="B185">
        <v>56</v>
      </c>
      <c r="C185" t="s">
        <v>11</v>
      </c>
      <c r="D185">
        <v>28.94</v>
      </c>
      <c r="E185">
        <v>113.9</v>
      </c>
      <c r="F185">
        <v>65.099999999999994</v>
      </c>
      <c r="G185">
        <v>238</v>
      </c>
      <c r="H185">
        <v>112</v>
      </c>
      <c r="I185" t="s">
        <v>15</v>
      </c>
      <c r="J185" t="s">
        <v>13</v>
      </c>
      <c r="K185">
        <v>5.0999999999999996</v>
      </c>
    </row>
    <row r="186" spans="1:11" x14ac:dyDescent="0.3">
      <c r="A186">
        <v>185</v>
      </c>
      <c r="B186">
        <v>18</v>
      </c>
      <c r="C186" t="s">
        <v>14</v>
      </c>
      <c r="D186">
        <v>22.07</v>
      </c>
      <c r="E186">
        <v>131.5</v>
      </c>
      <c r="F186">
        <v>80.2</v>
      </c>
      <c r="G186">
        <v>126.5</v>
      </c>
      <c r="H186">
        <v>89.9</v>
      </c>
      <c r="I186" t="s">
        <v>15</v>
      </c>
      <c r="J186" t="s">
        <v>16</v>
      </c>
      <c r="K186">
        <v>3.1</v>
      </c>
    </row>
    <row r="187" spans="1:11" x14ac:dyDescent="0.3">
      <c r="A187">
        <v>186</v>
      </c>
      <c r="B187">
        <v>28</v>
      </c>
      <c r="C187" t="s">
        <v>11</v>
      </c>
      <c r="D187">
        <v>25.99</v>
      </c>
      <c r="E187">
        <v>131.80000000000001</v>
      </c>
      <c r="F187">
        <v>80.900000000000006</v>
      </c>
      <c r="G187">
        <v>302.8</v>
      </c>
      <c r="H187">
        <v>95.3</v>
      </c>
      <c r="I187" t="s">
        <v>15</v>
      </c>
      <c r="J187" t="s">
        <v>17</v>
      </c>
      <c r="K187">
        <v>4</v>
      </c>
    </row>
    <row r="188" spans="1:11" x14ac:dyDescent="0.3">
      <c r="A188">
        <v>187</v>
      </c>
      <c r="B188">
        <v>74</v>
      </c>
      <c r="C188" t="s">
        <v>14</v>
      </c>
      <c r="D188">
        <v>36.68</v>
      </c>
      <c r="E188">
        <v>152.69999999999999</v>
      </c>
      <c r="F188">
        <v>87.5</v>
      </c>
      <c r="G188">
        <v>169.5</v>
      </c>
      <c r="H188">
        <v>76.2</v>
      </c>
      <c r="I188" t="s">
        <v>15</v>
      </c>
      <c r="J188" t="s">
        <v>17</v>
      </c>
      <c r="K188">
        <v>1.2</v>
      </c>
    </row>
    <row r="189" spans="1:11" x14ac:dyDescent="0.3">
      <c r="A189">
        <v>188</v>
      </c>
      <c r="B189">
        <v>67</v>
      </c>
      <c r="C189" t="s">
        <v>14</v>
      </c>
      <c r="D189">
        <v>30.57</v>
      </c>
      <c r="E189">
        <v>112.9</v>
      </c>
      <c r="F189">
        <v>66.5</v>
      </c>
      <c r="G189">
        <v>214.1</v>
      </c>
      <c r="H189">
        <v>92.9</v>
      </c>
      <c r="I189" t="s">
        <v>15</v>
      </c>
      <c r="J189" t="s">
        <v>13</v>
      </c>
      <c r="K189">
        <v>1.9</v>
      </c>
    </row>
    <row r="190" spans="1:11" x14ac:dyDescent="0.3">
      <c r="A190">
        <v>189</v>
      </c>
      <c r="B190">
        <v>40</v>
      </c>
      <c r="C190" t="s">
        <v>11</v>
      </c>
      <c r="D190">
        <v>24.02</v>
      </c>
      <c r="E190">
        <v>118.1</v>
      </c>
      <c r="F190">
        <v>95</v>
      </c>
      <c r="G190">
        <v>167.2</v>
      </c>
      <c r="H190">
        <v>79.3</v>
      </c>
      <c r="I190" t="s">
        <v>15</v>
      </c>
      <c r="J190" t="s">
        <v>13</v>
      </c>
      <c r="K190">
        <v>2.2999999999999998</v>
      </c>
    </row>
    <row r="191" spans="1:11" x14ac:dyDescent="0.3">
      <c r="A191">
        <v>190</v>
      </c>
      <c r="B191">
        <v>48</v>
      </c>
      <c r="C191" t="s">
        <v>11</v>
      </c>
      <c r="D191">
        <v>33.119999999999997</v>
      </c>
      <c r="E191">
        <v>113.9</v>
      </c>
      <c r="F191">
        <v>82.1</v>
      </c>
      <c r="G191">
        <v>222.5</v>
      </c>
      <c r="H191">
        <v>126.3</v>
      </c>
      <c r="I191" t="s">
        <v>15</v>
      </c>
      <c r="J191" t="s">
        <v>16</v>
      </c>
      <c r="K191">
        <v>2.9</v>
      </c>
    </row>
    <row r="192" spans="1:11" x14ac:dyDescent="0.3">
      <c r="A192">
        <v>191</v>
      </c>
      <c r="B192">
        <v>59</v>
      </c>
      <c r="C192" t="s">
        <v>11</v>
      </c>
      <c r="D192">
        <v>24.25</v>
      </c>
      <c r="E192">
        <v>103</v>
      </c>
      <c r="F192">
        <v>82.7</v>
      </c>
      <c r="G192">
        <v>209.7</v>
      </c>
      <c r="H192">
        <v>101</v>
      </c>
      <c r="I192" t="s">
        <v>15</v>
      </c>
      <c r="J192" t="s">
        <v>17</v>
      </c>
      <c r="K192">
        <v>1.1000000000000001</v>
      </c>
    </row>
    <row r="193" spans="1:11" x14ac:dyDescent="0.3">
      <c r="A193">
        <v>192</v>
      </c>
      <c r="B193">
        <v>24</v>
      </c>
      <c r="C193" t="s">
        <v>11</v>
      </c>
      <c r="D193">
        <v>22.99</v>
      </c>
      <c r="E193">
        <v>154.5</v>
      </c>
      <c r="F193">
        <v>76</v>
      </c>
      <c r="G193">
        <v>177.2</v>
      </c>
      <c r="H193">
        <v>103.4</v>
      </c>
      <c r="I193" t="s">
        <v>12</v>
      </c>
      <c r="J193" t="s">
        <v>16</v>
      </c>
      <c r="K193">
        <v>1.5</v>
      </c>
    </row>
    <row r="194" spans="1:11" x14ac:dyDescent="0.3">
      <c r="A194">
        <v>193</v>
      </c>
      <c r="B194">
        <v>33</v>
      </c>
      <c r="C194" t="s">
        <v>11</v>
      </c>
      <c r="D194">
        <v>32.28</v>
      </c>
      <c r="E194">
        <v>109.4</v>
      </c>
      <c r="F194">
        <v>85.4</v>
      </c>
      <c r="G194">
        <v>237.6</v>
      </c>
      <c r="H194">
        <v>95.5</v>
      </c>
      <c r="I194" t="s">
        <v>15</v>
      </c>
      <c r="J194" t="s">
        <v>16</v>
      </c>
      <c r="K194">
        <v>2</v>
      </c>
    </row>
    <row r="195" spans="1:11" x14ac:dyDescent="0.3">
      <c r="A195">
        <v>194</v>
      </c>
      <c r="B195">
        <v>77</v>
      </c>
      <c r="C195" t="s">
        <v>14</v>
      </c>
      <c r="D195">
        <v>20.11</v>
      </c>
      <c r="E195">
        <v>115.8</v>
      </c>
      <c r="F195">
        <v>80.5</v>
      </c>
      <c r="G195">
        <v>194.3</v>
      </c>
      <c r="H195">
        <v>104</v>
      </c>
      <c r="I195" t="s">
        <v>12</v>
      </c>
      <c r="J195" t="s">
        <v>13</v>
      </c>
      <c r="K195">
        <v>11.7</v>
      </c>
    </row>
    <row r="196" spans="1:11" x14ac:dyDescent="0.3">
      <c r="A196">
        <v>195</v>
      </c>
      <c r="B196">
        <v>19</v>
      </c>
      <c r="C196" t="s">
        <v>14</v>
      </c>
      <c r="D196">
        <v>17.39</v>
      </c>
      <c r="E196">
        <v>147.69999999999999</v>
      </c>
      <c r="F196">
        <v>92.1</v>
      </c>
      <c r="G196">
        <v>219.2</v>
      </c>
      <c r="H196">
        <v>149.30000000000001</v>
      </c>
      <c r="I196" t="s">
        <v>12</v>
      </c>
      <c r="J196" t="s">
        <v>16</v>
      </c>
      <c r="K196">
        <v>2.2000000000000002</v>
      </c>
    </row>
    <row r="197" spans="1:11" x14ac:dyDescent="0.3">
      <c r="A197">
        <v>196</v>
      </c>
      <c r="B197">
        <v>18</v>
      </c>
      <c r="C197" t="s">
        <v>11</v>
      </c>
      <c r="D197">
        <v>30.24</v>
      </c>
      <c r="E197">
        <v>101.7</v>
      </c>
      <c r="F197">
        <v>65.599999999999994</v>
      </c>
      <c r="G197">
        <v>167.9</v>
      </c>
      <c r="H197">
        <v>94</v>
      </c>
      <c r="I197" t="s">
        <v>15</v>
      </c>
      <c r="J197" t="s">
        <v>17</v>
      </c>
      <c r="K197">
        <v>3</v>
      </c>
    </row>
    <row r="198" spans="1:11" x14ac:dyDescent="0.3">
      <c r="A198">
        <v>197</v>
      </c>
      <c r="B198">
        <v>65</v>
      </c>
      <c r="C198" t="s">
        <v>11</v>
      </c>
      <c r="D198">
        <v>26.12</v>
      </c>
      <c r="E198">
        <v>139.30000000000001</v>
      </c>
      <c r="F198">
        <v>81.8</v>
      </c>
      <c r="G198">
        <v>198.9</v>
      </c>
      <c r="H198">
        <v>87</v>
      </c>
      <c r="I198" t="s">
        <v>15</v>
      </c>
      <c r="J198" t="s">
        <v>16</v>
      </c>
      <c r="K198">
        <v>1.7</v>
      </c>
    </row>
    <row r="199" spans="1:11" x14ac:dyDescent="0.3">
      <c r="A199">
        <v>198</v>
      </c>
      <c r="B199">
        <v>29</v>
      </c>
      <c r="C199" t="s">
        <v>11</v>
      </c>
      <c r="D199">
        <v>26.57</v>
      </c>
      <c r="E199">
        <v>106.8</v>
      </c>
      <c r="F199">
        <v>84.1</v>
      </c>
      <c r="G199">
        <v>270.10000000000002</v>
      </c>
      <c r="H199">
        <v>110.6</v>
      </c>
      <c r="I199" t="s">
        <v>12</v>
      </c>
      <c r="J199" t="s">
        <v>17</v>
      </c>
      <c r="K199">
        <v>3.8</v>
      </c>
    </row>
    <row r="200" spans="1:11" x14ac:dyDescent="0.3">
      <c r="A200">
        <v>199</v>
      </c>
      <c r="B200">
        <v>54</v>
      </c>
      <c r="C200" t="s">
        <v>14</v>
      </c>
      <c r="D200">
        <v>24.37</v>
      </c>
      <c r="E200">
        <v>146.69999999999999</v>
      </c>
      <c r="F200">
        <v>78.099999999999994</v>
      </c>
      <c r="G200">
        <v>233.7</v>
      </c>
      <c r="H200">
        <v>49.5</v>
      </c>
      <c r="I200" t="s">
        <v>15</v>
      </c>
      <c r="J200" t="s">
        <v>17</v>
      </c>
      <c r="K200">
        <v>2</v>
      </c>
    </row>
    <row r="201" spans="1:11" x14ac:dyDescent="0.3">
      <c r="A201">
        <v>200</v>
      </c>
      <c r="B201">
        <v>49</v>
      </c>
      <c r="C201" t="s">
        <v>14</v>
      </c>
      <c r="D201">
        <v>24.93</v>
      </c>
      <c r="E201">
        <v>95.5</v>
      </c>
      <c r="F201">
        <v>76</v>
      </c>
      <c r="G201">
        <v>210.8</v>
      </c>
      <c r="H201">
        <v>101.3</v>
      </c>
      <c r="I201" t="s">
        <v>15</v>
      </c>
      <c r="J201" t="s">
        <v>13</v>
      </c>
      <c r="K201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/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  <row r="8" spans="1:1" x14ac:dyDescent="0.3">
      <c r="A8" t="s">
        <v>24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7" spans="1:1" x14ac:dyDescent="0.3">
      <c r="A17" t="s">
        <v>32</v>
      </c>
    </row>
    <row r="18" spans="1:1" x14ac:dyDescent="0.3">
      <c r="A18" t="s">
        <v>33</v>
      </c>
    </row>
    <row r="19" spans="1:1" x14ac:dyDescent="0.3">
      <c r="A19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36</v>
      </c>
      <c r="C1" s="1" t="s">
        <v>37</v>
      </c>
    </row>
    <row r="2" spans="1:3" x14ac:dyDescent="0.3">
      <c r="A2" t="s">
        <v>38</v>
      </c>
      <c r="B2">
        <v>6.2705971797511308</v>
      </c>
      <c r="C2">
        <v>2.194096417423025E-9</v>
      </c>
    </row>
    <row r="3" spans="1:3" x14ac:dyDescent="0.3">
      <c r="A3" t="s">
        <v>39</v>
      </c>
      <c r="B3">
        <v>0.48826868210056451</v>
      </c>
      <c r="C3">
        <v>0.62592341788181038</v>
      </c>
    </row>
    <row r="4" spans="1:3" x14ac:dyDescent="0.3">
      <c r="A4" t="s">
        <v>40</v>
      </c>
      <c r="B4">
        <v>4.2049101699656241E-2</v>
      </c>
      <c r="C4">
        <v>0.95883130286921969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3">
      <c r="A2" t="s">
        <v>13</v>
      </c>
      <c r="B2" t="s">
        <v>16</v>
      </c>
      <c r="C2">
        <v>1.4491000000000001</v>
      </c>
      <c r="D2">
        <v>0.96379999999999999</v>
      </c>
      <c r="E2">
        <v>-11.774900000000001</v>
      </c>
      <c r="F2">
        <v>14.6731</v>
      </c>
      <c r="G2" t="b">
        <v>0</v>
      </c>
    </row>
    <row r="3" spans="1:7" x14ac:dyDescent="0.3">
      <c r="A3" t="s">
        <v>13</v>
      </c>
      <c r="B3" t="s">
        <v>17</v>
      </c>
      <c r="C3">
        <v>1.4151</v>
      </c>
      <c r="D3">
        <v>0.96899999999999997</v>
      </c>
      <c r="E3">
        <v>-12.573499999999999</v>
      </c>
      <c r="F3">
        <v>15.4038</v>
      </c>
      <c r="G3" t="b">
        <v>0</v>
      </c>
    </row>
    <row r="4" spans="1:7" x14ac:dyDescent="0.3">
      <c r="A4" t="s">
        <v>16</v>
      </c>
      <c r="B4" t="s">
        <v>17</v>
      </c>
      <c r="C4">
        <v>-3.4000000000000002E-2</v>
      </c>
      <c r="D4">
        <v>1</v>
      </c>
      <c r="E4">
        <v>-13.9344</v>
      </c>
      <c r="F4">
        <v>13.866300000000001</v>
      </c>
      <c r="G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anova oneway</vt:lpstr>
      <vt:lpstr>anova two way</vt:lpstr>
      <vt:lpstr>two way sample</vt:lpstr>
      <vt:lpstr>Dataset</vt:lpstr>
      <vt:lpstr>README</vt:lpstr>
      <vt:lpstr>Calculations</vt:lpstr>
      <vt:lpstr>TukeyHSD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vardhan</cp:lastModifiedBy>
  <dcterms:created xsi:type="dcterms:W3CDTF">2025-09-22T14:10:36Z</dcterms:created>
  <dcterms:modified xsi:type="dcterms:W3CDTF">2025-09-23T05:07:20Z</dcterms:modified>
</cp:coreProperties>
</file>