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nlink/Desktop/"/>
    </mc:Choice>
  </mc:AlternateContent>
  <xr:revisionPtr revIDLastSave="0" documentId="13_ncr:1_{0E1D4051-C41A-C046-B5E3-ACCFCFF71112}" xr6:coauthVersionLast="45" xr6:coauthVersionMax="45" xr10:uidLastSave="{00000000-0000-0000-0000-000000000000}"/>
  <bookViews>
    <workbookView xWindow="4640" yWindow="460" windowWidth="20960" windowHeight="14560" activeTab="4" xr2:uid="{354A4A97-1F53-894B-A15C-5E7C56463E54}"/>
  </bookViews>
  <sheets>
    <sheet name="distribution" sheetId="1" r:id="rId1"/>
    <sheet name="physiology-hot" sheetId="2" r:id="rId2"/>
    <sheet name="physiology-cold" sheetId="3" r:id="rId3"/>
    <sheet name="reproduction" sheetId="4" r:id="rId4"/>
    <sheet name="param_corr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H7" i="4" l="1" a="1"/>
  <c r="BH7" i="4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<sst xmlns="http://schemas.openxmlformats.org/spreadsheetml/2006/main" count="1447" uniqueCount="900">
  <si>
    <t>Distribution pattern: changed slope and intercept model, random effect - transect</t>
  </si>
  <si>
    <t>glmer(formula = temp.sp ~ elev.scale + (elev.scale | Transect), family = binomial(link = "logit"), data = temp.sp)</t>
  </si>
  <si>
    <t>&gt; glm.r</t>
  </si>
  <si>
    <t xml:space="preserve">                sp              slope          slope.se              slope.p           intercept</t>
  </si>
  <si>
    <t>1         bunnanda  -108.667121385337  181.420979889509    0.549187754959714     3.6880310188136</t>
  </si>
  <si>
    <t>2          pandora  -8.02675959747996  3.18395643534565   0.0117021285549013   -2.09989600623594</t>
  </si>
  <si>
    <t>3      bipectinata  -6.35069361741504  2.64995666820298    0.016551258462665     -1.663988641086</t>
  </si>
  <si>
    <t>4  pseudoananassae  -5.37010407328406   3.4946420203851    0.124374665599119 -0.0188375266386425</t>
  </si>
  <si>
    <t>5           rubida -0.125004140152197  0.27389243040978    0.648103324100076 -0.0789531801620098</t>
  </si>
  <si>
    <t>6    sulfurigaster 0.0520021845368233 0.816192156965253    0.949198622898905   -4.05368045008582</t>
  </si>
  <si>
    <t>7          birchii    1.3396078447718 0.573938056751396   0.0195923994214484   -3.94219247977007</t>
  </si>
  <si>
    <t>8      palidifrons   2.80852349631142 0.343226843830017 2.22044604925031e-16   -3.30841655025965</t>
  </si>
  <si>
    <t>9 pseudotakahashii   11.2275556653124   1.7987344877462 4.32233804303905e-10    -10.736610093796</t>
  </si>
  <si>
    <t>&gt; ## hIndex - slope ---- significant</t>
  </si>
  <si>
    <t>&gt; rank.cor &lt;- cor.test(dist.index$hIndex.mean, as.numeric(dist.index$h.mean), method = "spearman") # spearman v.s. kendall</t>
  </si>
  <si>
    <t>&gt; rank.cor</t>
  </si>
  <si>
    <t>Spearman's rank correlation rho</t>
  </si>
  <si>
    <t>data:  dist.index$hIndex.mean and as.numeric(dist.index$h.mean)</t>
  </si>
  <si>
    <t>S = 2, p-value = 4.96e-05</t>
  </si>
  <si>
    <t>alternative hypothesis: true rho is not equal to 0</t>
  </si>
  <si>
    <t>sample estimates:</t>
  </si>
  <si>
    <t xml:space="preserve">      rho </t>
  </si>
  <si>
    <t xml:space="preserve">If using quadratic term, it will complicate the categorization process. For instance, the slope of "elev.scale" is significant possitive if adding "elve.scale^2" term. </t>
  </si>
  <si>
    <t>If comparing AIC, models with quadratic term always have lower AIC score, thus better</t>
  </si>
  <si>
    <t>WHAT SHOULD I DO WITH NON-LINEARY MODEL?</t>
  </si>
  <si>
    <t>PAN, PSA, BIP, RUB have significnat p value for elev.scale^2 term</t>
  </si>
  <si>
    <t>plot slope~hindex</t>
  </si>
  <si>
    <t>the confidence interval is calculated from 1.96*se; might not be suitable for glmer</t>
  </si>
  <si>
    <t>However, if using confint(), the confidence interval for PSA can't be calcualted. I don't understand why.</t>
  </si>
  <si>
    <t>error message:</t>
  </si>
  <si>
    <t xml:space="preserve">Error in profile.merMod(object, which = parm, signames = oldNames, ...) : </t>
  </si>
  <si>
    <t xml:space="preserve">  Profiling over both the residual variance and</t>
  </si>
  <si>
    <t>fixed effects is not numerically consistent with</t>
  </si>
  <si>
    <t>profiling over the fixed effects only</t>
  </si>
  <si>
    <t>NORMALITY TEST (shapiro.test)</t>
  </si>
  <si>
    <t>YES</t>
  </si>
  <si>
    <t>p&gt;0.05</t>
  </si>
  <si>
    <t>MEL, BUN, PAL, SIM</t>
  </si>
  <si>
    <t>NO</t>
  </si>
  <si>
    <t>p&lt;0.05</t>
  </si>
  <si>
    <t>BIP,PSA,BIR,SUL,PAN</t>
  </si>
  <si>
    <t xml:space="preserve">female </t>
  </si>
  <si>
    <t>male</t>
  </si>
  <si>
    <t>SIM,…</t>
  </si>
  <si>
    <t>SUL,…</t>
  </si>
  <si>
    <t>I shouldn't analyze male and female togehter because I didn't do the experiment in that way!</t>
  </si>
  <si>
    <t>KRHT was not normally distributed even if using different transformations. For analysis, KRHT was ln-transformed, as this transformation improved normality and, more importantly, removed dependence of variances on means</t>
  </si>
  <si>
    <t>&gt; dat %&gt;%</t>
  </si>
  <si>
    <t>+   filter(gender == "M") %&gt;%</t>
  </si>
  <si>
    <t>+   filter(species != "MEL") %&gt;%</t>
  </si>
  <si>
    <t>+   glmer(formula = kd.t ~ distribution - 1  + round + as.numeric(position) + (1|spName), family = "gaussian") -&gt; fit.distr</t>
  </si>
  <si>
    <t>DISTRIBUTION - MALE HEAT KD</t>
  </si>
  <si>
    <t>&gt; summary(fit.distr)</t>
  </si>
  <si>
    <t>Linear mixed model fit by REML ['lmerMod']</t>
  </si>
  <si>
    <t>Formula: kd.t ~ distribution - 1 + round + as.numeric(position) + (1 |      spName)</t>
  </si>
  <si>
    <t xml:space="preserve">   Data: .</t>
  </si>
  <si>
    <t>REML criterion at convergence: 782.6</t>
  </si>
  <si>
    <t xml:space="preserve">Scaled residuals: </t>
  </si>
  <si>
    <t xml:space="preserve">    Min      1Q  Median      3Q     Max </t>
  </si>
  <si>
    <t xml:space="preserve">-2.8780 -0.6745 -0.0445  0.4518  3.2800 </t>
  </si>
  <si>
    <t>Random effects:</t>
  </si>
  <si>
    <t xml:space="preserve"> Groups   Name        Variance Std.Dev.</t>
  </si>
  <si>
    <t xml:space="preserve"> spName   (Intercept) 4.102    2.025   </t>
  </si>
  <si>
    <t xml:space="preserve"> Residual             5.775    2.403   </t>
  </si>
  <si>
    <t>Number of obs: 168, groups:  spName, 8</t>
  </si>
  <si>
    <t>Fixed effects:</t>
  </si>
  <si>
    <t xml:space="preserve">                       Estimate Std. Error t value</t>
  </si>
  <si>
    <t>distributionhighland    13.8559     1.5529   8.923</t>
  </si>
  <si>
    <t>distributionwidespread  15.3913     1.5849   9.711</t>
  </si>
  <si>
    <t>distributionlowland     19.8549     1.3016  15.254</t>
  </si>
  <si>
    <t>roundB                  -1.9061     0.4561  -4.179</t>
  </si>
  <si>
    <t>roundC                  -0.7543     0.4595  -1.641</t>
  </si>
  <si>
    <t>as.numeric(position)     0.3932     0.1121   3.507</t>
  </si>
  <si>
    <t>Correlation of Fixed Effects:</t>
  </si>
  <si>
    <t xml:space="preserve">            dstrbtnh dstrbtnw dstrbtnl roundB roundC</t>
  </si>
  <si>
    <t xml:space="preserve">dstrbtnwdsp  0.108                                  </t>
  </si>
  <si>
    <t xml:space="preserve">dstrbtnlwln  0.175    0.212                         </t>
  </si>
  <si>
    <t xml:space="preserve">roundB      -0.169   -0.172   -0.225                </t>
  </si>
  <si>
    <t xml:space="preserve">roundC      -0.183   -0.190   -0.258    0.506       </t>
  </si>
  <si>
    <t>as.nmrc(ps) -0.253   -0.318   -0.560    0.092  0.152</t>
  </si>
  <si>
    <t>DISTRIBUTION - FEMALE HEAT KD</t>
  </si>
  <si>
    <t>&gt; pair.test &lt;- emmeans(fit.distr, list(pairwise ~ distribution), adjust = "tukey")</t>
  </si>
  <si>
    <t>&gt; pair.test$`pairwise differences of distribution`</t>
  </si>
  <si>
    <t xml:space="preserve"> contrast              estimate   SE   df t.ratio p.value</t>
  </si>
  <si>
    <t xml:space="preserve"> highland - widespread    -1.54 2.10 4.91 -0.733  0.7565 </t>
  </si>
  <si>
    <t xml:space="preserve"> highland - lowland       -6.00 1.84 5.21 -3.253  0.0476 </t>
  </si>
  <si>
    <t xml:space="preserve"> widespread - lowland     -4.46 1.83 5.03 -2.444  0.1232 </t>
  </si>
  <si>
    <t xml:space="preserve">Results are averaged over the levels of: round </t>
  </si>
  <si>
    <t xml:space="preserve">Degrees-of-freedom method: kenward-roger </t>
  </si>
  <si>
    <t xml:space="preserve">P value adjustment: tukey method for comparing a family of 3 estimates </t>
  </si>
  <si>
    <t>SPECIES - MALE HEAT KD</t>
  </si>
  <si>
    <t>+   glm(formula = kd.t ~ spName - 1 + round + as.numeric(position), family = "gaussian") -&gt; fit.sp</t>
  </si>
  <si>
    <t>&gt; summary(fit.sp)</t>
  </si>
  <si>
    <t>Call:</t>
  </si>
  <si>
    <t xml:space="preserve">glm(formula = kd.t ~ spName - 1 + round + as.numeric(position), </t>
  </si>
  <si>
    <t xml:space="preserve">    family = "gaussian", data = .)</t>
  </si>
  <si>
    <t xml:space="preserve">Deviance Residuals: </t>
  </si>
  <si>
    <t xml:space="preserve">    Min       1Q   Median       3Q      Max  </t>
  </si>
  <si>
    <t xml:space="preserve">-6.9330  -1.5819  -0.0637   1.0713   7.8628  </t>
  </si>
  <si>
    <t>Coefficients:</t>
  </si>
  <si>
    <t xml:space="preserve">                      Estimate Std. Error t value Pr(&gt;|t|)    </t>
  </si>
  <si>
    <t>spNamebipectinata      18.2072     1.0951  16.626  &lt; 2e-16 ***</t>
  </si>
  <si>
    <t>spNamebirchii          16.5769     0.7236  22.909  &lt; 2e-16 ***</t>
  </si>
  <si>
    <t>spNamebunnanda         19.3026     0.9685  19.931  &lt; 2e-16 ***</t>
  </si>
  <si>
    <t>spNamepalidifrons      11.1364     0.7017  15.870  &lt; 2e-16 ***</t>
  </si>
  <si>
    <t>spNamepandora          20.1722     0.6813  29.608  &lt; 2e-16 ***</t>
  </si>
  <si>
    <t>spNamepseudoananassae  15.6602     0.7017  22.317  &lt; 2e-16 ***</t>
  </si>
  <si>
    <t>spNamesimulans         21.7428     1.1279  19.278  &lt; 2e-16 ***</t>
  </si>
  <si>
    <t>spNamesulfurigaster    15.1242     0.8792  17.201  &lt; 2e-16 ***</t>
  </si>
  <si>
    <t>roundB                 -1.9062     0.4563  -4.177 4.88e-05 ***</t>
  </si>
  <si>
    <t xml:space="preserve">roundC                 -0.7544     0.4599  -1.640 0.102981    </t>
  </si>
  <si>
    <t>as.numeric(position)    0.3930     0.1156   3.399 0.000856 ***</t>
  </si>
  <si>
    <t>---</t>
  </si>
  <si>
    <t>Signif. codes:  0 ‘***’ 0.001 ‘**’ 0.01 ‘*’ 0.05 ‘.’ 0.1 ‘ ’ 1</t>
  </si>
  <si>
    <t>(Dispersion parameter for gaussian family taken to be 5.777302)</t>
  </si>
  <si>
    <t xml:space="preserve">    Null deviance: 59488.00  on 168  degrees of freedom</t>
  </si>
  <si>
    <t>Residual deviance:   907.04  on 157  degrees of freedom</t>
  </si>
  <si>
    <t>AIC: 784.05</t>
  </si>
  <si>
    <t>Number of Fisher Scoring iterations: 2</t>
  </si>
  <si>
    <t>&gt; summary(aov(fit.sp)) # this only applies to glm()</t>
  </si>
  <si>
    <t xml:space="preserve">                      Df Sum Sq Mean Sq F value   Pr(&gt;F)    </t>
  </si>
  <si>
    <t>spName                 8  58396    7300 1263.48  &lt; 2e-16 ***</t>
  </si>
  <si>
    <t>round                  2    118      59   10.22 6.71e-05 ***</t>
  </si>
  <si>
    <t>as.numeric(position)   1     67      67   11.56 0.000856 ***</t>
  </si>
  <si>
    <t xml:space="preserve">Residuals            157    907       6                     </t>
  </si>
  <si>
    <t>&gt; pair.test &lt;- emmeans(fit.sp, list(pairwise ~ spName), adjust = "tukey")</t>
  </si>
  <si>
    <t>&gt; pair.test$`pairwise differences of spName`</t>
  </si>
  <si>
    <t xml:space="preserve"> contrast                        estimate    SE  df z.ratio p.value</t>
  </si>
  <si>
    <t xml:space="preserve"> bipectinata - birchii              1.630 0.895 Inf   1.821 0.6054 </t>
  </si>
  <si>
    <t xml:space="preserve"> bipectinata - bunnanda            -1.095 0.758 Inf  -1.446 0.8358 </t>
  </si>
  <si>
    <t xml:space="preserve"> bipectinata - palidifrons          7.071 0.917 Inf   7.709 &lt;.0001 </t>
  </si>
  <si>
    <t xml:space="preserve"> bipectinata - pandora             -1.965 0.940 Inf  -2.090 0.4216 </t>
  </si>
  <si>
    <t xml:space="preserve"> bipectinata - pseudoananassae      2.547 0.917 Inf   2.777 0.1008 </t>
  </si>
  <si>
    <t xml:space="preserve"> bipectinata - simulans            -3.536 0.743 Inf  -4.760 0.0001 </t>
  </si>
  <si>
    <t xml:space="preserve"> bipectinata - sulfurigaster        3.083 0.789 Inf   3.906 0.0024 </t>
  </si>
  <si>
    <t xml:space="preserve"> birchii - bunnanda                -2.726 0.819 Inf  -3.329 0.0197 </t>
  </si>
  <si>
    <t xml:space="preserve"> birchii - palidifrons              5.440 0.743 Inf   7.325 &lt;.0001 </t>
  </si>
  <si>
    <t xml:space="preserve"> birchii - pandora                 -3.595 0.746 Inf  -4.821 &lt;.0001 </t>
  </si>
  <si>
    <t xml:space="preserve"> birchii - pseudoananassae          0.917 0.743 Inf   1.234 0.9219 </t>
  </si>
  <si>
    <t xml:space="preserve"> birchii - simulans                -5.166 0.917 Inf  -5.632 &lt;.0001 </t>
  </si>
  <si>
    <t xml:space="preserve"> birchii - sulfurigaster            1.453 0.777 Inf   1.870 0.5719 </t>
  </si>
  <si>
    <t xml:space="preserve"> bunnanda - palidifrons             8.166 0.836 Inf   9.769 &lt;.0001 </t>
  </si>
  <si>
    <t xml:space="preserve"> bunnanda - pandora                -0.870 0.854 Inf  -1.018 0.9719 </t>
  </si>
  <si>
    <t xml:space="preserve"> bunnanda - pseudoananassae         3.642 0.836 Inf   4.357 0.0004 </t>
  </si>
  <si>
    <t xml:space="preserve"> bunnanda - simulans               -2.440 0.766 Inf  -3.184 0.0314 </t>
  </si>
  <si>
    <t xml:space="preserve"> bunnanda - sulfurigaster           4.178 0.751 Inf   5.566 &lt;.0001 </t>
  </si>
  <si>
    <t xml:space="preserve"> palidifrons - pandora             -9.036 0.743 Inf -12.165 &lt;.0001 </t>
  </si>
  <si>
    <t xml:space="preserve"> palidifrons - pseudoananassae     -4.524 0.742 Inf  -6.099 &lt;.0001 </t>
  </si>
  <si>
    <t xml:space="preserve"> palidifrons - simulans           -10.606 0.940 Inf -11.279 &lt;.0001 </t>
  </si>
  <si>
    <t xml:space="preserve"> palidifrons - sulfurigaster       -3.988 0.789 Inf  -5.052 &lt;.0001 </t>
  </si>
  <si>
    <t xml:space="preserve"> pandora - pseudoananassae          4.512 0.743 Inf   6.075 &lt;.0001 </t>
  </si>
  <si>
    <t xml:space="preserve"> pandora - simulans                -1.571 0.965 Inf  -1.628 0.7332 </t>
  </si>
  <si>
    <t xml:space="preserve"> pandora - sulfurigaster            5.048 0.803 Inf   6.284 &lt;.0001 </t>
  </si>
  <si>
    <t xml:space="preserve"> pseudoananassae - simulans        -6.083 0.940 Inf  -6.468 &lt;.0001 </t>
  </si>
  <si>
    <t xml:space="preserve"> pseudoananassae - sulfurigaster    0.536 0.789 Inf   0.679 0.9975 </t>
  </si>
  <si>
    <t xml:space="preserve"> simulans - sulfurigaster           6.619 0.803 Inf   8.240 &lt;.0001 </t>
  </si>
  <si>
    <t xml:space="preserve">P value adjustment: tukey method for comparing a family of 8 estimates </t>
  </si>
  <si>
    <t xml:space="preserve">&gt; </t>
  </si>
  <si>
    <t>&gt; fit.sur &lt;- survfit(Surv(kd.t) ~ species, data = dat) ## if adding more factor, it will treat it as complete factorial design</t>
  </si>
  <si>
    <t>&gt; fit.sur # you can get a median time of "survival" [but this is not excluding the effect of round and position]</t>
  </si>
  <si>
    <t>Call: survfit(formula = Surv(kd.t) ~ species, data = dat)</t>
  </si>
  <si>
    <t xml:space="preserve">             n events median 0.95LCL 0.95UCL</t>
  </si>
  <si>
    <t>species=MEL 42     42   28.0      26      29</t>
  </si>
  <si>
    <t>species=SIM 42     42   24.0      23      27</t>
  </si>
  <si>
    <t>species=PAN 42     42   18.5      18      20</t>
  </si>
  <si>
    <t>species=BIP 42     42   18.0      17      21</t>
  </si>
  <si>
    <t>species=BUN 42     42   20.0      19      21</t>
  </si>
  <si>
    <t>species=PSA 42     42   17.0      17      18</t>
  </si>
  <si>
    <t>species=SUL 42     42   17.0      16      17</t>
  </si>
  <si>
    <t>species=BIR 42     42   17.5      16      19</t>
  </si>
  <si>
    <t>species=PAL 42     42   12.0      11      13</t>
  </si>
  <si>
    <t>KD TIME - MALE</t>
  </si>
  <si>
    <t>spName</t>
  </si>
  <si>
    <t>mean</t>
  </si>
  <si>
    <t>median</t>
  </si>
  <si>
    <t>bipectinata</t>
  </si>
  <si>
    <t>birchii</t>
  </si>
  <si>
    <t>bunnanda</t>
  </si>
  <si>
    <t>melanogaster</t>
  </si>
  <si>
    <t>palidifrons</t>
  </si>
  <si>
    <t>pandora</t>
  </si>
  <si>
    <t>pseudoananassae</t>
  </si>
  <si>
    <t>simulans</t>
  </si>
  <si>
    <t>sulfurigaster</t>
  </si>
  <si>
    <t>KD TIME - FEMALE</t>
  </si>
  <si>
    <t>+   filter(gender == "F") %&gt;%</t>
  </si>
  <si>
    <t>+   glmer(formula = kd.t ~ distribution -1   + round + as.numeric(position) + (1|spName), family = "gaussian") -&gt; fit.distr</t>
  </si>
  <si>
    <t>REML criterion at convergence: 793.2</t>
  </si>
  <si>
    <t xml:space="preserve">-2.2527 -0.6432 -0.1859  0.6029  3.0777 </t>
  </si>
  <si>
    <t xml:space="preserve"> spName   (Intercept) 7.186    2.681   </t>
  </si>
  <si>
    <t xml:space="preserve"> Residual             6.062    2.462   </t>
  </si>
  <si>
    <t>distributionhighland    13.8663     1.9881   6.975</t>
  </si>
  <si>
    <t>distributionwidespread  13.7796     2.0618   6.683</t>
  </si>
  <si>
    <t>distributionlowland     17.6616     1.4846  11.897</t>
  </si>
  <si>
    <t>roundB                  -0.7420     0.4655  -1.594</t>
  </si>
  <si>
    <t>roundC                  -1.0313     0.4696  -2.196</t>
  </si>
  <si>
    <t>as.numeric(position)     0.6357     0.1009   6.297</t>
  </si>
  <si>
    <t xml:space="preserve">dstrbtnwdsp  0.079                                  </t>
  </si>
  <si>
    <t xml:space="preserve">dstrbtnlwln  0.090    0.135                         </t>
  </si>
  <si>
    <t xml:space="preserve">roundB      -0.122   -0.122   -0.166                </t>
  </si>
  <si>
    <t xml:space="preserve">roundC      -0.142   -0.155   -0.202    0.499       </t>
  </si>
  <si>
    <t>as.nmrc(ps) -0.190   -0.322   -0.346    0.027  0.134</t>
  </si>
  <si>
    <t xml:space="preserve"> highland - widespread   0.0867 2.75 5.06  0.032  0.9995 </t>
  </si>
  <si>
    <t xml:space="preserve"> highland - lowland     -3.7953 2.37 4.98 -1.600  0.3281 </t>
  </si>
  <si>
    <t xml:space="preserve"> widespread - lowland   -3.8821 2.37 4.99 -1.636  0.3150 </t>
  </si>
  <si>
    <t>P value adjustment: tukey method for comparing a family of 3 estimates</t>
  </si>
  <si>
    <t>SPECIES - FEMALE HEAT KD</t>
  </si>
  <si>
    <t xml:space="preserve">-5.5333  -1.6114  -0.3792   1.4983   7.6547  </t>
  </si>
  <si>
    <t>spNamebipectinata      15.5672     0.7218  21.566  &lt; 2e-16 ***</t>
  </si>
  <si>
    <t>spNamebirchii          16.9326     0.7413  22.843  &lt; 2e-16 ***</t>
  </si>
  <si>
    <t>spNamebunnanda         16.6790     0.7617  21.896  &lt; 2e-16 ***</t>
  </si>
  <si>
    <t>spNamepalidifrons      10.9317     0.6864  15.926  &lt; 2e-16 ***</t>
  </si>
  <si>
    <t>spNamepandora          17.7733     0.7035  25.263  &lt; 2e-16 ***</t>
  </si>
  <si>
    <t>spNamepseudoananassae  15.1717     0.8054  18.837  &lt; 2e-16 ***</t>
  </si>
  <si>
    <t>spNamesimulans         20.9841     1.0352  20.270  &lt; 2e-16 ***</t>
  </si>
  <si>
    <t>spNamesulfurigaster    12.6187     1.0077  12.523  &lt; 2e-16 ***</t>
  </si>
  <si>
    <t xml:space="preserve">roundB                 -0.7442     0.4655  -1.599   0.1119    </t>
  </si>
  <si>
    <t xml:space="preserve">roundC                 -1.0423     0.4697  -2.219   0.0279 *  </t>
  </si>
  <si>
    <t>as.numeric(position)    0.6181     0.1022   6.048 1.03e-08 ***</t>
  </si>
  <si>
    <t>(Dispersion parameter for gaussian family taken to be 6.062014)</t>
  </si>
  <si>
    <t xml:space="preserve">    Null deviance: 59118.00  on 168  degrees of freedom</t>
  </si>
  <si>
    <t>Residual deviance:   951.74  on 157  degrees of freedom</t>
  </si>
  <si>
    <t>AIC: 792.13</t>
  </si>
  <si>
    <t xml:space="preserve">                      Df Sum Sq Mean Sq  F value   Pr(&gt;F)    </t>
  </si>
  <si>
    <t>spName                 8  57887    7236 1193.641  &lt; 2e-16 ***</t>
  </si>
  <si>
    <t xml:space="preserve">round                  2     58      29    4.749  0.00995 ** </t>
  </si>
  <si>
    <t>as.numeric(position)   1    222     222   36.579 1.03e-08 ***</t>
  </si>
  <si>
    <t xml:space="preserve">Residuals            157    952       6                      </t>
  </si>
  <si>
    <t xml:space="preserve"> bipectinata - birchii             -1.365 0.761 Inf  -1.795 0.6234 </t>
  </si>
  <si>
    <t xml:space="preserve"> bipectinata - bunnanda            -1.112 0.763 Inf  -1.457 0.8301 </t>
  </si>
  <si>
    <t xml:space="preserve"> bipectinata - palidifrons          4.636 0.763 Inf   6.076 &lt;.0001 </t>
  </si>
  <si>
    <t xml:space="preserve"> bipectinata - pandora             -2.206 0.761 Inf  -2.900 0.0725 </t>
  </si>
  <si>
    <t xml:space="preserve"> bipectinata - pseudoananassae      0.396 0.772 Inf   0.512 0.9996 </t>
  </si>
  <si>
    <t xml:space="preserve"> bipectinata - simulans            -5.417 0.879 Inf  -6.159 &lt;.0001 </t>
  </si>
  <si>
    <t xml:space="preserve"> bipectinata - sulfurigaster        2.949 0.863 Inf   3.417 0.0146 </t>
  </si>
  <si>
    <t xml:space="preserve"> birchii - bunnanda                 0.254 0.761 Inf   0.333 1.0000 </t>
  </si>
  <si>
    <t xml:space="preserve"> birchii - palidifrons              6.001 0.767 Inf   7.827 &lt;.0001 </t>
  </si>
  <si>
    <t xml:space="preserve"> birchii - pandora                 -0.841 0.763 Inf  -1.102 0.9566 </t>
  </si>
  <si>
    <t xml:space="preserve"> birchii - pseudoananassae          1.761 0.767 Inf   2.297 0.2951 </t>
  </si>
  <si>
    <t xml:space="preserve"> birchii - simulans                -4.051 0.863 Inf  -4.696 0.0001 </t>
  </si>
  <si>
    <t xml:space="preserve"> birchii - sulfurigaster            4.314 0.847 Inf   5.092 &lt;.0001 </t>
  </si>
  <si>
    <t xml:space="preserve"> bunnanda - palidifrons             5.747 0.772 Inf   7.445 &lt;.0001 </t>
  </si>
  <si>
    <t xml:space="preserve"> bunnanda - pandora                -1.094 0.767 Inf  -1.427 0.8448 </t>
  </si>
  <si>
    <t xml:space="preserve"> bunnanda - pseudoananassae         1.507 0.763 Inf   1.976 0.4984 </t>
  </si>
  <si>
    <t xml:space="preserve"> bunnanda - simulans               -4.305 0.847 Inf  -5.082 &lt;.0001 </t>
  </si>
  <si>
    <t xml:space="preserve"> bunnanda - sulfurigaster           4.060 0.833 Inf   4.876 &lt;.0001 </t>
  </si>
  <si>
    <t xml:space="preserve"> palidifrons - pandora             -6.842 0.761 Inf  -8.995 &lt;.0001 </t>
  </si>
  <si>
    <t xml:space="preserve"> palidifrons - pseudoananassae     -4.240 0.787 Inf  -5.389 &lt;.0001 </t>
  </si>
  <si>
    <t xml:space="preserve"> palidifrons - simulans           -10.052 0.916 Inf -10.978 &lt;.0001 </t>
  </si>
  <si>
    <t xml:space="preserve"> palidifrons - sulfurigaster       -1.687 0.897 Inf  -1.881 0.5644 </t>
  </si>
  <si>
    <t xml:space="preserve"> pandora - pseudoananassae          2.602 0.779 Inf   3.341 0.0189 </t>
  </si>
  <si>
    <t xml:space="preserve"> pandora - simulans                -3.211 0.897 Inf  -3.579 0.0083 </t>
  </si>
  <si>
    <t xml:space="preserve"> pandora - sulfurigaster            5.155 0.879 Inf   5.861 &lt;.0001 </t>
  </si>
  <si>
    <t xml:space="preserve"> pseudoananassae - simulans        -5.812 0.819 Inf  -7.094 &lt;.0001 </t>
  </si>
  <si>
    <t xml:space="preserve"> pseudoananassae - sulfurigaster    2.553 0.807 Inf   3.163 0.0336 </t>
  </si>
  <si>
    <t xml:space="preserve"> simulans - sulfurigaster           8.365 0.761 Inf  10.999 &lt;.0001 </t>
  </si>
  <si>
    <t>&gt;</t>
  </si>
  <si>
    <t>SURVIVAL ANALYSIS - ALL HEAT KD</t>
  </si>
  <si>
    <t>KD&amp;RC TIME - FEMALE</t>
  </si>
  <si>
    <t>kd.mean</t>
  </si>
  <si>
    <t>kd.median</t>
  </si>
  <si>
    <t>rc.mean</t>
  </si>
  <si>
    <t>rc.median</t>
  </si>
  <si>
    <t>REML criterion at convergence: 515.2</t>
  </si>
  <si>
    <t xml:space="preserve">-3.4468 -0.6686 -0.1122  0.4410  3.6563 </t>
  </si>
  <si>
    <t xml:space="preserve"> spName   (Intercept) 3.160    1.778   </t>
  </si>
  <si>
    <t xml:space="preserve"> Residual             1.059    1.029   </t>
  </si>
  <si>
    <t>distributionhighland    4.97668    1.28356   3.877</t>
  </si>
  <si>
    <t>distributionwidespread  4.39052    1.28439   3.418</t>
  </si>
  <si>
    <t>distributionlowland     6.21820    0.92281   6.738</t>
  </si>
  <si>
    <t>roundB                  0.21004    0.19465   1.079</t>
  </si>
  <si>
    <t>roundC                 -0.56462    0.19449  -2.903</t>
  </si>
  <si>
    <t>as.numeric(position)    0.08839    0.03663   2.413</t>
  </si>
  <si>
    <t xml:space="preserve">dstrbtnwdsp  0.026                                  </t>
  </si>
  <si>
    <t xml:space="preserve">dstrbtnlwln  0.038    0.039                         </t>
  </si>
  <si>
    <t xml:space="preserve">roundB      -0.069   -0.069   -0.096                </t>
  </si>
  <si>
    <t xml:space="preserve">roundC      -0.073   -0.072   -0.100    0.500       </t>
  </si>
  <si>
    <t>as.nmrc(ps) -0.134   -0.139   -0.207   -0.047 -0.024</t>
  </si>
  <si>
    <t xml:space="preserve"> highland - widespread    0.586 1.79 4.98  0.327  0.9434 </t>
  </si>
  <si>
    <t xml:space="preserve"> highland - lowland      -1.242 1.55 4.98 -0.800  0.7193 </t>
  </si>
  <si>
    <t xml:space="preserve"> widespread - lowland    -1.828 1.55 4.98 -1.178  0.5142 </t>
  </si>
  <si>
    <t>REML criterion at convergence: 579.4</t>
  </si>
  <si>
    <t xml:space="preserve">-3.2369 -0.5979  0.0002  0.2641  2.6911 </t>
  </si>
  <si>
    <t xml:space="preserve"> spName   (Intercept) 4.345    2.084   </t>
  </si>
  <si>
    <t xml:space="preserve"> Residual             1.574    1.255   </t>
  </si>
  <si>
    <t>distributionhighland    4.62548    1.50014   3.083</t>
  </si>
  <si>
    <t>distributionwidespread  4.72215    1.50298   3.142</t>
  </si>
  <si>
    <t>distributionlowland     6.49881    1.08410   5.995</t>
  </si>
  <si>
    <t>roundB                  0.38866    0.23717   1.639</t>
  </si>
  <si>
    <t>roundC                  0.06303    0.23733   0.266</t>
  </si>
  <si>
    <t>as.numeric(position)    0.03358    0.03979   0.844</t>
  </si>
  <si>
    <t xml:space="preserve">dstrbtnwdsp  0.020                                  </t>
  </si>
  <si>
    <t xml:space="preserve">dstrbtnlwln  0.032    0.036                         </t>
  </si>
  <si>
    <t xml:space="preserve">roundB      -0.077   -0.076   -0.105                </t>
  </si>
  <si>
    <t xml:space="preserve">roundC      -0.075   -0.074   -0.100    0.500       </t>
  </si>
  <si>
    <t>as.nmrc(ps) -0.098   -0.116   -0.210   -0.021 -0.042</t>
  </si>
  <si>
    <t xml:space="preserve"> highland - widespread  -0.0967 2.10 5.00 -0.046  0.9988 </t>
  </si>
  <si>
    <t xml:space="preserve"> highland - lowland     -1.8733 1.82 5.01 -1.028  0.5929 </t>
  </si>
  <si>
    <t xml:space="preserve"> widespread - lowland   -1.7767 1.82 5.00 -0.975  0.6217 </t>
  </si>
  <si>
    <t xml:space="preserve">-4.1266  -0.7547   0.0232   0.2629   3.4144  </t>
  </si>
  <si>
    <t>spNamebipectinata      4.91400    0.34283  14.334   &lt;2e-16 ***</t>
  </si>
  <si>
    <t>spNamebirchii          4.63876    0.33706  13.762   &lt;2e-16 ***</t>
  </si>
  <si>
    <t>spNamebunnanda         4.63976    0.40200  11.542   &lt;2e-16 ***</t>
  </si>
  <si>
    <t>spNamepalidifrons      4.62829    0.34283  13.500   &lt;2e-16 ***</t>
  </si>
  <si>
    <t>spNamepandora          6.00451    0.37740  15.910   &lt;2e-16 ***</t>
  </si>
  <si>
    <t>spNamepseudoananassae  4.69211    0.36251  12.943   &lt;2e-16 ***</t>
  </si>
  <si>
    <t>spNamesimulans        10.48644    0.41073  25.531   &lt;2e-16 ***</t>
  </si>
  <si>
    <t>spNamesulfurigaster    4.77114    0.34283  13.917   &lt;2e-16 ***</t>
  </si>
  <si>
    <t xml:space="preserve">roundB                 0.38893    0.23717   1.640    0.103    </t>
  </si>
  <si>
    <t xml:space="preserve">roundC                 0.06358    0.23733   0.268    0.789    </t>
  </si>
  <si>
    <t xml:space="preserve">as.numeric(position)   0.03141    0.03983   0.789    0.432    </t>
  </si>
  <si>
    <t>(Dispersion parameter for gaussian family taken to be 1.574292)</t>
  </si>
  <si>
    <t xml:space="preserve">    Null deviance: 6732.00  on 168  degrees of freedom</t>
  </si>
  <si>
    <t>Residual deviance:  247.16  on 157  degrees of freedom</t>
  </si>
  <si>
    <t>AIC: 565.63</t>
  </si>
  <si>
    <t xml:space="preserve">                      Df Sum Sq Mean Sq F value Pr(&gt;F)    </t>
  </si>
  <si>
    <t>spName                 8   6479   809.9 514.434 &lt;2e-16 ***</t>
  </si>
  <si>
    <t xml:space="preserve">round                  2      5     2.5   1.558  0.214    </t>
  </si>
  <si>
    <t xml:space="preserve">as.numeric(position)   1      1     1.0   0.622  0.432    </t>
  </si>
  <si>
    <t xml:space="preserve">Residuals            157    247     1.6                   </t>
  </si>
  <si>
    <t xml:space="preserve"> bipectinata - birchii            0.27524 0.387 Inf   0.710 0.9967 </t>
  </si>
  <si>
    <t xml:space="preserve"> bipectinata - bunnanda           0.27424 0.402 Inf   0.683 0.9974 </t>
  </si>
  <si>
    <t xml:space="preserve"> bipectinata - palidifrons        0.28571 0.387 Inf   0.738 0.9958 </t>
  </si>
  <si>
    <t xml:space="preserve"> bipectinata - pandora           -1.09051 0.393 Inf  -2.776 0.1011 </t>
  </si>
  <si>
    <t xml:space="preserve"> bipectinata - pseudoananassae    0.22189 0.389 Inf   0.570 0.9992 </t>
  </si>
  <si>
    <t xml:space="preserve"> bipectinata - simulans          -5.57244 0.405 Inf -13.751 &lt;.0001 </t>
  </si>
  <si>
    <t xml:space="preserve"> bipectinata - sulfurigaster      0.14286 0.387 Inf   0.369 1.0000 </t>
  </si>
  <si>
    <t xml:space="preserve"> birchii - bunnanda              -0.00101 0.405 Inf  -0.002 1.0000 </t>
  </si>
  <si>
    <t xml:space="preserve"> birchii - palidifrons            0.01047 0.387 Inf   0.027 1.0000 </t>
  </si>
  <si>
    <t xml:space="preserve"> birchii - pandora               -1.36575 0.395 Inf  -3.455 0.0129 </t>
  </si>
  <si>
    <t xml:space="preserve"> birchii - pseudoananassae       -0.05336 0.391 Inf  -0.137 1.0000 </t>
  </si>
  <si>
    <t xml:space="preserve"> birchii - simulans              -5.84768 0.409 Inf -14.286 &lt;.0001 </t>
  </si>
  <si>
    <t xml:space="preserve"> birchii - sulfurigaster         -0.13239 0.387 Inf  -0.342 1.0000 </t>
  </si>
  <si>
    <t xml:space="preserve"> bunnanda - palidifrons           0.01148 0.402 Inf   0.029 1.0000 </t>
  </si>
  <si>
    <t xml:space="preserve"> bunnanda - pandora              -1.36474 0.389 Inf  -3.506 0.0108 </t>
  </si>
  <si>
    <t xml:space="preserve"> bunnanda - pseudoananassae      -0.05235 0.393 Inf  -0.133 1.0000 </t>
  </si>
  <si>
    <t xml:space="preserve"> bunnanda - simulans             -5.84667 0.387 Inf -15.091 &lt;.0001 </t>
  </si>
  <si>
    <t xml:space="preserve"> bunnanda - sulfurigaster        -0.13138 0.402 Inf  -0.327 1.0000 </t>
  </si>
  <si>
    <t xml:space="preserve"> palidifrons - pandora           -1.37622 0.393 Inf  -3.503 0.0109 </t>
  </si>
  <si>
    <t xml:space="preserve"> palidifrons - pseudoananassae   -0.06383 0.389 Inf  -0.164 1.0000 </t>
  </si>
  <si>
    <t xml:space="preserve"> palidifrons - simulans          -5.85815 0.405 Inf -14.456 &lt;.0001 </t>
  </si>
  <si>
    <t xml:space="preserve"> palidifrons - sulfurigaster     -0.14286 0.387 Inf  -0.369 1.0000 </t>
  </si>
  <si>
    <t xml:space="preserve"> pandora - pseudoananassae        1.31239 0.388 Inf   3.381 0.0165 </t>
  </si>
  <si>
    <t xml:space="preserve"> pandora - simulans              -4.48193 0.391 Inf -11.468 &lt;.0001 </t>
  </si>
  <si>
    <t xml:space="preserve"> pandora - sulfurigaster          1.23336 0.393 Inf   3.139 0.0361 </t>
  </si>
  <si>
    <t xml:space="preserve"> pseudoananassae - simulans      -5.79432 0.395 Inf -14.657 &lt;.0001 </t>
  </si>
  <si>
    <t xml:space="preserve"> pseudoananassae - sulfurigaster -0.07903 0.389 Inf  -0.203 1.0000 </t>
  </si>
  <si>
    <t xml:space="preserve"> simulans - sulfurigaster         5.71529 0.405 Inf  14.104 &lt;.0001 </t>
  </si>
  <si>
    <t xml:space="preserve">-3.5436  -0.6860  -0.0946   0.4564   3.7065  </t>
  </si>
  <si>
    <t>spNamebipectinata      5.24298    0.27738  18.902   &lt;2e-16 ***</t>
  </si>
  <si>
    <t>spNamebirchii          4.68353    0.33936  13.801   &lt;2e-16 ***</t>
  </si>
  <si>
    <t>spNamebunnanda         5.01287    0.31578  15.875   &lt;2e-16 ***</t>
  </si>
  <si>
    <t>spNamepalidifrons      5.24298    0.27738  18.902   &lt;2e-16 ***</t>
  </si>
  <si>
    <t>spNamepandora          4.92962    0.39266  12.554   &lt;2e-16 ***</t>
  </si>
  <si>
    <t>spNamepseudoananassae  4.70596    0.28866  16.303   &lt;2e-16 ***</t>
  </si>
  <si>
    <t>spNamesimulans         9.62792    0.29491  32.647   &lt;2e-16 ***</t>
  </si>
  <si>
    <t>spNamesulfurigaster    4.04728    0.33123  12.219   &lt;2e-16 ***</t>
  </si>
  <si>
    <t xml:space="preserve">roundB                 0.20933    0.19465   1.075   0.2838    </t>
  </si>
  <si>
    <t xml:space="preserve">roundC                -0.56498    0.19449  -2.905   0.0042 ** </t>
  </si>
  <si>
    <t xml:space="preserve">as.numeric(position)   0.09124    0.03679   2.480   0.0142 *  </t>
  </si>
  <si>
    <t>(Dispersion parameter for gaussian family taken to be 1.058534)</t>
  </si>
  <si>
    <t xml:space="preserve">    Null deviance: 6240.00  on 168  degrees of freedom</t>
  </si>
  <si>
    <t>Residual deviance:  166.19  on 157  degrees of freedom</t>
  </si>
  <si>
    <t>AIC: 498.94</t>
  </si>
  <si>
    <t xml:space="preserve">                      Df Sum Sq Mean Sq F value  Pr(&gt;F)    </t>
  </si>
  <si>
    <t>spName                 8   6049   756.1 714.319 &lt; 2e-16 ***</t>
  </si>
  <si>
    <t>round                  2     18     9.1   8.620 0.00028 ***</t>
  </si>
  <si>
    <t xml:space="preserve">as.numeric(position)   1      7     6.5   6.152 0.01418 *  </t>
  </si>
  <si>
    <t xml:space="preserve">Residuals            157    166     1.1                    </t>
  </si>
  <si>
    <t xml:space="preserve"> bipectinata - birchii             0.5594 0.336 Inf   1.664 0.7105 </t>
  </si>
  <si>
    <t xml:space="preserve"> bipectinata - bunnanda            0.2301 0.326 Inf   0.706 0.9969 </t>
  </si>
  <si>
    <t xml:space="preserve"> bipectinata - palidifrons         0.0000 0.318 Inf   0.000 1.0000 </t>
  </si>
  <si>
    <t xml:space="preserve"> bipectinata - pandora             0.3134 0.367 Inf   0.854 0.9899 </t>
  </si>
  <si>
    <t xml:space="preserve"> bipectinata - pseudoananassae     0.5370 0.318 Inf   1.686 0.6963 </t>
  </si>
  <si>
    <t xml:space="preserve"> bipectinata - simulans           -4.3849 0.320 Inf -13.719 &lt;.0001 </t>
  </si>
  <si>
    <t xml:space="preserve"> bipectinata - sulfurigaster       1.1957 0.332 Inf   3.598 0.0077 </t>
  </si>
  <si>
    <t xml:space="preserve"> birchii - bunnanda               -0.3293 0.320 Inf  -1.030 0.9699 </t>
  </si>
  <si>
    <t xml:space="preserve"> birchii - palidifrons            -0.5594 0.336 Inf  -1.664 0.7105 </t>
  </si>
  <si>
    <t xml:space="preserve"> birchii - pandora                -0.2461 0.326 Inf  -0.755 0.9952 </t>
  </si>
  <si>
    <t xml:space="preserve"> birchii - pseudoananassae        -0.0224 0.329 Inf  -0.068 1.0000 </t>
  </si>
  <si>
    <t xml:space="preserve"> birchii - simulans               -4.9444 0.326 Inf -15.170 &lt;.0001 </t>
  </si>
  <si>
    <t xml:space="preserve"> birchii - sulfurigaster           0.6363 0.318 Inf   2.002 0.4801 </t>
  </si>
  <si>
    <t xml:space="preserve"> bunnanda - palidifrons           -0.2301 0.326 Inf  -0.706 0.9969 </t>
  </si>
  <si>
    <t xml:space="preserve"> bunnanda - pandora                0.0833 0.336 Inf   0.248 1.0000 </t>
  </si>
  <si>
    <t xml:space="preserve"> bunnanda - pseudoananassae        0.3069 0.321 Inf   0.955 0.9804 </t>
  </si>
  <si>
    <t xml:space="preserve"> bunnanda - simulans              -4.6151 0.320 Inf -14.439 &lt;.0001 </t>
  </si>
  <si>
    <t xml:space="preserve"> bunnanda - sulfurigaster          0.9656 0.318 Inf   3.032 0.0498 </t>
  </si>
  <si>
    <t xml:space="preserve"> palidifrons - pandora             0.3134 0.367 Inf   0.854 0.9899 </t>
  </si>
  <si>
    <t xml:space="preserve"> palidifrons - pseudoananassae     0.5370 0.318 Inf   1.686 0.6963 </t>
  </si>
  <si>
    <t xml:space="preserve"> palidifrons - simulans           -4.3849 0.320 Inf -13.719 &lt;.0001 </t>
  </si>
  <si>
    <t xml:space="preserve"> palidifrons - sulfurigaster       1.1957 0.332 Inf   3.598 0.0077 </t>
  </si>
  <si>
    <t xml:space="preserve"> pandora - pseudoananassae         0.2237 0.355 Inf   0.630 0.9985 </t>
  </si>
  <si>
    <t xml:space="preserve"> pandora - simulans               -4.6983 0.350 Inf -13.426 &lt;.0001 </t>
  </si>
  <si>
    <t xml:space="preserve"> pandora - sulfurigaster           0.8823 0.329 Inf   2.683 0.1278 </t>
  </si>
  <si>
    <t xml:space="preserve"> pseudoananassae - simulans       -4.9220 0.318 Inf -15.490 &lt;.0001 </t>
  </si>
  <si>
    <t xml:space="preserve"> pseudoananassae - sulfurigaster   0.6587 0.326 Inf   2.021 0.4675 </t>
  </si>
  <si>
    <t xml:space="preserve"> simulans - sulfurigaster          5.5806 0.323 Inf  17.257 &lt;.0001 </t>
  </si>
  <si>
    <t>species=MEL 42     42     13      11      14</t>
  </si>
  <si>
    <t>species=SIM 42     42     10       9      11</t>
  </si>
  <si>
    <t>species=PAN 42     42      6       5       6</t>
  </si>
  <si>
    <t>species=BIP 42     42      5       5       6</t>
  </si>
  <si>
    <t>species=BUN 42     42      5       5       5</t>
  </si>
  <si>
    <t>species=PSA 42     42      5       4       5</t>
  </si>
  <si>
    <t>species=SUL 42     42      5       4       5</t>
  </si>
  <si>
    <t>species=BIR 42     42      5       5       5</t>
  </si>
  <si>
    <t>species=PAL 42     42      5       5       5</t>
  </si>
  <si>
    <t>DISTRIBUTION - MALE COLD KD</t>
  </si>
  <si>
    <t>SPECIES - MALE COLD KD</t>
  </si>
  <si>
    <t>SURVIVAL ANALYSIS - ALL COLD KD</t>
  </si>
  <si>
    <t>KD&amp;RC TIME - MALE</t>
  </si>
  <si>
    <t>DISTRIBUTION - FEMALE COLD KD</t>
  </si>
  <si>
    <t>SPECIES - FEMALE COLD KD</t>
  </si>
  <si>
    <t>DISTRIBUTION - MALE COLD RC</t>
  </si>
  <si>
    <t>SPECIES - MALE COLD RC</t>
  </si>
  <si>
    <t>SURVIVAL ANALYSIS - ALL COLD RC</t>
  </si>
  <si>
    <t>+   glmer(formula = rc.t ~ distribution -1   + round + as.numeric(position) + (1|spName), family = "gaussian") -&gt; fit.distr</t>
  </si>
  <si>
    <t>Formula: rc.t ~ distribution - 1 + round + as.numeric(position) + (1 |      spName)</t>
  </si>
  <si>
    <t>REML criterion at convergence: 1096</t>
  </si>
  <si>
    <t xml:space="preserve">-1.6237 -0.6709 -0.1431  0.4673  3.4848 </t>
  </si>
  <si>
    <t xml:space="preserve"> spName   (Intercept) 45.80    6.767   </t>
  </si>
  <si>
    <t xml:space="preserve"> Residual             39.19    6.260   </t>
  </si>
  <si>
    <t>distributionhighland    29.3347     4.9838   5.886</t>
  </si>
  <si>
    <t>distributionwidespread  23.3071     5.0050   4.657</t>
  </si>
  <si>
    <t>distributionlowland     17.5971     3.6963   4.761</t>
  </si>
  <si>
    <t>roundB                  -2.6837     1.1833  -2.268</t>
  </si>
  <si>
    <t>roundC                  -3.3675     1.1840  -2.844</t>
  </si>
  <si>
    <t>as.numeric(position)     0.3271     0.1982   1.650</t>
  </si>
  <si>
    <t xml:space="preserve">dstrbtnwdsp  0.044                                  </t>
  </si>
  <si>
    <t xml:space="preserve">dstrbtnlwln  0.070    0.078                         </t>
  </si>
  <si>
    <t xml:space="preserve">roundB      -0.116   -0.115   -0.154                </t>
  </si>
  <si>
    <t xml:space="preserve">roundC      -0.112   -0.111   -0.147    0.500       </t>
  </si>
  <si>
    <t>as.nmrc(ps) -0.148   -0.173   -0.306   -0.021 -0.042</t>
  </si>
  <si>
    <t xml:space="preserve"> highland - widespread     6.03 6.91 4.99 0.873   0.6787 </t>
  </si>
  <si>
    <t xml:space="preserve"> highland - lowland       11.74 5.99 5.03 1.959   0.2168 </t>
  </si>
  <si>
    <t xml:space="preserve"> widespread - lowland      5.71 5.98 5.01 0.954   0.6335 </t>
  </si>
  <si>
    <t xml:space="preserve">Formula: rc.t ~ distribution - 1 + round + as.numeric(position) + (1 |  </t>
  </si>
  <si>
    <t xml:space="preserve">    spName)</t>
  </si>
  <si>
    <t>REML criterion at convergence: 1090.8</t>
  </si>
  <si>
    <t xml:space="preserve">-1.7368 -0.7798 -0.1438  0.6165  2.9107 </t>
  </si>
  <si>
    <t xml:space="preserve"> spName   (Intercept) 21.18    4.602   </t>
  </si>
  <si>
    <t xml:space="preserve"> Residual             38.86    6.234   </t>
  </si>
  <si>
    <t>distributionhighland   26.60330    3.61007   7.369</t>
  </si>
  <si>
    <t>distributionwidespread 20.47316    3.62057   5.655</t>
  </si>
  <si>
    <t>distributionlowland    18.08193    2.74057   6.598</t>
  </si>
  <si>
    <t>roundB                  0.82265    1.17929   0.698</t>
  </si>
  <si>
    <t>roundC                 -0.52618    1.17835  -0.447</t>
  </si>
  <si>
    <t>as.numeric(position)    0.06656    0.21811   0.305</t>
  </si>
  <si>
    <t xml:space="preserve">dstrbtnwdsp  0.119                                  </t>
  </si>
  <si>
    <t xml:space="preserve">dstrbtnlwln  0.165    0.168                         </t>
  </si>
  <si>
    <t xml:space="preserve">roundB      -0.150   -0.149   -0.196                </t>
  </si>
  <si>
    <t xml:space="preserve">roundC      -0.157   -0.156   -0.205    0.500       </t>
  </si>
  <si>
    <t>as.nmrc(ps) -0.284   -0.294   -0.415   -0.046 -0.023</t>
  </si>
  <si>
    <t>DISTRIBUTION - FEMALE COLD RC</t>
  </si>
  <si>
    <t xml:space="preserve"> highland - widespread     6.13 4.80 4.92 1.277   0.4657 </t>
  </si>
  <si>
    <t xml:space="preserve"> highland - lowland        8.52 4.16 4.92 2.050   0.1969 </t>
  </si>
  <si>
    <t xml:space="preserve"> widespread - lowland      2.39 4.16 4.92 0.575   0.8387 </t>
  </si>
  <si>
    <t>+   glm(formula = rc.t ~ spName - 1 + round + as.numeric(position), family = "gaussian") -&gt; fit.sp</t>
  </si>
  <si>
    <t xml:space="preserve">glm(formula = rc.t ~ spName - 1 + round + as.numeric(position), </t>
  </si>
  <si>
    <t xml:space="preserve">     Min        1Q    Median        3Q       Max  </t>
  </si>
  <si>
    <t xml:space="preserve">-10.4785   -4.2008   -0.9854    3.1500   21.5071  </t>
  </si>
  <si>
    <t>spNamebipectinata      16.1975     1.7104   9.470  &lt; 2e-16 ***</t>
  </si>
  <si>
    <t>spNamebirchii          21.4959     1.6816  12.783  &lt; 2e-16 ***</t>
  </si>
  <si>
    <t>spNamebunnanda         23.5720     2.0056  11.753  &lt; 2e-16 ***</t>
  </si>
  <si>
    <t>spNamepalidifrons      37.1975     1.7104  21.748  &lt; 2e-16 ***</t>
  </si>
  <si>
    <t>spNamepandora          20.4197     1.8829  10.845  &lt; 2e-16 ***</t>
  </si>
  <si>
    <t>spNamepseudoananassae  26.1117     1.8086  14.437  &lt; 2e-16 ***</t>
  </si>
  <si>
    <t>spNamesimulans         10.2736     2.0492   5.013 1.43e-06 ***</t>
  </si>
  <si>
    <t>spNamesulfurigaster    20.5308     1.7104  12.003  &lt; 2e-16 ***</t>
  </si>
  <si>
    <t xml:space="preserve">roundB                 -2.6833     1.1833  -2.268  0.02471 *  </t>
  </si>
  <si>
    <t xml:space="preserve">roundC                 -3.3667     1.1841  -2.843  0.00506 ** </t>
  </si>
  <si>
    <t xml:space="preserve">as.numeric(position)    0.3238     0.1987   1.630  0.10520    </t>
  </si>
  <si>
    <t>(Dispersion parameter for gaussian family taken to be 39.18675)</t>
  </si>
  <si>
    <t xml:space="preserve">    Null deviance: 93399.0  on 168  degrees of freedom</t>
  </si>
  <si>
    <t>Residual deviance:  6152.3  on 157  degrees of freedom</t>
  </si>
  <si>
    <t>AIC: 1105.7</t>
  </si>
  <si>
    <t>spName                 8  86803   10850 276.889 &lt;2e-16 ***</t>
  </si>
  <si>
    <t xml:space="preserve">round                  2    340     170   4.333 0.0147 *  </t>
  </si>
  <si>
    <t xml:space="preserve">as.numeric(position)   1    104     104   2.656 0.1052    </t>
  </si>
  <si>
    <t xml:space="preserve">Residuals            157   6152      39                   </t>
  </si>
  <si>
    <t xml:space="preserve"> contrast                        estimate   SE  df z.ratio p.value</t>
  </si>
  <si>
    <t xml:space="preserve"> bipectinata - birchii             -5.298 1.93 Inf  -2.741 0.1105 </t>
  </si>
  <si>
    <t xml:space="preserve"> bipectinata - bunnanda            -7.375 2.00 Inf  -3.681 0.0057 </t>
  </si>
  <si>
    <t xml:space="preserve"> bipectinata - palidifrons        -21.000 1.93 Inf -10.870 &lt;.0001 </t>
  </si>
  <si>
    <t xml:space="preserve"> bipectinata - pandora             -4.222 1.96 Inf  -2.154 0.3800 </t>
  </si>
  <si>
    <t xml:space="preserve"> bipectinata - pseudoananassae     -9.914 1.94 Inf  -5.105 &lt;.0001 </t>
  </si>
  <si>
    <t xml:space="preserve"> bipectinata - simulans             5.924 2.02 Inf   2.930 0.0667 </t>
  </si>
  <si>
    <t xml:space="preserve"> bipectinata - sulfurigaster       -4.333 1.93 Inf  -2.243 0.3258 </t>
  </si>
  <si>
    <t xml:space="preserve"> birchii - bunnanda                -2.076 2.02 Inf  -1.027 0.9705 </t>
  </si>
  <si>
    <t xml:space="preserve"> birchii - palidifrons            -15.702 1.93 Inf  -8.123 &lt;.0001 </t>
  </si>
  <si>
    <t xml:space="preserve"> birchii - pandora                  1.076 1.97 Inf   0.546 0.9994 </t>
  </si>
  <si>
    <t xml:space="preserve"> birchii - pseudoananassae         -4.616 1.95 Inf  -2.367 0.2576 </t>
  </si>
  <si>
    <t xml:space="preserve"> birchii - simulans                11.222 2.04 Inf   5.495 &lt;.0001 </t>
  </si>
  <si>
    <t xml:space="preserve"> birchii - sulfurigaster            0.965 1.93 Inf   0.499 0.9997 </t>
  </si>
  <si>
    <t xml:space="preserve"> bunnanda - palidifrons           -13.625 2.00 Inf  -6.802 &lt;.0001 </t>
  </si>
  <si>
    <t xml:space="preserve"> bunnanda - pandora                 3.152 1.94 Inf   1.623 0.7364 </t>
  </si>
  <si>
    <t xml:space="preserve"> bunnanda - pseudoananassae        -2.540 1.96 Inf  -1.296 0.9008 </t>
  </si>
  <si>
    <t xml:space="preserve"> bunnanda - simulans               13.298 1.93 Inf   6.880 &lt;.0001 </t>
  </si>
  <si>
    <t xml:space="preserve"> bunnanda - sulfurigaster           3.041 2.00 Inf   1.518 0.7979 </t>
  </si>
  <si>
    <t xml:space="preserve"> palidifrons - pandora             16.778 1.96 Inf   8.560 &lt;.0001 </t>
  </si>
  <si>
    <t xml:space="preserve"> palidifrons - pseudoananassae     11.086 1.94 Inf   5.708 &lt;.0001 </t>
  </si>
  <si>
    <t xml:space="preserve"> palidifrons - simulans            26.924 2.02 Inf  13.317 &lt;.0001 </t>
  </si>
  <si>
    <t xml:space="preserve"> palidifrons - sulfurigaster       16.667 1.93 Inf   8.627 &lt;.0001 </t>
  </si>
  <si>
    <t xml:space="preserve"> pandora - pseudoananassae         -5.692 1.94 Inf  -2.940 0.0650 </t>
  </si>
  <si>
    <t xml:space="preserve"> pandora - simulans                10.146 1.95 Inf   5.203 &lt;.0001 </t>
  </si>
  <si>
    <t xml:space="preserve"> pandora - sulfurigaster           -0.111 1.96 Inf  -0.057 1.0000 </t>
  </si>
  <si>
    <t xml:space="preserve"> pseudoananassae - simulans        15.838 1.97 Inf   8.030 &lt;.0001 </t>
  </si>
  <si>
    <t xml:space="preserve"> pseudoananassae - sulfurigaster    5.581 1.94 Inf   2.874 0.0779 </t>
  </si>
  <si>
    <t xml:space="preserve"> simulans - sulfurigaster         -10.257 2.02 Inf  -5.073 &lt;.0001 </t>
  </si>
  <si>
    <t xml:space="preserve">-10.7625   -5.0294   -0.6973    3.7726   17.9474  </t>
  </si>
  <si>
    <t>spNamebipectinata     20.38812    1.68076  12.130  &lt; 2e-16 ***</t>
  </si>
  <si>
    <t>spNamebirchii         25.18022    2.05635  12.245  &lt; 2e-16 ***</t>
  </si>
  <si>
    <t>spNamebunnanda        20.85270    1.91346  10.898  &lt; 2e-16 ***</t>
  </si>
  <si>
    <t>spNamepalidifrons     28.15002    1.68076  16.748  &lt; 2e-16 ***</t>
  </si>
  <si>
    <t>spNamepandora         21.83528    2.37932   9.177 2.43e-16 ***</t>
  </si>
  <si>
    <t>spNamepseudoananassae 22.73345    1.74916  12.997  &lt; 2e-16 ***</t>
  </si>
  <si>
    <t>spNamesimulans         9.52517    1.78702   5.330 3.36e-07 ***</t>
  </si>
  <si>
    <t>spNamesulfurigaster   18.34089    2.00710   9.138 3.08e-16 ***</t>
  </si>
  <si>
    <t xml:space="preserve">roundB                 0.82593    1.17949   0.700    0.485    </t>
  </si>
  <si>
    <t xml:space="preserve">roundC                -0.52454    1.17851  -0.445    0.657    </t>
  </si>
  <si>
    <t xml:space="preserve">as.numeric(position)   0.05342    0.22290   0.240    0.811    </t>
  </si>
  <si>
    <t>(Dispersion parameter for gaussian family taken to be 38.86681)</t>
  </si>
  <si>
    <t xml:space="preserve">    Null deviance: 86460.0  on 168  degrees of freedom</t>
  </si>
  <si>
    <t>Residual deviance:  6102.1  on 157  degrees of freedom</t>
  </si>
  <si>
    <t>AIC: 1104.3</t>
  </si>
  <si>
    <t>spName                 8  80303   10038 258.264 &lt;2e-16 ***</t>
  </si>
  <si>
    <t xml:space="preserve">round                  2     53      26   0.676  0.510    </t>
  </si>
  <si>
    <t xml:space="preserve">as.numeric(position)   1      2       2   0.057  0.811    </t>
  </si>
  <si>
    <t xml:space="preserve">Residuals            157   6102      39                   </t>
  </si>
  <si>
    <t xml:space="preserve"> bipectinata - birchii             -4.792 2.04 Inf -2.353  0.2651 </t>
  </si>
  <si>
    <t xml:space="preserve"> bipectinata - bunnanda            -0.465 1.97 Inf -0.235  1.0000 </t>
  </si>
  <si>
    <t xml:space="preserve"> bipectinata - palidifrons         -7.762 1.92 Inf -4.034  0.0014 </t>
  </si>
  <si>
    <t xml:space="preserve"> bipectinata - pandora             -1.447 2.22 Inf -0.651  0.9981 </t>
  </si>
  <si>
    <t xml:space="preserve"> bipectinata - pseudoananassae     -2.345 1.93 Inf -1.215  0.9277 </t>
  </si>
  <si>
    <t xml:space="preserve"> bipectinata - simulans            10.863 1.94 Inf  5.609  &lt;.0001 </t>
  </si>
  <si>
    <t xml:space="preserve"> bipectinata - sulfurigaster        2.047 2.01 Inf  1.017  0.9721 </t>
  </si>
  <si>
    <t xml:space="preserve"> birchii - bunnanda                 4.328 1.94 Inf  2.234  0.3310 </t>
  </si>
  <si>
    <t xml:space="preserve"> birchii - palidifrons             -2.970 2.04 Inf -1.458  0.8297 </t>
  </si>
  <si>
    <t xml:space="preserve"> birchii - pandora                  3.345 1.97 Inf  1.694  0.6915 </t>
  </si>
  <si>
    <t xml:space="preserve"> birchii - pseudoananassae          2.447 1.99 Inf  1.228  0.9239 </t>
  </si>
  <si>
    <t xml:space="preserve"> birchii - simulans                15.655 1.97 Inf  7.927  &lt;.0001 </t>
  </si>
  <si>
    <t xml:space="preserve"> birchii - sulfurigaster            6.839 1.93 Inf  3.552  0.0091 </t>
  </si>
  <si>
    <t xml:space="preserve"> bunnanda - palidifrons            -7.297 1.97 Inf -3.695  0.0054 </t>
  </si>
  <si>
    <t xml:space="preserve"> bunnanda - pandora                -0.983 2.04 Inf -0.482  0.9997 </t>
  </si>
  <si>
    <t xml:space="preserve"> bunnanda - pseudoananassae        -1.881 1.95 Inf -0.966  0.9791 </t>
  </si>
  <si>
    <t xml:space="preserve"> bunnanda - simulans               11.328 1.94 Inf  5.849  &lt;.0001 </t>
  </si>
  <si>
    <t xml:space="preserve"> bunnanda - sulfurigaster           2.512 1.93 Inf  1.302  0.8986 </t>
  </si>
  <si>
    <t xml:space="preserve"> palidifrons - pandora              6.315 2.22 Inf  2.840  0.0854 </t>
  </si>
  <si>
    <t xml:space="preserve"> palidifrons - pseudoananassae      5.417 1.93 Inf  2.807  0.0932 </t>
  </si>
  <si>
    <t xml:space="preserve"> palidifrons - simulans            18.625 1.94 Inf  9.616  &lt;.0001 </t>
  </si>
  <si>
    <t xml:space="preserve"> palidifrons - sulfurigaster        9.809 2.01 Inf  4.871  &lt;.0001 </t>
  </si>
  <si>
    <t xml:space="preserve"> pandora - pseudoananassae         -0.898 2.15 Inf -0.417  0.9999 </t>
  </si>
  <si>
    <t xml:space="preserve"> pandora - simulans                12.310 2.12 Inf  5.805  &lt;.0001 </t>
  </si>
  <si>
    <t xml:space="preserve"> pandora - sulfurigaster            3.494 1.99 Inf  1.753  0.6519 </t>
  </si>
  <si>
    <t xml:space="preserve"> pseudoananassae - simulans        13.208 1.93 Inf  6.860  &lt;.0001 </t>
  </si>
  <si>
    <t xml:space="preserve"> pseudoananassae - sulfurigaster    4.393 1.97 Inf  2.224  0.3370 </t>
  </si>
  <si>
    <t xml:space="preserve"> simulans - sulfurigaster          -8.816 1.96 Inf -4.499  0.0002 </t>
  </si>
  <si>
    <t>SPECIES - FEMALE COLD RC</t>
  </si>
  <si>
    <t>&gt; fit.sur &lt;- survfit(Surv(rc.t) ~ species, data = dat) ## if adding more factor, it will treat it as complete factorial design</t>
  </si>
  <si>
    <t>Call: survfit(formula = Surv(rc.t) ~ species, data = dat)</t>
  </si>
  <si>
    <t>species=MEL 42     42    3.0       2       4</t>
  </si>
  <si>
    <t>species=SIM 42     42   11.0       9      12</t>
  </si>
  <si>
    <t>species=PAN 42     42   19.0      18      23</t>
  </si>
  <si>
    <t>species=BIP 42     42   16.0      14      17</t>
  </si>
  <si>
    <t>species=BUN 42     42   18.5      17      24</t>
  </si>
  <si>
    <t>species=PSA 42     42   23.5      20      26</t>
  </si>
  <si>
    <t>species=SUL 42     42   19.0      17      21</t>
  </si>
  <si>
    <t>species=BIR 42     42   20.5      19      28</t>
  </si>
  <si>
    <t>species=PAL 42     42   31.0      30      34</t>
  </si>
  <si>
    <t>In the plots, species are ordered by their median</t>
  </si>
  <si>
    <t>fecundity at 29C</t>
  </si>
  <si>
    <t>species effect</t>
  </si>
  <si>
    <t>&gt; dat.com %&gt;%</t>
  </si>
  <si>
    <t>+   filter(temp == 29) %&gt;%</t>
  </si>
  <si>
    <t>+   filter(sp != "MEL") %&gt;%</t>
  </si>
  <si>
    <t>+   glm(formula = RS ~ spName - 1 + round, family = quasipoisson(link = "log")) -&gt; fit.F29C</t>
  </si>
  <si>
    <t>&gt; # reading model results</t>
  </si>
  <si>
    <t>&gt; summary(fit.F29C)</t>
  </si>
  <si>
    <t xml:space="preserve">glm(formula = RS ~ spName - 1 + round, family = quasipoisson(link = "log"), </t>
  </si>
  <si>
    <t xml:space="preserve">    data = .)</t>
  </si>
  <si>
    <t xml:space="preserve">-4.8818  -1.4339  -0.7740   0.8628   9.1935  </t>
  </si>
  <si>
    <t xml:space="preserve">spNamepalidifrons     -0.31831    1.16821  -0.272   0.7863    </t>
  </si>
  <si>
    <t xml:space="preserve">spNamebirchii          0.01816    0.98786   0.018   0.9854    </t>
  </si>
  <si>
    <t>spNamesulfurigaster    2.80845    0.25200  11.145 9.97e-16 ***</t>
  </si>
  <si>
    <t xml:space="preserve">spNamepseudoananassae  1.01669    0.60162   1.690   0.0967 .  </t>
  </si>
  <si>
    <t>spNamebipectinata      3.42411    0.18990  18.031  &lt; 2e-16 ***</t>
  </si>
  <si>
    <t>spNamepandora          3.24840    0.20557  15.802  &lt; 2e-16 ***</t>
  </si>
  <si>
    <t>spNamebunnanda         3.18424    0.21167  15.043  &lt; 2e-16 ***</t>
  </si>
  <si>
    <t>spNamesimulans         4.44044    0.12444  35.684  &lt; 2e-16 ***</t>
  </si>
  <si>
    <t xml:space="preserve">round2                -0.33059    0.14770  -2.238   0.0293 *  </t>
  </si>
  <si>
    <t>(Dispersion parameter for quasipoisson family taken to be 6.804495)</t>
  </si>
  <si>
    <t xml:space="preserve">    Null deviance: 7050.39  on 64  degrees of freedom</t>
  </si>
  <si>
    <t>Residual deviance:  335.11  on 55  degrees of freedom</t>
  </si>
  <si>
    <t>AIC: NA</t>
  </si>
  <si>
    <t>Number of Fisher Scoring iterations: 6</t>
  </si>
  <si>
    <t>&gt; summary(aov(fit.F29C)) # it makes sense that round2 is significantly lower than round1. The corrected temperature for round2 is 29.7C, while round1 is 29.2C</t>
  </si>
  <si>
    <t xml:space="preserve">          Df Sum Sq Mean Sq F value Pr(&gt;F)    </t>
  </si>
  <si>
    <t>spName     8  57091    7136  37.352 &lt;2e-16 ***</t>
  </si>
  <si>
    <t xml:space="preserve">round      1    689     689   3.607 0.0628 .  </t>
  </si>
  <si>
    <t xml:space="preserve">Residuals 55  10508     191                   </t>
  </si>
  <si>
    <t>&gt; pair.test &lt;- emmeans(fit.F29C, list(pairwise ~ spName), adjust = "tukey")</t>
  </si>
  <si>
    <t xml:space="preserve"> palidifrons - birchii            -0.3365 1.527 Inf -0.220  1.0000 </t>
  </si>
  <si>
    <t xml:space="preserve"> palidifrons - sulfurigaster      -3.1268 1.192 Inf -2.623  0.1474 </t>
  </si>
  <si>
    <t xml:space="preserve"> palidifrons - pseudoananassae    -1.3350 1.311 Inf -1.018  0.9719 </t>
  </si>
  <si>
    <t xml:space="preserve"> palidifrons - bipectinata        -3.7424 1.180 Inf -3.171  0.0328 </t>
  </si>
  <si>
    <t xml:space="preserve"> palidifrons - pandora            -3.5667 1.183 Inf -3.015  0.0524 </t>
  </si>
  <si>
    <t xml:space="preserve"> palidifrons - bunnanda           -3.5025 1.184 Inf -2.958  0.0617 </t>
  </si>
  <si>
    <t xml:space="preserve"> palidifrons - simulans           -4.7587 1.172 Inf -4.062  0.0013 </t>
  </si>
  <si>
    <t xml:space="preserve"> birchii - sulfurigaster          -2.7903 1.016 Inf -2.747  0.1088 </t>
  </si>
  <si>
    <t xml:space="preserve"> birchii - pseudoananassae        -0.9985 1.153 Inf -0.866  0.9890 </t>
  </si>
  <si>
    <t xml:space="preserve"> birchii - bipectinata            -3.4059 1.002 Inf -3.399  0.0156 </t>
  </si>
  <si>
    <t xml:space="preserve"> birchii - pandora                -3.2302 1.005 Inf -3.213  0.0287 </t>
  </si>
  <si>
    <t xml:space="preserve"> birchii - bunnanda               -3.1661 1.007 Inf -3.146  0.0354 </t>
  </si>
  <si>
    <t xml:space="preserve"> birchii - simulans               -4.4223 0.992 Inf -4.459  0.0002 </t>
  </si>
  <si>
    <t xml:space="preserve"> sulfurigaster - pseudoananassae   1.7918 0.646 Inf  2.772  0.1021 </t>
  </si>
  <si>
    <t xml:space="preserve"> sulfurigaster - bipectinata      -0.6157 0.303 Inf -2.030  0.4611 </t>
  </si>
  <si>
    <t xml:space="preserve"> sulfurigaster - pandora          -0.4400 0.313 Inf -1.404  0.8556 </t>
  </si>
  <si>
    <t xml:space="preserve"> sulfurigaster - bunnanda         -0.3758 0.317 Inf -1.184  0.9366 </t>
  </si>
  <si>
    <t xml:space="preserve"> sulfurigaster - simulans         -1.6320 0.267 Inf -6.109  &lt;.0001 </t>
  </si>
  <si>
    <t xml:space="preserve"> pseudoananassae - bipectinata    -2.4074 0.625 Inf -3.853  0.0029 </t>
  </si>
  <si>
    <t xml:space="preserve"> pseudoananassae - pandora        -2.2317 0.630 Inf -3.544  0.0094 </t>
  </si>
  <si>
    <t xml:space="preserve"> pseudoananassae - bunnanda       -2.1675 0.632 Inf -3.431  0.0140 </t>
  </si>
  <si>
    <t xml:space="preserve"> pseudoananassae - simulans       -3.4237 0.608 Inf -5.630  &lt;.0001 </t>
  </si>
  <si>
    <t xml:space="preserve"> bipectinata - pandora             0.1757 0.266 Inf  0.661  0.9979 </t>
  </si>
  <si>
    <t xml:space="preserve"> bipectinata - bunnanda            0.2399 0.271 Inf  0.886  0.9873 </t>
  </si>
  <si>
    <t xml:space="preserve"> bipectinata - simulans           -1.0163 0.210 Inf -4.850  &lt;.0001 </t>
  </si>
  <si>
    <t xml:space="preserve"> pandora - bunnanda                0.0642 0.282 Inf  0.228  1.0000 </t>
  </si>
  <si>
    <t xml:space="preserve"> pandora - simulans               -1.1920 0.224 Inf -5.325  &lt;.0001 </t>
  </si>
  <si>
    <t xml:space="preserve"> bunnanda - simulans              -1.2562 0.229 Inf -5.474  &lt;.0001 </t>
  </si>
  <si>
    <t xml:space="preserve">Results are given on the log (not the response) scale. </t>
  </si>
  <si>
    <t>hIdex</t>
  </si>
  <si>
    <t>+   filter(sp != "MEL" &amp; sp != "SIM") %&gt;%</t>
  </si>
  <si>
    <t>+   glmer.nb(formula = RS ~ hIndex + round + (1 | sp)) -&gt; fit.F29C.dist</t>
  </si>
  <si>
    <t>&gt; summary(fit.F29C.dist)</t>
  </si>
  <si>
    <t>Generalized linear mixed model fit by maximum likelihood (Laplace Approximation) [glmerMod]</t>
  </si>
  <si>
    <t xml:space="preserve"> Family: Negative Binomial(2.1315)  ( log )</t>
  </si>
  <si>
    <t>Formula: RS ~ hIndex + round + (1 | sp)</t>
  </si>
  <si>
    <t xml:space="preserve">     AIC      BIC   logLik deviance df.resid </t>
  </si>
  <si>
    <t xml:space="preserve">   348.2    358.3   -169.1    338.2       51 </t>
  </si>
  <si>
    <t xml:space="preserve">-1.3231 -0.6918 -0.2760  0.3637  3.7526 </t>
  </si>
  <si>
    <t xml:space="preserve"> Groups Name        Variance Std.Dev.</t>
  </si>
  <si>
    <t xml:space="preserve"> sp     (Intercept) 0.5766   0.7593  </t>
  </si>
  <si>
    <t>Number of obs: 56, groups:  sp, 7</t>
  </si>
  <si>
    <t xml:space="preserve">            Estimate Std. Error z value Pr(&gt;|z|)    </t>
  </si>
  <si>
    <t>(Intercept)   3.5196     0.5038   6.986 2.83e-12 ***</t>
  </si>
  <si>
    <t>hIndex       -4.6574     1.1624  -4.007 6.15e-05 ***</t>
  </si>
  <si>
    <t xml:space="preserve">round2       -0.3380     0.2322  -1.455    0.146    </t>
  </si>
  <si>
    <t xml:space="preserve">       (Intr) hIndex</t>
  </si>
  <si>
    <t xml:space="preserve">hIndex -0.749       </t>
  </si>
  <si>
    <t>round2 -0.282  0.079</t>
  </si>
  <si>
    <t>Generalized linear mixed model fit by maximum likelihood (Laplace</t>
  </si>
  <si>
    <t xml:space="preserve">  Approximation) [glmerMod]</t>
  </si>
  <si>
    <t xml:space="preserve"> Family: Negative Binomial(2.3027)  ( log )</t>
  </si>
  <si>
    <t xml:space="preserve">   Data: mm@frame[-c(levId), ]</t>
  </si>
  <si>
    <t xml:space="preserve">   322.3    331.2   -156.1    312.3       39 </t>
  </si>
  <si>
    <t xml:space="preserve">-1.3888 -0.7521 -0.3093  0.4040  4.0487 </t>
  </si>
  <si>
    <t xml:space="preserve"> sp     (Intercept) 0.5094   0.7137  </t>
  </si>
  <si>
    <t>Number of obs: 44, groups:  sp, 6</t>
  </si>
  <si>
    <t>(Intercept)  3.20826    0.49416   6.492 8.45e-11 ***</t>
  </si>
  <si>
    <t xml:space="preserve">hIndex      -3.30245    1.39399  -2.369   0.0178 *  </t>
  </si>
  <si>
    <t xml:space="preserve">round2      -0.09401    0.23720  -0.396   0.6919    </t>
  </si>
  <si>
    <t xml:space="preserve">hIndex -0.738       </t>
  </si>
  <si>
    <t>round2 -0.294  0.121</t>
  </si>
  <si>
    <t>Warning messages:</t>
  </si>
  <si>
    <t>1: In hatvalues.merMod(mm) : the hat matrix may not make sense for GLMMs</t>
  </si>
  <si>
    <t>2: In checkConv(attr(opt, "derivs"), opt$par, ctrl = control$checkConv,  :</t>
  </si>
  <si>
    <t xml:space="preserve">  Model failed to converge with max|grad| = 0.00701007 (tol = 0.001, component 1)</t>
  </si>
  <si>
    <t>fecundity at 17C</t>
  </si>
  <si>
    <t>&gt; # fit glm model</t>
  </si>
  <si>
    <t>+   filter(temp == 17) %&gt;%</t>
  </si>
  <si>
    <t>+   glm(formula = RS ~ spName - 1 + round, family = quasipoisson(link = "log")) -</t>
  </si>
  <si>
    <t>&gt; summary(fit.F17C)</t>
  </si>
  <si>
    <t xml:space="preserve">-5.5958  -2.2082  -0.1846   1.5679   4.4411  </t>
  </si>
  <si>
    <t xml:space="preserve">spNamepalidifrons       1.2147     0.4309   2.819  0.00668 ** </t>
  </si>
  <si>
    <t>spNamebirchii           3.6282     0.1447  25.079  &lt; 2e-16 ***</t>
  </si>
  <si>
    <t>spNamesulfurigaster     2.8580     0.1993  14.342  &lt; 2e-16 ***</t>
  </si>
  <si>
    <t>spNamepseudoananassae   1.6761     0.3447   4.863 1.01e-05 ***</t>
  </si>
  <si>
    <t>spNamebipectinata       2.1912     0.2699   8.117 5.62e-11 ***</t>
  </si>
  <si>
    <t>spNamepandora           2.3800     0.2473   9.625 2.16e-13 ***</t>
  </si>
  <si>
    <t>spNamebunnanda          2.6096     0.2227  11.720  &lt; 2e-16 ***</t>
  </si>
  <si>
    <t>spNamesimulans          3.9342     0.1291  30.481  &lt; 2e-16 ***</t>
  </si>
  <si>
    <t xml:space="preserve">round2                  0.1413     0.1286   1.099  0.27653    </t>
  </si>
  <si>
    <t>(Dispersion parameter for quasipoisson family taken to be 5.246455)</t>
  </si>
  <si>
    <t xml:space="preserve">    Null deviance: 6374.2  on 64  degrees of freedom</t>
  </si>
  <si>
    <t>Residual deviance:  319.2  on 55  degrees of freedom</t>
  </si>
  <si>
    <t>&gt; summary(aov(fit.F17C)) # it makes sense that round2 is significantly lower than round1. The corrected temperature for round2 is 29.7C, while round1 is 29.2C</t>
  </si>
  <si>
    <t>spName     8  44037    5505  52.838 &lt;2e-16 ***</t>
  </si>
  <si>
    <t xml:space="preserve">round      1    127     127   1.215  0.275    </t>
  </si>
  <si>
    <t xml:space="preserve">Residuals 55   5730     104                   </t>
  </si>
  <si>
    <t>&gt; pair.test &lt;- emmeans(fit.F17C, list(pairwise ~ spName), adjust = "tukey")</t>
  </si>
  <si>
    <t xml:space="preserve"> palidifrons - birchii             -2.413 0.444 Inf -5.436  &lt;.0001 </t>
  </si>
  <si>
    <t xml:space="preserve"> palidifrons - sulfurigaster       -1.643 0.465 Inf -3.537  0.0096 </t>
  </si>
  <si>
    <t xml:space="preserve"> palidifrons - pseudoananassae     -0.461 0.543 Inf -0.849  0.9902 </t>
  </si>
  <si>
    <t xml:space="preserve"> palidifrons - bipectinata         -0.977 0.499 Inf -1.957  0.5115 </t>
  </si>
  <si>
    <t xml:space="preserve"> palidifrons - pandora             -1.165 0.487 Inf -2.392  0.2451 </t>
  </si>
  <si>
    <t xml:space="preserve"> palidifrons - bunnanda            -1.395 0.475 Inf -2.936  0.0657 </t>
  </si>
  <si>
    <t xml:space="preserve"> palidifrons - simulans            -2.719 0.439 Inf -6.193  &lt;.0001 </t>
  </si>
  <si>
    <t xml:space="preserve"> birchii - sulfurigaster            0.770 0.226 Inf  3.404  0.0153 </t>
  </si>
  <si>
    <t xml:space="preserve"> birchii - pseudoananassae          1.952 0.361 Inf  5.409  &lt;.0001 </t>
  </si>
  <si>
    <t xml:space="preserve"> birchii - bipectinata              1.437 0.290 Inf  4.948  &lt;.0001 </t>
  </si>
  <si>
    <t xml:space="preserve"> birchii - pandora                  1.248 0.269 Inf  4.632  0.0001 </t>
  </si>
  <si>
    <t xml:space="preserve"> birchii - bunnanda                 1.019 0.247 Inf  4.123  0.0010 </t>
  </si>
  <si>
    <t xml:space="preserve"> birchii - simulans                -0.306 0.168 Inf -1.825  0.6028 </t>
  </si>
  <si>
    <t xml:space="preserve"> sulfurigaster - pseudoananassae    1.182 0.386 Inf  3.062  0.0456 </t>
  </si>
  <si>
    <t xml:space="preserve"> sulfurigaster - bipectinata        0.667 0.321 Inf  2.077  0.4302 </t>
  </si>
  <si>
    <t xml:space="preserve"> sulfurigaster - pandora            0.478 0.302 Inf  1.581  0.7618 </t>
  </si>
  <si>
    <t xml:space="preserve"> sulfurigaster - bunnanda           0.248 0.283 Inf  0.879  0.9879 </t>
  </si>
  <si>
    <t xml:space="preserve"> sulfurigaster - simulans          -1.076 0.217 Inf -4.969  &lt;.0001 </t>
  </si>
  <si>
    <t xml:space="preserve"> pseudoananassae - bipectinata     -0.515 0.427 Inf -1.207  0.9302 </t>
  </si>
  <si>
    <t xml:space="preserve"> pseudoananassae - pandora         -0.704 0.413 Inf -1.705  0.6841 </t>
  </si>
  <si>
    <t xml:space="preserve"> pseudoananassae - bunnanda        -0.934 0.399 Inf -2.342  0.2707 </t>
  </si>
  <si>
    <t xml:space="preserve"> pseudoananassae - simulans        -2.258 0.355 Inf -6.362  &lt;.0001 </t>
  </si>
  <si>
    <t xml:space="preserve"> bipectinata - pandora             -0.189 0.353 Inf -0.535  0.9995 </t>
  </si>
  <si>
    <t xml:space="preserve"> bipectinata - bunnanda            -0.418 0.336 Inf -1.245  0.9185 </t>
  </si>
  <si>
    <t xml:space="preserve"> bipectinata - simulans            -1.743 0.283 Inf -6.160  &lt;.0001 </t>
  </si>
  <si>
    <t xml:space="preserve"> pandora - bunnanda                -0.230 0.318 Inf -0.721  0.9964 </t>
  </si>
  <si>
    <t xml:space="preserve"> pandora - simulans                -1.554 0.261 Inf -5.945  &lt;.0001 </t>
  </si>
  <si>
    <t xml:space="preserve"> bunnanda - simulans               -1.325 0.238 Inf -5.560  &lt;.0001 </t>
  </si>
  <si>
    <t>hIndex</t>
  </si>
  <si>
    <t>+   glmer.nb(formula = RS ~ hIndex + round + (1 | sp)) -&gt; fit.F17C.dist</t>
  </si>
  <si>
    <t>&gt; summary(fit.F17C.dist)</t>
  </si>
  <si>
    <t xml:space="preserve"> Family: Negative Binomial(1.8646)  ( log )</t>
  </si>
  <si>
    <t xml:space="preserve">   412.2    422.3   -201.1    402.2       51 </t>
  </si>
  <si>
    <t xml:space="preserve">-1.2884 -0.7141 -0.1199  0.6621  2.2343 </t>
  </si>
  <si>
    <t xml:space="preserve"> sp     (Intercept) 0.4509   0.6715  </t>
  </si>
  <si>
    <t>(Intercept) 2.389367   0.446231   5.355 8.58e-08 ***</t>
  </si>
  <si>
    <t xml:space="preserve">hIndex      0.005223   0.998134   0.005    0.996    </t>
  </si>
  <si>
    <t xml:space="preserve">round2      0.113240   0.217006   0.522    0.602    </t>
  </si>
  <si>
    <t xml:space="preserve">hIndex -0.747       </t>
  </si>
  <si>
    <t>round2 -0.214 -0.041</t>
  </si>
  <si>
    <t>recover at 29C</t>
  </si>
  <si>
    <t>&gt; dat.rec %&gt;%</t>
  </si>
  <si>
    <t xml:space="preserve">+   mutate(recovery = ifelse((adultF + adultM) &gt; 0, 1, 0)) %&gt;% </t>
  </si>
  <si>
    <t>+   glm(formula = recovery ~ spName - 1 + round, family = binomial(link = "logit")) -&gt; fit.R29C2</t>
  </si>
  <si>
    <t>&gt; # there doesn't seem to be good methods for logistic regression dignosis</t>
  </si>
  <si>
    <t>&gt; summary(fit.R29C2)</t>
  </si>
  <si>
    <t xml:space="preserve">glm(formula = recovery ~ spName - 1 + round, family = binomial(link = "logit"), </t>
  </si>
  <si>
    <t xml:space="preserve">-1.96071  -0.00005  -0.00004   0.46797   1.75760  </t>
  </si>
  <si>
    <t xml:space="preserve">                       Estimate Std. Error z value Pr(&gt;|z|)</t>
  </si>
  <si>
    <t>spNamepalidifrons      -20.7759  6250.9966  -0.003    0.997</t>
  </si>
  <si>
    <t>spNamebirchii          -20.7759  6250.9966  -0.003    0.997</t>
  </si>
  <si>
    <t>spNamesulfurigaster      0.3194     0.8472   0.377    0.706</t>
  </si>
  <si>
    <t>spNamepseudoananassae   -1.3045     0.9545  -1.367    0.172</t>
  </si>
  <si>
    <t>spNamebipectinata        1.7640     1.1368   1.552    0.121</t>
  </si>
  <si>
    <t>spNamepandora            1.7640     1.1368   1.552    0.121</t>
  </si>
  <si>
    <t>spNamebunnanda         -20.7759  6250.9966  -0.003    0.997</t>
  </si>
  <si>
    <t>spNamesimulans          20.3833  6250.9966   0.003    0.997</t>
  </si>
  <si>
    <t>round2                   0.3926     0.8914   0.440    0.660</t>
  </si>
  <si>
    <t>(Dispersion parameter for binomial family taken to be 1)</t>
  </si>
  <si>
    <t xml:space="preserve">    Null deviance: 88.723  on 64  degrees of freedom</t>
  </si>
  <si>
    <t>Residual deviance: 31.443  on 55  degrees of freedom</t>
  </si>
  <si>
    <t>AIC: 49.443</t>
  </si>
  <si>
    <t>Number of Fisher Scoring iterations: 19</t>
  </si>
  <si>
    <t>&gt; summary(aov(fit.R29C2))</t>
  </si>
  <si>
    <t>spName     8 23.875  2.9844  32.125 &lt;2e-16 ***</t>
  </si>
  <si>
    <t xml:space="preserve">round      1  0.016  0.0156   0.168  0.683    </t>
  </si>
  <si>
    <t xml:space="preserve">Residuals 55  5.109  0.0929                   </t>
  </si>
  <si>
    <t>+   glmer(formula = recovery ~ hIndex + round + (1 | sp), family = binomial(link = "logit")) -&gt; fit.R29C.dist</t>
  </si>
  <si>
    <t>&gt; summary(fit.R29C.dist)</t>
  </si>
  <si>
    <t xml:space="preserve"> Family: binomial  ( logit )</t>
  </si>
  <si>
    <t>Formula: recovery ~ hIndex + round + (1 | sp)</t>
  </si>
  <si>
    <t xml:space="preserve">    56.5     64.6    -24.2     48.5       52 </t>
  </si>
  <si>
    <t xml:space="preserve">-2.1649 -0.2899 -0.1011  0.3946  1.9002 </t>
  </si>
  <si>
    <t xml:space="preserve"> sp     (Intercept) 6.364    2.523   </t>
  </si>
  <si>
    <t xml:space="preserve">            Estimate Std. Error z value Pr(&gt;|z|)</t>
  </si>
  <si>
    <t>(Intercept)   0.5936     1.7716   0.335    0.738</t>
  </si>
  <si>
    <t>hIndex       -6.7124     4.7579  -1.411    0.158</t>
  </si>
  <si>
    <t>round2        0.3402     0.8288   0.410    0.681</t>
  </si>
  <si>
    <t xml:space="preserve">hIndex -0.684       </t>
  </si>
  <si>
    <t>round2 -0.224 -0.041</t>
  </si>
  <si>
    <t>hIndex (logistic)</t>
  </si>
  <si>
    <t>species effect (logistic)</t>
  </si>
  <si>
    <t>recover from 14C</t>
  </si>
  <si>
    <t>+   filter(temp == 14) %&gt;%</t>
  </si>
  <si>
    <t>+   glmer.nb(formula = RS ~ hIndex + round + (1 | spName)) -&gt; fit.R14C.dist</t>
  </si>
  <si>
    <t>boundary (singular) fit: see ?isSingular</t>
  </si>
  <si>
    <t>&gt; summary(fit.R14C.dist)</t>
  </si>
  <si>
    <t xml:space="preserve"> Family: Negative Binomial(5.7113)  ( log )</t>
  </si>
  <si>
    <t>Formula: RS ~ hIndex + round + (1 | spName)</t>
  </si>
  <si>
    <t xml:space="preserve">   553.5    563.6   -271.7    543.5       51 </t>
  </si>
  <si>
    <t xml:space="preserve">-2.2913 -0.4625  0.1571  0.4910  1.2723 </t>
  </si>
  <si>
    <t xml:space="preserve"> Groups Name        Variance  Std.Dev. </t>
  </si>
  <si>
    <t xml:space="preserve"> spName (Intercept) 2.496e-13 4.996e-07</t>
  </si>
  <si>
    <t>Number of obs: 56, groups:  spName, 7</t>
  </si>
  <si>
    <t>(Intercept)  4.14905    0.11122  37.304   &lt;2e-16 ***</t>
  </si>
  <si>
    <t xml:space="preserve">hIndex       0.32463    0.21293   1.525    0.127    </t>
  </si>
  <si>
    <t xml:space="preserve">round2       0.03357    0.11627   0.289    0.773    </t>
  </si>
  <si>
    <t xml:space="preserve">hIndex -0.674       </t>
  </si>
  <si>
    <t>round2 -0.546  0.035</t>
  </si>
  <si>
    <t>convergence code: 0</t>
  </si>
  <si>
    <t>+   glm(formula = RS ~ spName - 1 + round, family = quasipoisson(link = "log")) -&gt; fit.R14C</t>
  </si>
  <si>
    <t>&gt; summary(fit.R14C)</t>
  </si>
  <si>
    <t xml:space="preserve">-10.1726   -1.5547    0.6002    1.8491    4.2273  </t>
  </si>
  <si>
    <t>spNamepalidifrons      4.34691    0.11954  36.363   &lt;2e-16 ***</t>
  </si>
  <si>
    <t>spNamebirchii          4.32258    0.12083  35.774   &lt;2e-16 ***</t>
  </si>
  <si>
    <t>spNamesulfurigaster    4.38927    0.11734  37.405   &lt;2e-16 ***</t>
  </si>
  <si>
    <t>spNamepseudoananassae  4.38620    0.11750  37.329   &lt;2e-16 ***</t>
  </si>
  <si>
    <t>spNamebipectinata      4.24404    0.12510  33.924   &lt;2e-16 ***</t>
  </si>
  <si>
    <t>spNamepandora          3.94625    0.14310  27.576   &lt;2e-16 ***</t>
  </si>
  <si>
    <t>spNamebunnanda         4.18929    0.12820  32.678   &lt;2e-16 ***</t>
  </si>
  <si>
    <t>spNamesimulans         4.25640    0.12442  34.210   &lt;2e-16 ***</t>
  </si>
  <si>
    <t xml:space="preserve">round2                 0.01949    0.08240   0.237    0.814    </t>
  </si>
  <si>
    <t>(Dispersion parameter for quasipoisson family taken to be 7.837237)</t>
  </si>
  <si>
    <t xml:space="preserve">    Null deviance: 31019.23  on 64  degrees of freedom</t>
  </si>
  <si>
    <t>Residual deviance:   540.44  on 55  degrees of freedom</t>
  </si>
  <si>
    <t>Number of Fisher Scoring iterations: 4</t>
  </si>
  <si>
    <t>&gt; summary(aov(fit.R14C))</t>
  </si>
  <si>
    <t>spName     8 338243   42280   80.67 &lt;2e-16 ***</t>
  </si>
  <si>
    <t xml:space="preserve">round      1     32      32    0.06  0.807    </t>
  </si>
  <si>
    <t xml:space="preserve">Residuals 55  28825     524                   </t>
  </si>
  <si>
    <t>distribution</t>
  </si>
  <si>
    <t>+   glmer.nb(formula = RS ~ distribution + round + (1 | sp)) %&gt;%</t>
  </si>
  <si>
    <t xml:space="preserve"> Family: Negative Binomial(5.9124)  ( log )</t>
  </si>
  <si>
    <t>Formula: RS ~ distribution + round + (1 | sp)</t>
  </si>
  <si>
    <t xml:space="preserve">   553.9    566.1   -271.0    541.9       50 </t>
  </si>
  <si>
    <t xml:space="preserve">-2.3233 -0.4305  0.1015  0.5643  1.4973 </t>
  </si>
  <si>
    <t xml:space="preserve"> sp     (Intercept) 2.44e-13 4.94e-07</t>
  </si>
  <si>
    <t xml:space="preserve">                       Estimate Std. Error z value Pr(&gt;|z|)    </t>
  </si>
  <si>
    <t>(Intercept)             4.32889    0.11999  36.078   &lt;2e-16 ***</t>
  </si>
  <si>
    <t xml:space="preserve">distributionwidespread  0.05232    0.15075   0.347    0.729    </t>
  </si>
  <si>
    <t xml:space="preserve">distributionlowland    -0.20134    0.13823  -1.457    0.145    </t>
  </si>
  <si>
    <t xml:space="preserve">round2                  0.03253    0.11443   0.284    0.776    </t>
  </si>
  <si>
    <t xml:space="preserve">            (Intr) dstrbtnw dstrbtnl</t>
  </si>
  <si>
    <t xml:space="preserve">dstrbtnwdsp -0.623                  </t>
  </si>
  <si>
    <t xml:space="preserve">dstrbtnlwln -0.672  0.547           </t>
  </si>
  <si>
    <t xml:space="preserve">round2      -0.458 -0.014   -0.030  </t>
  </si>
  <si>
    <t>Tmax</t>
  </si>
  <si>
    <t>&gt; # 3) Tmax ~ hIndex rank</t>
  </si>
  <si>
    <t>&gt; cor.test(param.test2$Tmax, param.test2$hIndex, method = "spearman") # spearman v.s. kendall</t>
  </si>
  <si>
    <t>data:  param.test2$Tmax and param.test2$hIndex</t>
  </si>
  <si>
    <t>S = 102, p-value = 0.03413</t>
  </si>
  <si>
    <t xml:space="preserve">       rho </t>
  </si>
  <si>
    <t>Tmin</t>
  </si>
  <si>
    <t>&gt; # 4) Tmin ~ hIndex rank</t>
  </si>
  <si>
    <t>&gt; cor.test(param.test2$Tmin, param.test2$hIndex, method = "spearman") # spearman v.s. kendall</t>
  </si>
  <si>
    <t>data:  param.test2$Tmin and param.test2$hIndex</t>
  </si>
  <si>
    <t>S = 58, p-value = 0.9635</t>
  </si>
  <si>
    <t xml:space="preserve">        rho </t>
  </si>
  <si>
    <t>&gt; # 4) Topt ~ hIndex rank</t>
  </si>
  <si>
    <t>&gt; cor.test(pred.s$T_opt, param.test2$hIndex, method = "spearman") # spearman v.s. kendall</t>
  </si>
  <si>
    <t>data:  pred.s$T_opt and param.test2$hIndex</t>
  </si>
  <si>
    <t>S = 36, p-value = 0.4444</t>
  </si>
  <si>
    <t>constructed data</t>
  </si>
  <si>
    <t>estimated TPC params</t>
  </si>
  <si>
    <t>fecundity at set temp</t>
  </si>
  <si>
    <t>physiological times</t>
  </si>
  <si>
    <t>spearman correlation index</t>
  </si>
  <si>
    <t>T_opt</t>
  </si>
  <si>
    <t>F29</t>
  </si>
  <si>
    <t>R29</t>
  </si>
  <si>
    <t>F17</t>
  </si>
  <si>
    <t>R14</t>
  </si>
  <si>
    <t>hot.kd.f</t>
  </si>
  <si>
    <t>hot.kd.m</t>
  </si>
  <si>
    <t>cold.kd.f</t>
  </si>
  <si>
    <t>cold.kd.m</t>
  </si>
  <si>
    <t>cold.rc.f</t>
  </si>
  <si>
    <t>cold.rc.m</t>
  </si>
  <si>
    <t>p value</t>
  </si>
  <si>
    <t>NA</t>
  </si>
  <si>
    <t>physiology - hIndex</t>
  </si>
  <si>
    <t>&gt; res</t>
  </si>
  <si>
    <t xml:space="preserve">                hot.kd.f hot.kd.m cold.kd.f cold.kd.m cold.rc.f cold.rc.m param.test[, 3]</t>
  </si>
  <si>
    <t>hot.kd.f            1.00     0.82      0.65      0.66     -0.50     -0.60           -0.54</t>
  </si>
  <si>
    <t>hot.kd.m            0.82     1.00      0.69      0.77     -0.77     -0.77           -0.85</t>
  </si>
  <si>
    <t>cold.kd.f           0.65     0.69      1.00      0.69     -0.43     -0.55           -0.29</t>
  </si>
  <si>
    <t>cold.kd.m           0.66     0.77      0.69      1.00     -0.87     -0.87           -0.65</t>
  </si>
  <si>
    <t>cold.rc.f          -0.50    -0.77     -0.43     -0.87      1.00      0.90            0.54</t>
  </si>
  <si>
    <t>cold.rc.m          -0.60    -0.77     -0.55     -0.87      0.90      1.00            0.32</t>
  </si>
  <si>
    <t>param.test[, 3]    -0.54    -0.85     -0.29     -0.65      0.54      0.32            1.00</t>
  </si>
  <si>
    <t>n</t>
  </si>
  <si>
    <t>hot.kd.f               9        9         9         9         9         9               7</t>
  </si>
  <si>
    <t>hot.kd.m               9        9         9         9         9         9               7</t>
  </si>
  <si>
    <t>cold.kd.f              9        9         9         9         9         9               7</t>
  </si>
  <si>
    <t>cold.kd.m              9        9         9         9         9         9               7</t>
  </si>
  <si>
    <t>cold.rc.f              9        9         9         9         9         9               7</t>
  </si>
  <si>
    <t>cold.rc.m              9        9         9         9         9         9               7</t>
  </si>
  <si>
    <t>param.test[, 3]        7        7         7         7         7         7               7</t>
  </si>
  <si>
    <t>P</t>
  </si>
  <si>
    <t xml:space="preserve">hot.kd.f                 0.0068   0.0567    0.0553    0.1705    0.0876    0.2152         </t>
  </si>
  <si>
    <t xml:space="preserve">hot.kd.m        0.0068            0.0384    0.0157    0.0152    0.0152    0.0162         </t>
  </si>
  <si>
    <t xml:space="preserve">cold.kd.f       0.0567   0.0384             0.0406    0.2520    0.1231    0.5307         </t>
  </si>
  <si>
    <t xml:space="preserve">cold.kd.m       0.0553   0.0157   0.0406              0.0026    0.0021    0.1106         </t>
  </si>
  <si>
    <t xml:space="preserve">cold.rc.f       0.1705   0.0152   0.2520    0.0026              0.0009    0.2152         </t>
  </si>
  <si>
    <t xml:space="preserve">cold.rc.m       0.0876   0.0152   0.1231    0.0021    0.0009              0.4821         </t>
  </si>
  <si>
    <t xml:space="preserve">param.test[, 3] 0.2152   0.0162   0.5307    0.1106    0.2152    0.4821                   </t>
  </si>
  <si>
    <r>
      <t xml:space="preserve">                hot.kd.f </t>
    </r>
    <r>
      <rPr>
        <sz val="12"/>
        <color rgb="FFFF0000"/>
        <rFont val="Calibri (Body)"/>
      </rPr>
      <t>hot.kd.m</t>
    </r>
    <r>
      <rPr>
        <sz val="12"/>
        <color theme="1"/>
        <rFont val="Calibri"/>
        <family val="2"/>
        <scheme val="minor"/>
      </rPr>
      <t xml:space="preserve"> cold.kd.f cold.kd.m cold.rc.f cold.rc.m param.test[, 3]</t>
    </r>
  </si>
  <si>
    <t>when excluding extreme data points, redo the analysis:</t>
  </si>
  <si>
    <t>RTmin</t>
  </si>
  <si>
    <t>RTmax</t>
  </si>
  <si>
    <t>Topt</t>
  </si>
  <si>
    <t>fec.29</t>
  </si>
  <si>
    <t>rec.29</t>
  </si>
  <si>
    <t>fec.17</t>
  </si>
  <si>
    <t>rec.14</t>
  </si>
  <si>
    <t>FKDHEAT</t>
  </si>
  <si>
    <t>MKDHEAT</t>
  </si>
  <si>
    <t>FKDCOLD</t>
  </si>
  <si>
    <t>MKDCOLD</t>
  </si>
  <si>
    <t>FRCCOLD</t>
  </si>
  <si>
    <t>MRCCOLD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</si>
</sst>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b/>
      <sz val="11"/>
      <color rgb="FF000000"/>
      <name val="Lucida Grande"/>
      <family val="2"/>
    </font>
    <font>
      <sz val="11"/>
      <color theme="1"/>
      <name val="Lucida Grande"/>
      <family val="2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FF0000"/>
      <name val="Calibri (Body)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0" fillId="2" borderId="0" xfId="0" applyFill="1" applyAlignment="1">
      <alignment vertical="center"/>
    </xf>
    <xf numFmtId="0" fontId="1" fillId="0" borderId="0" xfId="0" applyFont="1"/>
    <xf numFmtId="0" fontId="2" fillId="0" borderId="0" xfId="0" applyFont="1"/>
    <xf numFmtId="0" fontId="0" fillId="3" borderId="0" xfId="0" applyFill="1"/>
    <xf numFmtId="0" fontId="0" fillId="4" borderId="0" xfId="0" applyFill="1"/>
    <xf numFmtId="0" fontId="3" fillId="0" borderId="0" xfId="0" applyFont="1"/>
    <xf numFmtId="2" fontId="0" fillId="0" borderId="1" xfId="0" applyNumberFormat="1" applyBorder="1"/>
    <xf numFmtId="2" fontId="3" fillId="0" borderId="1" xfId="0" applyNumberFormat="1" applyFont="1" applyBorder="1"/>
    <xf numFmtId="2" fontId="4" fillId="0" borderId="1" xfId="0" applyNumberFormat="1" applyFont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D5EC14-C4FD-1B4F-9185-CA5F28F4F1F6}">
  <dimension ref="A1:B41"/>
  <sheetViews>
    <sheetView workbookViewId="0">
      <selection activeCell="A32" sqref="A32"/>
    </sheetView>
  </sheetViews>
  <sheetFormatPr baseColWidth="10" defaultRowHeight="16"/>
  <sheetData>
    <row r="1" spans="1:1" s="1" customFormat="1">
      <c r="A1" s="2" t="s">
        <v>0</v>
      </c>
    </row>
    <row r="2" spans="1:1" s="1" customFormat="1">
      <c r="A2" s="2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6" spans="1:1" s="1" customFormat="1">
      <c r="A16" s="1" t="s">
        <v>22</v>
      </c>
    </row>
    <row r="17" spans="1:2" s="1" customFormat="1">
      <c r="A17" s="1" t="s">
        <v>23</v>
      </c>
    </row>
    <row r="18" spans="1:2" s="1" customFormat="1">
      <c r="A18" s="1" t="s">
        <v>25</v>
      </c>
    </row>
    <row r="19" spans="1:2" s="1" customFormat="1">
      <c r="A19" s="1" t="s">
        <v>24</v>
      </c>
    </row>
    <row r="21" spans="1:2" s="1" customFormat="1">
      <c r="A21" s="1" t="s">
        <v>13</v>
      </c>
    </row>
    <row r="22" spans="1:2">
      <c r="A22" t="s">
        <v>14</v>
      </c>
    </row>
    <row r="23" spans="1:2">
      <c r="A23" t="s">
        <v>15</v>
      </c>
    </row>
    <row r="25" spans="1:2">
      <c r="B25" t="s">
        <v>16</v>
      </c>
    </row>
    <row r="27" spans="1:2">
      <c r="A27" t="s">
        <v>17</v>
      </c>
    </row>
    <row r="28" spans="1:2">
      <c r="A28" t="s">
        <v>18</v>
      </c>
    </row>
    <row r="29" spans="1:2">
      <c r="A29" t="s">
        <v>19</v>
      </c>
    </row>
    <row r="30" spans="1:2">
      <c r="A30" t="s">
        <v>20</v>
      </c>
    </row>
    <row r="31" spans="1:2">
      <c r="A31" t="s">
        <v>21</v>
      </c>
    </row>
    <row r="32" spans="1:2">
      <c r="A32">
        <v>0.98333329999999997</v>
      </c>
    </row>
    <row r="34" spans="1:1" s="1" customFormat="1">
      <c r="A34" s="1" t="s">
        <v>26</v>
      </c>
    </row>
    <row r="35" spans="1:1" s="1" customFormat="1">
      <c r="A35" s="1" t="s">
        <v>27</v>
      </c>
    </row>
    <row r="36" spans="1:1" s="1" customFormat="1">
      <c r="A36" s="1" t="s">
        <v>28</v>
      </c>
    </row>
    <row r="37" spans="1:1">
      <c r="A37" t="s">
        <v>29</v>
      </c>
    </row>
    <row r="38" spans="1:1">
      <c r="A38" t="s">
        <v>30</v>
      </c>
    </row>
    <row r="39" spans="1:1">
      <c r="A39" t="s">
        <v>31</v>
      </c>
    </row>
    <row r="40" spans="1:1">
      <c r="A40" t="s">
        <v>32</v>
      </c>
    </row>
    <row r="41" spans="1:1">
      <c r="A41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083146-65F2-DD4B-AF3E-512DE29D42B7}">
  <dimension ref="A1:AO184"/>
  <sheetViews>
    <sheetView workbookViewId="0">
      <selection activeCell="C3" sqref="C3"/>
    </sheetView>
  </sheetViews>
  <sheetFormatPr baseColWidth="10" defaultRowHeight="16"/>
  <cols>
    <col min="3" max="3" width="20.1640625" customWidth="1"/>
  </cols>
  <sheetData>
    <row r="1" spans="1:36">
      <c r="A1" t="s">
        <v>34</v>
      </c>
      <c r="I1" t="s">
        <v>568</v>
      </c>
      <c r="AJ1" s="1" t="s">
        <v>859</v>
      </c>
    </row>
    <row r="2" spans="1:36">
      <c r="C2" t="s">
        <v>41</v>
      </c>
      <c r="D2" t="s">
        <v>42</v>
      </c>
      <c r="AJ2" t="s">
        <v>860</v>
      </c>
    </row>
    <row r="3" spans="1:36">
      <c r="A3" t="s">
        <v>35</v>
      </c>
      <c r="B3" t="s">
        <v>36</v>
      </c>
      <c r="C3" t="s">
        <v>37</v>
      </c>
      <c r="D3" t="s">
        <v>43</v>
      </c>
      <c r="AJ3" t="s">
        <v>885</v>
      </c>
    </row>
    <row r="4" spans="1:36">
      <c r="A4" t="s">
        <v>38</v>
      </c>
      <c r="B4" t="s">
        <v>39</v>
      </c>
      <c r="C4" t="s">
        <v>40</v>
      </c>
      <c r="D4" t="s">
        <v>44</v>
      </c>
      <c r="AJ4" t="s">
        <v>862</v>
      </c>
    </row>
    <row r="5" spans="1:36">
      <c r="AJ5" t="s">
        <v>863</v>
      </c>
    </row>
    <row r="6" spans="1:36">
      <c r="A6" t="s">
        <v>45</v>
      </c>
      <c r="AJ6" t="s">
        <v>864</v>
      </c>
    </row>
    <row r="7" spans="1:36">
      <c r="AJ7" t="s">
        <v>865</v>
      </c>
    </row>
    <row r="8" spans="1:36">
      <c r="A8" t="s">
        <v>46</v>
      </c>
      <c r="AJ8" t="s">
        <v>866</v>
      </c>
    </row>
    <row r="9" spans="1:36">
      <c r="AJ9" t="s">
        <v>867</v>
      </c>
    </row>
    <row r="10" spans="1:36" s="1" customFormat="1">
      <c r="A10" s="1" t="s">
        <v>51</v>
      </c>
      <c r="J10" s="1" t="s">
        <v>90</v>
      </c>
      <c r="R10" s="1" t="s">
        <v>257</v>
      </c>
      <c r="AB10" s="1" t="s">
        <v>171</v>
      </c>
      <c r="AJ10" s="1" t="s">
        <v>868</v>
      </c>
    </row>
    <row r="11" spans="1:36">
      <c r="A11" t="s">
        <v>47</v>
      </c>
      <c r="J11" t="s">
        <v>47</v>
      </c>
      <c r="R11" t="s">
        <v>158</v>
      </c>
      <c r="AC11" s="11" t="s">
        <v>173</v>
      </c>
      <c r="AD11" s="11" t="s">
        <v>174</v>
      </c>
    </row>
    <row r="12" spans="1:36">
      <c r="A12" t="s">
        <v>48</v>
      </c>
      <c r="J12" t="s">
        <v>48</v>
      </c>
      <c r="R12" t="s">
        <v>159</v>
      </c>
      <c r="AB12" s="3" t="s">
        <v>172</v>
      </c>
      <c r="AC12" s="11"/>
      <c r="AD12" s="11"/>
      <c r="AJ12" t="s">
        <v>869</v>
      </c>
    </row>
    <row r="13" spans="1:36">
      <c r="A13" t="s">
        <v>49</v>
      </c>
      <c r="J13" t="s">
        <v>49</v>
      </c>
      <c r="R13" t="s">
        <v>160</v>
      </c>
      <c r="AB13" s="3"/>
      <c r="AC13" s="3"/>
      <c r="AD13" s="3"/>
      <c r="AE13" s="3"/>
      <c r="AJ13" t="s">
        <v>861</v>
      </c>
    </row>
    <row r="14" spans="1:36">
      <c r="A14" t="s">
        <v>50</v>
      </c>
      <c r="J14" t="s">
        <v>91</v>
      </c>
      <c r="AB14" s="3">
        <v>1</v>
      </c>
      <c r="AC14" s="4" t="s">
        <v>175</v>
      </c>
      <c r="AD14" s="4">
        <v>20.33333</v>
      </c>
      <c r="AE14" s="4">
        <v>20</v>
      </c>
      <c r="AJ14" t="s">
        <v>870</v>
      </c>
    </row>
    <row r="15" spans="1:36">
      <c r="A15" t="s">
        <v>52</v>
      </c>
      <c r="J15" t="s">
        <v>92</v>
      </c>
      <c r="R15" t="s">
        <v>161</v>
      </c>
      <c r="AB15" s="3">
        <v>2</v>
      </c>
      <c r="AC15" s="4" t="s">
        <v>176</v>
      </c>
      <c r="AD15" s="4">
        <v>17</v>
      </c>
      <c r="AE15" s="4">
        <v>16</v>
      </c>
      <c r="AJ15" t="s">
        <v>871</v>
      </c>
    </row>
    <row r="16" spans="1:36">
      <c r="A16" t="s">
        <v>53</v>
      </c>
      <c r="R16" t="s">
        <v>162</v>
      </c>
      <c r="AB16" s="3">
        <v>3</v>
      </c>
      <c r="AC16" s="4" t="s">
        <v>177</v>
      </c>
      <c r="AD16" s="4">
        <v>20.90476</v>
      </c>
      <c r="AE16" s="4">
        <v>21</v>
      </c>
      <c r="AJ16" t="s">
        <v>872</v>
      </c>
    </row>
    <row r="17" spans="1:41">
      <c r="A17" t="s">
        <v>54</v>
      </c>
      <c r="J17" t="s">
        <v>93</v>
      </c>
      <c r="R17" t="s">
        <v>163</v>
      </c>
      <c r="AB17" s="3">
        <v>4</v>
      </c>
      <c r="AC17" s="4" t="s">
        <v>178</v>
      </c>
      <c r="AD17" s="4">
        <v>27.476189999999999</v>
      </c>
      <c r="AE17" s="4">
        <v>27</v>
      </c>
      <c r="AJ17" t="s">
        <v>873</v>
      </c>
    </row>
    <row r="18" spans="1:41">
      <c r="A18" t="s">
        <v>55</v>
      </c>
      <c r="J18" t="s">
        <v>94</v>
      </c>
      <c r="R18" t="s">
        <v>164</v>
      </c>
      <c r="AB18" s="3">
        <v>5</v>
      </c>
      <c r="AC18" s="4" t="s">
        <v>179</v>
      </c>
      <c r="AD18" s="4">
        <v>11.428570000000001</v>
      </c>
      <c r="AE18" s="4">
        <v>11</v>
      </c>
      <c r="AJ18" t="s">
        <v>874</v>
      </c>
    </row>
    <row r="19" spans="1:41">
      <c r="J19" t="s">
        <v>95</v>
      </c>
      <c r="R19" t="s">
        <v>165</v>
      </c>
      <c r="AB19" s="3">
        <v>6</v>
      </c>
      <c r="AC19" s="4" t="s">
        <v>180</v>
      </c>
      <c r="AD19" s="4">
        <v>20.33333</v>
      </c>
      <c r="AE19" s="4">
        <v>19</v>
      </c>
      <c r="AJ19" t="s">
        <v>875</v>
      </c>
    </row>
    <row r="20" spans="1:41">
      <c r="A20" t="s">
        <v>56</v>
      </c>
      <c r="R20" t="s">
        <v>166</v>
      </c>
      <c r="AB20" s="3">
        <v>7</v>
      </c>
      <c r="AC20" s="4" t="s">
        <v>181</v>
      </c>
      <c r="AD20" s="4">
        <v>15.95238</v>
      </c>
      <c r="AE20" s="4">
        <v>17</v>
      </c>
      <c r="AJ20" t="s">
        <v>876</v>
      </c>
    </row>
    <row r="21" spans="1:41">
      <c r="J21" t="s">
        <v>96</v>
      </c>
      <c r="R21" t="s">
        <v>167</v>
      </c>
      <c r="AB21" s="3">
        <v>8</v>
      </c>
      <c r="AC21" s="4" t="s">
        <v>182</v>
      </c>
      <c r="AD21" s="4">
        <v>24</v>
      </c>
      <c r="AE21" s="4">
        <v>23</v>
      </c>
    </row>
    <row r="22" spans="1:41">
      <c r="A22" t="s">
        <v>57</v>
      </c>
      <c r="J22" t="s">
        <v>97</v>
      </c>
      <c r="R22" t="s">
        <v>168</v>
      </c>
      <c r="AB22" s="3">
        <v>9</v>
      </c>
      <c r="AC22" s="4" t="s">
        <v>183</v>
      </c>
      <c r="AD22" s="4">
        <v>16.33333</v>
      </c>
      <c r="AE22" s="4">
        <v>16</v>
      </c>
      <c r="AJ22" t="s">
        <v>877</v>
      </c>
    </row>
    <row r="23" spans="1:41">
      <c r="A23" t="s">
        <v>58</v>
      </c>
      <c r="J23" t="s">
        <v>98</v>
      </c>
      <c r="R23" t="s">
        <v>169</v>
      </c>
      <c r="AJ23" t="s">
        <v>861</v>
      </c>
    </row>
    <row r="24" spans="1:41">
      <c r="A24" t="s">
        <v>59</v>
      </c>
      <c r="R24" t="s">
        <v>170</v>
      </c>
      <c r="AJ24" t="s">
        <v>878</v>
      </c>
    </row>
    <row r="25" spans="1:41">
      <c r="J25" t="s">
        <v>99</v>
      </c>
      <c r="AJ25" t="s">
        <v>879</v>
      </c>
    </row>
    <row r="26" spans="1:41">
      <c r="A26" t="s">
        <v>60</v>
      </c>
      <c r="J26" t="s">
        <v>100</v>
      </c>
      <c r="AJ26" t="s">
        <v>880</v>
      </c>
    </row>
    <row r="27" spans="1:41">
      <c r="A27" t="s">
        <v>61</v>
      </c>
      <c r="J27" t="s">
        <v>101</v>
      </c>
      <c r="AJ27" t="s">
        <v>881</v>
      </c>
    </row>
    <row r="28" spans="1:41">
      <c r="A28" t="s">
        <v>62</v>
      </c>
      <c r="J28" t="s">
        <v>102</v>
      </c>
      <c r="AJ28" t="s">
        <v>882</v>
      </c>
    </row>
    <row r="29" spans="1:41">
      <c r="A29" t="s">
        <v>63</v>
      </c>
      <c r="J29" t="s">
        <v>103</v>
      </c>
      <c r="AJ29" t="s">
        <v>883</v>
      </c>
    </row>
    <row r="30" spans="1:41">
      <c r="A30" t="s">
        <v>64</v>
      </c>
      <c r="J30" t="s">
        <v>104</v>
      </c>
      <c r="AJ30" s="1" t="s">
        <v>884</v>
      </c>
      <c r="AK30" s="1"/>
      <c r="AL30" s="1"/>
      <c r="AM30" s="1"/>
      <c r="AN30" s="1"/>
      <c r="AO30" s="1"/>
    </row>
    <row r="31" spans="1:41">
      <c r="J31" t="s">
        <v>105</v>
      </c>
    </row>
    <row r="32" spans="1:41">
      <c r="A32" t="s">
        <v>65</v>
      </c>
      <c r="J32" t="s">
        <v>106</v>
      </c>
    </row>
    <row r="33" spans="1:10">
      <c r="A33" t="s">
        <v>66</v>
      </c>
      <c r="J33" t="s">
        <v>107</v>
      </c>
    </row>
    <row r="34" spans="1:10">
      <c r="A34" t="s">
        <v>67</v>
      </c>
      <c r="J34" t="s">
        <v>108</v>
      </c>
    </row>
    <row r="35" spans="1:10">
      <c r="A35" t="s">
        <v>68</v>
      </c>
      <c r="J35" t="s">
        <v>109</v>
      </c>
    </row>
    <row r="36" spans="1:10">
      <c r="A36" t="s">
        <v>69</v>
      </c>
      <c r="J36" t="s">
        <v>110</v>
      </c>
    </row>
    <row r="37" spans="1:10">
      <c r="A37" t="s">
        <v>70</v>
      </c>
      <c r="J37" t="s">
        <v>111</v>
      </c>
    </row>
    <row r="38" spans="1:10">
      <c r="A38" t="s">
        <v>71</v>
      </c>
      <c r="J38" t="s">
        <v>112</v>
      </c>
    </row>
    <row r="39" spans="1:10">
      <c r="A39" t="s">
        <v>72</v>
      </c>
      <c r="J39" t="s">
        <v>113</v>
      </c>
    </row>
    <row r="41" spans="1:10">
      <c r="A41" t="s">
        <v>73</v>
      </c>
      <c r="J41" t="s">
        <v>114</v>
      </c>
    </row>
    <row r="42" spans="1:10">
      <c r="A42" t="s">
        <v>74</v>
      </c>
    </row>
    <row r="43" spans="1:10">
      <c r="A43" t="s">
        <v>75</v>
      </c>
      <c r="J43" t="s">
        <v>115</v>
      </c>
    </row>
    <row r="44" spans="1:10">
      <c r="A44" t="s">
        <v>76</v>
      </c>
      <c r="J44" t="s">
        <v>116</v>
      </c>
    </row>
    <row r="45" spans="1:10">
      <c r="A45" t="s">
        <v>77</v>
      </c>
      <c r="J45" t="s">
        <v>117</v>
      </c>
    </row>
    <row r="46" spans="1:10">
      <c r="A46" t="s">
        <v>78</v>
      </c>
    </row>
    <row r="47" spans="1:10">
      <c r="A47" t="s">
        <v>79</v>
      </c>
      <c r="J47" t="s">
        <v>118</v>
      </c>
    </row>
    <row r="50" spans="1:10">
      <c r="A50" t="s">
        <v>81</v>
      </c>
      <c r="J50" t="s">
        <v>119</v>
      </c>
    </row>
    <row r="51" spans="1:10">
      <c r="A51" t="s">
        <v>82</v>
      </c>
      <c r="J51" t="s">
        <v>120</v>
      </c>
    </row>
    <row r="52" spans="1:10">
      <c r="A52" t="s">
        <v>83</v>
      </c>
      <c r="J52" s="1" t="s">
        <v>121</v>
      </c>
    </row>
    <row r="53" spans="1:10">
      <c r="A53" t="s">
        <v>84</v>
      </c>
      <c r="J53" s="1" t="s">
        <v>122</v>
      </c>
    </row>
    <row r="54" spans="1:10">
      <c r="A54" s="1" t="s">
        <v>85</v>
      </c>
      <c r="J54" s="1" t="s">
        <v>123</v>
      </c>
    </row>
    <row r="55" spans="1:10">
      <c r="A55" t="s">
        <v>86</v>
      </c>
      <c r="J55" t="s">
        <v>124</v>
      </c>
    </row>
    <row r="56" spans="1:10">
      <c r="J56" t="s">
        <v>112</v>
      </c>
    </row>
    <row r="57" spans="1:10">
      <c r="A57" t="s">
        <v>87</v>
      </c>
      <c r="J57" t="s">
        <v>113</v>
      </c>
    </row>
    <row r="58" spans="1:10">
      <c r="A58" t="s">
        <v>88</v>
      </c>
    </row>
    <row r="59" spans="1:10">
      <c r="A59" t="s">
        <v>89</v>
      </c>
    </row>
    <row r="60" spans="1:10">
      <c r="J60" t="s">
        <v>125</v>
      </c>
    </row>
    <row r="61" spans="1:10">
      <c r="J61" t="s">
        <v>126</v>
      </c>
    </row>
    <row r="62" spans="1:10">
      <c r="J62" t="s">
        <v>127</v>
      </c>
    </row>
    <row r="63" spans="1:10">
      <c r="J63" t="s">
        <v>128</v>
      </c>
    </row>
    <row r="64" spans="1:10">
      <c r="J64" t="s">
        <v>129</v>
      </c>
    </row>
    <row r="65" spans="10:10">
      <c r="J65" t="s">
        <v>130</v>
      </c>
    </row>
    <row r="66" spans="10:10">
      <c r="J66" t="s">
        <v>131</v>
      </c>
    </row>
    <row r="67" spans="10:10">
      <c r="J67" t="s">
        <v>132</v>
      </c>
    </row>
    <row r="68" spans="10:10">
      <c r="J68" t="s">
        <v>133</v>
      </c>
    </row>
    <row r="69" spans="10:10">
      <c r="J69" t="s">
        <v>134</v>
      </c>
    </row>
    <row r="70" spans="10:10">
      <c r="J70" t="s">
        <v>135</v>
      </c>
    </row>
    <row r="71" spans="10:10">
      <c r="J71" t="s">
        <v>136</v>
      </c>
    </row>
    <row r="72" spans="10:10">
      <c r="J72" t="s">
        <v>137</v>
      </c>
    </row>
    <row r="73" spans="10:10">
      <c r="J73" t="s">
        <v>138</v>
      </c>
    </row>
    <row r="74" spans="10:10">
      <c r="J74" t="s">
        <v>139</v>
      </c>
    </row>
    <row r="75" spans="10:10">
      <c r="J75" t="s">
        <v>140</v>
      </c>
    </row>
    <row r="76" spans="10:10">
      <c r="J76" t="s">
        <v>141</v>
      </c>
    </row>
    <row r="77" spans="10:10">
      <c r="J77" t="s">
        <v>142</v>
      </c>
    </row>
    <row r="78" spans="10:10">
      <c r="J78" t="s">
        <v>143</v>
      </c>
    </row>
    <row r="79" spans="10:10">
      <c r="J79" t="s">
        <v>144</v>
      </c>
    </row>
    <row r="80" spans="10:10">
      <c r="J80" t="s">
        <v>145</v>
      </c>
    </row>
    <row r="81" spans="10:10">
      <c r="J81" t="s">
        <v>146</v>
      </c>
    </row>
    <row r="82" spans="10:10">
      <c r="J82" t="s">
        <v>147</v>
      </c>
    </row>
    <row r="83" spans="10:10">
      <c r="J83" t="s">
        <v>148</v>
      </c>
    </row>
    <row r="84" spans="10:10">
      <c r="J84" t="s">
        <v>149</v>
      </c>
    </row>
    <row r="85" spans="10:10">
      <c r="J85" t="s">
        <v>150</v>
      </c>
    </row>
    <row r="86" spans="10:10">
      <c r="J86" t="s">
        <v>151</v>
      </c>
    </row>
    <row r="87" spans="10:10">
      <c r="J87" t="s">
        <v>152</v>
      </c>
    </row>
    <row r="88" spans="10:10">
      <c r="J88" t="s">
        <v>153</v>
      </c>
    </row>
    <row r="89" spans="10:10">
      <c r="J89" t="s">
        <v>154</v>
      </c>
    </row>
    <row r="90" spans="10:10">
      <c r="J90" t="s">
        <v>155</v>
      </c>
    </row>
    <row r="92" spans="10:10">
      <c r="J92" t="s">
        <v>87</v>
      </c>
    </row>
    <row r="93" spans="10:10">
      <c r="J93" t="s">
        <v>156</v>
      </c>
    </row>
    <row r="94" spans="10:10">
      <c r="J94" t="s">
        <v>157</v>
      </c>
    </row>
    <row r="99" spans="1:31" s="1" customFormat="1">
      <c r="A99" s="1" t="s">
        <v>80</v>
      </c>
      <c r="J99" s="1" t="s">
        <v>206</v>
      </c>
      <c r="R99" s="1" t="s">
        <v>257</v>
      </c>
      <c r="AB99" s="1" t="s">
        <v>184</v>
      </c>
    </row>
    <row r="100" spans="1:31">
      <c r="A100" t="s">
        <v>47</v>
      </c>
      <c r="J100" t="s">
        <v>47</v>
      </c>
      <c r="AC100" s="3" t="s">
        <v>172</v>
      </c>
      <c r="AD100" s="3" t="s">
        <v>173</v>
      </c>
      <c r="AE100" s="3" t="s">
        <v>174</v>
      </c>
    </row>
    <row r="101" spans="1:31">
      <c r="A101" t="s">
        <v>185</v>
      </c>
      <c r="J101" t="s">
        <v>185</v>
      </c>
      <c r="AB101" s="3"/>
      <c r="AC101" s="3"/>
      <c r="AD101" s="3"/>
      <c r="AE101" s="3"/>
    </row>
    <row r="102" spans="1:31">
      <c r="A102" t="s">
        <v>49</v>
      </c>
      <c r="J102" t="s">
        <v>49</v>
      </c>
      <c r="AB102" s="3">
        <v>1</v>
      </c>
      <c r="AC102" s="4" t="s">
        <v>175</v>
      </c>
      <c r="AD102" s="4">
        <v>17.238099999999999</v>
      </c>
      <c r="AE102" s="4">
        <v>16</v>
      </c>
    </row>
    <row r="103" spans="1:31">
      <c r="A103" t="s">
        <v>186</v>
      </c>
      <c r="J103" t="s">
        <v>91</v>
      </c>
      <c r="AB103" s="3">
        <v>2</v>
      </c>
      <c r="AC103" s="4" t="s">
        <v>176</v>
      </c>
      <c r="AD103" s="4">
        <v>18.809519999999999</v>
      </c>
      <c r="AE103" s="4">
        <v>19</v>
      </c>
    </row>
    <row r="104" spans="1:31">
      <c r="A104" t="s">
        <v>52</v>
      </c>
      <c r="J104" t="s">
        <v>92</v>
      </c>
      <c r="AB104" s="3">
        <v>3</v>
      </c>
      <c r="AC104" s="4" t="s">
        <v>177</v>
      </c>
      <c r="AD104" s="4">
        <v>18.761900000000001</v>
      </c>
      <c r="AE104" s="4">
        <v>19</v>
      </c>
    </row>
    <row r="105" spans="1:31">
      <c r="A105" t="s">
        <v>53</v>
      </c>
      <c r="AB105" s="3">
        <v>4</v>
      </c>
      <c r="AC105" s="4" t="s">
        <v>178</v>
      </c>
      <c r="AD105" s="4">
        <v>27.66667</v>
      </c>
      <c r="AE105" s="4">
        <v>28</v>
      </c>
    </row>
    <row r="106" spans="1:31">
      <c r="A106" t="s">
        <v>54</v>
      </c>
      <c r="J106" t="s">
        <v>93</v>
      </c>
      <c r="AB106" s="3">
        <v>5</v>
      </c>
      <c r="AC106" s="4" t="s">
        <v>179</v>
      </c>
      <c r="AD106" s="4">
        <v>12.190480000000001</v>
      </c>
      <c r="AE106" s="4">
        <v>13</v>
      </c>
    </row>
    <row r="107" spans="1:31">
      <c r="A107" t="s">
        <v>55</v>
      </c>
      <c r="J107" t="s">
        <v>94</v>
      </c>
      <c r="AB107" s="3">
        <v>6</v>
      </c>
      <c r="AC107" s="4" t="s">
        <v>180</v>
      </c>
      <c r="AD107" s="4">
        <v>19.238099999999999</v>
      </c>
      <c r="AE107" s="4">
        <v>18</v>
      </c>
    </row>
    <row r="108" spans="1:31">
      <c r="J108" t="s">
        <v>95</v>
      </c>
      <c r="AB108" s="3">
        <v>7</v>
      </c>
      <c r="AC108" s="4" t="s">
        <v>181</v>
      </c>
      <c r="AD108" s="4">
        <v>17.66667</v>
      </c>
      <c r="AE108" s="4">
        <v>17</v>
      </c>
    </row>
    <row r="109" spans="1:31">
      <c r="A109" t="s">
        <v>187</v>
      </c>
      <c r="AB109" s="3">
        <v>8</v>
      </c>
      <c r="AC109" s="4" t="s">
        <v>182</v>
      </c>
      <c r="AD109" s="4">
        <v>25.33333</v>
      </c>
      <c r="AE109" s="4">
        <v>25</v>
      </c>
    </row>
    <row r="110" spans="1:31">
      <c r="J110" t="s">
        <v>96</v>
      </c>
      <c r="AB110" s="3">
        <v>9</v>
      </c>
      <c r="AC110" s="4" t="s">
        <v>183</v>
      </c>
      <c r="AD110" s="4">
        <v>16.761900000000001</v>
      </c>
      <c r="AE110" s="4">
        <v>17</v>
      </c>
    </row>
    <row r="111" spans="1:31">
      <c r="A111" t="s">
        <v>57</v>
      </c>
      <c r="J111" t="s">
        <v>97</v>
      </c>
    </row>
    <row r="112" spans="1:31">
      <c r="A112" t="s">
        <v>58</v>
      </c>
      <c r="J112" t="s">
        <v>207</v>
      </c>
    </row>
    <row r="113" spans="1:10">
      <c r="A113" t="s">
        <v>188</v>
      </c>
    </row>
    <row r="114" spans="1:10">
      <c r="J114" t="s">
        <v>99</v>
      </c>
    </row>
    <row r="115" spans="1:10">
      <c r="A115" t="s">
        <v>60</v>
      </c>
      <c r="J115" t="s">
        <v>100</v>
      </c>
    </row>
    <row r="116" spans="1:10">
      <c r="A116" t="s">
        <v>61</v>
      </c>
      <c r="J116" t="s">
        <v>208</v>
      </c>
    </row>
    <row r="117" spans="1:10">
      <c r="A117" t="s">
        <v>189</v>
      </c>
      <c r="J117" t="s">
        <v>209</v>
      </c>
    </row>
    <row r="118" spans="1:10">
      <c r="A118" t="s">
        <v>190</v>
      </c>
      <c r="J118" t="s">
        <v>210</v>
      </c>
    </row>
    <row r="119" spans="1:10">
      <c r="A119" t="s">
        <v>64</v>
      </c>
      <c r="J119" t="s">
        <v>211</v>
      </c>
    </row>
    <row r="120" spans="1:10">
      <c r="J120" t="s">
        <v>212</v>
      </c>
    </row>
    <row r="121" spans="1:10">
      <c r="A121" t="s">
        <v>65</v>
      </c>
      <c r="J121" t="s">
        <v>213</v>
      </c>
    </row>
    <row r="122" spans="1:10">
      <c r="A122" t="s">
        <v>66</v>
      </c>
      <c r="J122" t="s">
        <v>214</v>
      </c>
    </row>
    <row r="123" spans="1:10">
      <c r="A123" t="s">
        <v>191</v>
      </c>
      <c r="J123" t="s">
        <v>215</v>
      </c>
    </row>
    <row r="124" spans="1:10">
      <c r="A124" t="s">
        <v>192</v>
      </c>
      <c r="J124" t="s">
        <v>216</v>
      </c>
    </row>
    <row r="125" spans="1:10">
      <c r="A125" t="s">
        <v>193</v>
      </c>
      <c r="J125" t="s">
        <v>217</v>
      </c>
    </row>
    <row r="126" spans="1:10">
      <c r="A126" t="s">
        <v>194</v>
      </c>
      <c r="J126" t="s">
        <v>218</v>
      </c>
    </row>
    <row r="127" spans="1:10">
      <c r="A127" t="s">
        <v>195</v>
      </c>
      <c r="J127" t="s">
        <v>112</v>
      </c>
    </row>
    <row r="128" spans="1:10">
      <c r="A128" t="s">
        <v>196</v>
      </c>
      <c r="J128" t="s">
        <v>113</v>
      </c>
    </row>
    <row r="130" spans="1:10">
      <c r="A130" t="s">
        <v>73</v>
      </c>
      <c r="J130" t="s">
        <v>219</v>
      </c>
    </row>
    <row r="131" spans="1:10">
      <c r="A131" t="s">
        <v>74</v>
      </c>
    </row>
    <row r="132" spans="1:10">
      <c r="A132" t="s">
        <v>197</v>
      </c>
      <c r="J132" t="s">
        <v>220</v>
      </c>
    </row>
    <row r="133" spans="1:10">
      <c r="A133" t="s">
        <v>198</v>
      </c>
      <c r="J133" t="s">
        <v>221</v>
      </c>
    </row>
    <row r="134" spans="1:10">
      <c r="A134" t="s">
        <v>199</v>
      </c>
      <c r="J134" t="s">
        <v>222</v>
      </c>
    </row>
    <row r="135" spans="1:10">
      <c r="A135" t="s">
        <v>200</v>
      </c>
    </row>
    <row r="136" spans="1:10">
      <c r="A136" t="s">
        <v>201</v>
      </c>
      <c r="J136" t="s">
        <v>118</v>
      </c>
    </row>
    <row r="139" spans="1:10">
      <c r="A139" t="s">
        <v>81</v>
      </c>
    </row>
    <row r="140" spans="1:10">
      <c r="A140" t="s">
        <v>82</v>
      </c>
      <c r="J140" t="s">
        <v>119</v>
      </c>
    </row>
    <row r="141" spans="1:10">
      <c r="A141" t="s">
        <v>83</v>
      </c>
      <c r="J141" t="s">
        <v>223</v>
      </c>
    </row>
    <row r="142" spans="1:10">
      <c r="A142" t="s">
        <v>202</v>
      </c>
      <c r="J142" s="1" t="s">
        <v>224</v>
      </c>
    </row>
    <row r="143" spans="1:10">
      <c r="A143" t="s">
        <v>203</v>
      </c>
      <c r="J143" s="1" t="s">
        <v>225</v>
      </c>
    </row>
    <row r="144" spans="1:10">
      <c r="A144" t="s">
        <v>204</v>
      </c>
      <c r="J144" s="1" t="s">
        <v>226</v>
      </c>
    </row>
    <row r="145" spans="1:10">
      <c r="J145" t="s">
        <v>227</v>
      </c>
    </row>
    <row r="146" spans="1:10">
      <c r="A146" t="s">
        <v>87</v>
      </c>
      <c r="J146" t="s">
        <v>112</v>
      </c>
    </row>
    <row r="147" spans="1:10">
      <c r="A147" t="s">
        <v>88</v>
      </c>
      <c r="J147" t="s">
        <v>113</v>
      </c>
    </row>
    <row r="148" spans="1:10">
      <c r="A148" t="s">
        <v>205</v>
      </c>
    </row>
    <row r="150" spans="1:10">
      <c r="J150" t="s">
        <v>125</v>
      </c>
    </row>
    <row r="151" spans="1:10">
      <c r="J151" t="s">
        <v>126</v>
      </c>
    </row>
    <row r="152" spans="1:10">
      <c r="J152" t="s">
        <v>127</v>
      </c>
    </row>
    <row r="153" spans="1:10">
      <c r="J153" t="s">
        <v>228</v>
      </c>
    </row>
    <row r="154" spans="1:10">
      <c r="J154" t="s">
        <v>229</v>
      </c>
    </row>
    <row r="155" spans="1:10">
      <c r="J155" t="s">
        <v>230</v>
      </c>
    </row>
    <row r="156" spans="1:10">
      <c r="J156" t="s">
        <v>231</v>
      </c>
    </row>
    <row r="157" spans="1:10">
      <c r="J157" t="s">
        <v>232</v>
      </c>
    </row>
    <row r="158" spans="1:10">
      <c r="J158" t="s">
        <v>233</v>
      </c>
    </row>
    <row r="159" spans="1:10">
      <c r="J159" t="s">
        <v>234</v>
      </c>
    </row>
    <row r="160" spans="1:10">
      <c r="J160" t="s">
        <v>235</v>
      </c>
    </row>
    <row r="161" spans="10:10">
      <c r="J161" t="s">
        <v>236</v>
      </c>
    </row>
    <row r="162" spans="10:10">
      <c r="J162" t="s">
        <v>237</v>
      </c>
    </row>
    <row r="163" spans="10:10">
      <c r="J163" t="s">
        <v>238</v>
      </c>
    </row>
    <row r="164" spans="10:10">
      <c r="J164" t="s">
        <v>239</v>
      </c>
    </row>
    <row r="165" spans="10:10">
      <c r="J165" t="s">
        <v>240</v>
      </c>
    </row>
    <row r="166" spans="10:10">
      <c r="J166" t="s">
        <v>241</v>
      </c>
    </row>
    <row r="167" spans="10:10">
      <c r="J167" t="s">
        <v>242</v>
      </c>
    </row>
    <row r="168" spans="10:10">
      <c r="J168" t="s">
        <v>243</v>
      </c>
    </row>
    <row r="169" spans="10:10">
      <c r="J169" t="s">
        <v>244</v>
      </c>
    </row>
    <row r="170" spans="10:10">
      <c r="J170" t="s">
        <v>245</v>
      </c>
    </row>
    <row r="171" spans="10:10">
      <c r="J171" t="s">
        <v>246</v>
      </c>
    </row>
    <row r="172" spans="10:10">
      <c r="J172" t="s">
        <v>247</v>
      </c>
    </row>
    <row r="173" spans="10:10">
      <c r="J173" t="s">
        <v>248</v>
      </c>
    </row>
    <row r="174" spans="10:10">
      <c r="J174" t="s">
        <v>249</v>
      </c>
    </row>
    <row r="175" spans="10:10">
      <c r="J175" t="s">
        <v>250</v>
      </c>
    </row>
    <row r="176" spans="10:10">
      <c r="J176" t="s">
        <v>251</v>
      </c>
    </row>
    <row r="177" spans="10:10">
      <c r="J177" t="s">
        <v>252</v>
      </c>
    </row>
    <row r="178" spans="10:10">
      <c r="J178" t="s">
        <v>253</v>
      </c>
    </row>
    <row r="179" spans="10:10">
      <c r="J179" t="s">
        <v>254</v>
      </c>
    </row>
    <row r="180" spans="10:10">
      <c r="J180" t="s">
        <v>255</v>
      </c>
    </row>
    <row r="182" spans="10:10">
      <c r="J182" t="s">
        <v>87</v>
      </c>
    </row>
    <row r="183" spans="10:10">
      <c r="J183" t="s">
        <v>156</v>
      </c>
    </row>
    <row r="184" spans="10:10">
      <c r="J184" t="s">
        <v>256</v>
      </c>
    </row>
  </sheetData>
  <mergeCells count="2">
    <mergeCell ref="AC11:AC12"/>
    <mergeCell ref="AD11:AD1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B6DF09-5B58-4E49-ABD2-4756903F6BEA}">
  <dimension ref="A2:AG347"/>
  <sheetViews>
    <sheetView workbookViewId="0">
      <selection activeCell="J151" sqref="J151"/>
    </sheetView>
  </sheetViews>
  <sheetFormatPr baseColWidth="10" defaultRowHeight="16"/>
  <sheetData>
    <row r="2" spans="1:33" s="1" customFormat="1">
      <c r="A2" s="1" t="s">
        <v>406</v>
      </c>
      <c r="J2" s="1" t="s">
        <v>407</v>
      </c>
      <c r="R2" s="1" t="s">
        <v>408</v>
      </c>
      <c r="AB2" s="1" t="s">
        <v>409</v>
      </c>
    </row>
    <row r="3" spans="1:33">
      <c r="A3" t="s">
        <v>47</v>
      </c>
      <c r="J3" t="s">
        <v>47</v>
      </c>
      <c r="R3" t="s">
        <v>158</v>
      </c>
      <c r="AC3" s="11" t="s">
        <v>259</v>
      </c>
      <c r="AD3" s="11" t="s">
        <v>260</v>
      </c>
      <c r="AE3" s="11" t="s">
        <v>261</v>
      </c>
      <c r="AF3" s="11" t="s">
        <v>262</v>
      </c>
    </row>
    <row r="4" spans="1:33">
      <c r="A4" t="s">
        <v>48</v>
      </c>
      <c r="J4" t="s">
        <v>48</v>
      </c>
      <c r="R4" t="s">
        <v>159</v>
      </c>
      <c r="AB4" s="3" t="s">
        <v>172</v>
      </c>
      <c r="AC4" s="11"/>
      <c r="AD4" s="11"/>
      <c r="AE4" s="11"/>
      <c r="AF4" s="11"/>
    </row>
    <row r="5" spans="1:33">
      <c r="A5" t="s">
        <v>49</v>
      </c>
      <c r="J5" t="s">
        <v>49</v>
      </c>
      <c r="R5" t="s">
        <v>160</v>
      </c>
      <c r="AB5" s="3"/>
      <c r="AC5" s="3"/>
      <c r="AD5" s="3"/>
      <c r="AE5" s="3"/>
      <c r="AF5" s="3"/>
      <c r="AG5" s="3"/>
    </row>
    <row r="6" spans="1:33">
      <c r="A6" t="s">
        <v>186</v>
      </c>
      <c r="J6" t="s">
        <v>91</v>
      </c>
      <c r="AB6" s="3">
        <v>1</v>
      </c>
      <c r="AC6" s="4" t="s">
        <v>175</v>
      </c>
      <c r="AD6" s="4">
        <v>5.1904760000000003</v>
      </c>
      <c r="AE6" s="4">
        <v>5</v>
      </c>
      <c r="AF6" s="4">
        <v>15.476190000000001</v>
      </c>
      <c r="AG6" s="4">
        <v>15</v>
      </c>
    </row>
    <row r="7" spans="1:33">
      <c r="A7" t="s">
        <v>52</v>
      </c>
      <c r="J7" t="s">
        <v>92</v>
      </c>
      <c r="R7" t="s">
        <v>161</v>
      </c>
      <c r="AB7" s="3">
        <v>2</v>
      </c>
      <c r="AC7" s="4" t="s">
        <v>176</v>
      </c>
      <c r="AD7" s="4">
        <v>4.9047619999999998</v>
      </c>
      <c r="AE7" s="4">
        <v>5</v>
      </c>
      <c r="AF7" s="4">
        <v>20.666667</v>
      </c>
      <c r="AG7" s="4">
        <v>19</v>
      </c>
    </row>
    <row r="8" spans="1:33">
      <c r="A8" t="s">
        <v>53</v>
      </c>
      <c r="R8" t="s">
        <v>397</v>
      </c>
      <c r="AB8" s="3">
        <v>3</v>
      </c>
      <c r="AC8" s="4" t="s">
        <v>177</v>
      </c>
      <c r="AD8" s="4">
        <v>5</v>
      </c>
      <c r="AE8" s="4">
        <v>5</v>
      </c>
      <c r="AF8" s="4">
        <v>23.714286000000001</v>
      </c>
      <c r="AG8" s="4">
        <v>19</v>
      </c>
    </row>
    <row r="9" spans="1:33">
      <c r="A9" t="s">
        <v>54</v>
      </c>
      <c r="J9" t="s">
        <v>93</v>
      </c>
      <c r="R9" t="s">
        <v>398</v>
      </c>
      <c r="AB9" s="3">
        <v>4</v>
      </c>
      <c r="AC9" s="4" t="s">
        <v>178</v>
      </c>
      <c r="AD9" s="4">
        <v>12.666667</v>
      </c>
      <c r="AE9" s="4">
        <v>12</v>
      </c>
      <c r="AF9" s="4">
        <v>4.6190480000000003</v>
      </c>
      <c r="AG9" s="4">
        <v>4</v>
      </c>
    </row>
    <row r="10" spans="1:33">
      <c r="A10" t="s">
        <v>55</v>
      </c>
      <c r="J10" t="s">
        <v>94</v>
      </c>
      <c r="R10" t="s">
        <v>399</v>
      </c>
      <c r="AB10" s="3">
        <v>5</v>
      </c>
      <c r="AC10" s="4" t="s">
        <v>179</v>
      </c>
      <c r="AD10" s="4">
        <v>4.9047619999999998</v>
      </c>
      <c r="AE10" s="4">
        <v>5</v>
      </c>
      <c r="AF10" s="4">
        <v>36.476190000000003</v>
      </c>
      <c r="AG10" s="4">
        <v>37</v>
      </c>
    </row>
    <row r="11" spans="1:33">
      <c r="J11" t="s">
        <v>95</v>
      </c>
      <c r="R11" t="s">
        <v>400</v>
      </c>
      <c r="AB11" s="3">
        <v>6</v>
      </c>
      <c r="AC11" s="4" t="s">
        <v>180</v>
      </c>
      <c r="AD11" s="4">
        <v>6.3333329999999997</v>
      </c>
      <c r="AE11" s="4">
        <v>6</v>
      </c>
      <c r="AF11" s="4">
        <v>20.238095000000001</v>
      </c>
      <c r="AG11" s="4">
        <v>19</v>
      </c>
    </row>
    <row r="12" spans="1:33">
      <c r="A12" t="s">
        <v>281</v>
      </c>
      <c r="R12" t="s">
        <v>401</v>
      </c>
      <c r="AB12" s="3">
        <v>7</v>
      </c>
      <c r="AC12" s="4" t="s">
        <v>181</v>
      </c>
      <c r="AD12" s="4">
        <v>5</v>
      </c>
      <c r="AE12" s="4">
        <v>5</v>
      </c>
      <c r="AF12" s="4">
        <v>25.714286000000001</v>
      </c>
      <c r="AG12" s="4">
        <v>26</v>
      </c>
    </row>
    <row r="13" spans="1:33">
      <c r="J13" t="s">
        <v>96</v>
      </c>
      <c r="R13" t="s">
        <v>402</v>
      </c>
      <c r="AB13" s="3">
        <v>8</v>
      </c>
      <c r="AC13" s="4" t="s">
        <v>182</v>
      </c>
      <c r="AD13" s="4">
        <v>10.857143000000001</v>
      </c>
      <c r="AE13" s="4">
        <v>11</v>
      </c>
      <c r="AF13" s="4">
        <v>10.523809999999999</v>
      </c>
      <c r="AG13" s="4">
        <v>11</v>
      </c>
    </row>
    <row r="14" spans="1:33">
      <c r="A14" t="s">
        <v>57</v>
      </c>
      <c r="J14" t="s">
        <v>97</v>
      </c>
      <c r="R14" t="s">
        <v>403</v>
      </c>
      <c r="AB14" s="3">
        <v>9</v>
      </c>
      <c r="AC14" s="4" t="s">
        <v>183</v>
      </c>
      <c r="AD14" s="4">
        <v>5.0476190000000001</v>
      </c>
      <c r="AE14" s="4">
        <v>5</v>
      </c>
      <c r="AF14" s="4">
        <v>19.809524</v>
      </c>
      <c r="AG14" s="4">
        <v>19</v>
      </c>
    </row>
    <row r="15" spans="1:33">
      <c r="A15" t="s">
        <v>58</v>
      </c>
      <c r="J15" t="s">
        <v>299</v>
      </c>
      <c r="R15" t="s">
        <v>404</v>
      </c>
    </row>
    <row r="16" spans="1:33">
      <c r="A16" t="s">
        <v>282</v>
      </c>
      <c r="R16" t="s">
        <v>405</v>
      </c>
    </row>
    <row r="17" spans="1:18">
      <c r="J17" t="s">
        <v>99</v>
      </c>
      <c r="R17" t="s">
        <v>256</v>
      </c>
    </row>
    <row r="18" spans="1:18">
      <c r="A18" t="s">
        <v>60</v>
      </c>
      <c r="J18" t="s">
        <v>100</v>
      </c>
    </row>
    <row r="19" spans="1:18">
      <c r="A19" t="s">
        <v>61</v>
      </c>
      <c r="J19" t="s">
        <v>300</v>
      </c>
    </row>
    <row r="20" spans="1:18">
      <c r="A20" t="s">
        <v>283</v>
      </c>
      <c r="J20" t="s">
        <v>301</v>
      </c>
    </row>
    <row r="21" spans="1:18">
      <c r="A21" t="s">
        <v>284</v>
      </c>
      <c r="J21" t="s">
        <v>302</v>
      </c>
    </row>
    <row r="22" spans="1:18">
      <c r="A22" t="s">
        <v>64</v>
      </c>
      <c r="J22" t="s">
        <v>303</v>
      </c>
    </row>
    <row r="23" spans="1:18">
      <c r="J23" t="s">
        <v>304</v>
      </c>
    </row>
    <row r="24" spans="1:18">
      <c r="A24" t="s">
        <v>65</v>
      </c>
      <c r="J24" t="s">
        <v>305</v>
      </c>
    </row>
    <row r="25" spans="1:18">
      <c r="A25" t="s">
        <v>66</v>
      </c>
      <c r="J25" t="s">
        <v>306</v>
      </c>
    </row>
    <row r="26" spans="1:18">
      <c r="A26" t="s">
        <v>285</v>
      </c>
      <c r="J26" t="s">
        <v>307</v>
      </c>
    </row>
    <row r="27" spans="1:18">
      <c r="A27" t="s">
        <v>286</v>
      </c>
      <c r="J27" t="s">
        <v>308</v>
      </c>
    </row>
    <row r="28" spans="1:18">
      <c r="A28" t="s">
        <v>287</v>
      </c>
      <c r="J28" t="s">
        <v>309</v>
      </c>
    </row>
    <row r="29" spans="1:18">
      <c r="A29" t="s">
        <v>288</v>
      </c>
      <c r="J29" t="s">
        <v>310</v>
      </c>
    </row>
    <row r="30" spans="1:18">
      <c r="A30" t="s">
        <v>289</v>
      </c>
      <c r="J30" t="s">
        <v>112</v>
      </c>
    </row>
    <row r="31" spans="1:18">
      <c r="A31" t="s">
        <v>290</v>
      </c>
      <c r="J31" t="s">
        <v>113</v>
      </c>
    </row>
    <row r="33" spans="1:10">
      <c r="A33" t="s">
        <v>73</v>
      </c>
      <c r="J33" t="s">
        <v>311</v>
      </c>
    </row>
    <row r="34" spans="1:10">
      <c r="A34" t="s">
        <v>74</v>
      </c>
    </row>
    <row r="35" spans="1:10">
      <c r="A35" t="s">
        <v>291</v>
      </c>
      <c r="J35" t="s">
        <v>312</v>
      </c>
    </row>
    <row r="36" spans="1:10">
      <c r="A36" t="s">
        <v>292</v>
      </c>
      <c r="J36" t="s">
        <v>313</v>
      </c>
    </row>
    <row r="37" spans="1:10">
      <c r="A37" t="s">
        <v>293</v>
      </c>
      <c r="J37" t="s">
        <v>314</v>
      </c>
    </row>
    <row r="38" spans="1:10">
      <c r="A38" t="s">
        <v>294</v>
      </c>
    </row>
    <row r="39" spans="1:10">
      <c r="A39" t="s">
        <v>295</v>
      </c>
      <c r="J39" t="s">
        <v>118</v>
      </c>
    </row>
    <row r="40" spans="1:10">
      <c r="A40" t="s">
        <v>157</v>
      </c>
    </row>
    <row r="42" spans="1:10">
      <c r="A42" t="s">
        <v>81</v>
      </c>
      <c r="J42" t="s">
        <v>119</v>
      </c>
    </row>
    <row r="43" spans="1:10">
      <c r="A43" t="s">
        <v>82</v>
      </c>
      <c r="J43" t="s">
        <v>315</v>
      </c>
    </row>
    <row r="44" spans="1:10">
      <c r="A44" t="s">
        <v>83</v>
      </c>
      <c r="J44" t="s">
        <v>316</v>
      </c>
    </row>
    <row r="45" spans="1:10">
      <c r="A45" t="s">
        <v>296</v>
      </c>
      <c r="J45" t="s">
        <v>317</v>
      </c>
    </row>
    <row r="46" spans="1:10">
      <c r="A46" t="s">
        <v>297</v>
      </c>
      <c r="J46" t="s">
        <v>318</v>
      </c>
    </row>
    <row r="47" spans="1:10">
      <c r="A47" t="s">
        <v>298</v>
      </c>
      <c r="J47" t="s">
        <v>319</v>
      </c>
    </row>
    <row r="48" spans="1:10">
      <c r="J48" t="s">
        <v>112</v>
      </c>
    </row>
    <row r="49" spans="1:10">
      <c r="A49" t="s">
        <v>87</v>
      </c>
      <c r="J49" t="s">
        <v>113</v>
      </c>
    </row>
    <row r="50" spans="1:10">
      <c r="A50" t="s">
        <v>88</v>
      </c>
    </row>
    <row r="51" spans="1:10">
      <c r="A51" t="s">
        <v>89</v>
      </c>
    </row>
    <row r="52" spans="1:10">
      <c r="J52" t="s">
        <v>125</v>
      </c>
    </row>
    <row r="53" spans="1:10">
      <c r="J53" t="s">
        <v>126</v>
      </c>
    </row>
    <row r="54" spans="1:10">
      <c r="J54" t="s">
        <v>127</v>
      </c>
    </row>
    <row r="55" spans="1:10">
      <c r="J55" t="s">
        <v>320</v>
      </c>
    </row>
    <row r="56" spans="1:10">
      <c r="J56" t="s">
        <v>321</v>
      </c>
    </row>
    <row r="57" spans="1:10">
      <c r="J57" t="s">
        <v>322</v>
      </c>
    </row>
    <row r="58" spans="1:10">
      <c r="J58" t="s">
        <v>323</v>
      </c>
    </row>
    <row r="59" spans="1:10">
      <c r="J59" t="s">
        <v>324</v>
      </c>
    </row>
    <row r="60" spans="1:10">
      <c r="J60" s="1" t="s">
        <v>325</v>
      </c>
    </row>
    <row r="61" spans="1:10">
      <c r="J61" t="s">
        <v>326</v>
      </c>
    </row>
    <row r="62" spans="1:10">
      <c r="J62" t="s">
        <v>327</v>
      </c>
    </row>
    <row r="63" spans="1:10">
      <c r="J63" t="s">
        <v>328</v>
      </c>
    </row>
    <row r="64" spans="1:10">
      <c r="J64" s="5" t="s">
        <v>329</v>
      </c>
    </row>
    <row r="65" spans="10:10">
      <c r="J65" t="s">
        <v>330</v>
      </c>
    </row>
    <row r="66" spans="10:10">
      <c r="J66" s="1" t="s">
        <v>331</v>
      </c>
    </row>
    <row r="67" spans="10:10">
      <c r="J67" t="s">
        <v>332</v>
      </c>
    </row>
    <row r="68" spans="10:10">
      <c r="J68" t="s">
        <v>333</v>
      </c>
    </row>
    <row r="69" spans="10:10">
      <c r="J69" s="5" t="s">
        <v>334</v>
      </c>
    </row>
    <row r="70" spans="10:10">
      <c r="J70" t="s">
        <v>335</v>
      </c>
    </row>
    <row r="71" spans="10:10">
      <c r="J71" s="1" t="s">
        <v>336</v>
      </c>
    </row>
    <row r="72" spans="10:10">
      <c r="J72" t="s">
        <v>337</v>
      </c>
    </row>
    <row r="73" spans="10:10">
      <c r="J73" s="5" t="s">
        <v>338</v>
      </c>
    </row>
    <row r="74" spans="10:10">
      <c r="J74" t="s">
        <v>339</v>
      </c>
    </row>
    <row r="75" spans="10:10">
      <c r="J75" s="1" t="s">
        <v>340</v>
      </c>
    </row>
    <row r="76" spans="10:10">
      <c r="J76" t="s">
        <v>341</v>
      </c>
    </row>
    <row r="77" spans="10:10">
      <c r="J77" s="5" t="s">
        <v>342</v>
      </c>
    </row>
    <row r="78" spans="10:10">
      <c r="J78" s="1" t="s">
        <v>343</v>
      </c>
    </row>
    <row r="79" spans="10:10">
      <c r="J79" s="5" t="s">
        <v>344</v>
      </c>
    </row>
    <row r="80" spans="10:10">
      <c r="J80" s="1" t="s">
        <v>345</v>
      </c>
    </row>
    <row r="81" spans="1:33">
      <c r="J81" t="s">
        <v>346</v>
      </c>
    </row>
    <row r="82" spans="1:33">
      <c r="J82" s="1" t="s">
        <v>347</v>
      </c>
    </row>
    <row r="84" spans="1:33">
      <c r="J84" t="s">
        <v>87</v>
      </c>
    </row>
    <row r="85" spans="1:33">
      <c r="J85" t="s">
        <v>156</v>
      </c>
    </row>
    <row r="92" spans="1:33" s="1" customFormat="1">
      <c r="A92" s="1" t="s">
        <v>410</v>
      </c>
      <c r="J92" s="1" t="s">
        <v>411</v>
      </c>
      <c r="R92" s="1" t="s">
        <v>257</v>
      </c>
      <c r="AB92" s="1" t="s">
        <v>258</v>
      </c>
    </row>
    <row r="93" spans="1:33">
      <c r="A93" t="s">
        <v>47</v>
      </c>
      <c r="J93" t="s">
        <v>47</v>
      </c>
      <c r="AC93" s="11" t="s">
        <v>259</v>
      </c>
      <c r="AD93" s="11" t="s">
        <v>260</v>
      </c>
      <c r="AE93" s="11" t="s">
        <v>261</v>
      </c>
      <c r="AF93" s="11" t="s">
        <v>262</v>
      </c>
    </row>
    <row r="94" spans="1:33">
      <c r="A94" t="s">
        <v>185</v>
      </c>
      <c r="J94" t="s">
        <v>185</v>
      </c>
      <c r="AB94" s="3" t="s">
        <v>172</v>
      </c>
      <c r="AC94" s="11"/>
      <c r="AD94" s="11"/>
      <c r="AE94" s="11"/>
      <c r="AF94" s="11"/>
    </row>
    <row r="95" spans="1:33">
      <c r="A95" t="s">
        <v>49</v>
      </c>
      <c r="J95" t="s">
        <v>49</v>
      </c>
      <c r="AB95" s="3"/>
      <c r="AC95" s="3"/>
      <c r="AD95" s="3"/>
      <c r="AE95" s="3"/>
      <c r="AF95" s="3"/>
      <c r="AG95" s="3"/>
    </row>
    <row r="96" spans="1:33">
      <c r="A96" t="s">
        <v>186</v>
      </c>
      <c r="J96" t="s">
        <v>91</v>
      </c>
      <c r="AB96" s="3">
        <v>1</v>
      </c>
      <c r="AC96" s="4" t="s">
        <v>175</v>
      </c>
      <c r="AD96" s="4">
        <v>5.4285709999999998</v>
      </c>
      <c r="AE96" s="4">
        <v>6</v>
      </c>
      <c r="AF96" s="4">
        <v>20.666667</v>
      </c>
      <c r="AG96" s="4">
        <v>17</v>
      </c>
    </row>
    <row r="97" spans="1:33">
      <c r="A97" t="s">
        <v>52</v>
      </c>
      <c r="J97" t="s">
        <v>92</v>
      </c>
      <c r="AB97" s="3">
        <v>2</v>
      </c>
      <c r="AC97" s="4" t="s">
        <v>176</v>
      </c>
      <c r="AD97" s="4">
        <v>5.1428570000000002</v>
      </c>
      <c r="AE97" s="4">
        <v>5</v>
      </c>
      <c r="AF97" s="4">
        <v>25.619047999999999</v>
      </c>
      <c r="AG97" s="4">
        <v>28</v>
      </c>
    </row>
    <row r="98" spans="1:33">
      <c r="A98" t="s">
        <v>53</v>
      </c>
      <c r="AB98" s="3">
        <v>3</v>
      </c>
      <c r="AC98" s="4" t="s">
        <v>177</v>
      </c>
      <c r="AD98" s="4">
        <v>5.3809519999999997</v>
      </c>
      <c r="AE98" s="4">
        <v>5</v>
      </c>
      <c r="AF98" s="4">
        <v>21.238095000000001</v>
      </c>
      <c r="AG98" s="4">
        <v>18</v>
      </c>
    </row>
    <row r="99" spans="1:33">
      <c r="A99" t="s">
        <v>54</v>
      </c>
      <c r="J99" t="s">
        <v>93</v>
      </c>
      <c r="AB99" s="3">
        <v>4</v>
      </c>
      <c r="AC99" s="4" t="s">
        <v>178</v>
      </c>
      <c r="AD99" s="4">
        <v>12.523809999999999</v>
      </c>
      <c r="AE99" s="4">
        <v>13</v>
      </c>
      <c r="AF99" s="4">
        <v>2.7619050000000001</v>
      </c>
      <c r="AG99" s="4">
        <v>2</v>
      </c>
    </row>
    <row r="100" spans="1:33">
      <c r="A100" t="s">
        <v>55</v>
      </c>
      <c r="J100" t="s">
        <v>94</v>
      </c>
      <c r="AB100" s="3">
        <v>5</v>
      </c>
      <c r="AC100" s="4" t="s">
        <v>179</v>
      </c>
      <c r="AD100" s="4">
        <v>5.4285709999999998</v>
      </c>
      <c r="AE100" s="4">
        <v>5</v>
      </c>
      <c r="AF100" s="4">
        <v>28.428571000000002</v>
      </c>
      <c r="AG100" s="4">
        <v>30</v>
      </c>
    </row>
    <row r="101" spans="1:33">
      <c r="J101" t="s">
        <v>95</v>
      </c>
      <c r="AB101" s="3">
        <v>6</v>
      </c>
      <c r="AC101" s="4" t="s">
        <v>180</v>
      </c>
      <c r="AD101" s="4">
        <v>5.5714290000000002</v>
      </c>
      <c r="AE101" s="4">
        <v>6</v>
      </c>
      <c r="AF101" s="4">
        <v>22.380952000000001</v>
      </c>
      <c r="AG101" s="4">
        <v>18</v>
      </c>
    </row>
    <row r="102" spans="1:33">
      <c r="A102" t="s">
        <v>263</v>
      </c>
      <c r="AB102" s="3">
        <v>7</v>
      </c>
      <c r="AC102" s="4" t="s">
        <v>181</v>
      </c>
      <c r="AD102" s="4">
        <v>4.9523809999999999</v>
      </c>
      <c r="AE102" s="4">
        <v>5</v>
      </c>
      <c r="AF102" s="4">
        <v>23.047619000000001</v>
      </c>
      <c r="AG102" s="4">
        <v>23</v>
      </c>
    </row>
    <row r="103" spans="1:33">
      <c r="J103" t="s">
        <v>96</v>
      </c>
      <c r="AB103" s="3">
        <v>8</v>
      </c>
      <c r="AC103" s="4" t="s">
        <v>182</v>
      </c>
      <c r="AD103" s="4">
        <v>9.9047619999999998</v>
      </c>
      <c r="AE103" s="4">
        <v>10</v>
      </c>
      <c r="AF103" s="4">
        <v>9.8571430000000007</v>
      </c>
      <c r="AG103" s="4">
        <v>11</v>
      </c>
    </row>
    <row r="104" spans="1:33">
      <c r="A104" t="s">
        <v>57</v>
      </c>
      <c r="J104" t="s">
        <v>97</v>
      </c>
      <c r="AB104" s="3">
        <v>9</v>
      </c>
      <c r="AC104" s="4" t="s">
        <v>183</v>
      </c>
      <c r="AD104" s="4">
        <v>4.4761899999999999</v>
      </c>
      <c r="AE104" s="4">
        <v>4</v>
      </c>
      <c r="AF104" s="4">
        <v>18.761904999999999</v>
      </c>
      <c r="AG104" s="4">
        <v>18</v>
      </c>
    </row>
    <row r="105" spans="1:33">
      <c r="A105" t="s">
        <v>58</v>
      </c>
      <c r="J105" t="s">
        <v>348</v>
      </c>
    </row>
    <row r="106" spans="1:33">
      <c r="A106" t="s">
        <v>264</v>
      </c>
    </row>
    <row r="107" spans="1:33">
      <c r="J107" t="s">
        <v>99</v>
      </c>
    </row>
    <row r="108" spans="1:33">
      <c r="A108" t="s">
        <v>60</v>
      </c>
      <c r="J108" t="s">
        <v>100</v>
      </c>
    </row>
    <row r="109" spans="1:33">
      <c r="A109" t="s">
        <v>61</v>
      </c>
      <c r="J109" t="s">
        <v>349</v>
      </c>
    </row>
    <row r="110" spans="1:33">
      <c r="A110" t="s">
        <v>265</v>
      </c>
      <c r="J110" t="s">
        <v>350</v>
      </c>
    </row>
    <row r="111" spans="1:33">
      <c r="A111" t="s">
        <v>266</v>
      </c>
      <c r="J111" t="s">
        <v>351</v>
      </c>
    </row>
    <row r="112" spans="1:33">
      <c r="A112" t="s">
        <v>64</v>
      </c>
      <c r="J112" t="s">
        <v>352</v>
      </c>
    </row>
    <row r="113" spans="1:10">
      <c r="J113" t="s">
        <v>353</v>
      </c>
    </row>
    <row r="114" spans="1:10">
      <c r="A114" t="s">
        <v>65</v>
      </c>
      <c r="J114" t="s">
        <v>354</v>
      </c>
    </row>
    <row r="115" spans="1:10">
      <c r="A115" t="s">
        <v>66</v>
      </c>
      <c r="J115" t="s">
        <v>355</v>
      </c>
    </row>
    <row r="116" spans="1:10">
      <c r="A116" t="s">
        <v>267</v>
      </c>
      <c r="J116" t="s">
        <v>356</v>
      </c>
    </row>
    <row r="117" spans="1:10">
      <c r="A117" t="s">
        <v>268</v>
      </c>
      <c r="J117" t="s">
        <v>357</v>
      </c>
    </row>
    <row r="118" spans="1:10">
      <c r="A118" t="s">
        <v>269</v>
      </c>
      <c r="J118" t="s">
        <v>358</v>
      </c>
    </row>
    <row r="119" spans="1:10">
      <c r="A119" t="s">
        <v>270</v>
      </c>
      <c r="J119" t="s">
        <v>359</v>
      </c>
    </row>
    <row r="120" spans="1:10">
      <c r="A120" t="s">
        <v>271</v>
      </c>
      <c r="J120" t="s">
        <v>112</v>
      </c>
    </row>
    <row r="121" spans="1:10">
      <c r="A121" t="s">
        <v>272</v>
      </c>
      <c r="J121" t="s">
        <v>113</v>
      </c>
    </row>
    <row r="123" spans="1:10">
      <c r="A123" t="s">
        <v>73</v>
      </c>
      <c r="J123" t="s">
        <v>360</v>
      </c>
    </row>
    <row r="124" spans="1:10">
      <c r="A124" t="s">
        <v>74</v>
      </c>
    </row>
    <row r="125" spans="1:10">
      <c r="A125" t="s">
        <v>273</v>
      </c>
      <c r="J125" t="s">
        <v>361</v>
      </c>
    </row>
    <row r="126" spans="1:10">
      <c r="A126" t="s">
        <v>274</v>
      </c>
      <c r="J126" t="s">
        <v>362</v>
      </c>
    </row>
    <row r="127" spans="1:10">
      <c r="A127" t="s">
        <v>275</v>
      </c>
      <c r="J127" t="s">
        <v>363</v>
      </c>
    </row>
    <row r="128" spans="1:10">
      <c r="A128" t="s">
        <v>276</v>
      </c>
    </row>
    <row r="129" spans="1:10">
      <c r="A129" t="s">
        <v>277</v>
      </c>
      <c r="J129" t="s">
        <v>118</v>
      </c>
    </row>
    <row r="130" spans="1:10">
      <c r="A130" t="s">
        <v>157</v>
      </c>
    </row>
    <row r="132" spans="1:10">
      <c r="A132" t="s">
        <v>81</v>
      </c>
      <c r="J132" t="s">
        <v>119</v>
      </c>
    </row>
    <row r="133" spans="1:10">
      <c r="A133" t="s">
        <v>82</v>
      </c>
      <c r="J133" t="s">
        <v>364</v>
      </c>
    </row>
    <row r="134" spans="1:10">
      <c r="A134" t="s">
        <v>83</v>
      </c>
      <c r="J134" t="s">
        <v>365</v>
      </c>
    </row>
    <row r="135" spans="1:10">
      <c r="A135" t="s">
        <v>278</v>
      </c>
      <c r="J135" t="s">
        <v>366</v>
      </c>
    </row>
    <row r="136" spans="1:10">
      <c r="A136" t="s">
        <v>279</v>
      </c>
      <c r="J136" t="s">
        <v>367</v>
      </c>
    </row>
    <row r="137" spans="1:10">
      <c r="A137" t="s">
        <v>280</v>
      </c>
      <c r="J137" t="s">
        <v>368</v>
      </c>
    </row>
    <row r="138" spans="1:10">
      <c r="J138" t="s">
        <v>112</v>
      </c>
    </row>
    <row r="139" spans="1:10">
      <c r="A139" t="s">
        <v>87</v>
      </c>
      <c r="J139" t="s">
        <v>113</v>
      </c>
    </row>
    <row r="140" spans="1:10">
      <c r="A140" t="s">
        <v>88</v>
      </c>
    </row>
    <row r="141" spans="1:10">
      <c r="A141" t="s">
        <v>89</v>
      </c>
    </row>
    <row r="142" spans="1:10">
      <c r="J142" t="s">
        <v>125</v>
      </c>
    </row>
    <row r="143" spans="1:10">
      <c r="J143" t="s">
        <v>126</v>
      </c>
    </row>
    <row r="144" spans="1:10">
      <c r="J144" t="s">
        <v>127</v>
      </c>
    </row>
    <row r="145" spans="10:10">
      <c r="J145" t="s">
        <v>369</v>
      </c>
    </row>
    <row r="146" spans="10:10">
      <c r="J146" t="s">
        <v>370</v>
      </c>
    </row>
    <row r="147" spans="10:10">
      <c r="J147" t="s">
        <v>371</v>
      </c>
    </row>
    <row r="148" spans="10:10">
      <c r="J148" t="s">
        <v>372</v>
      </c>
    </row>
    <row r="149" spans="10:10">
      <c r="J149" t="s">
        <v>373</v>
      </c>
    </row>
    <row r="150" spans="10:10">
      <c r="J150" s="1" t="s">
        <v>374</v>
      </c>
    </row>
    <row r="151" spans="10:10">
      <c r="J151" s="6" t="s">
        <v>375</v>
      </c>
    </row>
    <row r="152" spans="10:10">
      <c r="J152" t="s">
        <v>376</v>
      </c>
    </row>
    <row r="153" spans="10:10">
      <c r="J153" t="s">
        <v>377</v>
      </c>
    </row>
    <row r="154" spans="10:10">
      <c r="J154" t="s">
        <v>378</v>
      </c>
    </row>
    <row r="155" spans="10:10">
      <c r="J155" t="s">
        <v>379</v>
      </c>
    </row>
    <row r="156" spans="10:10">
      <c r="J156" s="1" t="s">
        <v>380</v>
      </c>
    </row>
    <row r="157" spans="10:10">
      <c r="J157" t="s">
        <v>381</v>
      </c>
    </row>
    <row r="158" spans="10:10">
      <c r="J158" t="s">
        <v>382</v>
      </c>
    </row>
    <row r="159" spans="10:10">
      <c r="J159" t="s">
        <v>383</v>
      </c>
    </row>
    <row r="160" spans="10:10">
      <c r="J160" t="s">
        <v>384</v>
      </c>
    </row>
    <row r="161" spans="10:10">
      <c r="J161" s="1" t="s">
        <v>385</v>
      </c>
    </row>
    <row r="162" spans="10:10">
      <c r="J162" s="6" t="s">
        <v>386</v>
      </c>
    </row>
    <row r="163" spans="10:10">
      <c r="J163" t="s">
        <v>387</v>
      </c>
    </row>
    <row r="164" spans="10:10">
      <c r="J164" t="s">
        <v>388</v>
      </c>
    </row>
    <row r="165" spans="10:10">
      <c r="J165" s="1" t="s">
        <v>389</v>
      </c>
    </row>
    <row r="166" spans="10:10">
      <c r="J166" s="6" t="s">
        <v>390</v>
      </c>
    </row>
    <row r="167" spans="10:10">
      <c r="J167" t="s">
        <v>391</v>
      </c>
    </row>
    <row r="168" spans="10:10">
      <c r="J168" s="1" t="s">
        <v>392</v>
      </c>
    </row>
    <row r="169" spans="10:10">
      <c r="J169" t="s">
        <v>393</v>
      </c>
    </row>
    <row r="170" spans="10:10">
      <c r="J170" s="1" t="s">
        <v>394</v>
      </c>
    </row>
    <row r="171" spans="10:10">
      <c r="J171" t="s">
        <v>395</v>
      </c>
    </row>
    <row r="172" spans="10:10">
      <c r="J172" s="1" t="s">
        <v>396</v>
      </c>
    </row>
    <row r="174" spans="10:10">
      <c r="J174" t="s">
        <v>87</v>
      </c>
    </row>
    <row r="175" spans="10:10">
      <c r="J175" t="s">
        <v>156</v>
      </c>
    </row>
    <row r="176" spans="10:10">
      <c r="J176" t="s">
        <v>256</v>
      </c>
    </row>
    <row r="179" spans="1:18" s="1" customFormat="1">
      <c r="A179" s="1" t="s">
        <v>412</v>
      </c>
      <c r="J179" s="1" t="s">
        <v>413</v>
      </c>
      <c r="R179" s="1" t="s">
        <v>414</v>
      </c>
    </row>
    <row r="180" spans="1:18">
      <c r="A180" t="s">
        <v>47</v>
      </c>
      <c r="J180" t="s">
        <v>47</v>
      </c>
      <c r="R180" t="s">
        <v>557</v>
      </c>
    </row>
    <row r="181" spans="1:18">
      <c r="A181" t="s">
        <v>48</v>
      </c>
      <c r="J181" t="s">
        <v>48</v>
      </c>
      <c r="R181" t="s">
        <v>159</v>
      </c>
    </row>
    <row r="182" spans="1:18">
      <c r="A182" t="s">
        <v>49</v>
      </c>
      <c r="J182" t="s">
        <v>49</v>
      </c>
      <c r="R182" t="s">
        <v>558</v>
      </c>
    </row>
    <row r="183" spans="1:18">
      <c r="A183" t="s">
        <v>415</v>
      </c>
      <c r="J183" t="s">
        <v>456</v>
      </c>
    </row>
    <row r="184" spans="1:18">
      <c r="A184" t="s">
        <v>52</v>
      </c>
      <c r="J184" t="s">
        <v>92</v>
      </c>
      <c r="R184" t="s">
        <v>161</v>
      </c>
    </row>
    <row r="185" spans="1:18">
      <c r="A185" t="s">
        <v>53</v>
      </c>
      <c r="R185" t="s">
        <v>559</v>
      </c>
    </row>
    <row r="186" spans="1:18">
      <c r="A186" t="s">
        <v>416</v>
      </c>
      <c r="J186" t="s">
        <v>93</v>
      </c>
      <c r="R186" t="s">
        <v>560</v>
      </c>
    </row>
    <row r="187" spans="1:18">
      <c r="A187" t="s">
        <v>55</v>
      </c>
      <c r="J187" t="s">
        <v>457</v>
      </c>
      <c r="R187" t="s">
        <v>561</v>
      </c>
    </row>
    <row r="188" spans="1:18">
      <c r="J188" t="s">
        <v>95</v>
      </c>
      <c r="R188" t="s">
        <v>562</v>
      </c>
    </row>
    <row r="189" spans="1:18">
      <c r="A189" t="s">
        <v>417</v>
      </c>
      <c r="R189" t="s">
        <v>563</v>
      </c>
    </row>
    <row r="190" spans="1:18">
      <c r="J190" t="s">
        <v>96</v>
      </c>
      <c r="R190" t="s">
        <v>564</v>
      </c>
    </row>
    <row r="191" spans="1:18">
      <c r="A191" t="s">
        <v>57</v>
      </c>
      <c r="J191" t="s">
        <v>458</v>
      </c>
      <c r="R191" t="s">
        <v>565</v>
      </c>
    </row>
    <row r="192" spans="1:18">
      <c r="A192" t="s">
        <v>58</v>
      </c>
      <c r="J192" t="s">
        <v>459</v>
      </c>
      <c r="R192" t="s">
        <v>566</v>
      </c>
    </row>
    <row r="193" spans="1:18">
      <c r="A193" t="s">
        <v>418</v>
      </c>
      <c r="R193" t="s">
        <v>567</v>
      </c>
    </row>
    <row r="194" spans="1:18">
      <c r="J194" t="s">
        <v>99</v>
      </c>
      <c r="R194" t="s">
        <v>157</v>
      </c>
    </row>
    <row r="195" spans="1:18">
      <c r="A195" t="s">
        <v>60</v>
      </c>
      <c r="J195" t="s">
        <v>100</v>
      </c>
    </row>
    <row r="196" spans="1:18">
      <c r="A196" t="s">
        <v>61</v>
      </c>
      <c r="J196" t="s">
        <v>460</v>
      </c>
    </row>
    <row r="197" spans="1:18">
      <c r="A197" t="s">
        <v>419</v>
      </c>
      <c r="J197" t="s">
        <v>461</v>
      </c>
    </row>
    <row r="198" spans="1:18">
      <c r="A198" t="s">
        <v>420</v>
      </c>
      <c r="J198" t="s">
        <v>462</v>
      </c>
    </row>
    <row r="199" spans="1:18">
      <c r="A199" t="s">
        <v>64</v>
      </c>
      <c r="J199" t="s">
        <v>463</v>
      </c>
    </row>
    <row r="200" spans="1:18">
      <c r="J200" t="s">
        <v>464</v>
      </c>
    </row>
    <row r="201" spans="1:18">
      <c r="A201" t="s">
        <v>65</v>
      </c>
      <c r="J201" t="s">
        <v>465</v>
      </c>
    </row>
    <row r="202" spans="1:18">
      <c r="A202" t="s">
        <v>66</v>
      </c>
      <c r="J202" t="s">
        <v>466</v>
      </c>
    </row>
    <row r="203" spans="1:18">
      <c r="A203" t="s">
        <v>421</v>
      </c>
      <c r="J203" t="s">
        <v>467</v>
      </c>
    </row>
    <row r="204" spans="1:18">
      <c r="A204" t="s">
        <v>422</v>
      </c>
      <c r="J204" t="s">
        <v>468</v>
      </c>
    </row>
    <row r="205" spans="1:18">
      <c r="A205" t="s">
        <v>423</v>
      </c>
      <c r="J205" t="s">
        <v>469</v>
      </c>
    </row>
    <row r="206" spans="1:18">
      <c r="A206" t="s">
        <v>424</v>
      </c>
      <c r="J206" t="s">
        <v>470</v>
      </c>
    </row>
    <row r="207" spans="1:18">
      <c r="A207" t="s">
        <v>425</v>
      </c>
      <c r="J207" t="s">
        <v>112</v>
      </c>
    </row>
    <row r="208" spans="1:18">
      <c r="A208" t="s">
        <v>426</v>
      </c>
      <c r="J208" t="s">
        <v>113</v>
      </c>
    </row>
    <row r="210" spans="1:10">
      <c r="A210" t="s">
        <v>73</v>
      </c>
      <c r="J210" t="s">
        <v>471</v>
      </c>
    </row>
    <row r="211" spans="1:10">
      <c r="A211" t="s">
        <v>74</v>
      </c>
    </row>
    <row r="212" spans="1:10">
      <c r="A212" t="s">
        <v>427</v>
      </c>
      <c r="J212" t="s">
        <v>472</v>
      </c>
    </row>
    <row r="213" spans="1:10">
      <c r="A213" t="s">
        <v>428</v>
      </c>
      <c r="J213" t="s">
        <v>473</v>
      </c>
    </row>
    <row r="214" spans="1:10">
      <c r="A214" t="s">
        <v>429</v>
      </c>
      <c r="J214" t="s">
        <v>474</v>
      </c>
    </row>
    <row r="215" spans="1:10">
      <c r="A215" t="s">
        <v>430</v>
      </c>
    </row>
    <row r="216" spans="1:10">
      <c r="A216" t="s">
        <v>431</v>
      </c>
      <c r="J216" t="s">
        <v>118</v>
      </c>
    </row>
    <row r="217" spans="1:10">
      <c r="A217" t="s">
        <v>256</v>
      </c>
    </row>
    <row r="218" spans="1:10">
      <c r="J218" t="s">
        <v>119</v>
      </c>
    </row>
    <row r="219" spans="1:10">
      <c r="A219" t="s">
        <v>81</v>
      </c>
      <c r="J219" t="s">
        <v>315</v>
      </c>
    </row>
    <row r="220" spans="1:10">
      <c r="A220" t="s">
        <v>82</v>
      </c>
      <c r="J220" t="s">
        <v>475</v>
      </c>
    </row>
    <row r="221" spans="1:10">
      <c r="A221" t="s">
        <v>83</v>
      </c>
      <c r="J221" t="s">
        <v>476</v>
      </c>
    </row>
    <row r="222" spans="1:10">
      <c r="A222" t="s">
        <v>432</v>
      </c>
      <c r="J222" t="s">
        <v>477</v>
      </c>
    </row>
    <row r="223" spans="1:10">
      <c r="A223" t="s">
        <v>433</v>
      </c>
      <c r="J223" t="s">
        <v>478</v>
      </c>
    </row>
    <row r="224" spans="1:10">
      <c r="A224" t="s">
        <v>434</v>
      </c>
      <c r="J224" t="s">
        <v>112</v>
      </c>
    </row>
    <row r="225" spans="1:10">
      <c r="J225" t="s">
        <v>113</v>
      </c>
    </row>
    <row r="226" spans="1:10">
      <c r="A226" t="s">
        <v>87</v>
      </c>
      <c r="J226" t="s">
        <v>157</v>
      </c>
    </row>
    <row r="227" spans="1:10">
      <c r="A227" t="s">
        <v>88</v>
      </c>
    </row>
    <row r="228" spans="1:10">
      <c r="A228" t="s">
        <v>89</v>
      </c>
      <c r="J228" t="s">
        <v>125</v>
      </c>
    </row>
    <row r="229" spans="1:10">
      <c r="A229" t="s">
        <v>256</v>
      </c>
      <c r="J229" t="s">
        <v>126</v>
      </c>
    </row>
    <row r="230" spans="1:10">
      <c r="J230" t="s">
        <v>479</v>
      </c>
    </row>
    <row r="231" spans="1:10">
      <c r="J231" t="s">
        <v>480</v>
      </c>
    </row>
    <row r="232" spans="1:10">
      <c r="J232" t="s">
        <v>481</v>
      </c>
    </row>
    <row r="233" spans="1:10">
      <c r="J233" t="s">
        <v>482</v>
      </c>
    </row>
    <row r="234" spans="1:10">
      <c r="J234" t="s">
        <v>483</v>
      </c>
    </row>
    <row r="235" spans="1:10">
      <c r="J235" t="s">
        <v>484</v>
      </c>
    </row>
    <row r="236" spans="1:10">
      <c r="J236" t="s">
        <v>485</v>
      </c>
    </row>
    <row r="237" spans="1:10">
      <c r="J237" t="s">
        <v>486</v>
      </c>
    </row>
    <row r="238" spans="1:10">
      <c r="J238" t="s">
        <v>487</v>
      </c>
    </row>
    <row r="239" spans="1:10">
      <c r="J239" t="s">
        <v>488</v>
      </c>
    </row>
    <row r="240" spans="1:10">
      <c r="J240" t="s">
        <v>489</v>
      </c>
    </row>
    <row r="241" spans="10:10">
      <c r="J241" t="s">
        <v>490</v>
      </c>
    </row>
    <row r="242" spans="10:10">
      <c r="J242" t="s">
        <v>491</v>
      </c>
    </row>
    <row r="243" spans="10:10">
      <c r="J243" t="s">
        <v>492</v>
      </c>
    </row>
    <row r="244" spans="10:10">
      <c r="J244" t="s">
        <v>493</v>
      </c>
    </row>
    <row r="245" spans="10:10">
      <c r="J245" t="s">
        <v>494</v>
      </c>
    </row>
    <row r="246" spans="10:10">
      <c r="J246" t="s">
        <v>495</v>
      </c>
    </row>
    <row r="247" spans="10:10">
      <c r="J247" t="s">
        <v>496</v>
      </c>
    </row>
    <row r="248" spans="10:10">
      <c r="J248" t="s">
        <v>497</v>
      </c>
    </row>
    <row r="249" spans="10:10">
      <c r="J249" t="s">
        <v>498</v>
      </c>
    </row>
    <row r="250" spans="10:10">
      <c r="J250" t="s">
        <v>499</v>
      </c>
    </row>
    <row r="251" spans="10:10">
      <c r="J251" t="s">
        <v>500</v>
      </c>
    </row>
    <row r="252" spans="10:10">
      <c r="J252" t="s">
        <v>501</v>
      </c>
    </row>
    <row r="253" spans="10:10">
      <c r="J253" t="s">
        <v>502</v>
      </c>
    </row>
    <row r="254" spans="10:10">
      <c r="J254" t="s">
        <v>503</v>
      </c>
    </row>
    <row r="255" spans="10:10">
      <c r="J255" t="s">
        <v>504</v>
      </c>
    </row>
    <row r="256" spans="10:10">
      <c r="J256" t="s">
        <v>505</v>
      </c>
    </row>
    <row r="257" spans="1:18">
      <c r="J257" t="s">
        <v>506</v>
      </c>
    </row>
    <row r="258" spans="1:18">
      <c r="J258" t="s">
        <v>507</v>
      </c>
    </row>
    <row r="260" spans="1:18">
      <c r="J260" t="s">
        <v>87</v>
      </c>
    </row>
    <row r="261" spans="1:18">
      <c r="J261" t="s">
        <v>156</v>
      </c>
    </row>
    <row r="262" spans="1:18">
      <c r="J262" t="s">
        <v>256</v>
      </c>
    </row>
    <row r="266" spans="1:18" s="1" customFormat="1">
      <c r="A266" s="1" t="s">
        <v>452</v>
      </c>
      <c r="J266" s="1" t="s">
        <v>556</v>
      </c>
      <c r="R266" s="1" t="s">
        <v>414</v>
      </c>
    </row>
    <row r="267" spans="1:18">
      <c r="A267" t="s">
        <v>47</v>
      </c>
      <c r="J267" t="s">
        <v>47</v>
      </c>
    </row>
    <row r="268" spans="1:18">
      <c r="A268" t="s">
        <v>185</v>
      </c>
      <c r="J268" t="s">
        <v>185</v>
      </c>
    </row>
    <row r="269" spans="1:18">
      <c r="A269" t="s">
        <v>49</v>
      </c>
      <c r="J269" t="s">
        <v>49</v>
      </c>
    </row>
    <row r="270" spans="1:18">
      <c r="A270" t="s">
        <v>415</v>
      </c>
      <c r="J270" t="s">
        <v>456</v>
      </c>
    </row>
    <row r="271" spans="1:18">
      <c r="A271" t="s">
        <v>52</v>
      </c>
      <c r="J271" t="s">
        <v>92</v>
      </c>
    </row>
    <row r="272" spans="1:18">
      <c r="A272" t="s">
        <v>53</v>
      </c>
    </row>
    <row r="273" spans="1:10">
      <c r="A273" t="s">
        <v>435</v>
      </c>
      <c r="J273" t="s">
        <v>93</v>
      </c>
    </row>
    <row r="274" spans="1:10">
      <c r="A274" t="s">
        <v>436</v>
      </c>
      <c r="J274" t="s">
        <v>457</v>
      </c>
    </row>
    <row r="275" spans="1:10">
      <c r="A275" t="s">
        <v>55</v>
      </c>
      <c r="J275" t="s">
        <v>95</v>
      </c>
    </row>
    <row r="277" spans="1:10">
      <c r="A277" t="s">
        <v>437</v>
      </c>
      <c r="J277" t="s">
        <v>96</v>
      </c>
    </row>
    <row r="278" spans="1:10">
      <c r="J278" t="s">
        <v>458</v>
      </c>
    </row>
    <row r="279" spans="1:10">
      <c r="A279" t="s">
        <v>57</v>
      </c>
      <c r="J279" t="s">
        <v>508</v>
      </c>
    </row>
    <row r="280" spans="1:10">
      <c r="A280" t="s">
        <v>58</v>
      </c>
    </row>
    <row r="281" spans="1:10">
      <c r="A281" t="s">
        <v>438</v>
      </c>
      <c r="J281" t="s">
        <v>99</v>
      </c>
    </row>
    <row r="282" spans="1:10">
      <c r="J282" t="s">
        <v>100</v>
      </c>
    </row>
    <row r="283" spans="1:10">
      <c r="A283" t="s">
        <v>60</v>
      </c>
      <c r="J283" t="s">
        <v>509</v>
      </c>
    </row>
    <row r="284" spans="1:10">
      <c r="A284" t="s">
        <v>61</v>
      </c>
      <c r="J284" t="s">
        <v>510</v>
      </c>
    </row>
    <row r="285" spans="1:10">
      <c r="A285" t="s">
        <v>439</v>
      </c>
      <c r="J285" t="s">
        <v>511</v>
      </c>
    </row>
    <row r="286" spans="1:10">
      <c r="A286" t="s">
        <v>440</v>
      </c>
      <c r="J286" t="s">
        <v>512</v>
      </c>
    </row>
    <row r="287" spans="1:10">
      <c r="A287" t="s">
        <v>64</v>
      </c>
      <c r="J287" t="s">
        <v>513</v>
      </c>
    </row>
    <row r="288" spans="1:10">
      <c r="J288" t="s">
        <v>514</v>
      </c>
    </row>
    <row r="289" spans="1:10">
      <c r="A289" t="s">
        <v>65</v>
      </c>
      <c r="J289" t="s">
        <v>515</v>
      </c>
    </row>
    <row r="290" spans="1:10">
      <c r="A290" t="s">
        <v>66</v>
      </c>
      <c r="J290" t="s">
        <v>516</v>
      </c>
    </row>
    <row r="291" spans="1:10">
      <c r="A291" t="s">
        <v>441</v>
      </c>
      <c r="J291" t="s">
        <v>517</v>
      </c>
    </row>
    <row r="292" spans="1:10">
      <c r="A292" t="s">
        <v>442</v>
      </c>
      <c r="J292" t="s">
        <v>518</v>
      </c>
    </row>
    <row r="293" spans="1:10">
      <c r="A293" t="s">
        <v>443</v>
      </c>
      <c r="J293" t="s">
        <v>519</v>
      </c>
    </row>
    <row r="294" spans="1:10">
      <c r="A294" t="s">
        <v>444</v>
      </c>
      <c r="J294" t="s">
        <v>112</v>
      </c>
    </row>
    <row r="295" spans="1:10">
      <c r="A295" t="s">
        <v>445</v>
      </c>
      <c r="J295" t="s">
        <v>113</v>
      </c>
    </row>
    <row r="296" spans="1:10">
      <c r="A296" t="s">
        <v>446</v>
      </c>
    </row>
    <row r="297" spans="1:10">
      <c r="J297" t="s">
        <v>520</v>
      </c>
    </row>
    <row r="298" spans="1:10">
      <c r="A298" t="s">
        <v>73</v>
      </c>
    </row>
    <row r="299" spans="1:10">
      <c r="A299" t="s">
        <v>74</v>
      </c>
      <c r="J299" t="s">
        <v>521</v>
      </c>
    </row>
    <row r="300" spans="1:10">
      <c r="A300" t="s">
        <v>447</v>
      </c>
      <c r="J300" t="s">
        <v>522</v>
      </c>
    </row>
    <row r="301" spans="1:10">
      <c r="A301" t="s">
        <v>448</v>
      </c>
      <c r="J301" t="s">
        <v>523</v>
      </c>
    </row>
    <row r="302" spans="1:10">
      <c r="A302" t="s">
        <v>449</v>
      </c>
    </row>
    <row r="303" spans="1:10">
      <c r="A303" t="s">
        <v>450</v>
      </c>
      <c r="J303" t="s">
        <v>118</v>
      </c>
    </row>
    <row r="304" spans="1:10">
      <c r="A304" t="s">
        <v>451</v>
      </c>
    </row>
    <row r="305" spans="1:10">
      <c r="A305" t="s">
        <v>157</v>
      </c>
      <c r="J305" t="s">
        <v>119</v>
      </c>
    </row>
    <row r="306" spans="1:10">
      <c r="J306" t="s">
        <v>315</v>
      </c>
    </row>
    <row r="307" spans="1:10">
      <c r="A307" t="s">
        <v>81</v>
      </c>
      <c r="J307" t="s">
        <v>524</v>
      </c>
    </row>
    <row r="308" spans="1:10">
      <c r="A308" t="s">
        <v>82</v>
      </c>
      <c r="J308" t="s">
        <v>525</v>
      </c>
    </row>
    <row r="309" spans="1:10">
      <c r="A309" t="s">
        <v>83</v>
      </c>
      <c r="J309" t="s">
        <v>526</v>
      </c>
    </row>
    <row r="310" spans="1:10">
      <c r="A310" t="s">
        <v>453</v>
      </c>
      <c r="J310" t="s">
        <v>527</v>
      </c>
    </row>
    <row r="311" spans="1:10">
      <c r="A311" t="s">
        <v>454</v>
      </c>
      <c r="J311" t="s">
        <v>112</v>
      </c>
    </row>
    <row r="312" spans="1:10">
      <c r="A312" t="s">
        <v>455</v>
      </c>
      <c r="J312" t="s">
        <v>113</v>
      </c>
    </row>
    <row r="313" spans="1:10">
      <c r="J313" t="s">
        <v>125</v>
      </c>
    </row>
    <row r="314" spans="1:10">
      <c r="A314" t="s">
        <v>87</v>
      </c>
      <c r="J314" t="s">
        <v>126</v>
      </c>
    </row>
    <row r="315" spans="1:10">
      <c r="A315" t="s">
        <v>88</v>
      </c>
      <c r="J315" t="s">
        <v>479</v>
      </c>
    </row>
    <row r="316" spans="1:10">
      <c r="A316" t="s">
        <v>89</v>
      </c>
      <c r="J316" t="s">
        <v>528</v>
      </c>
    </row>
    <row r="317" spans="1:10">
      <c r="A317" t="s">
        <v>256</v>
      </c>
      <c r="J317" t="s">
        <v>529</v>
      </c>
    </row>
    <row r="318" spans="1:10">
      <c r="J318" t="s">
        <v>530</v>
      </c>
    </row>
    <row r="319" spans="1:10">
      <c r="J319" t="s">
        <v>531</v>
      </c>
    </row>
    <row r="320" spans="1:10">
      <c r="J320" t="s">
        <v>532</v>
      </c>
    </row>
    <row r="321" spans="10:10">
      <c r="J321" t="s">
        <v>533</v>
      </c>
    </row>
    <row r="322" spans="10:10">
      <c r="J322" t="s">
        <v>534</v>
      </c>
    </row>
    <row r="323" spans="10:10">
      <c r="J323" t="s">
        <v>535</v>
      </c>
    </row>
    <row r="324" spans="10:10">
      <c r="J324" t="s">
        <v>536</v>
      </c>
    </row>
    <row r="325" spans="10:10">
      <c r="J325" t="s">
        <v>537</v>
      </c>
    </row>
    <row r="326" spans="10:10">
      <c r="J326" t="s">
        <v>538</v>
      </c>
    </row>
    <row r="327" spans="10:10">
      <c r="J327" t="s">
        <v>539</v>
      </c>
    </row>
    <row r="328" spans="10:10">
      <c r="J328" t="s">
        <v>540</v>
      </c>
    </row>
    <row r="329" spans="10:10">
      <c r="J329" t="s">
        <v>541</v>
      </c>
    </row>
    <row r="330" spans="10:10">
      <c r="J330" t="s">
        <v>542</v>
      </c>
    </row>
    <row r="331" spans="10:10">
      <c r="J331" t="s">
        <v>543</v>
      </c>
    </row>
    <row r="332" spans="10:10">
      <c r="J332" t="s">
        <v>544</v>
      </c>
    </row>
    <row r="333" spans="10:10">
      <c r="J333" t="s">
        <v>545</v>
      </c>
    </row>
    <row r="334" spans="10:10">
      <c r="J334" t="s">
        <v>546</v>
      </c>
    </row>
    <row r="335" spans="10:10">
      <c r="J335" t="s">
        <v>547</v>
      </c>
    </row>
    <row r="336" spans="10:10">
      <c r="J336" t="s">
        <v>548</v>
      </c>
    </row>
    <row r="337" spans="10:10">
      <c r="J337" t="s">
        <v>549</v>
      </c>
    </row>
    <row r="338" spans="10:10">
      <c r="J338" t="s">
        <v>550</v>
      </c>
    </row>
    <row r="339" spans="10:10">
      <c r="J339" t="s">
        <v>551</v>
      </c>
    </row>
    <row r="340" spans="10:10">
      <c r="J340" t="s">
        <v>552</v>
      </c>
    </row>
    <row r="341" spans="10:10">
      <c r="J341" t="s">
        <v>553</v>
      </c>
    </row>
    <row r="342" spans="10:10">
      <c r="J342" t="s">
        <v>554</v>
      </c>
    </row>
    <row r="343" spans="10:10">
      <c r="J343" t="s">
        <v>555</v>
      </c>
    </row>
    <row r="345" spans="10:10">
      <c r="J345" t="s">
        <v>87</v>
      </c>
    </row>
    <row r="346" spans="10:10">
      <c r="J346" t="s">
        <v>156</v>
      </c>
    </row>
    <row r="347" spans="10:10">
      <c r="J347" t="s">
        <v>157</v>
      </c>
    </row>
  </sheetData>
  <mergeCells count="8">
    <mergeCell ref="AC93:AC94"/>
    <mergeCell ref="AD93:AD94"/>
    <mergeCell ref="AE93:AE94"/>
    <mergeCell ref="AF93:AF94"/>
    <mergeCell ref="AC3:AC4"/>
    <mergeCell ref="AD3:AD4"/>
    <mergeCell ref="AE3:AE4"/>
    <mergeCell ref="AF3:AF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74B596-AB68-AB46-9D79-F08743798836}">
  <dimension ref="A1:BV82"/>
  <sheetViews>
    <sheetView topLeftCell="AQ1" workbookViewId="0">
      <selection activeCell="H38" sqref="H38"/>
    </sheetView>
  </sheetViews>
  <sheetFormatPr baseColWidth="10" defaultRowHeight="16"/>
  <sheetData>
    <row r="1" spans="1:74" s="1" customFormat="1">
      <c r="A1" s="1" t="s">
        <v>569</v>
      </c>
      <c r="P1" s="1" t="s">
        <v>666</v>
      </c>
      <c r="AC1" s="1" t="s">
        <v>729</v>
      </c>
      <c r="AT1" s="1" t="s">
        <v>771</v>
      </c>
      <c r="BO1" s="1" t="s">
        <v>825</v>
      </c>
      <c r="BV1" s="1" t="s">
        <v>831</v>
      </c>
    </row>
    <row r="2" spans="1:74" s="1" customFormat="1">
      <c r="A2" s="1" t="s">
        <v>570</v>
      </c>
      <c r="H2" s="1" t="s">
        <v>629</v>
      </c>
      <c r="P2" s="1" t="s">
        <v>570</v>
      </c>
      <c r="W2" s="1" t="s">
        <v>717</v>
      </c>
      <c r="AC2" s="1" t="s">
        <v>770</v>
      </c>
      <c r="AK2" s="1" t="s">
        <v>769</v>
      </c>
      <c r="AT2" s="1" t="s">
        <v>570</v>
      </c>
      <c r="BB2" s="1" t="s">
        <v>717</v>
      </c>
      <c r="BH2" s="1" t="s">
        <v>809</v>
      </c>
    </row>
    <row r="3" spans="1:74">
      <c r="A3" t="s">
        <v>571</v>
      </c>
      <c r="H3" t="s">
        <v>571</v>
      </c>
      <c r="P3" t="s">
        <v>667</v>
      </c>
      <c r="W3" t="s">
        <v>571</v>
      </c>
      <c r="AC3" t="s">
        <v>730</v>
      </c>
      <c r="AK3" t="s">
        <v>730</v>
      </c>
      <c r="AT3" t="s">
        <v>730</v>
      </c>
      <c r="BB3" t="s">
        <v>730</v>
      </c>
      <c r="BH3" t="s">
        <v>730</v>
      </c>
      <c r="BO3" t="s">
        <v>826</v>
      </c>
    </row>
    <row r="4" spans="1:74">
      <c r="A4" t="s">
        <v>572</v>
      </c>
      <c r="H4" t="s">
        <v>572</v>
      </c>
      <c r="P4" t="s">
        <v>571</v>
      </c>
      <c r="W4" t="s">
        <v>668</v>
      </c>
      <c r="AC4" t="s">
        <v>572</v>
      </c>
      <c r="AK4" t="s">
        <v>572</v>
      </c>
      <c r="AT4" t="s">
        <v>772</v>
      </c>
      <c r="BB4" t="s">
        <v>772</v>
      </c>
      <c r="BH4" t="s">
        <v>772</v>
      </c>
      <c r="BO4" t="s">
        <v>827</v>
      </c>
    </row>
    <row r="5" spans="1:74">
      <c r="A5" t="s">
        <v>573</v>
      </c>
      <c r="H5" t="s">
        <v>630</v>
      </c>
      <c r="P5" t="s">
        <v>668</v>
      </c>
      <c r="W5" t="s">
        <v>630</v>
      </c>
      <c r="AC5" t="s">
        <v>731</v>
      </c>
      <c r="AK5" t="s">
        <v>731</v>
      </c>
      <c r="AT5" t="s">
        <v>573</v>
      </c>
      <c r="BB5" t="s">
        <v>630</v>
      </c>
      <c r="BH5" t="s">
        <v>630</v>
      </c>
    </row>
    <row r="6" spans="1:74">
      <c r="A6" t="s">
        <v>574</v>
      </c>
      <c r="H6" t="s">
        <v>631</v>
      </c>
      <c r="P6" t="s">
        <v>573</v>
      </c>
      <c r="W6" t="s">
        <v>718</v>
      </c>
      <c r="AC6" t="s">
        <v>573</v>
      </c>
      <c r="AK6" t="s">
        <v>630</v>
      </c>
      <c r="AT6" t="s">
        <v>789</v>
      </c>
      <c r="BB6" t="s">
        <v>773</v>
      </c>
      <c r="BH6" t="s">
        <v>810</v>
      </c>
      <c r="BP6" t="s">
        <v>16</v>
      </c>
    </row>
    <row r="7" spans="1:74">
      <c r="A7" t="s">
        <v>575</v>
      </c>
      <c r="H7" t="s">
        <v>632</v>
      </c>
      <c r="P7" t="s">
        <v>669</v>
      </c>
      <c r="W7" t="s">
        <v>719</v>
      </c>
      <c r="AC7" t="s">
        <v>732</v>
      </c>
      <c r="AK7" t="s">
        <v>756</v>
      </c>
      <c r="AT7" t="s">
        <v>790</v>
      </c>
      <c r="BB7" t="s">
        <v>774</v>
      </c>
      <c r="BH7" t="e" cm="1">
        <f t="array" aca="1" ref="BH7" ca="1">+   summary()</f>
        <v>#NAME?</v>
      </c>
    </row>
    <row r="8" spans="1:74">
      <c r="A8" t="s">
        <v>576</v>
      </c>
      <c r="H8" t="s">
        <v>633</v>
      </c>
      <c r="P8" t="s">
        <v>670</v>
      </c>
      <c r="W8" t="s">
        <v>649</v>
      </c>
      <c r="AC8" t="s">
        <v>733</v>
      </c>
      <c r="AK8" t="s">
        <v>757</v>
      </c>
      <c r="BB8" t="s">
        <v>774</v>
      </c>
      <c r="BH8" t="s">
        <v>774</v>
      </c>
      <c r="BO8" t="s">
        <v>828</v>
      </c>
    </row>
    <row r="9" spans="1:74">
      <c r="H9" t="s">
        <v>634</v>
      </c>
      <c r="W9" t="s">
        <v>650</v>
      </c>
      <c r="AC9" t="s">
        <v>734</v>
      </c>
      <c r="AK9" t="s">
        <v>649</v>
      </c>
      <c r="AT9" t="s">
        <v>93</v>
      </c>
      <c r="BB9" t="s">
        <v>774</v>
      </c>
      <c r="BH9" t="s">
        <v>774</v>
      </c>
      <c r="BO9" s="1" t="s">
        <v>829</v>
      </c>
    </row>
    <row r="10" spans="1:74">
      <c r="A10" t="s">
        <v>93</v>
      </c>
      <c r="H10" t="s">
        <v>635</v>
      </c>
      <c r="P10" t="s">
        <v>93</v>
      </c>
      <c r="W10" t="s">
        <v>720</v>
      </c>
      <c r="AK10" t="s">
        <v>650</v>
      </c>
      <c r="AT10" t="s">
        <v>577</v>
      </c>
      <c r="BB10" t="s">
        <v>774</v>
      </c>
      <c r="BH10" t="s">
        <v>774</v>
      </c>
      <c r="BO10" t="s">
        <v>19</v>
      </c>
    </row>
    <row r="11" spans="1:74">
      <c r="A11" t="s">
        <v>577</v>
      </c>
      <c r="H11" t="s">
        <v>55</v>
      </c>
      <c r="P11" t="s">
        <v>577</v>
      </c>
      <c r="W11" t="s">
        <v>635</v>
      </c>
      <c r="AC11" t="s">
        <v>93</v>
      </c>
      <c r="AK11" t="s">
        <v>758</v>
      </c>
      <c r="AT11" t="s">
        <v>578</v>
      </c>
      <c r="BB11" t="s">
        <v>774</v>
      </c>
      <c r="BH11" t="s">
        <v>774</v>
      </c>
      <c r="BO11" t="s">
        <v>20</v>
      </c>
    </row>
    <row r="12" spans="1:74">
      <c r="A12" t="s">
        <v>578</v>
      </c>
      <c r="P12" t="s">
        <v>578</v>
      </c>
      <c r="W12" t="s">
        <v>55</v>
      </c>
      <c r="AC12" t="s">
        <v>735</v>
      </c>
      <c r="AK12" t="s">
        <v>759</v>
      </c>
      <c r="BB12" t="s">
        <v>774</v>
      </c>
      <c r="BH12" t="s">
        <v>774</v>
      </c>
      <c r="BO12" t="s">
        <v>830</v>
      </c>
    </row>
    <row r="13" spans="1:74">
      <c r="H13" t="s">
        <v>636</v>
      </c>
      <c r="AC13" t="s">
        <v>578</v>
      </c>
      <c r="AK13" t="s">
        <v>55</v>
      </c>
      <c r="AT13" t="s">
        <v>96</v>
      </c>
      <c r="BB13" t="s">
        <v>774</v>
      </c>
      <c r="BH13" t="s">
        <v>774</v>
      </c>
      <c r="BO13">
        <v>-0.82142859999999995</v>
      </c>
    </row>
    <row r="14" spans="1:74">
      <c r="A14" t="s">
        <v>96</v>
      </c>
      <c r="H14" t="s">
        <v>637</v>
      </c>
      <c r="P14" t="s">
        <v>96</v>
      </c>
      <c r="W14" t="s">
        <v>636</v>
      </c>
      <c r="AT14" t="s">
        <v>458</v>
      </c>
      <c r="BB14" t="s">
        <v>774</v>
      </c>
      <c r="BH14" t="s">
        <v>774</v>
      </c>
    </row>
    <row r="15" spans="1:74">
      <c r="A15" t="s">
        <v>97</v>
      </c>
      <c r="P15" t="s">
        <v>97</v>
      </c>
      <c r="W15" t="s">
        <v>721</v>
      </c>
      <c r="AC15" t="s">
        <v>96</v>
      </c>
      <c r="AK15" t="s">
        <v>636</v>
      </c>
      <c r="AT15" t="s">
        <v>791</v>
      </c>
      <c r="BB15" t="s">
        <v>774</v>
      </c>
      <c r="BH15" t="s">
        <v>774</v>
      </c>
    </row>
    <row r="16" spans="1:74">
      <c r="A16" t="s">
        <v>579</v>
      </c>
      <c r="H16" t="s">
        <v>57</v>
      </c>
      <c r="P16" t="s">
        <v>671</v>
      </c>
      <c r="AC16" t="s">
        <v>458</v>
      </c>
      <c r="AK16" t="s">
        <v>760</v>
      </c>
      <c r="BB16" t="s">
        <v>774</v>
      </c>
      <c r="BH16" t="s">
        <v>774</v>
      </c>
      <c r="BO16" t="s">
        <v>832</v>
      </c>
    </row>
    <row r="17" spans="1:68">
      <c r="H17" t="s">
        <v>58</v>
      </c>
      <c r="W17" t="s">
        <v>57</v>
      </c>
      <c r="AC17" t="s">
        <v>736</v>
      </c>
      <c r="AT17" t="s">
        <v>99</v>
      </c>
      <c r="BB17" t="s">
        <v>774</v>
      </c>
      <c r="BH17" t="s">
        <v>774</v>
      </c>
      <c r="BO17" t="s">
        <v>833</v>
      </c>
    </row>
    <row r="18" spans="1:68">
      <c r="A18" t="s">
        <v>99</v>
      </c>
      <c r="H18" t="s">
        <v>638</v>
      </c>
      <c r="P18" t="s">
        <v>99</v>
      </c>
      <c r="W18" t="s">
        <v>58</v>
      </c>
      <c r="AK18" t="s">
        <v>57</v>
      </c>
      <c r="AT18" t="s">
        <v>100</v>
      </c>
      <c r="BB18" t="s">
        <v>774</v>
      </c>
      <c r="BH18" t="s">
        <v>774</v>
      </c>
    </row>
    <row r="19" spans="1:68">
      <c r="A19" t="s">
        <v>100</v>
      </c>
      <c r="P19" t="s">
        <v>100</v>
      </c>
      <c r="W19" t="s">
        <v>722</v>
      </c>
      <c r="AC19" t="s">
        <v>99</v>
      </c>
      <c r="AK19" t="s">
        <v>58</v>
      </c>
      <c r="AT19" t="s">
        <v>792</v>
      </c>
      <c r="BB19" t="s">
        <v>775</v>
      </c>
      <c r="BH19" t="s">
        <v>774</v>
      </c>
      <c r="BP19" t="s">
        <v>16</v>
      </c>
    </row>
    <row r="20" spans="1:68">
      <c r="A20" t="s">
        <v>580</v>
      </c>
      <c r="H20" t="s">
        <v>60</v>
      </c>
      <c r="P20" t="s">
        <v>672</v>
      </c>
      <c r="AC20" t="s">
        <v>737</v>
      </c>
      <c r="AK20" t="s">
        <v>761</v>
      </c>
      <c r="AT20" t="s">
        <v>793</v>
      </c>
      <c r="BB20" t="s">
        <v>649</v>
      </c>
      <c r="BH20" t="s">
        <v>649</v>
      </c>
    </row>
    <row r="21" spans="1:68">
      <c r="A21" t="s">
        <v>581</v>
      </c>
      <c r="H21" t="s">
        <v>639</v>
      </c>
      <c r="P21" t="s">
        <v>673</v>
      </c>
      <c r="W21" t="s">
        <v>60</v>
      </c>
      <c r="AC21" t="s">
        <v>738</v>
      </c>
      <c r="AT21" t="s">
        <v>794</v>
      </c>
      <c r="BB21" t="s">
        <v>650</v>
      </c>
      <c r="BH21" t="s">
        <v>650</v>
      </c>
      <c r="BO21" t="s">
        <v>834</v>
      </c>
    </row>
    <row r="22" spans="1:68">
      <c r="A22" t="s">
        <v>582</v>
      </c>
      <c r="H22" t="s">
        <v>640</v>
      </c>
      <c r="P22" t="s">
        <v>674</v>
      </c>
      <c r="W22" t="s">
        <v>639</v>
      </c>
      <c r="AC22" t="s">
        <v>739</v>
      </c>
      <c r="AK22" t="s">
        <v>60</v>
      </c>
      <c r="AT22" t="s">
        <v>795</v>
      </c>
      <c r="BB22" t="s">
        <v>776</v>
      </c>
      <c r="BH22" t="s">
        <v>811</v>
      </c>
      <c r="BO22" t="s">
        <v>835</v>
      </c>
    </row>
    <row r="23" spans="1:68">
      <c r="A23" t="s">
        <v>583</v>
      </c>
      <c r="H23" t="s">
        <v>641</v>
      </c>
      <c r="P23" t="s">
        <v>675</v>
      </c>
      <c r="W23" t="s">
        <v>723</v>
      </c>
      <c r="AC23" t="s">
        <v>740</v>
      </c>
      <c r="AK23" t="s">
        <v>639</v>
      </c>
      <c r="AT23" t="s">
        <v>796</v>
      </c>
      <c r="BB23" t="s">
        <v>777</v>
      </c>
      <c r="BH23" t="s">
        <v>812</v>
      </c>
      <c r="BO23" t="s">
        <v>19</v>
      </c>
    </row>
    <row r="24" spans="1:68">
      <c r="A24" t="s">
        <v>584</v>
      </c>
      <c r="P24" t="s">
        <v>676</v>
      </c>
      <c r="W24" t="s">
        <v>641</v>
      </c>
      <c r="AC24" t="s">
        <v>741</v>
      </c>
      <c r="AK24" t="s">
        <v>762</v>
      </c>
      <c r="AT24" t="s">
        <v>797</v>
      </c>
      <c r="BB24" t="s">
        <v>55</v>
      </c>
      <c r="BH24" t="s">
        <v>55</v>
      </c>
      <c r="BO24" t="s">
        <v>20</v>
      </c>
    </row>
    <row r="25" spans="1:68">
      <c r="A25" t="s">
        <v>585</v>
      </c>
      <c r="H25" t="s">
        <v>65</v>
      </c>
      <c r="P25" t="s">
        <v>677</v>
      </c>
      <c r="AC25" t="s">
        <v>742</v>
      </c>
      <c r="AK25" t="s">
        <v>641</v>
      </c>
      <c r="AT25" t="s">
        <v>798</v>
      </c>
      <c r="BO25" t="s">
        <v>836</v>
      </c>
    </row>
    <row r="26" spans="1:68">
      <c r="A26" t="s">
        <v>586</v>
      </c>
      <c r="H26" t="s">
        <v>642</v>
      </c>
      <c r="P26" t="s">
        <v>678</v>
      </c>
      <c r="W26" t="s">
        <v>65</v>
      </c>
      <c r="AC26" t="s">
        <v>743</v>
      </c>
      <c r="AT26" t="s">
        <v>799</v>
      </c>
      <c r="BB26" t="s">
        <v>636</v>
      </c>
      <c r="BH26" t="s">
        <v>636</v>
      </c>
      <c r="BO26">
        <v>-3.5714290000000003E-2</v>
      </c>
    </row>
    <row r="27" spans="1:68">
      <c r="A27" t="s">
        <v>587</v>
      </c>
      <c r="H27" t="s">
        <v>643</v>
      </c>
      <c r="P27" t="s">
        <v>679</v>
      </c>
      <c r="W27" t="s">
        <v>642</v>
      </c>
      <c r="AC27" t="s">
        <v>744</v>
      </c>
      <c r="AK27" t="s">
        <v>65</v>
      </c>
      <c r="AT27" t="s">
        <v>800</v>
      </c>
      <c r="BB27" t="s">
        <v>778</v>
      </c>
      <c r="BH27" t="s">
        <v>813</v>
      </c>
    </row>
    <row r="28" spans="1:68">
      <c r="A28" t="s">
        <v>588</v>
      </c>
      <c r="H28" t="s">
        <v>644</v>
      </c>
      <c r="P28" t="s">
        <v>680</v>
      </c>
      <c r="W28" t="s">
        <v>724</v>
      </c>
      <c r="AC28" t="s">
        <v>745</v>
      </c>
      <c r="AK28" t="s">
        <v>763</v>
      </c>
      <c r="AT28" t="s">
        <v>112</v>
      </c>
      <c r="BO28" t="s">
        <v>157</v>
      </c>
    </row>
    <row r="29" spans="1:68">
      <c r="A29" t="s">
        <v>112</v>
      </c>
      <c r="H29" t="s">
        <v>645</v>
      </c>
      <c r="P29" t="s">
        <v>112</v>
      </c>
      <c r="W29" t="s">
        <v>725</v>
      </c>
      <c r="AC29" t="s">
        <v>746</v>
      </c>
      <c r="AK29" t="s">
        <v>764</v>
      </c>
      <c r="AT29" t="s">
        <v>113</v>
      </c>
      <c r="BB29" t="s">
        <v>57</v>
      </c>
      <c r="BH29" t="s">
        <v>57</v>
      </c>
      <c r="BO29" t="s">
        <v>837</v>
      </c>
    </row>
    <row r="30" spans="1:68">
      <c r="A30" t="s">
        <v>113</v>
      </c>
      <c r="H30" t="s">
        <v>112</v>
      </c>
      <c r="P30" t="s">
        <v>113</v>
      </c>
      <c r="W30" t="s">
        <v>726</v>
      </c>
      <c r="AK30" t="s">
        <v>765</v>
      </c>
      <c r="BB30" t="s">
        <v>58</v>
      </c>
      <c r="BH30" t="s">
        <v>58</v>
      </c>
      <c r="BO30" t="s">
        <v>838</v>
      </c>
    </row>
    <row r="31" spans="1:68">
      <c r="H31" t="s">
        <v>113</v>
      </c>
      <c r="W31" t="s">
        <v>112</v>
      </c>
      <c r="AC31" t="s">
        <v>747</v>
      </c>
      <c r="AK31" t="s">
        <v>766</v>
      </c>
      <c r="AT31" t="s">
        <v>801</v>
      </c>
      <c r="BB31" t="s">
        <v>779</v>
      </c>
      <c r="BH31" t="s">
        <v>814</v>
      </c>
    </row>
    <row r="32" spans="1:68">
      <c r="A32" t="s">
        <v>589</v>
      </c>
      <c r="P32" t="s">
        <v>681</v>
      </c>
      <c r="W32" t="s">
        <v>113</v>
      </c>
      <c r="BP32" t="s">
        <v>16</v>
      </c>
    </row>
    <row r="33" spans="1:67">
      <c r="H33" t="s">
        <v>73</v>
      </c>
      <c r="AC33" t="s">
        <v>748</v>
      </c>
      <c r="AK33" t="s">
        <v>73</v>
      </c>
      <c r="AT33" t="s">
        <v>802</v>
      </c>
      <c r="BB33" t="s">
        <v>60</v>
      </c>
      <c r="BH33" t="s">
        <v>60</v>
      </c>
    </row>
    <row r="34" spans="1:67">
      <c r="A34" t="s">
        <v>590</v>
      </c>
      <c r="H34" t="s">
        <v>646</v>
      </c>
      <c r="P34" t="s">
        <v>682</v>
      </c>
      <c r="W34" t="s">
        <v>73</v>
      </c>
      <c r="AC34" t="s">
        <v>749</v>
      </c>
      <c r="AK34" t="s">
        <v>646</v>
      </c>
      <c r="AT34" t="s">
        <v>803</v>
      </c>
      <c r="BB34" t="s">
        <v>780</v>
      </c>
      <c r="BH34" t="s">
        <v>639</v>
      </c>
      <c r="BO34" t="s">
        <v>839</v>
      </c>
    </row>
    <row r="35" spans="1:67">
      <c r="A35" t="s">
        <v>591</v>
      </c>
      <c r="H35" t="s">
        <v>647</v>
      </c>
      <c r="P35" t="s">
        <v>683</v>
      </c>
      <c r="W35" t="s">
        <v>646</v>
      </c>
      <c r="AC35" t="s">
        <v>750</v>
      </c>
      <c r="AK35" t="s">
        <v>767</v>
      </c>
      <c r="AT35" t="s">
        <v>592</v>
      </c>
      <c r="BB35" t="s">
        <v>781</v>
      </c>
      <c r="BH35" t="s">
        <v>815</v>
      </c>
      <c r="BO35" t="s">
        <v>840</v>
      </c>
    </row>
    <row r="36" spans="1:67">
      <c r="A36" t="s">
        <v>592</v>
      </c>
      <c r="H36" t="s">
        <v>648</v>
      </c>
      <c r="P36" t="s">
        <v>592</v>
      </c>
      <c r="W36" t="s">
        <v>727</v>
      </c>
      <c r="AK36" t="s">
        <v>768</v>
      </c>
      <c r="BB36" t="s">
        <v>782</v>
      </c>
      <c r="BH36" t="s">
        <v>641</v>
      </c>
      <c r="BO36" t="s">
        <v>19</v>
      </c>
    </row>
    <row r="37" spans="1:67">
      <c r="W37" t="s">
        <v>728</v>
      </c>
      <c r="AC37" t="s">
        <v>751</v>
      </c>
      <c r="AT37" t="s">
        <v>804</v>
      </c>
      <c r="BO37" t="s">
        <v>20</v>
      </c>
    </row>
    <row r="38" spans="1:67">
      <c r="A38" t="s">
        <v>593</v>
      </c>
      <c r="H38" s="1" t="s">
        <v>886</v>
      </c>
      <c r="P38" t="s">
        <v>593</v>
      </c>
      <c r="BB38" t="s">
        <v>65</v>
      </c>
      <c r="BH38" t="s">
        <v>65</v>
      </c>
      <c r="BO38" t="s">
        <v>21</v>
      </c>
    </row>
    <row r="39" spans="1:67">
      <c r="H39" t="s">
        <v>649</v>
      </c>
      <c r="AC39" t="s">
        <v>752</v>
      </c>
      <c r="AT39" t="s">
        <v>805</v>
      </c>
      <c r="BB39" t="s">
        <v>642</v>
      </c>
      <c r="BH39" t="s">
        <v>816</v>
      </c>
      <c r="BO39">
        <v>0.35714289999999999</v>
      </c>
    </row>
    <row r="40" spans="1:67">
      <c r="A40" t="s">
        <v>594</v>
      </c>
      <c r="H40" t="s">
        <v>650</v>
      </c>
      <c r="P40" t="s">
        <v>684</v>
      </c>
      <c r="AC40" t="s">
        <v>595</v>
      </c>
      <c r="AT40" t="s">
        <v>595</v>
      </c>
      <c r="BB40" t="s">
        <v>783</v>
      </c>
      <c r="BH40" t="s">
        <v>817</v>
      </c>
    </row>
    <row r="41" spans="1:67">
      <c r="A41" t="s">
        <v>595</v>
      </c>
      <c r="H41" t="s">
        <v>651</v>
      </c>
      <c r="P41" t="s">
        <v>595</v>
      </c>
      <c r="AC41" t="s">
        <v>753</v>
      </c>
      <c r="AT41" t="s">
        <v>806</v>
      </c>
      <c r="BB41" t="s">
        <v>784</v>
      </c>
      <c r="BH41" t="s">
        <v>818</v>
      </c>
      <c r="BO41" t="s">
        <v>157</v>
      </c>
    </row>
    <row r="42" spans="1:67">
      <c r="A42" t="s">
        <v>596</v>
      </c>
      <c r="H42" t="s">
        <v>635</v>
      </c>
      <c r="P42" t="s">
        <v>685</v>
      </c>
      <c r="AC42" t="s">
        <v>754</v>
      </c>
      <c r="AT42" t="s">
        <v>807</v>
      </c>
      <c r="BB42" t="s">
        <v>785</v>
      </c>
      <c r="BH42" t="s">
        <v>819</v>
      </c>
    </row>
    <row r="43" spans="1:67">
      <c r="A43" t="s">
        <v>597</v>
      </c>
      <c r="H43" t="s">
        <v>652</v>
      </c>
      <c r="P43" t="s">
        <v>686</v>
      </c>
      <c r="AC43" t="s">
        <v>755</v>
      </c>
      <c r="AT43" t="s">
        <v>808</v>
      </c>
      <c r="BB43" t="s">
        <v>112</v>
      </c>
      <c r="BH43" t="s">
        <v>820</v>
      </c>
    </row>
    <row r="44" spans="1:67">
      <c r="A44" t="s">
        <v>598</v>
      </c>
      <c r="P44" t="s">
        <v>687</v>
      </c>
      <c r="AC44" t="s">
        <v>112</v>
      </c>
      <c r="AT44" t="s">
        <v>112</v>
      </c>
      <c r="BB44" t="s">
        <v>113</v>
      </c>
      <c r="BH44" t="s">
        <v>112</v>
      </c>
    </row>
    <row r="45" spans="1:67">
      <c r="A45" t="s">
        <v>112</v>
      </c>
      <c r="H45" t="s">
        <v>636</v>
      </c>
      <c r="P45" t="s">
        <v>112</v>
      </c>
      <c r="AC45" t="s">
        <v>113</v>
      </c>
      <c r="AT45" t="s">
        <v>113</v>
      </c>
      <c r="BH45" t="s">
        <v>113</v>
      </c>
    </row>
    <row r="46" spans="1:67">
      <c r="A46" t="s">
        <v>113</v>
      </c>
      <c r="H46" t="s">
        <v>653</v>
      </c>
      <c r="P46" t="s">
        <v>113</v>
      </c>
      <c r="AC46" t="s">
        <v>256</v>
      </c>
      <c r="AT46" t="s">
        <v>157</v>
      </c>
      <c r="BB46" t="s">
        <v>73</v>
      </c>
    </row>
    <row r="47" spans="1:67">
      <c r="A47" t="s">
        <v>599</v>
      </c>
      <c r="P47" t="s">
        <v>688</v>
      </c>
      <c r="BB47" t="s">
        <v>646</v>
      </c>
      <c r="BH47" t="s">
        <v>73</v>
      </c>
    </row>
    <row r="48" spans="1:67">
      <c r="A48" t="s">
        <v>126</v>
      </c>
      <c r="H48" t="s">
        <v>57</v>
      </c>
      <c r="P48" t="s">
        <v>126</v>
      </c>
      <c r="BB48" t="s">
        <v>786</v>
      </c>
      <c r="BH48" t="s">
        <v>821</v>
      </c>
    </row>
    <row r="49" spans="1:60">
      <c r="A49" t="s">
        <v>127</v>
      </c>
      <c r="H49" t="s">
        <v>58</v>
      </c>
      <c r="P49" t="s">
        <v>127</v>
      </c>
      <c r="BB49" t="s">
        <v>787</v>
      </c>
      <c r="BH49" t="s">
        <v>822</v>
      </c>
    </row>
    <row r="50" spans="1:60">
      <c r="A50" t="s">
        <v>600</v>
      </c>
      <c r="H50" t="s">
        <v>654</v>
      </c>
      <c r="P50" t="s">
        <v>689</v>
      </c>
      <c r="BB50" t="s">
        <v>788</v>
      </c>
      <c r="BH50" t="s">
        <v>823</v>
      </c>
    </row>
    <row r="51" spans="1:60">
      <c r="A51" t="s">
        <v>601</v>
      </c>
      <c r="P51" t="s">
        <v>690</v>
      </c>
      <c r="BB51" t="s">
        <v>774</v>
      </c>
      <c r="BH51" t="s">
        <v>824</v>
      </c>
    </row>
    <row r="52" spans="1:60">
      <c r="A52" t="s">
        <v>602</v>
      </c>
      <c r="H52" t="s">
        <v>60</v>
      </c>
      <c r="P52" t="s">
        <v>691</v>
      </c>
      <c r="BH52" t="s">
        <v>788</v>
      </c>
    </row>
    <row r="53" spans="1:60">
      <c r="A53" t="s">
        <v>603</v>
      </c>
      <c r="H53" t="s">
        <v>639</v>
      </c>
      <c r="P53" t="s">
        <v>692</v>
      </c>
      <c r="BB53" t="s">
        <v>256</v>
      </c>
      <c r="BH53" t="s">
        <v>774</v>
      </c>
    </row>
    <row r="54" spans="1:60">
      <c r="A54" t="s">
        <v>604</v>
      </c>
      <c r="H54" t="s">
        <v>655</v>
      </c>
      <c r="P54" t="s">
        <v>693</v>
      </c>
    </row>
    <row r="55" spans="1:60">
      <c r="A55" t="s">
        <v>605</v>
      </c>
      <c r="H55" t="s">
        <v>656</v>
      </c>
      <c r="P55" t="s">
        <v>694</v>
      </c>
      <c r="BH55" t="s">
        <v>157</v>
      </c>
    </row>
    <row r="56" spans="1:60">
      <c r="A56" t="s">
        <v>606</v>
      </c>
      <c r="P56" t="s">
        <v>695</v>
      </c>
    </row>
    <row r="57" spans="1:60">
      <c r="A57" t="s">
        <v>607</v>
      </c>
      <c r="H57" t="s">
        <v>65</v>
      </c>
      <c r="P57" t="s">
        <v>696</v>
      </c>
    </row>
    <row r="58" spans="1:60">
      <c r="A58" t="s">
        <v>608</v>
      </c>
      <c r="H58" t="s">
        <v>642</v>
      </c>
      <c r="P58" t="s">
        <v>697</v>
      </c>
    </row>
    <row r="59" spans="1:60">
      <c r="A59" t="s">
        <v>609</v>
      </c>
      <c r="H59" t="s">
        <v>657</v>
      </c>
      <c r="P59" t="s">
        <v>698</v>
      </c>
    </row>
    <row r="60" spans="1:60">
      <c r="A60" t="s">
        <v>610</v>
      </c>
      <c r="H60" t="s">
        <v>658</v>
      </c>
      <c r="P60" t="s">
        <v>699</v>
      </c>
    </row>
    <row r="61" spans="1:60">
      <c r="A61" t="s">
        <v>611</v>
      </c>
      <c r="H61" t="s">
        <v>659</v>
      </c>
      <c r="P61" t="s">
        <v>700</v>
      </c>
    </row>
    <row r="62" spans="1:60">
      <c r="A62" t="s">
        <v>612</v>
      </c>
      <c r="H62" t="s">
        <v>112</v>
      </c>
      <c r="P62" t="s">
        <v>701</v>
      </c>
    </row>
    <row r="63" spans="1:60">
      <c r="A63" t="s">
        <v>613</v>
      </c>
      <c r="H63" t="s">
        <v>113</v>
      </c>
      <c r="P63" t="s">
        <v>702</v>
      </c>
    </row>
    <row r="64" spans="1:60">
      <c r="A64" t="s">
        <v>614</v>
      </c>
      <c r="P64" t="s">
        <v>703</v>
      </c>
    </row>
    <row r="65" spans="1:16">
      <c r="A65" t="s">
        <v>615</v>
      </c>
      <c r="H65" t="s">
        <v>73</v>
      </c>
      <c r="P65" t="s">
        <v>704</v>
      </c>
    </row>
    <row r="66" spans="1:16">
      <c r="A66" t="s">
        <v>616</v>
      </c>
      <c r="H66" t="s">
        <v>646</v>
      </c>
      <c r="P66" t="s">
        <v>705</v>
      </c>
    </row>
    <row r="67" spans="1:16">
      <c r="A67" t="s">
        <v>617</v>
      </c>
      <c r="H67" t="s">
        <v>660</v>
      </c>
      <c r="P67" t="s">
        <v>706</v>
      </c>
    </row>
    <row r="68" spans="1:16">
      <c r="A68" t="s">
        <v>618</v>
      </c>
      <c r="H68" t="s">
        <v>661</v>
      </c>
      <c r="P68" t="s">
        <v>707</v>
      </c>
    </row>
    <row r="69" spans="1:16">
      <c r="A69" t="s">
        <v>619</v>
      </c>
      <c r="H69" t="s">
        <v>662</v>
      </c>
      <c r="P69" t="s">
        <v>708</v>
      </c>
    </row>
    <row r="70" spans="1:16">
      <c r="A70" t="s">
        <v>620</v>
      </c>
      <c r="H70" t="s">
        <v>663</v>
      </c>
      <c r="P70" t="s">
        <v>709</v>
      </c>
    </row>
    <row r="71" spans="1:16">
      <c r="A71" t="s">
        <v>621</v>
      </c>
      <c r="H71" t="s">
        <v>664</v>
      </c>
      <c r="P71" t="s">
        <v>710</v>
      </c>
    </row>
    <row r="72" spans="1:16">
      <c r="A72" t="s">
        <v>622</v>
      </c>
      <c r="H72" t="s">
        <v>665</v>
      </c>
      <c r="P72" t="s">
        <v>711</v>
      </c>
    </row>
    <row r="73" spans="1:16">
      <c r="A73" t="s">
        <v>623</v>
      </c>
      <c r="H73" t="s">
        <v>157</v>
      </c>
      <c r="P73" t="s">
        <v>712</v>
      </c>
    </row>
    <row r="74" spans="1:16">
      <c r="A74" t="s">
        <v>624</v>
      </c>
      <c r="P74" t="s">
        <v>713</v>
      </c>
    </row>
    <row r="75" spans="1:16">
      <c r="A75" t="s">
        <v>625</v>
      </c>
      <c r="P75" t="s">
        <v>714</v>
      </c>
    </row>
    <row r="76" spans="1:16">
      <c r="A76" t="s">
        <v>626</v>
      </c>
      <c r="P76" t="s">
        <v>715</v>
      </c>
    </row>
    <row r="77" spans="1:16">
      <c r="A77" t="s">
        <v>627</v>
      </c>
      <c r="P77" t="s">
        <v>716</v>
      </c>
    </row>
    <row r="79" spans="1:16">
      <c r="A79" t="s">
        <v>87</v>
      </c>
      <c r="P79" t="s">
        <v>87</v>
      </c>
    </row>
    <row r="80" spans="1:16">
      <c r="A80" t="s">
        <v>628</v>
      </c>
      <c r="P80" t="s">
        <v>628</v>
      </c>
    </row>
    <row r="81" spans="1:16">
      <c r="A81" t="s">
        <v>156</v>
      </c>
      <c r="P81" t="s">
        <v>156</v>
      </c>
    </row>
    <row r="82" spans="1:16">
      <c r="P82" t="s">
        <v>157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77B747-BC52-9648-9282-99703930C1A1}">
  <dimension ref="A1:AC35"/>
  <sheetViews>
    <sheetView tabSelected="1" topLeftCell="A5" zoomScale="95" workbookViewId="0">
      <selection activeCell="C10" sqref="C10"/>
    </sheetView>
  </sheetViews>
  <sheetFormatPr baseColWidth="10" defaultRowHeight="16"/>
  <cols>
    <col min="1" max="1" width="9.6640625" customWidth="1"/>
    <col min="2" max="14" width="8.6640625" customWidth="1"/>
    <col min="16" max="29" width="8.83203125" customWidth="1"/>
  </cols>
  <sheetData>
    <row r="1" spans="1:29">
      <c r="A1" t="s">
        <v>841</v>
      </c>
    </row>
    <row r="2" spans="1:29">
      <c r="A2" t="s">
        <v>842</v>
      </c>
      <c r="B2" t="s">
        <v>843</v>
      </c>
      <c r="C2" t="s">
        <v>844</v>
      </c>
    </row>
    <row r="4" spans="1:29">
      <c r="A4" s="1" t="s">
        <v>845</v>
      </c>
    </row>
    <row r="5" spans="1:29">
      <c r="B5" t="s">
        <v>831</v>
      </c>
      <c r="C5" t="s">
        <v>825</v>
      </c>
      <c r="D5" t="s">
        <v>846</v>
      </c>
      <c r="E5" t="s">
        <v>847</v>
      </c>
      <c r="F5" t="s">
        <v>848</v>
      </c>
      <c r="G5" t="s">
        <v>849</v>
      </c>
      <c r="H5" t="s">
        <v>850</v>
      </c>
      <c r="I5" t="s">
        <v>851</v>
      </c>
      <c r="J5" t="s">
        <v>852</v>
      </c>
      <c r="K5" t="s">
        <v>853</v>
      </c>
      <c r="L5" t="s">
        <v>854</v>
      </c>
      <c r="M5" t="s">
        <v>855</v>
      </c>
      <c r="N5" t="s">
        <v>856</v>
      </c>
      <c r="P5" s="8"/>
      <c r="Q5" s="10" t="s">
        <v>887</v>
      </c>
      <c r="R5" s="10" t="s">
        <v>888</v>
      </c>
      <c r="S5" s="10" t="s">
        <v>889</v>
      </c>
      <c r="T5" s="10" t="s">
        <v>890</v>
      </c>
      <c r="U5" s="10" t="s">
        <v>891</v>
      </c>
      <c r="V5" s="10" t="s">
        <v>892</v>
      </c>
      <c r="W5" s="10" t="s">
        <v>893</v>
      </c>
      <c r="X5" s="10" t="s">
        <v>894</v>
      </c>
      <c r="Y5" s="10" t="s">
        <v>895</v>
      </c>
      <c r="Z5" s="10" t="s">
        <v>896</v>
      </c>
      <c r="AA5" s="10" t="s">
        <v>897</v>
      </c>
      <c r="AB5" s="10" t="s">
        <v>898</v>
      </c>
      <c r="AC5" s="10" t="s">
        <v>899</v>
      </c>
    </row>
    <row r="6" spans="1:29">
      <c r="A6" t="s">
        <v>831</v>
      </c>
      <c r="B6">
        <v>1</v>
      </c>
      <c r="C6">
        <v>-0.238095238095238</v>
      </c>
      <c r="D6">
        <v>0.35714285714285698</v>
      </c>
      <c r="E6">
        <v>-0.26347777762091701</v>
      </c>
      <c r="F6">
        <v>-0.19025485853693999</v>
      </c>
      <c r="G6" s="7">
        <v>-0.90476190476190499</v>
      </c>
      <c r="H6">
        <v>0.108441605860173</v>
      </c>
      <c r="I6">
        <v>-0.5</v>
      </c>
      <c r="J6">
        <v>-0.46707424214617099</v>
      </c>
      <c r="K6">
        <v>0.16766767666785601</v>
      </c>
      <c r="L6">
        <v>-0.180736009766955</v>
      </c>
      <c r="M6">
        <v>0.52380952380952395</v>
      </c>
      <c r="N6">
        <v>0.5</v>
      </c>
      <c r="P6" s="10" t="s">
        <v>887</v>
      </c>
      <c r="Q6" s="8">
        <v>1</v>
      </c>
      <c r="R6" s="8">
        <v>-0.238095238095238</v>
      </c>
      <c r="S6" s="8">
        <v>0.35714285714285698</v>
      </c>
      <c r="T6" s="8">
        <v>-0.26347777762091701</v>
      </c>
      <c r="U6" s="8">
        <v>-0.19025485853693999</v>
      </c>
      <c r="V6" s="9">
        <v>-0.90476190476190499</v>
      </c>
      <c r="W6" s="8">
        <v>0.108441605860173</v>
      </c>
      <c r="X6" s="8">
        <v>-0.5</v>
      </c>
      <c r="Y6" s="8">
        <v>-0.46707424214617099</v>
      </c>
      <c r="Z6" s="8">
        <v>0.16766767666785601</v>
      </c>
      <c r="AA6" s="8">
        <v>-0.180736009766955</v>
      </c>
      <c r="AB6" s="8">
        <v>0.52380952380952395</v>
      </c>
      <c r="AC6" s="8">
        <v>0.5</v>
      </c>
    </row>
    <row r="7" spans="1:29">
      <c r="A7" t="s">
        <v>825</v>
      </c>
      <c r="B7">
        <v>-0.238095238095238</v>
      </c>
      <c r="C7">
        <v>1</v>
      </c>
      <c r="D7">
        <v>-0.28571428571428598</v>
      </c>
      <c r="E7" s="7">
        <v>0.77845707024361799</v>
      </c>
      <c r="F7">
        <v>0.405877031545473</v>
      </c>
      <c r="G7">
        <v>0.28571428571428598</v>
      </c>
      <c r="H7">
        <v>0.22893227903814301</v>
      </c>
      <c r="I7">
        <v>9.5238095238095205E-2</v>
      </c>
      <c r="J7">
        <v>0.65869444405229205</v>
      </c>
      <c r="K7">
        <v>0</v>
      </c>
      <c r="L7">
        <v>0.50606082734747404</v>
      </c>
      <c r="M7" s="7">
        <v>-0.76190476190476197</v>
      </c>
      <c r="N7">
        <v>-0.52380952380952395</v>
      </c>
      <c r="P7" s="10" t="s">
        <v>888</v>
      </c>
      <c r="Q7" s="8"/>
      <c r="R7" s="8">
        <v>1</v>
      </c>
      <c r="S7" s="8">
        <v>-0.28571428571428598</v>
      </c>
      <c r="T7" s="9">
        <v>0.77845707024361799</v>
      </c>
      <c r="U7" s="8">
        <v>0.405877031545473</v>
      </c>
      <c r="V7" s="8">
        <v>0.28571428571428598</v>
      </c>
      <c r="W7" s="8">
        <v>0.22893227903814301</v>
      </c>
      <c r="X7" s="8">
        <v>9.5238095238095205E-2</v>
      </c>
      <c r="Y7" s="8">
        <v>0.65869444405229205</v>
      </c>
      <c r="Z7" s="8">
        <v>0</v>
      </c>
      <c r="AA7" s="8">
        <v>0.50606082734747404</v>
      </c>
      <c r="AB7" s="9">
        <v>-0.76190476190476197</v>
      </c>
      <c r="AC7" s="8">
        <v>-0.52380952380952395</v>
      </c>
    </row>
    <row r="8" spans="1:29">
      <c r="A8" t="s">
        <v>846</v>
      </c>
      <c r="B8">
        <v>0.35714285714285698</v>
      </c>
      <c r="C8">
        <v>-0.28571428571428598</v>
      </c>
      <c r="D8">
        <v>1</v>
      </c>
      <c r="E8">
        <v>0.16766767666785601</v>
      </c>
      <c r="F8">
        <v>0.53271360390343303</v>
      </c>
      <c r="G8">
        <v>-0.26190476190476197</v>
      </c>
      <c r="H8">
        <v>0.22893227903814301</v>
      </c>
      <c r="I8">
        <v>-0.19047619047618999</v>
      </c>
      <c r="J8">
        <v>-0.107786363572193</v>
      </c>
      <c r="K8">
        <v>0.62276565619489499</v>
      </c>
      <c r="L8">
        <v>0.33737388489831599</v>
      </c>
      <c r="M8">
        <v>-9.5238095238095205E-2</v>
      </c>
      <c r="N8">
        <v>-0.238095238095238</v>
      </c>
      <c r="P8" s="10" t="s">
        <v>889</v>
      </c>
      <c r="Q8" s="8"/>
      <c r="R8" s="8"/>
      <c r="S8" s="8">
        <v>1</v>
      </c>
      <c r="T8" s="8">
        <v>0.16766767666785601</v>
      </c>
      <c r="U8" s="8">
        <v>0.53271360390343303</v>
      </c>
      <c r="V8" s="8">
        <v>-0.26190476190476197</v>
      </c>
      <c r="W8" s="8">
        <v>0.22893227903814301</v>
      </c>
      <c r="X8" s="8">
        <v>-0.19047619047618999</v>
      </c>
      <c r="Y8" s="8">
        <v>-0.107786363572193</v>
      </c>
      <c r="Z8" s="8">
        <v>0.62276565619489499</v>
      </c>
      <c r="AA8" s="8">
        <v>0.33737388489831599</v>
      </c>
      <c r="AB8" s="8">
        <v>-9.5238095238095205E-2</v>
      </c>
      <c r="AC8" s="8">
        <v>-0.238095238095238</v>
      </c>
    </row>
    <row r="9" spans="1:29">
      <c r="A9" t="s">
        <v>847</v>
      </c>
      <c r="B9">
        <v>-0.26347777762091701</v>
      </c>
      <c r="C9">
        <v>0.77845707024361799</v>
      </c>
      <c r="D9">
        <v>0.16766767666785601</v>
      </c>
      <c r="E9">
        <v>1</v>
      </c>
      <c r="F9" s="7">
        <v>0.79110983462037898</v>
      </c>
      <c r="G9">
        <v>0.35928787857397798</v>
      </c>
      <c r="H9">
        <v>-3.6364304217413199E-2</v>
      </c>
      <c r="I9">
        <v>0.44312171690790603</v>
      </c>
      <c r="J9" s="7">
        <v>0.85542168674698804</v>
      </c>
      <c r="K9">
        <v>0.53614457831325302</v>
      </c>
      <c r="L9" s="7">
        <v>0.84850043173964096</v>
      </c>
      <c r="M9" s="7">
        <v>-0.85031464595841399</v>
      </c>
      <c r="N9" s="7">
        <v>-0.75450454500535302</v>
      </c>
      <c r="P9" s="10" t="s">
        <v>890</v>
      </c>
      <c r="Q9" s="8"/>
      <c r="R9" s="8"/>
      <c r="S9" s="8"/>
      <c r="T9" s="8">
        <v>1</v>
      </c>
      <c r="U9" s="9">
        <v>0.79110983462037898</v>
      </c>
      <c r="V9" s="8">
        <v>0.35928787857397798</v>
      </c>
      <c r="W9" s="8">
        <v>-3.6364304217413199E-2</v>
      </c>
      <c r="X9" s="8">
        <v>0.44312171690790603</v>
      </c>
      <c r="Y9" s="9">
        <v>0.85542168674698804</v>
      </c>
      <c r="Z9" s="8">
        <v>0.53614457831325302</v>
      </c>
      <c r="AA9" s="9">
        <v>0.84850043173964096</v>
      </c>
      <c r="AB9" s="9">
        <v>-0.85031464595841399</v>
      </c>
      <c r="AC9" s="9">
        <v>-0.75450454500535302</v>
      </c>
    </row>
    <row r="10" spans="1:29">
      <c r="A10" t="s">
        <v>848</v>
      </c>
      <c r="B10">
        <v>-0.19025485853693999</v>
      </c>
      <c r="C10">
        <v>0.405877031545473</v>
      </c>
      <c r="D10">
        <v>0.53271360390343303</v>
      </c>
      <c r="E10">
        <v>0.79110983462037898</v>
      </c>
      <c r="F10">
        <v>1</v>
      </c>
      <c r="G10">
        <v>0.36782605983808497</v>
      </c>
      <c r="H10">
        <v>6.4187020745387104E-3</v>
      </c>
      <c r="I10">
        <v>0.38050971707388098</v>
      </c>
      <c r="J10">
        <v>0.59971229398641601</v>
      </c>
      <c r="K10">
        <v>0.60609221200754904</v>
      </c>
      <c r="L10" s="7">
        <v>0.92429309873357401</v>
      </c>
      <c r="M10" s="7">
        <v>-0.77370309138355797</v>
      </c>
      <c r="N10" s="7">
        <v>-0.91322332097731396</v>
      </c>
      <c r="P10" s="10" t="s">
        <v>891</v>
      </c>
      <c r="Q10" s="8"/>
      <c r="R10" s="8"/>
      <c r="S10" s="8"/>
      <c r="T10" s="8"/>
      <c r="U10" s="8">
        <v>1</v>
      </c>
      <c r="V10" s="8">
        <v>0.36782605983808497</v>
      </c>
      <c r="W10" s="8">
        <v>6.4187020745387104E-3</v>
      </c>
      <c r="X10" s="8">
        <v>0.38050971707388098</v>
      </c>
      <c r="Y10" s="8">
        <v>0.59971229398641601</v>
      </c>
      <c r="Z10" s="8">
        <v>0.60609221200754904</v>
      </c>
      <c r="AA10" s="9">
        <v>0.92429309873357401</v>
      </c>
      <c r="AB10" s="9">
        <v>-0.77370309138355797</v>
      </c>
      <c r="AC10" s="9">
        <v>-0.91322332097731396</v>
      </c>
    </row>
    <row r="11" spans="1:29">
      <c r="A11" t="s">
        <v>849</v>
      </c>
      <c r="B11">
        <v>-0.90476190476190499</v>
      </c>
      <c r="C11">
        <v>0.28571428571428598</v>
      </c>
      <c r="D11">
        <v>-0.26190476190476197</v>
      </c>
      <c r="E11">
        <v>0.35928787857397798</v>
      </c>
      <c r="F11">
        <v>0.36782605983808497</v>
      </c>
      <c r="G11">
        <v>1</v>
      </c>
      <c r="H11">
        <v>-0.15663787513136099</v>
      </c>
      <c r="I11">
        <v>0.64285714285714302</v>
      </c>
      <c r="J11">
        <v>0.63474191881402697</v>
      </c>
      <c r="K11">
        <v>7.1857575714795494E-2</v>
      </c>
      <c r="L11">
        <v>0.34942295221611303</v>
      </c>
      <c r="M11">
        <v>-0.57142857142857095</v>
      </c>
      <c r="N11">
        <v>-0.64285714285714302</v>
      </c>
      <c r="P11" s="10" t="s">
        <v>892</v>
      </c>
      <c r="Q11" s="8"/>
      <c r="R11" s="8"/>
      <c r="S11" s="8"/>
      <c r="T11" s="8"/>
      <c r="U11" s="8"/>
      <c r="V11" s="8">
        <v>1</v>
      </c>
      <c r="W11" s="8">
        <v>-0.15663787513136099</v>
      </c>
      <c r="X11" s="8">
        <v>0.64285714285714302</v>
      </c>
      <c r="Y11" s="8">
        <v>0.63474191881402697</v>
      </c>
      <c r="Z11" s="8">
        <v>7.1857575714795494E-2</v>
      </c>
      <c r="AA11" s="8">
        <v>0.34942295221611303</v>
      </c>
      <c r="AB11" s="8">
        <v>-0.57142857142857095</v>
      </c>
      <c r="AC11" s="8">
        <v>-0.64285714285714302</v>
      </c>
    </row>
    <row r="12" spans="1:29">
      <c r="A12" t="s">
        <v>850</v>
      </c>
      <c r="B12">
        <v>0.108441605860173</v>
      </c>
      <c r="C12">
        <v>0.22893227903814301</v>
      </c>
      <c r="D12">
        <v>0.22893227903814301</v>
      </c>
      <c r="E12">
        <v>-3.6364304217413199E-2</v>
      </c>
      <c r="F12">
        <v>6.4187020745387104E-3</v>
      </c>
      <c r="G12">
        <v>-0.15663787513136099</v>
      </c>
      <c r="H12">
        <v>1</v>
      </c>
      <c r="I12" s="7">
        <v>-0.72294403906782001</v>
      </c>
      <c r="J12">
        <v>-0.218185825304479</v>
      </c>
      <c r="K12">
        <v>-0.22424654267404801</v>
      </c>
      <c r="L12">
        <v>-0.27439024390243899</v>
      </c>
      <c r="M12">
        <v>-8.4343471224578997E-2</v>
      </c>
      <c r="N12">
        <v>-9.6392538542376005E-2</v>
      </c>
      <c r="P12" s="10" t="s">
        <v>893</v>
      </c>
      <c r="Q12" s="8"/>
      <c r="R12" s="8"/>
      <c r="S12" s="8"/>
      <c r="T12" s="8"/>
      <c r="U12" s="8"/>
      <c r="V12" s="8"/>
      <c r="W12" s="8">
        <v>1</v>
      </c>
      <c r="X12" s="9">
        <v>-0.72294403906782001</v>
      </c>
      <c r="Y12" s="8">
        <v>-0.218185825304479</v>
      </c>
      <c r="Z12" s="8">
        <v>-0.22424654267404801</v>
      </c>
      <c r="AA12" s="8">
        <v>-0.27439024390243899</v>
      </c>
      <c r="AB12" s="8">
        <v>-8.4343471224578997E-2</v>
      </c>
      <c r="AC12" s="8">
        <v>-9.6392538542376005E-2</v>
      </c>
    </row>
    <row r="13" spans="1:29">
      <c r="A13" t="s">
        <v>851</v>
      </c>
      <c r="B13">
        <v>-0.5</v>
      </c>
      <c r="C13">
        <v>9.5238095238095205E-2</v>
      </c>
      <c r="D13">
        <v>-0.19047619047618999</v>
      </c>
      <c r="E13">
        <v>0.44312171690790603</v>
      </c>
      <c r="F13">
        <v>0.38050971707388098</v>
      </c>
      <c r="G13">
        <v>0.64285714285714302</v>
      </c>
      <c r="H13">
        <v>-0.72294403906782001</v>
      </c>
      <c r="I13">
        <v>1</v>
      </c>
      <c r="J13" s="7">
        <v>0.74252828238622104</v>
      </c>
      <c r="K13">
        <v>0.50300303000356905</v>
      </c>
      <c r="L13">
        <v>0.50606082734747404</v>
      </c>
      <c r="M13">
        <v>-0.28571428571428598</v>
      </c>
      <c r="N13">
        <v>-0.42857142857142899</v>
      </c>
      <c r="P13" s="10" t="s">
        <v>894</v>
      </c>
      <c r="Q13" s="8"/>
      <c r="R13" s="8"/>
      <c r="S13" s="8"/>
      <c r="T13" s="8"/>
      <c r="U13" s="8"/>
      <c r="V13" s="8"/>
      <c r="W13" s="8"/>
      <c r="X13" s="8">
        <v>1</v>
      </c>
      <c r="Y13" s="9">
        <v>0.74252828238622104</v>
      </c>
      <c r="Z13" s="8">
        <v>0.50300303000356905</v>
      </c>
      <c r="AA13" s="8">
        <v>0.50606082734747404</v>
      </c>
      <c r="AB13" s="8">
        <v>-0.28571428571428598</v>
      </c>
      <c r="AC13" s="8">
        <v>-0.42857142857142899</v>
      </c>
    </row>
    <row r="14" spans="1:29">
      <c r="A14" t="s">
        <v>852</v>
      </c>
      <c r="B14">
        <v>-0.46707424214617099</v>
      </c>
      <c r="C14">
        <v>0.65869444405229205</v>
      </c>
      <c r="D14">
        <v>-0.107786363572193</v>
      </c>
      <c r="E14">
        <v>0.85542168674698804</v>
      </c>
      <c r="F14">
        <v>0.59971229398641601</v>
      </c>
      <c r="G14">
        <v>0.63474191881402697</v>
      </c>
      <c r="H14">
        <v>-0.218185825304479</v>
      </c>
      <c r="I14">
        <v>0.74252828238622104</v>
      </c>
      <c r="J14">
        <v>1</v>
      </c>
      <c r="K14">
        <v>0.56024096385542199</v>
      </c>
      <c r="L14">
        <v>0.66667891065257501</v>
      </c>
      <c r="M14">
        <v>-0.67067070667142503</v>
      </c>
      <c r="N14">
        <v>-0.67067070667142503</v>
      </c>
      <c r="P14" s="10" t="s">
        <v>895</v>
      </c>
      <c r="Q14" s="8"/>
      <c r="R14" s="8"/>
      <c r="S14" s="8"/>
      <c r="T14" s="8"/>
      <c r="U14" s="8"/>
      <c r="V14" s="8"/>
      <c r="W14" s="8"/>
      <c r="X14" s="8"/>
      <c r="Y14" s="8">
        <v>1</v>
      </c>
      <c r="Z14" s="8">
        <v>0.56024096385542199</v>
      </c>
      <c r="AA14" s="8">
        <v>0.66667891065257501</v>
      </c>
      <c r="AB14" s="8">
        <v>-0.67067070667142503</v>
      </c>
      <c r="AC14" s="8">
        <v>-0.67067070667142503</v>
      </c>
    </row>
    <row r="15" spans="1:29">
      <c r="A15" t="s">
        <v>853</v>
      </c>
      <c r="B15">
        <v>0.16766767666785601</v>
      </c>
      <c r="C15">
        <v>0</v>
      </c>
      <c r="D15">
        <v>0.62276565619489499</v>
      </c>
      <c r="E15">
        <v>0.53614457831325302</v>
      </c>
      <c r="F15">
        <v>0.60609221200754904</v>
      </c>
      <c r="G15">
        <v>7.1857575714795494E-2</v>
      </c>
      <c r="H15">
        <v>-0.22424654267404801</v>
      </c>
      <c r="I15">
        <v>0.50300303000356905</v>
      </c>
      <c r="J15">
        <v>0.56024096385542199</v>
      </c>
      <c r="K15">
        <v>1</v>
      </c>
      <c r="L15">
        <v>0.551525280630766</v>
      </c>
      <c r="M15">
        <v>-0.17964393928698899</v>
      </c>
      <c r="N15">
        <v>-0.35928787857397798</v>
      </c>
      <c r="P15" s="10" t="s">
        <v>896</v>
      </c>
      <c r="Q15" s="8"/>
      <c r="R15" s="8"/>
      <c r="S15" s="8"/>
      <c r="T15" s="8"/>
      <c r="U15" s="8"/>
      <c r="V15" s="8"/>
      <c r="W15" s="8"/>
      <c r="X15" s="8"/>
      <c r="Y15" s="8"/>
      <c r="Z15" s="8">
        <v>1</v>
      </c>
      <c r="AA15" s="8">
        <v>0.551525280630766</v>
      </c>
      <c r="AB15" s="8">
        <v>-0.17964393928698899</v>
      </c>
      <c r="AC15" s="8">
        <v>-0.35928787857397798</v>
      </c>
    </row>
    <row r="16" spans="1:29">
      <c r="A16" t="s">
        <v>854</v>
      </c>
      <c r="B16">
        <v>-0.180736009766955</v>
      </c>
      <c r="C16">
        <v>0.50606082734747404</v>
      </c>
      <c r="D16">
        <v>0.33737388489831599</v>
      </c>
      <c r="E16">
        <v>0.84850043173964096</v>
      </c>
      <c r="F16">
        <v>0.92429309873357401</v>
      </c>
      <c r="G16">
        <v>0.34942295221611303</v>
      </c>
      <c r="H16">
        <v>-0.27439024390243899</v>
      </c>
      <c r="I16">
        <v>0.50606082734747404</v>
      </c>
      <c r="J16">
        <v>0.66667891065257501</v>
      </c>
      <c r="K16">
        <v>0.551525280630766</v>
      </c>
      <c r="L16">
        <v>1</v>
      </c>
      <c r="M16" s="7">
        <v>-0.80728751029239898</v>
      </c>
      <c r="N16" s="7">
        <v>-0.81933657761019596</v>
      </c>
      <c r="P16" s="10" t="s">
        <v>897</v>
      </c>
      <c r="Q16" s="8"/>
      <c r="R16" s="8"/>
      <c r="S16" s="8"/>
      <c r="T16" s="8"/>
      <c r="U16" s="8"/>
      <c r="V16" s="8"/>
      <c r="W16" s="8"/>
      <c r="X16" s="8"/>
      <c r="Y16" s="8"/>
      <c r="Z16" s="8"/>
      <c r="AA16" s="8">
        <v>1</v>
      </c>
      <c r="AB16" s="9">
        <v>-0.80728751029239898</v>
      </c>
      <c r="AC16" s="9">
        <v>-0.81933657761019596</v>
      </c>
    </row>
    <row r="17" spans="1:29">
      <c r="A17" t="s">
        <v>855</v>
      </c>
      <c r="B17">
        <v>0.52380952380952395</v>
      </c>
      <c r="C17">
        <v>-0.76190476190476197</v>
      </c>
      <c r="D17">
        <v>-9.5238095238095205E-2</v>
      </c>
      <c r="E17">
        <v>-0.85031464595841399</v>
      </c>
      <c r="F17">
        <v>-0.77370309138355797</v>
      </c>
      <c r="G17">
        <v>-0.57142857142857095</v>
      </c>
      <c r="H17">
        <v>-8.4343471224578997E-2</v>
      </c>
      <c r="I17">
        <v>-0.28571428571428598</v>
      </c>
      <c r="J17">
        <v>-0.67067070667142503</v>
      </c>
      <c r="K17">
        <v>-0.17964393928698899</v>
      </c>
      <c r="L17">
        <v>-0.80728751029239898</v>
      </c>
      <c r="M17">
        <v>1</v>
      </c>
      <c r="N17" s="7">
        <v>0.85714285714285698</v>
      </c>
      <c r="P17" s="10" t="s">
        <v>898</v>
      </c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>
        <v>1</v>
      </c>
      <c r="AC17" s="9">
        <v>0.85714285714285698</v>
      </c>
    </row>
    <row r="18" spans="1:29">
      <c r="A18" t="s">
        <v>856</v>
      </c>
      <c r="B18">
        <v>0.5</v>
      </c>
      <c r="C18">
        <v>-0.52380952380952395</v>
      </c>
      <c r="D18">
        <v>-0.238095238095238</v>
      </c>
      <c r="E18">
        <v>-0.75450454500535302</v>
      </c>
      <c r="F18">
        <v>-0.91322332097731396</v>
      </c>
      <c r="G18">
        <v>-0.64285714285714302</v>
      </c>
      <c r="H18">
        <v>-9.6392538542376005E-2</v>
      </c>
      <c r="I18">
        <v>-0.42857142857142899</v>
      </c>
      <c r="J18">
        <v>-0.67067070667142503</v>
      </c>
      <c r="K18">
        <v>-0.35928787857397798</v>
      </c>
      <c r="L18">
        <v>-0.81933657761019596</v>
      </c>
      <c r="M18">
        <v>0.85714285714285698</v>
      </c>
      <c r="N18">
        <v>1</v>
      </c>
      <c r="P18" s="10" t="s">
        <v>899</v>
      </c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>
        <v>1</v>
      </c>
    </row>
    <row r="21" spans="1:29">
      <c r="A21" s="1" t="s">
        <v>857</v>
      </c>
    </row>
    <row r="22" spans="1:29">
      <c r="B22" t="s">
        <v>831</v>
      </c>
      <c r="C22" t="s">
        <v>825</v>
      </c>
      <c r="D22" t="s">
        <v>846</v>
      </c>
      <c r="E22" t="s">
        <v>847</v>
      </c>
      <c r="F22" t="s">
        <v>848</v>
      </c>
      <c r="G22" t="s">
        <v>849</v>
      </c>
      <c r="H22" t="s">
        <v>850</v>
      </c>
      <c r="I22" t="s">
        <v>851</v>
      </c>
      <c r="J22" t="s">
        <v>852</v>
      </c>
      <c r="K22" t="s">
        <v>853</v>
      </c>
      <c r="L22" t="s">
        <v>854</v>
      </c>
      <c r="M22" t="s">
        <v>855</v>
      </c>
      <c r="N22" t="s">
        <v>856</v>
      </c>
    </row>
    <row r="23" spans="1:29">
      <c r="A23" t="s">
        <v>831</v>
      </c>
      <c r="B23" t="s">
        <v>858</v>
      </c>
      <c r="C23">
        <v>0.57015632081576795</v>
      </c>
      <c r="D23">
        <v>0.38512064355625603</v>
      </c>
      <c r="E23">
        <v>0.528366470576909</v>
      </c>
      <c r="F23">
        <v>0.65178695988026503</v>
      </c>
      <c r="G23" s="7">
        <v>2.00827550542959E-3</v>
      </c>
      <c r="H23">
        <v>0.79826040038624102</v>
      </c>
      <c r="I23">
        <v>0.20703125</v>
      </c>
      <c r="J23">
        <v>0.243269916633996</v>
      </c>
      <c r="K23">
        <v>0.69146535164673595</v>
      </c>
      <c r="L23">
        <v>0.66842745364275702</v>
      </c>
      <c r="M23">
        <v>0.18272075053971501</v>
      </c>
      <c r="N23">
        <v>0.20703125</v>
      </c>
    </row>
    <row r="24" spans="1:29">
      <c r="A24" t="s">
        <v>825</v>
      </c>
      <c r="B24">
        <v>0.57015632081576795</v>
      </c>
      <c r="C24" t="s">
        <v>858</v>
      </c>
      <c r="D24">
        <v>0.492726245016957</v>
      </c>
      <c r="E24" s="7">
        <v>2.2867333969736899E-2</v>
      </c>
      <c r="F24">
        <v>0.31842833808103299</v>
      </c>
      <c r="G24">
        <v>0.492726245016957</v>
      </c>
      <c r="H24">
        <v>0.58551408712543895</v>
      </c>
      <c r="I24">
        <v>0.822505430203611</v>
      </c>
      <c r="J24">
        <v>7.5689687841638403E-2</v>
      </c>
      <c r="K24">
        <v>1</v>
      </c>
      <c r="L24">
        <v>0.200690696127242</v>
      </c>
      <c r="M24" s="7">
        <v>2.8004939153071898E-2</v>
      </c>
      <c r="N24">
        <v>0.18272075053971501</v>
      </c>
    </row>
    <row r="25" spans="1:29">
      <c r="A25" t="s">
        <v>846</v>
      </c>
      <c r="B25">
        <v>0.38512064355625603</v>
      </c>
      <c r="C25">
        <v>0.492726245016957</v>
      </c>
      <c r="D25" t="s">
        <v>858</v>
      </c>
      <c r="E25">
        <v>0.69146535164673595</v>
      </c>
      <c r="F25">
        <v>0.174043414035499</v>
      </c>
      <c r="G25">
        <v>0.53092286156580104</v>
      </c>
      <c r="H25">
        <v>0.58551408712543895</v>
      </c>
      <c r="I25">
        <v>0.65140149570248196</v>
      </c>
      <c r="J25">
        <v>0.79946042661841998</v>
      </c>
      <c r="K25">
        <v>9.9100807823534698E-2</v>
      </c>
      <c r="L25">
        <v>0.41378527896944201</v>
      </c>
      <c r="M25">
        <v>0.822505430203611</v>
      </c>
      <c r="N25">
        <v>0.57015632081576795</v>
      </c>
    </row>
    <row r="26" spans="1:29">
      <c r="A26" t="s">
        <v>847</v>
      </c>
      <c r="B26">
        <v>0.528366470576909</v>
      </c>
      <c r="C26">
        <v>2.2867333969736899E-2</v>
      </c>
      <c r="D26">
        <v>0.69146535164673595</v>
      </c>
      <c r="E26" t="s">
        <v>858</v>
      </c>
      <c r="F26" s="7">
        <v>1.9366466711748999E-2</v>
      </c>
      <c r="G26">
        <v>0.38206467736498601</v>
      </c>
      <c r="H26">
        <v>0.93187701424258695</v>
      </c>
      <c r="I26">
        <v>0.271502386922574</v>
      </c>
      <c r="J26" s="7">
        <v>6.7597048147542997E-3</v>
      </c>
      <c r="K26">
        <v>0.170760316156195</v>
      </c>
      <c r="L26" s="7">
        <v>7.7352695160533003E-3</v>
      </c>
      <c r="M26" s="7">
        <v>7.4714146399534904E-3</v>
      </c>
      <c r="N26" s="7">
        <v>3.0512759033308998E-2</v>
      </c>
    </row>
    <row r="27" spans="1:29">
      <c r="A27" t="s">
        <v>848</v>
      </c>
      <c r="B27">
        <v>0.65178695988026503</v>
      </c>
      <c r="C27">
        <v>0.31842833808103299</v>
      </c>
      <c r="D27">
        <v>0.174043414035499</v>
      </c>
      <c r="E27">
        <v>1.9366466711748999E-2</v>
      </c>
      <c r="F27" t="s">
        <v>858</v>
      </c>
      <c r="G27">
        <v>0.370007988333033</v>
      </c>
      <c r="H27">
        <v>0.98796526416719499</v>
      </c>
      <c r="I27">
        <v>0.35241936229409299</v>
      </c>
      <c r="J27">
        <v>0.116061077416446</v>
      </c>
      <c r="K27">
        <v>0.111214602681953</v>
      </c>
      <c r="L27" s="7">
        <v>1.0241298221271801E-3</v>
      </c>
      <c r="M27" s="7">
        <v>2.4277198577223699E-2</v>
      </c>
      <c r="N27" s="7">
        <v>1.5291382429598599E-3</v>
      </c>
    </row>
    <row r="28" spans="1:29">
      <c r="A28" t="s">
        <v>849</v>
      </c>
      <c r="B28">
        <v>2.00827550542959E-3</v>
      </c>
      <c r="C28">
        <v>0.492726245016957</v>
      </c>
      <c r="D28">
        <v>0.53092286156580104</v>
      </c>
      <c r="E28">
        <v>0.38206467736498601</v>
      </c>
      <c r="F28">
        <v>0.370007988333033</v>
      </c>
      <c r="G28" t="s">
        <v>858</v>
      </c>
      <c r="H28">
        <v>0.71107259472685302</v>
      </c>
      <c r="I28">
        <v>8.5558891012673194E-2</v>
      </c>
      <c r="J28">
        <v>9.0890436389158696E-2</v>
      </c>
      <c r="K28">
        <v>0.86573012383400105</v>
      </c>
      <c r="L28">
        <v>0.396207682539859</v>
      </c>
      <c r="M28">
        <v>0.138959957160707</v>
      </c>
      <c r="N28">
        <v>8.5558891012673194E-2</v>
      </c>
    </row>
    <row r="29" spans="1:29">
      <c r="A29" t="s">
        <v>850</v>
      </c>
      <c r="B29">
        <v>0.79826040038624102</v>
      </c>
      <c r="C29">
        <v>0.58551408712543895</v>
      </c>
      <c r="D29">
        <v>0.58551408712543895</v>
      </c>
      <c r="E29">
        <v>0.93187701424258695</v>
      </c>
      <c r="F29">
        <v>0.98796526416719499</v>
      </c>
      <c r="G29">
        <v>0.71107259472685302</v>
      </c>
      <c r="H29" t="s">
        <v>858</v>
      </c>
      <c r="I29" s="7">
        <v>4.2731523497856902E-2</v>
      </c>
      <c r="J29">
        <v>0.60369958950784797</v>
      </c>
      <c r="K29">
        <v>0.59342080564670296</v>
      </c>
      <c r="L29">
        <v>0.51075856989523505</v>
      </c>
      <c r="M29">
        <v>0.84260439629308903</v>
      </c>
      <c r="N29">
        <v>0.82038041123814898</v>
      </c>
    </row>
    <row r="30" spans="1:29">
      <c r="A30" t="s">
        <v>851</v>
      </c>
      <c r="B30">
        <v>0.20703125</v>
      </c>
      <c r="C30">
        <v>0.822505430203611</v>
      </c>
      <c r="D30">
        <v>0.65140149570248196</v>
      </c>
      <c r="E30">
        <v>0.271502386922574</v>
      </c>
      <c r="F30">
        <v>0.35241936229409299</v>
      </c>
      <c r="G30">
        <v>8.5558891012673194E-2</v>
      </c>
      <c r="H30">
        <v>4.2731523497856902E-2</v>
      </c>
      <c r="I30" t="s">
        <v>858</v>
      </c>
      <c r="J30" s="7">
        <v>3.4855039336664E-2</v>
      </c>
      <c r="K30">
        <v>0.20387668200843201</v>
      </c>
      <c r="L30">
        <v>0.200690696127242</v>
      </c>
      <c r="M30">
        <v>0.492726245016957</v>
      </c>
      <c r="N30">
        <v>0.28940322484678999</v>
      </c>
    </row>
    <row r="31" spans="1:29">
      <c r="A31" t="s">
        <v>852</v>
      </c>
      <c r="B31">
        <v>0.243269916633996</v>
      </c>
      <c r="C31">
        <v>7.5689687841638403E-2</v>
      </c>
      <c r="D31">
        <v>0.79946042661841998</v>
      </c>
      <c r="E31">
        <v>6.7597048147542997E-3</v>
      </c>
      <c r="F31">
        <v>0.116061077416446</v>
      </c>
      <c r="G31">
        <v>9.0890436389158696E-2</v>
      </c>
      <c r="H31">
        <v>0.60369958950784797</v>
      </c>
      <c r="I31">
        <v>3.4855039336664E-2</v>
      </c>
      <c r="J31" t="s">
        <v>858</v>
      </c>
      <c r="K31">
        <v>0.14865477539740299</v>
      </c>
      <c r="L31">
        <v>7.0980568889209103E-2</v>
      </c>
      <c r="M31">
        <v>6.8692741605060004E-2</v>
      </c>
      <c r="N31">
        <v>6.8692741605060004E-2</v>
      </c>
    </row>
    <row r="32" spans="1:29">
      <c r="A32" t="s">
        <v>853</v>
      </c>
      <c r="B32">
        <v>0.69146535164673595</v>
      </c>
      <c r="C32">
        <v>1</v>
      </c>
      <c r="D32">
        <v>9.9100807823534698E-2</v>
      </c>
      <c r="E32">
        <v>0.170760316156195</v>
      </c>
      <c r="F32">
        <v>0.111214602681953</v>
      </c>
      <c r="G32">
        <v>0.86573012383400105</v>
      </c>
      <c r="H32">
        <v>0.59342080564670296</v>
      </c>
      <c r="I32">
        <v>0.20387668200843201</v>
      </c>
      <c r="J32">
        <v>0.14865477539740299</v>
      </c>
      <c r="K32" t="s">
        <v>858</v>
      </c>
      <c r="L32">
        <v>0.15645757340348501</v>
      </c>
      <c r="M32">
        <v>0.67034427724693901</v>
      </c>
      <c r="N32">
        <v>0.38206467736498601</v>
      </c>
    </row>
    <row r="33" spans="1:14">
      <c r="A33" t="s">
        <v>854</v>
      </c>
      <c r="B33">
        <v>0.66842745364275702</v>
      </c>
      <c r="C33">
        <v>0.200690696127242</v>
      </c>
      <c r="D33">
        <v>0.41378527896944201</v>
      </c>
      <c r="E33">
        <v>7.7352695160533003E-3</v>
      </c>
      <c r="F33">
        <v>1.0241298221271801E-3</v>
      </c>
      <c r="G33">
        <v>0.396207682539859</v>
      </c>
      <c r="H33">
        <v>0.51075856989523505</v>
      </c>
      <c r="I33">
        <v>0.200690696127242</v>
      </c>
      <c r="J33">
        <v>7.0980568889209103E-2</v>
      </c>
      <c r="K33">
        <v>0.15645757340348501</v>
      </c>
      <c r="L33" t="s">
        <v>858</v>
      </c>
      <c r="M33" s="7">
        <v>1.5406042114106001E-2</v>
      </c>
      <c r="N33" s="7">
        <v>1.28165019036719E-2</v>
      </c>
    </row>
    <row r="34" spans="1:14">
      <c r="A34" t="s">
        <v>855</v>
      </c>
      <c r="B34">
        <v>0.18272075053971501</v>
      </c>
      <c r="C34">
        <v>2.8004939153071898E-2</v>
      </c>
      <c r="D34">
        <v>0.822505430203611</v>
      </c>
      <c r="E34">
        <v>7.4714146399534904E-3</v>
      </c>
      <c r="F34">
        <v>2.4277198577223699E-2</v>
      </c>
      <c r="G34">
        <v>0.138959957160707</v>
      </c>
      <c r="H34">
        <v>0.84260439629308903</v>
      </c>
      <c r="I34">
        <v>0.492726245016957</v>
      </c>
      <c r="J34">
        <v>6.8692741605060004E-2</v>
      </c>
      <c r="K34">
        <v>0.67034427724693901</v>
      </c>
      <c r="L34">
        <v>1.5406042114106001E-2</v>
      </c>
      <c r="M34" t="s">
        <v>858</v>
      </c>
      <c r="N34" s="7">
        <v>6.5300172547153599E-3</v>
      </c>
    </row>
    <row r="35" spans="1:14">
      <c r="A35" t="s">
        <v>856</v>
      </c>
      <c r="B35">
        <v>0.20703125</v>
      </c>
      <c r="C35">
        <v>0.18272075053971501</v>
      </c>
      <c r="D35">
        <v>0.57015632081576795</v>
      </c>
      <c r="E35">
        <v>3.0512759033308998E-2</v>
      </c>
      <c r="F35">
        <v>1.5291382429598599E-3</v>
      </c>
      <c r="G35">
        <v>8.5558891012673194E-2</v>
      </c>
      <c r="H35">
        <v>0.82038041123814898</v>
      </c>
      <c r="I35">
        <v>0.28940322484678999</v>
      </c>
      <c r="J35">
        <v>6.8692741605060004E-2</v>
      </c>
      <c r="K35">
        <v>0.38206467736498601</v>
      </c>
      <c r="L35">
        <v>1.28165019036719E-2</v>
      </c>
      <c r="M35">
        <v>6.5300172547153599E-3</v>
      </c>
      <c r="N35" t="s">
        <v>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distribution</vt:lpstr>
      <vt:lpstr>physiology-hot</vt:lpstr>
      <vt:lpstr>physiology-cold</vt:lpstr>
      <vt:lpstr>reproduction</vt:lpstr>
      <vt:lpstr>param_corr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2020-05-06T10:46:42Z</dcterms:created>
  <dcterms:modified xsi:type="dcterms:W3CDTF">2020-06-18T07:38:50Z</dcterms:modified>
</cp:coreProperties>
</file>