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My Drive\Formation_features\"/>
    </mc:Choice>
  </mc:AlternateContent>
  <xr:revisionPtr revIDLastSave="0" documentId="13_ncr:1_{4489355D-D675-4782-A766-445345DCBD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Sheet1!$C$1:$D$179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 a="1"/>
  <c r="O17" i="1" s="1"/>
  <c r="O18" i="1" a="1"/>
  <c r="O18" i="1" s="1"/>
  <c r="O31" i="1" a="1"/>
  <c r="O31" i="1" s="1"/>
  <c r="O32" i="1" a="1"/>
  <c r="O32" i="1" s="1"/>
  <c r="O33" i="1" a="1"/>
  <c r="O33" i="1" s="1"/>
  <c r="O11" i="1" a="1"/>
  <c r="O11" i="1" s="1"/>
  <c r="O12" i="1" a="1"/>
  <c r="O12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" i="1" a="1"/>
  <c r="O2" i="1" s="1"/>
  <c r="O3" i="1" a="1"/>
  <c r="O3" i="1" s="1"/>
  <c r="O4" i="1" a="1"/>
  <c r="O4" i="1" s="1"/>
  <c r="O8" i="1" a="1"/>
  <c r="O8" i="1" s="1"/>
  <c r="O9" i="1" a="1"/>
  <c r="O9" i="1" s="1"/>
  <c r="O10" i="1" a="1"/>
  <c r="O10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5" i="1" a="1"/>
  <c r="O5" i="1" s="1"/>
  <c r="O6" i="1" a="1"/>
  <c r="O6" i="1" s="1"/>
  <c r="O7" i="1" a="1"/>
  <c r="O7" i="1" s="1"/>
  <c r="O13" i="1" a="1"/>
  <c r="O13" i="1" s="1"/>
  <c r="O14" i="1" a="1"/>
  <c r="O14" i="1" s="1"/>
  <c r="O15" i="1" a="1"/>
  <c r="O15" i="1" s="1"/>
  <c r="O40" i="1" a="1"/>
  <c r="O40" i="1" s="1"/>
  <c r="O41" i="1" a="1"/>
  <c r="O41" i="1" s="1"/>
  <c r="O42" i="1" a="1"/>
  <c r="O42" i="1" s="1"/>
  <c r="O34" i="1" a="1"/>
  <c r="O34" i="1" s="1"/>
  <c r="O35" i="1" a="1"/>
  <c r="O35" i="1" s="1"/>
  <c r="O36" i="1" a="1"/>
  <c r="O36" i="1" s="1"/>
  <c r="O52" i="1" a="1"/>
  <c r="O52" i="1" s="1"/>
  <c r="O53" i="1" a="1"/>
  <c r="O53" i="1" s="1"/>
  <c r="O54" i="1" a="1"/>
  <c r="O54" i="1" s="1"/>
  <c r="O43" i="1" a="1"/>
  <c r="O43" i="1" s="1"/>
  <c r="O44" i="1" a="1"/>
  <c r="O44" i="1" s="1"/>
  <c r="O45" i="1" a="1"/>
  <c r="O45" i="1" s="1"/>
  <c r="O49" i="1" a="1"/>
  <c r="O49" i="1" s="1"/>
  <c r="O50" i="1" a="1"/>
  <c r="O50" i="1" s="1"/>
  <c r="O51" i="1" a="1"/>
  <c r="O51" i="1" s="1"/>
  <c r="O37" i="1" a="1"/>
  <c r="O37" i="1" s="1"/>
  <c r="O38" i="1" a="1"/>
  <c r="O38" i="1" s="1"/>
  <c r="O39" i="1" a="1"/>
  <c r="O39" i="1" s="1"/>
  <c r="O46" i="1" a="1"/>
  <c r="O46" i="1" s="1"/>
  <c r="O47" i="1" a="1"/>
  <c r="O47" i="1" s="1"/>
  <c r="O48" i="1" a="1"/>
  <c r="O48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58" i="1" a="1"/>
  <c r="O58" i="1" s="1"/>
  <c r="O59" i="1" a="1"/>
  <c r="O59" i="1" s="1"/>
  <c r="O60" i="1" a="1"/>
  <c r="O60" i="1" s="1"/>
  <c r="O55" i="1" a="1"/>
  <c r="O55" i="1" s="1"/>
  <c r="O56" i="1" a="1"/>
  <c r="O56" i="1" s="1"/>
  <c r="O57" i="1" a="1"/>
  <c r="O57" i="1" s="1"/>
  <c r="O70" i="1" a="1"/>
  <c r="O70" i="1" s="1"/>
  <c r="O71" i="1" a="1"/>
  <c r="O71" i="1" s="1"/>
  <c r="O72" i="1" a="1"/>
  <c r="O72" i="1" s="1"/>
  <c r="O67" i="1" a="1"/>
  <c r="O67" i="1" s="1"/>
  <c r="O68" i="1" a="1"/>
  <c r="O68" i="1" s="1"/>
  <c r="O69" i="1" a="1"/>
  <c r="O69" i="1" s="1"/>
  <c r="O76" i="1" a="1"/>
  <c r="O76" i="1" s="1"/>
  <c r="O77" i="1" a="1"/>
  <c r="O77" i="1" s="1"/>
  <c r="O78" i="1" a="1"/>
  <c r="O78" i="1" s="1"/>
  <c r="O73" i="1" a="1"/>
  <c r="O73" i="1" s="1"/>
  <c r="O74" i="1" a="1"/>
  <c r="O74" i="1" s="1"/>
  <c r="O75" i="1" a="1"/>
  <c r="O75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7" i="1" a="1"/>
  <c r="O87" i="1" s="1"/>
  <c r="O88" i="1" a="1"/>
  <c r="O88" i="1" s="1"/>
  <c r="O89" i="1" a="1"/>
  <c r="O89" i="1" s="1"/>
  <c r="O84" i="1" a="1"/>
  <c r="O84" i="1" s="1"/>
  <c r="O85" i="1" a="1"/>
  <c r="O85" i="1" s="1"/>
  <c r="O86" i="1" a="1"/>
  <c r="O86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6" i="1" a="1"/>
  <c r="O16" i="1" s="1"/>
  <c r="N17" i="1" a="1"/>
  <c r="N17" i="1" s="1"/>
  <c r="N18" i="1" a="1"/>
  <c r="N18" i="1" s="1"/>
  <c r="P18" i="1" s="1"/>
  <c r="N31" i="1" a="1"/>
  <c r="N31" i="1" s="1"/>
  <c r="P31" i="1" s="1"/>
  <c r="N32" i="1" a="1"/>
  <c r="N32" i="1" s="1"/>
  <c r="P32" i="1" s="1"/>
  <c r="N33" i="1" a="1"/>
  <c r="N33" i="1" s="1"/>
  <c r="P33" i="1" s="1"/>
  <c r="N11" i="1" a="1"/>
  <c r="N11" i="1" s="1"/>
  <c r="N12" i="1" a="1"/>
  <c r="N12" i="1" s="1"/>
  <c r="P12" i="1" s="1"/>
  <c r="N19" i="1" a="1"/>
  <c r="N19" i="1" s="1"/>
  <c r="N20" i="1" a="1"/>
  <c r="N20" i="1" s="1"/>
  <c r="P20" i="1" s="1"/>
  <c r="N21" i="1" a="1"/>
  <c r="N21" i="1" s="1"/>
  <c r="P21" i="1" s="1"/>
  <c r="N22" i="1" a="1"/>
  <c r="N22" i="1" s="1"/>
  <c r="P22" i="1" s="1"/>
  <c r="N23" i="1" a="1"/>
  <c r="N23" i="1" s="1"/>
  <c r="P23" i="1" s="1"/>
  <c r="N24" i="1" a="1"/>
  <c r="N24" i="1" s="1"/>
  <c r="N2" i="1" a="1"/>
  <c r="N2" i="1" s="1"/>
  <c r="P2" i="1" s="1"/>
  <c r="N3" i="1" a="1"/>
  <c r="N3" i="1" s="1"/>
  <c r="N4" i="1" a="1"/>
  <c r="N4" i="1" s="1"/>
  <c r="N8" i="1" a="1"/>
  <c r="N8" i="1" s="1"/>
  <c r="N9" i="1" a="1"/>
  <c r="N9" i="1" s="1"/>
  <c r="N10" i="1" a="1"/>
  <c r="N10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5" i="1" a="1"/>
  <c r="N5" i="1" s="1"/>
  <c r="N6" i="1" a="1"/>
  <c r="N6" i="1" s="1"/>
  <c r="P6" i="1" s="1"/>
  <c r="N7" i="1" a="1"/>
  <c r="N7" i="1" s="1"/>
  <c r="P7" i="1" s="1"/>
  <c r="N13" i="1" a="1"/>
  <c r="N13" i="1" s="1"/>
  <c r="N14" i="1" a="1"/>
  <c r="N14" i="1" s="1"/>
  <c r="N15" i="1" a="1"/>
  <c r="N15" i="1" s="1"/>
  <c r="N40" i="1" a="1"/>
  <c r="N40" i="1" s="1"/>
  <c r="N41" i="1" a="1"/>
  <c r="N41" i="1" s="1"/>
  <c r="P41" i="1" s="1"/>
  <c r="N42" i="1" a="1"/>
  <c r="N42" i="1" s="1"/>
  <c r="P42" i="1" s="1"/>
  <c r="N34" i="1" a="1"/>
  <c r="N34" i="1" s="1"/>
  <c r="P34" i="1" s="1"/>
  <c r="N35" i="1" a="1"/>
  <c r="N35" i="1" s="1"/>
  <c r="P35" i="1" s="1"/>
  <c r="N36" i="1" a="1"/>
  <c r="N36" i="1" s="1"/>
  <c r="N52" i="1" a="1"/>
  <c r="N52" i="1" s="1"/>
  <c r="P52" i="1" s="1"/>
  <c r="N53" i="1" a="1"/>
  <c r="N53" i="1" s="1"/>
  <c r="N54" i="1" a="1"/>
  <c r="N54" i="1" s="1"/>
  <c r="N43" i="1" a="1"/>
  <c r="N43" i="1" s="1"/>
  <c r="N44" i="1" a="1"/>
  <c r="N44" i="1" s="1"/>
  <c r="N45" i="1" a="1"/>
  <c r="N45" i="1" s="1"/>
  <c r="N49" i="1" a="1"/>
  <c r="N49" i="1" s="1"/>
  <c r="N50" i="1" a="1"/>
  <c r="N50" i="1" s="1"/>
  <c r="N51" i="1" a="1"/>
  <c r="N51" i="1" s="1"/>
  <c r="N37" i="1" a="1"/>
  <c r="N37" i="1" s="1"/>
  <c r="N38" i="1" a="1"/>
  <c r="N38" i="1" s="1"/>
  <c r="N39" i="1" a="1"/>
  <c r="N39" i="1" s="1"/>
  <c r="P39" i="1" s="1"/>
  <c r="N46" i="1" a="1"/>
  <c r="N46" i="1" s="1"/>
  <c r="N47" i="1" a="1"/>
  <c r="N47" i="1" s="1"/>
  <c r="P47" i="1" s="1"/>
  <c r="N48" i="1" a="1"/>
  <c r="N48" i="1" s="1"/>
  <c r="P48" i="1" s="1"/>
  <c r="N61" i="1" a="1"/>
  <c r="N61" i="1" s="1"/>
  <c r="N62" i="1" a="1"/>
  <c r="N62" i="1" s="1"/>
  <c r="N63" i="1" a="1"/>
  <c r="N63" i="1" s="1"/>
  <c r="P63" i="1" s="1"/>
  <c r="N64" i="1" a="1"/>
  <c r="N64" i="1" s="1"/>
  <c r="N65" i="1" a="1"/>
  <c r="N65" i="1" s="1"/>
  <c r="P65" i="1" s="1"/>
  <c r="N66" i="1" a="1"/>
  <c r="N66" i="1" s="1"/>
  <c r="P66" i="1" s="1"/>
  <c r="N58" i="1" a="1"/>
  <c r="N58" i="1" s="1"/>
  <c r="P58" i="1" s="1"/>
  <c r="N59" i="1" a="1"/>
  <c r="N59" i="1" s="1"/>
  <c r="P59" i="1" s="1"/>
  <c r="N60" i="1" a="1"/>
  <c r="N60" i="1" s="1"/>
  <c r="N55" i="1" a="1"/>
  <c r="N55" i="1" s="1"/>
  <c r="P55" i="1" s="1"/>
  <c r="N56" i="1" a="1"/>
  <c r="N56" i="1" s="1"/>
  <c r="N57" i="1" a="1"/>
  <c r="N57" i="1" s="1"/>
  <c r="N70" i="1" a="1"/>
  <c r="N70" i="1" s="1"/>
  <c r="N71" i="1" a="1"/>
  <c r="N71" i="1" s="1"/>
  <c r="N72" i="1" a="1"/>
  <c r="N72" i="1" s="1"/>
  <c r="N67" i="1" a="1"/>
  <c r="N67" i="1" s="1"/>
  <c r="N68" i="1" a="1"/>
  <c r="N68" i="1" s="1"/>
  <c r="N69" i="1" a="1"/>
  <c r="N69" i="1" s="1"/>
  <c r="N76" i="1" a="1"/>
  <c r="N76" i="1" s="1"/>
  <c r="N77" i="1" a="1"/>
  <c r="N77" i="1" s="1"/>
  <c r="N78" i="1" a="1"/>
  <c r="N78" i="1" s="1"/>
  <c r="P78" i="1" s="1"/>
  <c r="N73" i="1" a="1"/>
  <c r="N73" i="1" s="1"/>
  <c r="N74" i="1" a="1"/>
  <c r="N74" i="1" s="1"/>
  <c r="P74" i="1" s="1"/>
  <c r="N75" i="1" a="1"/>
  <c r="N75" i="1" s="1"/>
  <c r="P75" i="1" s="1"/>
  <c r="N79" i="1" a="1"/>
  <c r="N79" i="1" s="1"/>
  <c r="N80" i="1" a="1"/>
  <c r="N80" i="1" s="1"/>
  <c r="N81" i="1" a="1"/>
  <c r="N81" i="1" s="1"/>
  <c r="P81" i="1" s="1"/>
  <c r="N82" i="1" a="1"/>
  <c r="N82" i="1" s="1"/>
  <c r="N83" i="1" a="1"/>
  <c r="N83" i="1" s="1"/>
  <c r="P83" i="1" s="1"/>
  <c r="N87" i="1" a="1"/>
  <c r="N87" i="1" s="1"/>
  <c r="P87" i="1" s="1"/>
  <c r="N88" i="1" a="1"/>
  <c r="N88" i="1" s="1"/>
  <c r="P88" i="1" s="1"/>
  <c r="N89" i="1" a="1"/>
  <c r="N89" i="1" s="1"/>
  <c r="P89" i="1" s="1"/>
  <c r="N84" i="1" a="1"/>
  <c r="N84" i="1" s="1"/>
  <c r="N85" i="1" a="1"/>
  <c r="N85" i="1" s="1"/>
  <c r="P85" i="1" s="1"/>
  <c r="N86" i="1" a="1"/>
  <c r="N86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P99" i="1" s="1"/>
  <c r="N100" i="1" a="1"/>
  <c r="N100" i="1" s="1"/>
  <c r="N101" i="1" a="1"/>
  <c r="N101" i="1" s="1"/>
  <c r="P101" i="1" s="1"/>
  <c r="N102" i="1" a="1"/>
  <c r="N102" i="1" s="1"/>
  <c r="P102" i="1" s="1"/>
  <c r="N103" i="1" a="1"/>
  <c r="N103" i="1" s="1"/>
  <c r="N104" i="1" a="1"/>
  <c r="N104" i="1" s="1"/>
  <c r="N105" i="1" a="1"/>
  <c r="N105" i="1" s="1"/>
  <c r="P105" i="1" s="1"/>
  <c r="N106" i="1" a="1"/>
  <c r="N106" i="1" s="1"/>
  <c r="N107" i="1" a="1"/>
  <c r="N107" i="1" s="1"/>
  <c r="P107" i="1" s="1"/>
  <c r="N108" i="1" a="1"/>
  <c r="N108" i="1" s="1"/>
  <c r="P108" i="1" s="1"/>
  <c r="N109" i="1" a="1"/>
  <c r="N109" i="1" s="1"/>
  <c r="P109" i="1" s="1"/>
  <c r="N110" i="1" a="1"/>
  <c r="N110" i="1" s="1"/>
  <c r="P110" i="1" s="1"/>
  <c r="N111" i="1" a="1"/>
  <c r="N111" i="1" s="1"/>
  <c r="N112" i="1" a="1"/>
  <c r="N112" i="1" s="1"/>
  <c r="P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P123" i="1" s="1"/>
  <c r="N124" i="1" a="1"/>
  <c r="N124" i="1" s="1"/>
  <c r="N125" i="1" a="1"/>
  <c r="N125" i="1" s="1"/>
  <c r="P125" i="1" s="1"/>
  <c r="N126" i="1" a="1"/>
  <c r="N126" i="1" s="1"/>
  <c r="P126" i="1" s="1"/>
  <c r="N127" i="1" a="1"/>
  <c r="N127" i="1" s="1"/>
  <c r="N128" i="1" a="1"/>
  <c r="N128" i="1" s="1"/>
  <c r="N129" i="1" a="1"/>
  <c r="N129" i="1" s="1"/>
  <c r="P129" i="1" s="1"/>
  <c r="N130" i="1" a="1"/>
  <c r="N130" i="1" s="1"/>
  <c r="N131" i="1" a="1"/>
  <c r="N131" i="1" s="1"/>
  <c r="P131" i="1" s="1"/>
  <c r="N132" i="1" a="1"/>
  <c r="N132" i="1" s="1"/>
  <c r="P132" i="1" s="1"/>
  <c r="N133" i="1" a="1"/>
  <c r="N133" i="1" s="1"/>
  <c r="P133" i="1" s="1"/>
  <c r="N134" i="1" a="1"/>
  <c r="N134" i="1" s="1"/>
  <c r="P134" i="1" s="1"/>
  <c r="N135" i="1" a="1"/>
  <c r="N135" i="1" s="1"/>
  <c r="N136" i="1" a="1"/>
  <c r="N136" i="1" s="1"/>
  <c r="P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P147" i="1" s="1"/>
  <c r="N148" i="1" a="1"/>
  <c r="N148" i="1" s="1"/>
  <c r="N149" i="1" a="1"/>
  <c r="N149" i="1" s="1"/>
  <c r="P149" i="1" s="1"/>
  <c r="N150" i="1" a="1"/>
  <c r="N150" i="1" s="1"/>
  <c r="P150" i="1" s="1"/>
  <c r="N151" i="1" a="1"/>
  <c r="N151" i="1" s="1"/>
  <c r="N152" i="1" a="1"/>
  <c r="N152" i="1" s="1"/>
  <c r="N153" i="1" a="1"/>
  <c r="N153" i="1" s="1"/>
  <c r="P153" i="1" s="1"/>
  <c r="N154" i="1" a="1"/>
  <c r="N154" i="1" s="1"/>
  <c r="N155" i="1" a="1"/>
  <c r="N155" i="1" s="1"/>
  <c r="P155" i="1" s="1"/>
  <c r="N156" i="1" a="1"/>
  <c r="N156" i="1" s="1"/>
  <c r="P156" i="1" s="1"/>
  <c r="N157" i="1" a="1"/>
  <c r="N157" i="1" s="1"/>
  <c r="P157" i="1" s="1"/>
  <c r="N158" i="1" a="1"/>
  <c r="N158" i="1" s="1"/>
  <c r="P158" i="1" s="1"/>
  <c r="N159" i="1" a="1"/>
  <c r="N159" i="1" s="1"/>
  <c r="N160" i="1" a="1"/>
  <c r="N160" i="1" s="1"/>
  <c r="P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P171" i="1" s="1"/>
  <c r="N172" i="1" a="1"/>
  <c r="N172" i="1" s="1"/>
  <c r="N173" i="1" a="1"/>
  <c r="N173" i="1" s="1"/>
  <c r="P173" i="1" s="1"/>
  <c r="N174" i="1" a="1"/>
  <c r="N174" i="1" s="1"/>
  <c r="P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6" i="1" a="1"/>
  <c r="N16" i="1" s="1"/>
  <c r="P16" i="1" s="1"/>
  <c r="P159" i="1" l="1"/>
  <c r="P135" i="1"/>
  <c r="P111" i="1"/>
  <c r="P84" i="1"/>
  <c r="P60" i="1"/>
  <c r="P36" i="1"/>
  <c r="P24" i="1"/>
  <c r="P179" i="1"/>
  <c r="P19" i="1"/>
  <c r="P176" i="1"/>
  <c r="P152" i="1"/>
  <c r="P128" i="1"/>
  <c r="P104" i="1"/>
  <c r="P80" i="1"/>
  <c r="P62" i="1"/>
  <c r="P14" i="1"/>
  <c r="P11" i="1"/>
  <c r="P151" i="1"/>
  <c r="P127" i="1"/>
  <c r="P103" i="1"/>
  <c r="P79" i="1"/>
  <c r="P61" i="1"/>
  <c r="P13" i="1"/>
  <c r="P175" i="1"/>
  <c r="P172" i="1"/>
  <c r="P148" i="1"/>
  <c r="P124" i="1"/>
  <c r="P100" i="1"/>
  <c r="P73" i="1"/>
  <c r="P46" i="1"/>
  <c r="P5" i="1"/>
  <c r="P30" i="1"/>
  <c r="P17" i="1"/>
  <c r="P168" i="1"/>
  <c r="P144" i="1"/>
  <c r="P120" i="1"/>
  <c r="P96" i="1"/>
  <c r="P69" i="1"/>
  <c r="P51" i="1"/>
  <c r="P27" i="1"/>
  <c r="P121" i="1"/>
  <c r="P95" i="1"/>
  <c r="P68" i="1"/>
  <c r="P50" i="1"/>
  <c r="P26" i="1"/>
  <c r="P167" i="1"/>
  <c r="P145" i="1"/>
  <c r="P116" i="1"/>
  <c r="P92" i="1"/>
  <c r="P71" i="1"/>
  <c r="P44" i="1"/>
  <c r="P9" i="1"/>
  <c r="P169" i="1"/>
  <c r="P119" i="1"/>
  <c r="P25" i="1"/>
  <c r="P163" i="1"/>
  <c r="P115" i="1"/>
  <c r="P91" i="1"/>
  <c r="P70" i="1"/>
  <c r="P43" i="1"/>
  <c r="P8" i="1"/>
  <c r="P143" i="1"/>
  <c r="P140" i="1"/>
  <c r="P114" i="1"/>
  <c r="P90" i="1"/>
  <c r="P57" i="1"/>
  <c r="P54" i="1"/>
  <c r="P4" i="1"/>
  <c r="P164" i="1"/>
  <c r="P139" i="1"/>
  <c r="P161" i="1"/>
  <c r="P137" i="1"/>
  <c r="P113" i="1"/>
  <c r="P86" i="1"/>
  <c r="P3" i="1"/>
  <c r="P106" i="1"/>
  <c r="P82" i="1"/>
  <c r="P64" i="1"/>
  <c r="P40" i="1"/>
  <c r="P15" i="1"/>
  <c r="P130" i="1"/>
  <c r="P154" i="1"/>
  <c r="P178" i="1"/>
  <c r="P177" i="1"/>
  <c r="P170" i="1"/>
  <c r="P146" i="1"/>
  <c r="P122" i="1"/>
  <c r="P98" i="1"/>
  <c r="P77" i="1"/>
  <c r="P38" i="1"/>
  <c r="P29" i="1"/>
  <c r="P97" i="1"/>
  <c r="P76" i="1"/>
  <c r="P37" i="1"/>
  <c r="P28" i="1"/>
  <c r="P166" i="1"/>
  <c r="P142" i="1"/>
  <c r="P118" i="1"/>
  <c r="P94" i="1"/>
  <c r="P67" i="1"/>
  <c r="P49" i="1"/>
  <c r="P165" i="1"/>
  <c r="P141" i="1"/>
  <c r="P117" i="1"/>
  <c r="P93" i="1"/>
  <c r="P72" i="1"/>
  <c r="P45" i="1"/>
  <c r="P10" i="1"/>
  <c r="P162" i="1"/>
  <c r="P138" i="1"/>
  <c r="P56" i="1"/>
  <c r="P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<sst xmlns="http://schemas.openxmlformats.org/spreadsheetml/2006/main" count="16" uniqueCount="16">
  <si>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Protocol</t>
  </si>
  <si>
    <t>CC1</t>
  </si>
  <si>
    <t>CC2</t>
  </si>
  <si>
    <t>CV</t>
  </si>
  <si>
    <t>n_ver</t>
  </si>
  <si>
    <t>T</t>
  </si>
  <si>
    <t>t_OCV</t>
  </si>
  <si>
    <t>y</t>
  </si>
  <si>
    <t>outer_fold</t>
  </si>
  <si>
    <t>Cell</t>
  </si>
  <si>
    <t>y_pred_agnostic</t>
  </si>
  <si>
    <t>y_pred_autoML</t>
  </si>
  <si>
    <t>y_pred_designed</t>
  </si>
  <si>
    <t>sigma_k</t>
  </si>
  <si>
    <t>mu_k</t>
  </si>
  <si>
    <t>n_sigma_over_mu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</si>
</sst>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tabSelected="1" workbookViewId="0">
      <selection activeCell="Y12" sqref="Y12"/>
    </sheetView>
  </sheetViews>
  <sheetFormatPr defaultRowHeight="15" x14ac:dyDescent="0.25"/>
  <cols>
    <col min="1" max="10" width="9.140625" style="1"/>
    <col min="11" max="11" width="15.5703125" style="2" bestFit="1" customWidth="1"/>
    <col min="12" max="13" width="15.5703125" style="2" customWidth="1"/>
  </cols>
  <sheetData>
    <row r="1" spans="1:16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169</v>
      </c>
      <c r="B2" s="1">
        <v>0</v>
      </c>
      <c r="C2" s="1">
        <v>4.7999999999999996E-3</v>
      </c>
      <c r="D2" s="1">
        <v>4.7999999999999996E-3</v>
      </c>
      <c r="E2" s="1">
        <v>3.88</v>
      </c>
      <c r="F2" s="1">
        <v>0</v>
      </c>
      <c r="G2" s="1">
        <v>40</v>
      </c>
      <c r="H2" s="1">
        <v>0</v>
      </c>
      <c r="I2" s="1">
        <v>0</v>
      </c>
      <c r="J2" s="1">
        <v>651</v>
      </c>
      <c r="K2" s="2">
        <v>632.81889999999999</v>
      </c>
      <c r="L2" s="2">
        <v>718.25627289901195</v>
      </c>
      <c r="M2" s="2">
        <v>670.762251394896</v>
      </c>
      <c r="N2" cm="1">
        <f t="array" ref="N2">_xlfn.STDEV.S(IF($B$2:$B$179=B2,$J$2:$J$179))</f>
        <v>36.909799963334038</v>
      </c>
      <c r="O2" cm="1">
        <f t="array" ref="O2">AVERAGE(IF($B$2:$B$179=B2,$J$2:$J$179))</f>
        <v>684.33333333333337</v>
      </c>
      <c r="P2">
        <f>N2/O2*SQRT(2/PI())*100</f>
        <v>4.3034232147685909</v>
      </c>
    </row>
    <row r="3" spans="1:16" x14ac:dyDescent="0.25">
      <c r="A3" s="1">
        <v>170</v>
      </c>
      <c r="B3" s="1">
        <v>0</v>
      </c>
      <c r="C3" s="1">
        <v>4.7999999999999996E-3</v>
      </c>
      <c r="D3" s="1">
        <v>4.7999999999999996E-3</v>
      </c>
      <c r="E3" s="1">
        <v>3.88</v>
      </c>
      <c r="F3" s="1">
        <v>0</v>
      </c>
      <c r="G3" s="1">
        <v>40</v>
      </c>
      <c r="H3" s="1">
        <v>0</v>
      </c>
      <c r="I3" s="1">
        <v>0</v>
      </c>
      <c r="J3" s="1">
        <v>724</v>
      </c>
      <c r="K3" s="2">
        <v>632.81889999999999</v>
      </c>
      <c r="L3" s="2">
        <v>806.22742080567502</v>
      </c>
      <c r="M3" s="2">
        <v>659.77455384687903</v>
      </c>
      <c r="N3" cm="1">
        <f t="array" ref="N3">_xlfn.STDEV.S(IF($B$2:$B$179=B3,$J$2:$J$179))</f>
        <v>36.909799963334038</v>
      </c>
      <c r="O3" cm="1">
        <f t="array" ref="O3">AVERAGE(IF($B$2:$B$179=B3,$J$2:$J$179))</f>
        <v>684.33333333333337</v>
      </c>
      <c r="P3">
        <f>N3/O3*SQRT(2/PI())*100</f>
        <v>4.3034232147685909</v>
      </c>
    </row>
    <row r="4" spans="1:16" x14ac:dyDescent="0.25">
      <c r="A4" s="1">
        <v>171</v>
      </c>
      <c r="B4" s="1">
        <v>0</v>
      </c>
      <c r="C4" s="1">
        <v>4.7999999999999996E-3</v>
      </c>
      <c r="D4" s="1">
        <v>4.7999999999999996E-3</v>
      </c>
      <c r="E4" s="1">
        <v>3.88</v>
      </c>
      <c r="F4" s="1">
        <v>0</v>
      </c>
      <c r="G4" s="1">
        <v>40</v>
      </c>
      <c r="H4" s="1">
        <v>0</v>
      </c>
      <c r="I4" s="1">
        <v>0</v>
      </c>
      <c r="J4" s="1">
        <v>678</v>
      </c>
      <c r="K4" s="2">
        <v>632.81889999999999</v>
      </c>
      <c r="L4" s="2">
        <v>785.17938345302298</v>
      </c>
      <c r="M4" s="2">
        <v>680.75132040108394</v>
      </c>
      <c r="N4" cm="1">
        <f t="array" ref="N4">_xlfn.STDEV.S(IF($B$2:$B$179=B4,$J$2:$J$179))</f>
        <v>36.909799963334038</v>
      </c>
      <c r="O4" cm="1">
        <f t="array" ref="O4">AVERAGE(IF($B$2:$B$179=B4,$J$2:$J$179))</f>
        <v>684.33333333333337</v>
      </c>
      <c r="P4">
        <f>N4/O4*SQRT(2/PI())*100</f>
        <v>4.3034232147685909</v>
      </c>
    </row>
    <row r="5" spans="1:16" x14ac:dyDescent="0.25">
      <c r="A5" s="1">
        <v>279</v>
      </c>
      <c r="B5" s="1">
        <v>1</v>
      </c>
      <c r="C5" s="1">
        <v>4.7999999999999996E-3</v>
      </c>
      <c r="D5" s="1">
        <v>4.7999999999999996E-3</v>
      </c>
      <c r="E5" s="1">
        <v>3.94</v>
      </c>
      <c r="F5" s="1">
        <v>5</v>
      </c>
      <c r="G5" s="1">
        <v>55</v>
      </c>
      <c r="H5" s="1">
        <v>72</v>
      </c>
      <c r="I5" s="1">
        <v>3</v>
      </c>
      <c r="J5" s="1">
        <v>1097</v>
      </c>
      <c r="K5" s="2">
        <v>1022.5518</v>
      </c>
      <c r="L5" s="2">
        <v>877.37307745604596</v>
      </c>
      <c r="M5" s="2">
        <v>887.41467082709801</v>
      </c>
      <c r="N5" cm="1">
        <f t="array" ref="N5">_xlfn.STDEV.S(IF($B$2:$B$179=B5,$J$2:$J$179))</f>
        <v>37.749172176353746</v>
      </c>
      <c r="O5" cm="1">
        <f t="array" ref="O5">AVERAGE(IF($B$2:$B$179=B5,$J$2:$J$179))</f>
        <v>1137</v>
      </c>
      <c r="P5">
        <f>N5/O5*SQRT(2/PI())*100</f>
        <v>2.6490309289887208</v>
      </c>
    </row>
    <row r="6" spans="1:16" x14ac:dyDescent="0.25">
      <c r="A6" s="1">
        <v>280</v>
      </c>
      <c r="B6" s="1">
        <v>1</v>
      </c>
      <c r="C6" s="1">
        <v>4.7999999999999996E-3</v>
      </c>
      <c r="D6" s="1">
        <v>4.7999999999999996E-3</v>
      </c>
      <c r="E6" s="1">
        <v>3.94</v>
      </c>
      <c r="F6" s="1">
        <v>5</v>
      </c>
      <c r="G6" s="1">
        <v>55</v>
      </c>
      <c r="H6" s="1">
        <v>72</v>
      </c>
      <c r="I6" s="1">
        <v>3</v>
      </c>
      <c r="J6" s="1">
        <v>1172</v>
      </c>
      <c r="K6" s="2">
        <v>1022.5518</v>
      </c>
      <c r="L6" s="2">
        <v>1095.6094321355099</v>
      </c>
      <c r="M6" s="2">
        <v>953.36364856113698</v>
      </c>
      <c r="N6" cm="1">
        <f t="array" ref="N6">_xlfn.STDEV.S(IF($B$2:$B$179=B6,$J$2:$J$179))</f>
        <v>37.749172176353746</v>
      </c>
      <c r="O6" cm="1">
        <f t="array" ref="O6">AVERAGE(IF($B$2:$B$179=B6,$J$2:$J$179))</f>
        <v>1137</v>
      </c>
      <c r="P6">
        <f>N6/O6*SQRT(2/PI())*100</f>
        <v>2.6490309289887208</v>
      </c>
    </row>
    <row r="7" spans="1:16" x14ac:dyDescent="0.25">
      <c r="A7" s="1">
        <v>281</v>
      </c>
      <c r="B7" s="1">
        <v>1</v>
      </c>
      <c r="C7" s="1">
        <v>4.7999999999999996E-3</v>
      </c>
      <c r="D7" s="1">
        <v>4.7999999999999996E-3</v>
      </c>
      <c r="E7" s="1">
        <v>3.94</v>
      </c>
      <c r="F7" s="1">
        <v>5</v>
      </c>
      <c r="G7" s="1">
        <v>55</v>
      </c>
      <c r="H7" s="1">
        <v>72</v>
      </c>
      <c r="I7" s="1">
        <v>3</v>
      </c>
      <c r="J7" s="1">
        <v>1142</v>
      </c>
      <c r="K7" s="2">
        <v>1022.5518</v>
      </c>
      <c r="L7" s="2">
        <v>1058.95141108449</v>
      </c>
      <c r="M7" s="2">
        <v>981.83340177313903</v>
      </c>
      <c r="N7" cm="1">
        <f t="array" ref="N7">_xlfn.STDEV.S(IF($B$2:$B$179=B7,$J$2:$J$179))</f>
        <v>37.749172176353746</v>
      </c>
      <c r="O7" cm="1">
        <f t="array" ref="O7">AVERAGE(IF($B$2:$B$179=B7,$J$2:$J$179))</f>
        <v>1137</v>
      </c>
      <c r="P7">
        <f>N7/O7*SQRT(2/PI())*100</f>
        <v>2.6490309289887208</v>
      </c>
    </row>
    <row r="8" spans="1:16" x14ac:dyDescent="0.25">
      <c r="A8" s="1">
        <v>175</v>
      </c>
      <c r="B8" s="1">
        <v>2</v>
      </c>
      <c r="C8" s="1">
        <v>4.7999999999999996E-3</v>
      </c>
      <c r="D8" s="1">
        <v>2.1600000000000001E-2</v>
      </c>
      <c r="E8" s="1">
        <v>3.61</v>
      </c>
      <c r="F8" s="1">
        <v>2</v>
      </c>
      <c r="G8" s="1">
        <v>40</v>
      </c>
      <c r="H8" s="1">
        <v>72</v>
      </c>
      <c r="I8" s="1">
        <v>3</v>
      </c>
      <c r="J8" s="1">
        <v>573</v>
      </c>
      <c r="K8" s="2">
        <v>665.71090000000004</v>
      </c>
      <c r="L8" s="2">
        <v>631.23677941378196</v>
      </c>
      <c r="M8" s="2">
        <v>659.74593679246595</v>
      </c>
      <c r="N8" cm="1">
        <f t="array" ref="N8">_xlfn.STDEV.S(IF($B$2:$B$179=B8,$J$2:$J$179))</f>
        <v>33.181320046074113</v>
      </c>
      <c r="O8" cm="1">
        <f t="array" ref="O8">AVERAGE(IF($B$2:$B$179=B8,$J$2:$J$179))</f>
        <v>577</v>
      </c>
      <c r="P8">
        <f>N8/O8*SQRT(2/PI())*100</f>
        <v>4.5883644665201313</v>
      </c>
    </row>
    <row r="9" spans="1:16" x14ac:dyDescent="0.25">
      <c r="A9" s="1">
        <v>176</v>
      </c>
      <c r="B9" s="1">
        <v>2</v>
      </c>
      <c r="C9" s="1">
        <v>4.7999999999999996E-3</v>
      </c>
      <c r="D9" s="1">
        <v>2.1600000000000001E-2</v>
      </c>
      <c r="E9" s="1">
        <v>3.61</v>
      </c>
      <c r="F9" s="1">
        <v>2</v>
      </c>
      <c r="G9" s="1">
        <v>40</v>
      </c>
      <c r="H9" s="1">
        <v>72</v>
      </c>
      <c r="I9" s="1">
        <v>3</v>
      </c>
      <c r="J9" s="1">
        <v>612</v>
      </c>
      <c r="K9" s="2">
        <v>665.71090000000004</v>
      </c>
      <c r="L9" s="2">
        <v>594.04305817403895</v>
      </c>
      <c r="M9" s="2">
        <v>653.89010919305701</v>
      </c>
      <c r="N9" cm="1">
        <f t="array" ref="N9">_xlfn.STDEV.S(IF($B$2:$B$179=B9,$J$2:$J$179))</f>
        <v>33.181320046074113</v>
      </c>
      <c r="O9" cm="1">
        <f t="array" ref="O9">AVERAGE(IF($B$2:$B$179=B9,$J$2:$J$179))</f>
        <v>577</v>
      </c>
      <c r="P9">
        <f>N9/O9*SQRT(2/PI())*100</f>
        <v>4.5883644665201313</v>
      </c>
    </row>
    <row r="10" spans="1:16" x14ac:dyDescent="0.25">
      <c r="A10" s="1">
        <v>177</v>
      </c>
      <c r="B10" s="1">
        <v>2</v>
      </c>
      <c r="C10" s="1">
        <v>4.7999999999999996E-3</v>
      </c>
      <c r="D10" s="1">
        <v>2.1600000000000001E-2</v>
      </c>
      <c r="E10" s="1">
        <v>3.61</v>
      </c>
      <c r="F10" s="1">
        <v>2</v>
      </c>
      <c r="G10" s="1">
        <v>40</v>
      </c>
      <c r="H10" s="1">
        <v>72</v>
      </c>
      <c r="I10" s="1">
        <v>3</v>
      </c>
      <c r="J10" s="1">
        <v>546</v>
      </c>
      <c r="K10" s="2">
        <v>665.71090000000004</v>
      </c>
      <c r="L10" s="2">
        <v>658.55127832162998</v>
      </c>
      <c r="M10" s="2">
        <v>662.80953935426703</v>
      </c>
      <c r="N10" cm="1">
        <f t="array" ref="N10">_xlfn.STDEV.S(IF($B$2:$B$179=B10,$J$2:$J$179))</f>
        <v>33.181320046074113</v>
      </c>
      <c r="O10" cm="1">
        <f t="array" ref="O10">AVERAGE(IF($B$2:$B$179=B10,$J$2:$J$179))</f>
        <v>577</v>
      </c>
      <c r="P10">
        <f>N10/O10*SQRT(2/PI())*100</f>
        <v>4.5883644665201313</v>
      </c>
    </row>
    <row r="11" spans="1:16" x14ac:dyDescent="0.25">
      <c r="A11" s="1">
        <v>151</v>
      </c>
      <c r="B11" s="1">
        <v>3</v>
      </c>
      <c r="C11" s="1">
        <v>4.7999999999999996E-3</v>
      </c>
      <c r="D11" s="1">
        <v>2.1600000000000001E-2</v>
      </c>
      <c r="E11" s="1">
        <v>3.64</v>
      </c>
      <c r="F11" s="1">
        <v>2</v>
      </c>
      <c r="G11" s="1">
        <v>35</v>
      </c>
      <c r="H11" s="1">
        <v>72</v>
      </c>
      <c r="I11" s="1">
        <v>1</v>
      </c>
      <c r="J11" s="1">
        <v>736</v>
      </c>
      <c r="K11" s="2">
        <v>642.62774999999999</v>
      </c>
      <c r="L11" s="2">
        <v>650.67817985897898</v>
      </c>
      <c r="M11" s="2">
        <v>617.46173519520698</v>
      </c>
      <c r="N11" cm="1">
        <f t="array" ref="N11">_xlfn.STDEV.S(IF($B$2:$B$179=B11,$J$2:$J$179))</f>
        <v>76.367532368147138</v>
      </c>
      <c r="O11" cm="1">
        <f t="array" ref="O11">AVERAGE(IF($B$2:$B$179=B11,$J$2:$J$179))</f>
        <v>682</v>
      </c>
      <c r="P11">
        <f>N11/O11*SQRT(2/PI())*100</f>
        <v>8.9343805019292795</v>
      </c>
    </row>
    <row r="12" spans="1:16" x14ac:dyDescent="0.25">
      <c r="A12" s="1">
        <v>152</v>
      </c>
      <c r="B12" s="1">
        <v>3</v>
      </c>
      <c r="C12" s="1">
        <v>4.7999999999999996E-3</v>
      </c>
      <c r="D12" s="1">
        <v>2.1600000000000001E-2</v>
      </c>
      <c r="E12" s="1">
        <v>3.64</v>
      </c>
      <c r="F12" s="1">
        <v>2</v>
      </c>
      <c r="G12" s="1">
        <v>35</v>
      </c>
      <c r="H12" s="1">
        <v>72</v>
      </c>
      <c r="I12" s="1">
        <v>1</v>
      </c>
      <c r="J12" s="1">
        <v>628</v>
      </c>
      <c r="K12" s="2">
        <v>642.62774999999999</v>
      </c>
      <c r="L12" s="2">
        <v>611.73894775551196</v>
      </c>
      <c r="M12" s="2">
        <v>620.17452532227901</v>
      </c>
      <c r="N12" cm="1">
        <f t="array" ref="N12">_xlfn.STDEV.S(IF($B$2:$B$179=B12,$J$2:$J$179))</f>
        <v>76.367532368147138</v>
      </c>
      <c r="O12" cm="1">
        <f t="array" ref="O12">AVERAGE(IF($B$2:$B$179=B12,$J$2:$J$179))</f>
        <v>682</v>
      </c>
      <c r="P12">
        <f>N12/O12*SQRT(2/PI())*100</f>
        <v>8.9343805019292795</v>
      </c>
    </row>
    <row r="13" spans="1:16" x14ac:dyDescent="0.25">
      <c r="A13" s="1">
        <v>285</v>
      </c>
      <c r="B13" s="1">
        <v>4</v>
      </c>
      <c r="C13" s="1">
        <v>4.7999999999999996E-3</v>
      </c>
      <c r="D13" s="1">
        <v>2.1600000000000001E-2</v>
      </c>
      <c r="E13" s="1">
        <v>3.78</v>
      </c>
      <c r="F13" s="1">
        <v>2</v>
      </c>
      <c r="G13" s="1">
        <v>55</v>
      </c>
      <c r="H13" s="1">
        <v>72</v>
      </c>
      <c r="I13" s="1">
        <v>1</v>
      </c>
      <c r="J13" s="1">
        <v>999</v>
      </c>
      <c r="K13" s="2">
        <v>1071.7318</v>
      </c>
      <c r="L13" s="2">
        <v>994.14396876740796</v>
      </c>
      <c r="M13" s="2">
        <v>1081.3927154456601</v>
      </c>
      <c r="N13" cm="1">
        <f t="array" ref="N13">_xlfn.STDEV.S(IF($B$2:$B$179=B13,$J$2:$J$179))</f>
        <v>50.089919145472777</v>
      </c>
      <c r="O13" cm="1">
        <f t="array" ref="O13">AVERAGE(IF($B$2:$B$179=B13,$J$2:$J$179))</f>
        <v>1036</v>
      </c>
      <c r="P13">
        <f>N13/O13*SQRT(2/PI())*100</f>
        <v>3.8577194148683964</v>
      </c>
    </row>
    <row r="14" spans="1:16" x14ac:dyDescent="0.25">
      <c r="A14" s="1">
        <v>286</v>
      </c>
      <c r="B14" s="1">
        <v>4</v>
      </c>
      <c r="C14" s="1">
        <v>4.7999999999999996E-3</v>
      </c>
      <c r="D14" s="1">
        <v>2.1600000000000001E-2</v>
      </c>
      <c r="E14" s="1">
        <v>3.78</v>
      </c>
      <c r="F14" s="1">
        <v>2</v>
      </c>
      <c r="G14" s="1">
        <v>55</v>
      </c>
      <c r="H14" s="1">
        <v>72</v>
      </c>
      <c r="I14" s="1">
        <v>1</v>
      </c>
      <c r="J14" s="1">
        <v>1016</v>
      </c>
      <c r="K14" s="2">
        <v>1071.7318</v>
      </c>
      <c r="L14" s="2">
        <v>944.35705594118599</v>
      </c>
      <c r="M14" s="2">
        <v>1011.59089623165</v>
      </c>
      <c r="N14" cm="1">
        <f t="array" ref="N14">_xlfn.STDEV.S(IF($B$2:$B$179=B14,$J$2:$J$179))</f>
        <v>50.089919145472777</v>
      </c>
      <c r="O14" cm="1">
        <f t="array" ref="O14">AVERAGE(IF($B$2:$B$179=B14,$J$2:$J$179))</f>
        <v>1036</v>
      </c>
      <c r="P14">
        <f>N14/O14*SQRT(2/PI())*100</f>
        <v>3.8577194148683964</v>
      </c>
    </row>
    <row r="15" spans="1:16" x14ac:dyDescent="0.25">
      <c r="A15" s="1">
        <v>287</v>
      </c>
      <c r="B15" s="1">
        <v>4</v>
      </c>
      <c r="C15" s="1">
        <v>4.7999999999999996E-3</v>
      </c>
      <c r="D15" s="1">
        <v>2.1600000000000001E-2</v>
      </c>
      <c r="E15" s="1">
        <v>3.78</v>
      </c>
      <c r="F15" s="1">
        <v>2</v>
      </c>
      <c r="G15" s="1">
        <v>55</v>
      </c>
      <c r="H15" s="1">
        <v>72</v>
      </c>
      <c r="I15" s="1">
        <v>1</v>
      </c>
      <c r="J15" s="1">
        <v>1093</v>
      </c>
      <c r="K15" s="2">
        <v>1071.7318</v>
      </c>
      <c r="L15" s="2">
        <v>1033.3316231153699</v>
      </c>
      <c r="M15" s="2">
        <v>1093.79214354904</v>
      </c>
      <c r="N15" cm="1">
        <f t="array" ref="N15">_xlfn.STDEV.S(IF($B$2:$B$179=B15,$J$2:$J$179))</f>
        <v>50.089919145472777</v>
      </c>
      <c r="O15" cm="1">
        <f t="array" ref="O15">AVERAGE(IF($B$2:$B$179=B15,$J$2:$J$179))</f>
        <v>1036</v>
      </c>
      <c r="P15">
        <f>N15/O15*SQRT(2/PI())*100</f>
        <v>3.8577194148683964</v>
      </c>
    </row>
    <row r="16" spans="1:16" x14ac:dyDescent="0.25">
      <c r="A16" s="1">
        <v>103</v>
      </c>
      <c r="B16" s="1">
        <v>5</v>
      </c>
      <c r="C16" s="1">
        <v>4.7999999999999996E-3</v>
      </c>
      <c r="D16" s="1">
        <v>2.1600000000000001E-2</v>
      </c>
      <c r="E16" s="1">
        <v>4.0599999999999996</v>
      </c>
      <c r="F16" s="1">
        <v>0</v>
      </c>
      <c r="G16" s="1">
        <v>25</v>
      </c>
      <c r="H16" s="1">
        <v>72</v>
      </c>
      <c r="I16" s="1">
        <v>0</v>
      </c>
      <c r="J16" s="1">
        <v>477</v>
      </c>
      <c r="K16" s="2">
        <v>525.30870000000004</v>
      </c>
      <c r="L16" s="2">
        <v>523.46019833185699</v>
      </c>
      <c r="M16" s="2">
        <v>551.09751426168805</v>
      </c>
      <c r="N16" cm="1">
        <f t="array" ref="N16">_xlfn.STDEV.S(IF($B$2:$B$179=B16,$J$2:$J$179))</f>
        <v>60.994535274345132</v>
      </c>
      <c r="O16" cm="1">
        <f t="array" ref="O16">AVERAGE(IF($B$2:$B$179=B16,$J$2:$J$179))</f>
        <v>530.66666666666663</v>
      </c>
      <c r="P16">
        <f>N16/O16*SQRT(2/PI())*100</f>
        <v>9.1708413295375166</v>
      </c>
    </row>
    <row r="17" spans="1:16" x14ac:dyDescent="0.25">
      <c r="A17" s="1">
        <v>104</v>
      </c>
      <c r="B17" s="1">
        <v>5</v>
      </c>
      <c r="C17" s="1">
        <v>4.7999999999999996E-3</v>
      </c>
      <c r="D17" s="1">
        <v>2.1600000000000001E-2</v>
      </c>
      <c r="E17" s="1">
        <v>4.0599999999999996</v>
      </c>
      <c r="F17" s="1">
        <v>0</v>
      </c>
      <c r="G17" s="1">
        <v>25</v>
      </c>
      <c r="H17" s="1">
        <v>72</v>
      </c>
      <c r="I17" s="1">
        <v>0</v>
      </c>
      <c r="J17" s="1">
        <v>597</v>
      </c>
      <c r="K17" s="2">
        <v>525.30870000000004</v>
      </c>
      <c r="L17" s="2">
        <v>679.07385848751198</v>
      </c>
      <c r="M17" s="2">
        <v>725.50633003554003</v>
      </c>
      <c r="N17" cm="1">
        <f t="array" ref="N17">_xlfn.STDEV.S(IF($B$2:$B$179=B17,$J$2:$J$179))</f>
        <v>60.994535274345132</v>
      </c>
      <c r="O17" cm="1">
        <f t="array" ref="O17">AVERAGE(IF($B$2:$B$179=B17,$J$2:$J$179))</f>
        <v>530.66666666666663</v>
      </c>
      <c r="P17">
        <f>N17/O17*SQRT(2/PI())*100</f>
        <v>9.1708413295375166</v>
      </c>
    </row>
    <row r="18" spans="1:16" x14ac:dyDescent="0.25">
      <c r="A18" s="1">
        <v>105</v>
      </c>
      <c r="B18" s="1">
        <v>5</v>
      </c>
      <c r="C18" s="1">
        <v>4.7999999999999996E-3</v>
      </c>
      <c r="D18" s="1">
        <v>2.1600000000000001E-2</v>
      </c>
      <c r="E18" s="1">
        <v>4.0599999999999996</v>
      </c>
      <c r="F18" s="1">
        <v>0</v>
      </c>
      <c r="G18" s="1">
        <v>25</v>
      </c>
      <c r="H18" s="1">
        <v>72</v>
      </c>
      <c r="I18" s="1">
        <v>0</v>
      </c>
      <c r="J18" s="1">
        <v>518</v>
      </c>
      <c r="K18" s="2">
        <v>525.30870000000004</v>
      </c>
      <c r="L18" s="2">
        <v>502.51610696728198</v>
      </c>
      <c r="M18" s="2">
        <v>551.09751426168805</v>
      </c>
      <c r="N18" cm="1">
        <f t="array" ref="N18">_xlfn.STDEV.S(IF($B$2:$B$179=B18,$J$2:$J$179))</f>
        <v>60.994535274345132</v>
      </c>
      <c r="O18" cm="1">
        <f t="array" ref="O18">AVERAGE(IF($B$2:$B$179=B18,$J$2:$J$179))</f>
        <v>530.66666666666663</v>
      </c>
      <c r="P18">
        <f>N18/O18*SQRT(2/PI())*100</f>
        <v>9.1708413295375166</v>
      </c>
    </row>
    <row r="19" spans="1:16" x14ac:dyDescent="0.25">
      <c r="A19" s="1">
        <v>160</v>
      </c>
      <c r="B19" s="1">
        <v>6</v>
      </c>
      <c r="C19" s="1">
        <v>4.7999999999999996E-3</v>
      </c>
      <c r="D19" s="1">
        <v>3.5999999999999997E-2</v>
      </c>
      <c r="E19" s="1">
        <v>3.9</v>
      </c>
      <c r="F19" s="1">
        <v>3</v>
      </c>
      <c r="G19" s="1">
        <v>35</v>
      </c>
      <c r="H19" s="1">
        <v>0</v>
      </c>
      <c r="I19" s="1">
        <v>1</v>
      </c>
      <c r="J19" s="1">
        <v>690</v>
      </c>
      <c r="K19" s="2">
        <v>628.06740000000002</v>
      </c>
      <c r="L19" s="2">
        <v>669.10421465636898</v>
      </c>
      <c r="M19" s="2">
        <v>610.842261102203</v>
      </c>
      <c r="N19" cm="1">
        <f t="array" ref="N19">_xlfn.STDEV.S(IF($B$2:$B$179=B19,$J$2:$J$179))</f>
        <v>68.383721259765721</v>
      </c>
      <c r="O19" cm="1">
        <f t="array" ref="O19">AVERAGE(IF($B$2:$B$179=B19,$J$2:$J$179))</f>
        <v>613.66666666666663</v>
      </c>
      <c r="P19">
        <f>N19/O19*SQRT(2/PI())*100</f>
        <v>8.8911975127779037</v>
      </c>
    </row>
    <row r="20" spans="1:16" x14ac:dyDescent="0.25">
      <c r="A20" s="1">
        <v>161</v>
      </c>
      <c r="B20" s="1">
        <v>6</v>
      </c>
      <c r="C20" s="1">
        <v>4.7999999999999996E-3</v>
      </c>
      <c r="D20" s="1">
        <v>3.5999999999999997E-2</v>
      </c>
      <c r="E20" s="1">
        <v>3.9</v>
      </c>
      <c r="F20" s="1">
        <v>3</v>
      </c>
      <c r="G20" s="1">
        <v>35</v>
      </c>
      <c r="H20" s="1">
        <v>0</v>
      </c>
      <c r="I20" s="1">
        <v>1</v>
      </c>
      <c r="J20" s="1">
        <v>558</v>
      </c>
      <c r="K20" s="2">
        <v>628.06740000000002</v>
      </c>
      <c r="L20" s="2">
        <v>613.609764808661</v>
      </c>
      <c r="M20" s="2">
        <v>618.67633467545295</v>
      </c>
      <c r="N20" cm="1">
        <f t="array" ref="N20">_xlfn.STDEV.S(IF($B$2:$B$179=B20,$J$2:$J$179))</f>
        <v>68.383721259765721</v>
      </c>
      <c r="O20" cm="1">
        <f t="array" ref="O20">AVERAGE(IF($B$2:$B$179=B20,$J$2:$J$179))</f>
        <v>613.66666666666663</v>
      </c>
      <c r="P20">
        <f>N20/O20*SQRT(2/PI())*100</f>
        <v>8.8911975127779037</v>
      </c>
    </row>
    <row r="21" spans="1:16" x14ac:dyDescent="0.25">
      <c r="A21" s="1">
        <v>162</v>
      </c>
      <c r="B21" s="1">
        <v>6</v>
      </c>
      <c r="C21" s="1">
        <v>4.7999999999999996E-3</v>
      </c>
      <c r="D21" s="1">
        <v>3.5999999999999997E-2</v>
      </c>
      <c r="E21" s="1">
        <v>3.9</v>
      </c>
      <c r="F21" s="1">
        <v>3</v>
      </c>
      <c r="G21" s="1">
        <v>35</v>
      </c>
      <c r="H21" s="1">
        <v>0</v>
      </c>
      <c r="I21" s="1">
        <v>1</v>
      </c>
      <c r="J21" s="1">
        <v>593</v>
      </c>
      <c r="K21" s="2">
        <v>628.06740000000002</v>
      </c>
      <c r="L21" s="2">
        <v>610.66612347010596</v>
      </c>
      <c r="M21" s="2">
        <v>614.39533634720397</v>
      </c>
      <c r="N21" cm="1">
        <f t="array" ref="N21">_xlfn.STDEV.S(IF($B$2:$B$179=B21,$J$2:$J$179))</f>
        <v>68.383721259765721</v>
      </c>
      <c r="O21" cm="1">
        <f t="array" ref="O21">AVERAGE(IF($B$2:$B$179=B21,$J$2:$J$179))</f>
        <v>613.66666666666663</v>
      </c>
      <c r="P21">
        <f>N21/O21*SQRT(2/PI())*100</f>
        <v>8.8911975127779037</v>
      </c>
    </row>
    <row r="22" spans="1:16" x14ac:dyDescent="0.25">
      <c r="A22" s="1">
        <v>166</v>
      </c>
      <c r="B22" s="1">
        <v>7</v>
      </c>
      <c r="C22" s="1">
        <v>4.7999999999999996E-3</v>
      </c>
      <c r="D22" s="1">
        <v>7.9200000000000007E-2</v>
      </c>
      <c r="E22" s="1">
        <v>3.81</v>
      </c>
      <c r="F22" s="1">
        <v>3</v>
      </c>
      <c r="G22" s="1">
        <v>40</v>
      </c>
      <c r="H22" s="1">
        <v>0</v>
      </c>
      <c r="I22" s="1">
        <v>4</v>
      </c>
      <c r="J22" s="1">
        <v>683</v>
      </c>
      <c r="K22" s="2">
        <v>644.52184999999997</v>
      </c>
      <c r="L22" s="2">
        <v>634.28144762698003</v>
      </c>
      <c r="M22" s="2">
        <v>650.87750272421204</v>
      </c>
      <c r="N22" cm="1">
        <f t="array" ref="N22">_xlfn.STDEV.S(IF($B$2:$B$179=B22,$J$2:$J$179))</f>
        <v>27.300793639257691</v>
      </c>
      <c r="O22" cm="1">
        <f t="array" ref="O22">AVERAGE(IF($B$2:$B$179=B22,$J$2:$J$179))</f>
        <v>678.33333333333337</v>
      </c>
      <c r="P22">
        <f>N22/O22*SQRT(2/PI())*100</f>
        <v>3.2112356377044891</v>
      </c>
    </row>
    <row r="23" spans="1:16" x14ac:dyDescent="0.25">
      <c r="A23" s="1">
        <v>167</v>
      </c>
      <c r="B23" s="1">
        <v>7</v>
      </c>
      <c r="C23" s="1">
        <v>4.7999999999999996E-3</v>
      </c>
      <c r="D23" s="1">
        <v>7.9200000000000007E-2</v>
      </c>
      <c r="E23" s="1">
        <v>3.81</v>
      </c>
      <c r="F23" s="1">
        <v>3</v>
      </c>
      <c r="G23" s="1">
        <v>40</v>
      </c>
      <c r="H23" s="1">
        <v>0</v>
      </c>
      <c r="I23" s="1">
        <v>4</v>
      </c>
      <c r="J23" s="1">
        <v>703</v>
      </c>
      <c r="K23" s="2">
        <v>644.52184999999997</v>
      </c>
      <c r="L23" s="2">
        <v>624.35826627424206</v>
      </c>
      <c r="M23" s="2">
        <v>647.41566350665198</v>
      </c>
      <c r="N23" cm="1">
        <f t="array" ref="N23">_xlfn.STDEV.S(IF($B$2:$B$179=B23,$J$2:$J$179))</f>
        <v>27.300793639257691</v>
      </c>
      <c r="O23" cm="1">
        <f t="array" ref="O23">AVERAGE(IF($B$2:$B$179=B23,$J$2:$J$179))</f>
        <v>678.33333333333337</v>
      </c>
      <c r="P23">
        <f>N23/O23*SQRT(2/PI())*100</f>
        <v>3.2112356377044891</v>
      </c>
    </row>
    <row r="24" spans="1:16" x14ac:dyDescent="0.25">
      <c r="A24" s="1">
        <v>168</v>
      </c>
      <c r="B24" s="1">
        <v>7</v>
      </c>
      <c r="C24" s="1">
        <v>4.7999999999999996E-3</v>
      </c>
      <c r="D24" s="1">
        <v>7.9200000000000007E-2</v>
      </c>
      <c r="E24" s="1">
        <v>3.81</v>
      </c>
      <c r="F24" s="1">
        <v>3</v>
      </c>
      <c r="G24" s="1">
        <v>40</v>
      </c>
      <c r="H24" s="1">
        <v>0</v>
      </c>
      <c r="I24" s="1">
        <v>4</v>
      </c>
      <c r="J24" s="1">
        <v>649</v>
      </c>
      <c r="K24" s="2">
        <v>644.52184999999997</v>
      </c>
      <c r="L24" s="2">
        <v>655.26312386371899</v>
      </c>
      <c r="M24" s="2">
        <v>651.08177504539003</v>
      </c>
      <c r="N24" cm="1">
        <f t="array" ref="N24">_xlfn.STDEV.S(IF($B$2:$B$179=B24,$J$2:$J$179))</f>
        <v>27.300793639257691</v>
      </c>
      <c r="O24" cm="1">
        <f t="array" ref="O24">AVERAGE(IF($B$2:$B$179=B24,$J$2:$J$179))</f>
        <v>678.33333333333337</v>
      </c>
      <c r="P24">
        <f>N24/O24*SQRT(2/PI())*100</f>
        <v>3.2112356377044891</v>
      </c>
    </row>
    <row r="25" spans="1:16" x14ac:dyDescent="0.25">
      <c r="A25" s="1">
        <v>220</v>
      </c>
      <c r="B25" s="1">
        <v>8</v>
      </c>
      <c r="C25" s="1">
        <v>4.7999999999999996E-3</v>
      </c>
      <c r="D25" s="1">
        <v>0.25440000000000002</v>
      </c>
      <c r="E25" s="1">
        <v>3.86</v>
      </c>
      <c r="F25" s="1">
        <v>0</v>
      </c>
      <c r="G25" s="1">
        <v>45</v>
      </c>
      <c r="H25" s="1">
        <v>72</v>
      </c>
      <c r="I25" s="1">
        <v>1</v>
      </c>
      <c r="J25" s="1">
        <v>735</v>
      </c>
      <c r="K25" s="2">
        <v>766.09879999999998</v>
      </c>
      <c r="L25" s="2">
        <v>718.601408398486</v>
      </c>
      <c r="M25" s="2">
        <v>672.17467967719699</v>
      </c>
      <c r="N25" cm="1">
        <f t="array" ref="N25">_xlfn.STDEV.S(IF($B$2:$B$179=B25,$J$2:$J$179))</f>
        <v>64.748230349047631</v>
      </c>
      <c r="O25" cm="1">
        <f t="array" ref="O25">AVERAGE(IF($B$2:$B$179=B25,$J$2:$J$179))</f>
        <v>665.33333333333337</v>
      </c>
      <c r="P25">
        <f>N25/O25*SQRT(2/PI())*100</f>
        <v>7.7647715433085098</v>
      </c>
    </row>
    <row r="26" spans="1:16" x14ac:dyDescent="0.25">
      <c r="A26" s="1">
        <v>221</v>
      </c>
      <c r="B26" s="1">
        <v>8</v>
      </c>
      <c r="C26" s="1">
        <v>4.7999999999999996E-3</v>
      </c>
      <c r="D26" s="1">
        <v>0.25440000000000002</v>
      </c>
      <c r="E26" s="1">
        <v>3.86</v>
      </c>
      <c r="F26" s="1">
        <v>0</v>
      </c>
      <c r="G26" s="1">
        <v>45</v>
      </c>
      <c r="H26" s="1">
        <v>72</v>
      </c>
      <c r="I26" s="1">
        <v>1</v>
      </c>
      <c r="J26" s="1">
        <v>607</v>
      </c>
      <c r="K26" s="2">
        <v>766.09879999999998</v>
      </c>
      <c r="L26" s="2">
        <v>764.71312031821503</v>
      </c>
      <c r="M26" s="2">
        <v>672.17443787684499</v>
      </c>
      <c r="N26" cm="1">
        <f t="array" ref="N26">_xlfn.STDEV.S(IF($B$2:$B$179=B26,$J$2:$J$179))</f>
        <v>64.748230349047631</v>
      </c>
      <c r="O26" cm="1">
        <f t="array" ref="O26">AVERAGE(IF($B$2:$B$179=B26,$J$2:$J$179))</f>
        <v>665.33333333333337</v>
      </c>
      <c r="P26">
        <f>N26/O26*SQRT(2/PI())*100</f>
        <v>7.7647715433085098</v>
      </c>
    </row>
    <row r="27" spans="1:16" x14ac:dyDescent="0.25">
      <c r="A27" s="1">
        <v>222</v>
      </c>
      <c r="B27" s="1">
        <v>8</v>
      </c>
      <c r="C27" s="1">
        <v>4.7999999999999996E-3</v>
      </c>
      <c r="D27" s="1">
        <v>0.25440000000000002</v>
      </c>
      <c r="E27" s="1">
        <v>3.86</v>
      </c>
      <c r="F27" s="1">
        <v>0</v>
      </c>
      <c r="G27" s="1">
        <v>45</v>
      </c>
      <c r="H27" s="1">
        <v>72</v>
      </c>
      <c r="I27" s="1">
        <v>1</v>
      </c>
      <c r="J27" s="1">
        <v>654</v>
      </c>
      <c r="K27" s="2">
        <v>766.09879999999998</v>
      </c>
      <c r="L27" s="2">
        <v>699.34171531765901</v>
      </c>
      <c r="M27" s="2">
        <v>657.47699320793799</v>
      </c>
      <c r="N27" cm="1">
        <f t="array" ref="N27">_xlfn.STDEV.S(IF($B$2:$B$179=B27,$J$2:$J$179))</f>
        <v>64.748230349047631</v>
      </c>
      <c r="O27" cm="1">
        <f t="array" ref="O27">AVERAGE(IF($B$2:$B$179=B27,$J$2:$J$179))</f>
        <v>665.33333333333337</v>
      </c>
      <c r="P27">
        <f>N27/O27*SQRT(2/PI())*100</f>
        <v>7.7647715433085098</v>
      </c>
    </row>
    <row r="28" spans="1:16" x14ac:dyDescent="0.25">
      <c r="A28" s="1">
        <v>270</v>
      </c>
      <c r="B28" s="1">
        <v>9</v>
      </c>
      <c r="C28" s="1">
        <v>4.7999999999999996E-3</v>
      </c>
      <c r="D28" s="1">
        <v>0.312</v>
      </c>
      <c r="E28" s="1">
        <v>4.03</v>
      </c>
      <c r="F28" s="1">
        <v>3</v>
      </c>
      <c r="G28" s="1">
        <v>55</v>
      </c>
      <c r="H28" s="1">
        <v>168</v>
      </c>
      <c r="I28" s="1">
        <v>0</v>
      </c>
      <c r="J28" s="1">
        <v>1275</v>
      </c>
      <c r="K28" s="2">
        <v>932.06650000000002</v>
      </c>
      <c r="L28" s="2">
        <v>1084.0528480856899</v>
      </c>
      <c r="M28" s="2">
        <v>1012.15987365725</v>
      </c>
      <c r="N28" cm="1">
        <f t="array" ref="N28">_xlfn.STDEV.S(IF($B$2:$B$179=B28,$J$2:$J$179))</f>
        <v>172.21788525005178</v>
      </c>
      <c r="O28" cm="1">
        <f t="array" ref="O28">AVERAGE(IF($B$2:$B$179=B28,$J$2:$J$179))</f>
        <v>1077</v>
      </c>
      <c r="P28">
        <f>N28/O28*SQRT(2/PI())*100</f>
        <v>12.758587904840841</v>
      </c>
    </row>
    <row r="29" spans="1:16" x14ac:dyDescent="0.25">
      <c r="A29" s="1">
        <v>271</v>
      </c>
      <c r="B29" s="1">
        <v>9</v>
      </c>
      <c r="C29" s="1">
        <v>4.7999999999999996E-3</v>
      </c>
      <c r="D29" s="1">
        <v>0.312</v>
      </c>
      <c r="E29" s="1">
        <v>4.03</v>
      </c>
      <c r="F29" s="1">
        <v>3</v>
      </c>
      <c r="G29" s="1">
        <v>55</v>
      </c>
      <c r="H29" s="1">
        <v>168</v>
      </c>
      <c r="I29" s="1">
        <v>0</v>
      </c>
      <c r="J29" s="1">
        <v>962</v>
      </c>
      <c r="K29" s="2">
        <v>932.06650000000002</v>
      </c>
      <c r="L29" s="2">
        <v>1066.3013639405101</v>
      </c>
      <c r="M29" s="2">
        <v>972.71718111679297</v>
      </c>
      <c r="N29" cm="1">
        <f t="array" ref="N29">_xlfn.STDEV.S(IF($B$2:$B$179=B29,$J$2:$J$179))</f>
        <v>172.21788525005178</v>
      </c>
      <c r="O29" cm="1">
        <f t="array" ref="O29">AVERAGE(IF($B$2:$B$179=B29,$J$2:$J$179))</f>
        <v>1077</v>
      </c>
      <c r="P29">
        <f>N29/O29*SQRT(2/PI())*100</f>
        <v>12.758587904840841</v>
      </c>
    </row>
    <row r="30" spans="1:16" x14ac:dyDescent="0.25">
      <c r="A30" s="1">
        <v>272</v>
      </c>
      <c r="B30" s="1">
        <v>9</v>
      </c>
      <c r="C30" s="1">
        <v>4.7999999999999996E-3</v>
      </c>
      <c r="D30" s="1">
        <v>0.312</v>
      </c>
      <c r="E30" s="1">
        <v>4.03</v>
      </c>
      <c r="F30" s="1">
        <v>3</v>
      </c>
      <c r="G30" s="1">
        <v>55</v>
      </c>
      <c r="H30" s="1">
        <v>168</v>
      </c>
      <c r="I30" s="1">
        <v>0</v>
      </c>
      <c r="J30" s="1">
        <v>994</v>
      </c>
      <c r="K30" s="2">
        <v>932.06650000000002</v>
      </c>
      <c r="L30" s="2">
        <v>971.16631796390095</v>
      </c>
      <c r="M30" s="2">
        <v>973.31934708212998</v>
      </c>
      <c r="N30" cm="1">
        <f t="array" ref="N30">_xlfn.STDEV.S(IF($B$2:$B$179=B30,$J$2:$J$179))</f>
        <v>172.21788525005178</v>
      </c>
      <c r="O30" cm="1">
        <f t="array" ref="O30">AVERAGE(IF($B$2:$B$179=B30,$J$2:$J$179))</f>
        <v>1077</v>
      </c>
      <c r="P30">
        <f>N30/O30*SQRT(2/PI())*100</f>
        <v>12.758587904840841</v>
      </c>
    </row>
    <row r="31" spans="1:16" x14ac:dyDescent="0.25">
      <c r="A31" s="1">
        <v>139</v>
      </c>
      <c r="B31" s="1">
        <v>10</v>
      </c>
      <c r="C31" s="1">
        <v>4.7999999999999996E-3</v>
      </c>
      <c r="D31" s="1">
        <v>0.34079999999999999</v>
      </c>
      <c r="E31" s="1">
        <v>3.6</v>
      </c>
      <c r="F31" s="1">
        <v>3</v>
      </c>
      <c r="G31" s="1">
        <v>35</v>
      </c>
      <c r="H31" s="1">
        <v>72</v>
      </c>
      <c r="I31" s="1">
        <v>4</v>
      </c>
      <c r="J31" s="1">
        <v>650</v>
      </c>
      <c r="K31" s="2">
        <v>686.90923999999995</v>
      </c>
      <c r="L31" s="2">
        <v>618.04379592465602</v>
      </c>
      <c r="M31" s="2">
        <v>641.24144179913401</v>
      </c>
      <c r="N31" cm="1">
        <f t="array" ref="N31">_xlfn.STDEV.S(IF($B$2:$B$179=B31,$J$2:$J$179))</f>
        <v>15.88500340992514</v>
      </c>
      <c r="O31" cm="1">
        <f t="array" ref="O31">AVERAGE(IF($B$2:$B$179=B31,$J$2:$J$179))</f>
        <v>631.66666666666663</v>
      </c>
      <c r="P31">
        <f>N31/O31*SQRT(2/PI())*100</f>
        <v>2.0065011560549033</v>
      </c>
    </row>
    <row r="32" spans="1:16" x14ac:dyDescent="0.25">
      <c r="A32" s="1">
        <v>140</v>
      </c>
      <c r="B32" s="1">
        <v>10</v>
      </c>
      <c r="C32" s="1">
        <v>4.7999999999999996E-3</v>
      </c>
      <c r="D32" s="1">
        <v>0.34079999999999999</v>
      </c>
      <c r="E32" s="1">
        <v>3.6</v>
      </c>
      <c r="F32" s="1">
        <v>3</v>
      </c>
      <c r="G32" s="1">
        <v>35</v>
      </c>
      <c r="H32" s="1">
        <v>72</v>
      </c>
      <c r="I32" s="1">
        <v>4</v>
      </c>
      <c r="J32" s="1">
        <v>623</v>
      </c>
      <c r="K32" s="2">
        <v>686.90923999999995</v>
      </c>
      <c r="L32" s="2">
        <v>631.414147396114</v>
      </c>
      <c r="M32" s="2">
        <v>647.91067836224499</v>
      </c>
      <c r="N32" cm="1">
        <f t="array" ref="N32">_xlfn.STDEV.S(IF($B$2:$B$179=B32,$J$2:$J$179))</f>
        <v>15.88500340992514</v>
      </c>
      <c r="O32" cm="1">
        <f t="array" ref="O32">AVERAGE(IF($B$2:$B$179=B32,$J$2:$J$179))</f>
        <v>631.66666666666663</v>
      </c>
      <c r="P32">
        <f>N32/O32*SQRT(2/PI())*100</f>
        <v>2.0065011560549033</v>
      </c>
    </row>
    <row r="33" spans="1:16" x14ac:dyDescent="0.25">
      <c r="A33" s="1">
        <v>141</v>
      </c>
      <c r="B33" s="1">
        <v>10</v>
      </c>
      <c r="C33" s="1">
        <v>4.7999999999999996E-3</v>
      </c>
      <c r="D33" s="1">
        <v>0.34079999999999999</v>
      </c>
      <c r="E33" s="1">
        <v>3.6</v>
      </c>
      <c r="F33" s="1">
        <v>3</v>
      </c>
      <c r="G33" s="1">
        <v>35</v>
      </c>
      <c r="H33" s="1">
        <v>72</v>
      </c>
      <c r="I33" s="1">
        <v>4</v>
      </c>
      <c r="J33" s="1">
        <v>622</v>
      </c>
      <c r="K33" s="2">
        <v>686.90923999999995</v>
      </c>
      <c r="L33" s="2">
        <v>680.06303358870298</v>
      </c>
      <c r="M33" s="2">
        <v>663.63618587620999</v>
      </c>
      <c r="N33" cm="1">
        <f t="array" ref="N33">_xlfn.STDEV.S(IF($B$2:$B$179=B33,$J$2:$J$179))</f>
        <v>15.88500340992514</v>
      </c>
      <c r="O33" cm="1">
        <f t="array" ref="O33">AVERAGE(IF($B$2:$B$179=B33,$J$2:$J$179))</f>
        <v>631.66666666666663</v>
      </c>
      <c r="P33">
        <f>N33/O33*SQRT(2/PI())*100</f>
        <v>2.0065011560549033</v>
      </c>
    </row>
    <row r="34" spans="1:16" x14ac:dyDescent="0.25">
      <c r="A34" s="1">
        <v>154</v>
      </c>
      <c r="B34" s="1">
        <v>11</v>
      </c>
      <c r="C34" s="1">
        <v>1.6799999999999999E-2</v>
      </c>
      <c r="D34" s="1">
        <v>4.7999999999999996E-3</v>
      </c>
      <c r="E34" s="1">
        <v>3.65</v>
      </c>
      <c r="F34" s="1">
        <v>2</v>
      </c>
      <c r="G34" s="1">
        <v>35</v>
      </c>
      <c r="H34" s="1">
        <v>168</v>
      </c>
      <c r="I34" s="1">
        <v>2</v>
      </c>
      <c r="J34" s="1">
        <v>714</v>
      </c>
      <c r="K34" s="2">
        <v>675.93610000000001</v>
      </c>
      <c r="L34" s="2">
        <v>616.24256098136402</v>
      </c>
      <c r="M34" s="2">
        <v>602.15822514407705</v>
      </c>
      <c r="N34" cm="1">
        <f t="array" ref="N34">_xlfn.STDEV.S(IF($B$2:$B$179=B34,$J$2:$J$179))</f>
        <v>75.797977105812876</v>
      </c>
      <c r="O34" cm="1">
        <f t="array" ref="O34">AVERAGE(IF($B$2:$B$179=B34,$J$2:$J$179))</f>
        <v>675.33333333333337</v>
      </c>
      <c r="P34">
        <f>N34/O34*SQRT(2/PI())*100</f>
        <v>8.9552866248001699</v>
      </c>
    </row>
    <row r="35" spans="1:16" x14ac:dyDescent="0.25">
      <c r="A35" s="1">
        <v>155</v>
      </c>
      <c r="B35" s="1">
        <v>11</v>
      </c>
      <c r="C35" s="1">
        <v>1.6799999999999999E-2</v>
      </c>
      <c r="D35" s="1">
        <v>4.7999999999999996E-3</v>
      </c>
      <c r="E35" s="1">
        <v>3.65</v>
      </c>
      <c r="F35" s="1">
        <v>2</v>
      </c>
      <c r="G35" s="1">
        <v>35</v>
      </c>
      <c r="H35" s="1">
        <v>168</v>
      </c>
      <c r="I35" s="1">
        <v>2</v>
      </c>
      <c r="J35" s="1">
        <v>724</v>
      </c>
      <c r="K35" s="2">
        <v>675.93610000000001</v>
      </c>
      <c r="L35" s="2">
        <v>589.48402815754503</v>
      </c>
      <c r="M35" s="2">
        <v>615.75665856527598</v>
      </c>
      <c r="N35" cm="1">
        <f t="array" ref="N35">_xlfn.STDEV.S(IF($B$2:$B$179=B35,$J$2:$J$179))</f>
        <v>75.797977105812876</v>
      </c>
      <c r="O35" cm="1">
        <f t="array" ref="O35">AVERAGE(IF($B$2:$B$179=B35,$J$2:$J$179))</f>
        <v>675.33333333333337</v>
      </c>
      <c r="P35">
        <f>N35/O35*SQRT(2/PI())*100</f>
        <v>8.9552866248001699</v>
      </c>
    </row>
    <row r="36" spans="1:16" x14ac:dyDescent="0.25">
      <c r="A36" s="1">
        <v>156</v>
      </c>
      <c r="B36" s="1">
        <v>11</v>
      </c>
      <c r="C36" s="1">
        <v>1.6799999999999999E-2</v>
      </c>
      <c r="D36" s="1">
        <v>4.7999999999999996E-3</v>
      </c>
      <c r="E36" s="1">
        <v>3.65</v>
      </c>
      <c r="F36" s="1">
        <v>2</v>
      </c>
      <c r="G36" s="1">
        <v>35</v>
      </c>
      <c r="H36" s="1">
        <v>168</v>
      </c>
      <c r="I36" s="1">
        <v>2</v>
      </c>
      <c r="J36" s="1">
        <v>588</v>
      </c>
      <c r="K36" s="2">
        <v>675.93610000000001</v>
      </c>
      <c r="L36" s="2">
        <v>628.63744011189999</v>
      </c>
      <c r="M36" s="2">
        <v>598.54803804476103</v>
      </c>
      <c r="N36" cm="1">
        <f t="array" ref="N36">_xlfn.STDEV.S(IF($B$2:$B$179=B36,$J$2:$J$179))</f>
        <v>75.797977105812876</v>
      </c>
      <c r="O36" cm="1">
        <f t="array" ref="O36">AVERAGE(IF($B$2:$B$179=B36,$J$2:$J$179))</f>
        <v>675.33333333333337</v>
      </c>
      <c r="P36">
        <f>N36/O36*SQRT(2/PI())*100</f>
        <v>8.9552866248001699</v>
      </c>
    </row>
    <row r="37" spans="1:16" x14ac:dyDescent="0.25">
      <c r="A37" s="1">
        <v>211</v>
      </c>
      <c r="B37" s="1">
        <v>12</v>
      </c>
      <c r="C37" s="1">
        <v>1.6799999999999999E-2</v>
      </c>
      <c r="D37" s="1">
        <v>5.04E-2</v>
      </c>
      <c r="E37" s="1">
        <v>3.73</v>
      </c>
      <c r="F37" s="1">
        <v>5</v>
      </c>
      <c r="G37" s="1">
        <v>45</v>
      </c>
      <c r="H37" s="1">
        <v>168</v>
      </c>
      <c r="I37" s="1">
        <v>0</v>
      </c>
      <c r="J37" s="1">
        <v>735</v>
      </c>
      <c r="K37" s="2">
        <v>595.85077000000001</v>
      </c>
      <c r="L37" s="2">
        <v>638.90819400594296</v>
      </c>
      <c r="M37" s="2">
        <v>630.43225493803698</v>
      </c>
      <c r="N37" cm="1">
        <f t="array" ref="N37">_xlfn.STDEV.S(IF($B$2:$B$179=B37,$J$2:$J$179))</f>
        <v>60.169205855930436</v>
      </c>
      <c r="O37" cm="1">
        <f t="array" ref="O37">AVERAGE(IF($B$2:$B$179=B37,$J$2:$J$179))</f>
        <v>680.66666666666663</v>
      </c>
      <c r="P37">
        <f>N37/O37*SQRT(2/PI())*100</f>
        <v>7.0530970207957271</v>
      </c>
    </row>
    <row r="38" spans="1:16" x14ac:dyDescent="0.25">
      <c r="A38" s="1">
        <v>212</v>
      </c>
      <c r="B38" s="1">
        <v>12</v>
      </c>
      <c r="C38" s="1">
        <v>1.6799999999999999E-2</v>
      </c>
      <c r="D38" s="1">
        <v>5.04E-2</v>
      </c>
      <c r="E38" s="1">
        <v>3.73</v>
      </c>
      <c r="F38" s="1">
        <v>5</v>
      </c>
      <c r="G38" s="1">
        <v>45</v>
      </c>
      <c r="H38" s="1">
        <v>168</v>
      </c>
      <c r="I38" s="1">
        <v>0</v>
      </c>
      <c r="J38" s="1">
        <v>691</v>
      </c>
      <c r="K38" s="2">
        <v>595.85077000000001</v>
      </c>
      <c r="L38" s="2">
        <v>611.46554069676097</v>
      </c>
      <c r="M38" s="2">
        <v>632.88101387231598</v>
      </c>
      <c r="N38" cm="1">
        <f t="array" ref="N38">_xlfn.STDEV.S(IF($B$2:$B$179=B38,$J$2:$J$179))</f>
        <v>60.169205855930436</v>
      </c>
      <c r="O38" cm="1">
        <f t="array" ref="O38">AVERAGE(IF($B$2:$B$179=B38,$J$2:$J$179))</f>
        <v>680.66666666666663</v>
      </c>
      <c r="P38">
        <f>N38/O38*SQRT(2/PI())*100</f>
        <v>7.0530970207957271</v>
      </c>
    </row>
    <row r="39" spans="1:16" x14ac:dyDescent="0.25">
      <c r="A39" s="1">
        <v>213</v>
      </c>
      <c r="B39" s="1">
        <v>12</v>
      </c>
      <c r="C39" s="1">
        <v>1.6799999999999999E-2</v>
      </c>
      <c r="D39" s="1">
        <v>5.04E-2</v>
      </c>
      <c r="E39" s="1">
        <v>3.73</v>
      </c>
      <c r="F39" s="1">
        <v>5</v>
      </c>
      <c r="G39" s="1">
        <v>45</v>
      </c>
      <c r="H39" s="1">
        <v>168</v>
      </c>
      <c r="I39" s="1">
        <v>0</v>
      </c>
      <c r="J39" s="1">
        <v>616</v>
      </c>
      <c r="K39" s="2">
        <v>595.85077000000001</v>
      </c>
      <c r="L39" s="2">
        <v>611.69815634250403</v>
      </c>
      <c r="M39" s="2">
        <v>629.40034697204499</v>
      </c>
      <c r="N39" cm="1">
        <f t="array" ref="N39">_xlfn.STDEV.S(IF($B$2:$B$179=B39,$J$2:$J$179))</f>
        <v>60.169205855930436</v>
      </c>
      <c r="O39" cm="1">
        <f t="array" ref="O39">AVERAGE(IF($B$2:$B$179=B39,$J$2:$J$179))</f>
        <v>680.66666666666663</v>
      </c>
      <c r="P39">
        <f>N39/O39*SQRT(2/PI())*100</f>
        <v>7.0530970207957271</v>
      </c>
    </row>
    <row r="40" spans="1:16" x14ac:dyDescent="0.25">
      <c r="A40" s="1">
        <v>121</v>
      </c>
      <c r="B40" s="1">
        <v>13</v>
      </c>
      <c r="C40" s="1">
        <v>1.6799999999999999E-2</v>
      </c>
      <c r="D40" s="1">
        <v>5.04E-2</v>
      </c>
      <c r="E40" s="1">
        <v>3.84</v>
      </c>
      <c r="F40" s="1">
        <v>2</v>
      </c>
      <c r="G40" s="1">
        <v>25</v>
      </c>
      <c r="H40" s="1">
        <v>72</v>
      </c>
      <c r="I40" s="1">
        <v>1</v>
      </c>
      <c r="J40" s="1">
        <v>547</v>
      </c>
      <c r="K40" s="2">
        <v>578.42899999999997</v>
      </c>
      <c r="L40" s="2">
        <v>631.31431923229195</v>
      </c>
      <c r="M40" s="2">
        <v>570.24804075307497</v>
      </c>
      <c r="N40" cm="1">
        <f t="array" ref="N40">_xlfn.STDEV.S(IF($B$2:$B$179=B40,$J$2:$J$179))</f>
        <v>64.085879880048466</v>
      </c>
      <c r="O40" cm="1">
        <f t="array" ref="O40">AVERAGE(IF($B$2:$B$179=B40,$J$2:$J$179))</f>
        <v>584</v>
      </c>
      <c r="P40">
        <f>N40/O40*SQRT(2/PI())*100</f>
        <v>8.7556736509858997</v>
      </c>
    </row>
    <row r="41" spans="1:16" x14ac:dyDescent="0.25">
      <c r="A41" s="1">
        <v>122</v>
      </c>
      <c r="B41" s="1">
        <v>13</v>
      </c>
      <c r="C41" s="1">
        <v>1.6799999999999999E-2</v>
      </c>
      <c r="D41" s="1">
        <v>5.04E-2</v>
      </c>
      <c r="E41" s="1">
        <v>3.84</v>
      </c>
      <c r="F41" s="1">
        <v>2</v>
      </c>
      <c r="G41" s="1">
        <v>25</v>
      </c>
      <c r="H41" s="1">
        <v>72</v>
      </c>
      <c r="I41" s="1">
        <v>1</v>
      </c>
      <c r="J41" s="1">
        <v>658</v>
      </c>
      <c r="K41" s="2">
        <v>578.42899999999997</v>
      </c>
      <c r="L41" s="2">
        <v>660.59575703865801</v>
      </c>
      <c r="M41" s="2">
        <v>575.90484260581604</v>
      </c>
      <c r="N41" cm="1">
        <f t="array" ref="N41">_xlfn.STDEV.S(IF($B$2:$B$179=B41,$J$2:$J$179))</f>
        <v>64.085879880048466</v>
      </c>
      <c r="O41" cm="1">
        <f t="array" ref="O41">AVERAGE(IF($B$2:$B$179=B41,$J$2:$J$179))</f>
        <v>584</v>
      </c>
      <c r="P41">
        <f>N41/O41*SQRT(2/PI())*100</f>
        <v>8.7556736509858997</v>
      </c>
    </row>
    <row r="42" spans="1:16" x14ac:dyDescent="0.25">
      <c r="A42" s="1">
        <v>123</v>
      </c>
      <c r="B42" s="1">
        <v>13</v>
      </c>
      <c r="C42" s="1">
        <v>1.6799999999999999E-2</v>
      </c>
      <c r="D42" s="1">
        <v>5.04E-2</v>
      </c>
      <c r="E42" s="1">
        <v>3.84</v>
      </c>
      <c r="F42" s="1">
        <v>2</v>
      </c>
      <c r="G42" s="1">
        <v>25</v>
      </c>
      <c r="H42" s="1">
        <v>72</v>
      </c>
      <c r="I42" s="1">
        <v>1</v>
      </c>
      <c r="J42" s="1">
        <v>547</v>
      </c>
      <c r="K42" s="2">
        <v>578.42899999999997</v>
      </c>
      <c r="L42" s="2">
        <v>609.42291644808597</v>
      </c>
      <c r="M42" s="2">
        <v>520.27993233271502</v>
      </c>
      <c r="N42" cm="1">
        <f t="array" ref="N42">_xlfn.STDEV.S(IF($B$2:$B$179=B42,$J$2:$J$179))</f>
        <v>64.085879880048466</v>
      </c>
      <c r="O42" cm="1">
        <f t="array" ref="O42">AVERAGE(IF($B$2:$B$179=B42,$J$2:$J$179))</f>
        <v>584</v>
      </c>
      <c r="P42">
        <f>N42/O42*SQRT(2/PI())*100</f>
        <v>8.7556736509858997</v>
      </c>
    </row>
    <row r="43" spans="1:16" x14ac:dyDescent="0.25">
      <c r="A43" s="1">
        <v>181</v>
      </c>
      <c r="B43" s="1">
        <v>14</v>
      </c>
      <c r="C43" s="1">
        <v>1.6799999999999999E-2</v>
      </c>
      <c r="D43" s="1">
        <v>6.4799999999999996E-2</v>
      </c>
      <c r="E43" s="1">
        <v>3.93</v>
      </c>
      <c r="F43" s="1">
        <v>0</v>
      </c>
      <c r="G43" s="1">
        <v>40</v>
      </c>
      <c r="H43" s="1">
        <v>72</v>
      </c>
      <c r="I43" s="1">
        <v>4</v>
      </c>
      <c r="J43" s="1">
        <v>663</v>
      </c>
      <c r="K43" s="2">
        <v>633.46045000000004</v>
      </c>
      <c r="L43" s="2">
        <v>728.51776455029199</v>
      </c>
      <c r="M43" s="2">
        <v>650.08495151356897</v>
      </c>
      <c r="N43" cm="1">
        <f t="array" ref="N43">_xlfn.STDEV.S(IF($B$2:$B$179=B43,$J$2:$J$179))</f>
        <v>57.688820407423826</v>
      </c>
      <c r="O43" cm="1">
        <f t="array" ref="O43">AVERAGE(IF($B$2:$B$179=B43,$J$2:$J$179))</f>
        <v>647</v>
      </c>
      <c r="P43">
        <f>N43/O43*SQRT(2/PI())*100</f>
        <v>7.1142224318412275</v>
      </c>
    </row>
    <row r="44" spans="1:16" x14ac:dyDescent="0.25">
      <c r="A44" s="1">
        <v>182</v>
      </c>
      <c r="B44" s="1">
        <v>14</v>
      </c>
      <c r="C44" s="1">
        <v>1.6799999999999999E-2</v>
      </c>
      <c r="D44" s="1">
        <v>6.4799999999999996E-2</v>
      </c>
      <c r="E44" s="1">
        <v>3.93</v>
      </c>
      <c r="F44" s="1">
        <v>0</v>
      </c>
      <c r="G44" s="1">
        <v>40</v>
      </c>
      <c r="H44" s="1">
        <v>72</v>
      </c>
      <c r="I44" s="1">
        <v>4</v>
      </c>
      <c r="J44" s="1">
        <v>695</v>
      </c>
      <c r="K44" s="2">
        <v>633.46045000000004</v>
      </c>
      <c r="L44" s="2">
        <v>686.81172312530202</v>
      </c>
      <c r="M44" s="2">
        <v>649.84534037900698</v>
      </c>
      <c r="N44" cm="1">
        <f t="array" ref="N44">_xlfn.STDEV.S(IF($B$2:$B$179=B44,$J$2:$J$179))</f>
        <v>57.688820407423826</v>
      </c>
      <c r="O44" cm="1">
        <f t="array" ref="O44">AVERAGE(IF($B$2:$B$179=B44,$J$2:$J$179))</f>
        <v>647</v>
      </c>
      <c r="P44">
        <f>N44/O44*SQRT(2/PI())*100</f>
        <v>7.1142224318412275</v>
      </c>
    </row>
    <row r="45" spans="1:16" x14ac:dyDescent="0.25">
      <c r="A45" s="1">
        <v>183</v>
      </c>
      <c r="B45" s="1">
        <v>14</v>
      </c>
      <c r="C45" s="1">
        <v>1.6799999999999999E-2</v>
      </c>
      <c r="D45" s="1">
        <v>6.4799999999999996E-2</v>
      </c>
      <c r="E45" s="1">
        <v>3.93</v>
      </c>
      <c r="F45" s="1">
        <v>0</v>
      </c>
      <c r="G45" s="1">
        <v>40</v>
      </c>
      <c r="H45" s="1">
        <v>72</v>
      </c>
      <c r="I45" s="1">
        <v>4</v>
      </c>
      <c r="J45" s="1">
        <v>583</v>
      </c>
      <c r="K45" s="2">
        <v>633.46045000000004</v>
      </c>
      <c r="L45" s="2">
        <v>613.15773701150795</v>
      </c>
      <c r="M45" s="2">
        <v>644.09040290804603</v>
      </c>
      <c r="N45" cm="1">
        <f t="array" ref="N45">_xlfn.STDEV.S(IF($B$2:$B$179=B45,$J$2:$J$179))</f>
        <v>57.688820407423826</v>
      </c>
      <c r="O45" cm="1">
        <f t="array" ref="O45">AVERAGE(IF($B$2:$B$179=B45,$J$2:$J$179))</f>
        <v>647</v>
      </c>
      <c r="P45">
        <f>N45/O45*SQRT(2/PI())*100</f>
        <v>7.1142224318412275</v>
      </c>
    </row>
    <row r="46" spans="1:16" x14ac:dyDescent="0.25">
      <c r="A46" s="1">
        <v>273</v>
      </c>
      <c r="B46" s="1">
        <v>15</v>
      </c>
      <c r="C46" s="1">
        <v>1.6799999999999999E-2</v>
      </c>
      <c r="D46" s="1">
        <v>0.1368</v>
      </c>
      <c r="E46" s="1">
        <v>3.95</v>
      </c>
      <c r="F46" s="1">
        <v>3</v>
      </c>
      <c r="G46" s="1">
        <v>55</v>
      </c>
      <c r="H46" s="1">
        <v>0</v>
      </c>
      <c r="I46" s="1">
        <v>2</v>
      </c>
      <c r="J46" s="1">
        <v>842</v>
      </c>
      <c r="K46" s="2">
        <v>956.91610000000003</v>
      </c>
      <c r="L46" s="2">
        <v>803.59861400016598</v>
      </c>
      <c r="M46" s="2">
        <v>973.82238509426497</v>
      </c>
      <c r="N46" cm="1">
        <f t="array" ref="N46">_xlfn.STDEV.S(IF($B$2:$B$179=B46,$J$2:$J$179))</f>
        <v>40.70626487409524</v>
      </c>
      <c r="O46" cm="1">
        <f t="array" ref="O46">AVERAGE(IF($B$2:$B$179=B46,$J$2:$J$179))</f>
        <v>819</v>
      </c>
      <c r="P46">
        <f>N46/O46*SQRT(2/PI())*100</f>
        <v>3.9656776887658838</v>
      </c>
    </row>
    <row r="47" spans="1:16" x14ac:dyDescent="0.25">
      <c r="A47" s="1">
        <v>274</v>
      </c>
      <c r="B47" s="1">
        <v>15</v>
      </c>
      <c r="C47" s="1">
        <v>1.6799999999999999E-2</v>
      </c>
      <c r="D47" s="1">
        <v>0.1368</v>
      </c>
      <c r="E47" s="1">
        <v>3.95</v>
      </c>
      <c r="F47" s="1">
        <v>3</v>
      </c>
      <c r="G47" s="1">
        <v>55</v>
      </c>
      <c r="H47" s="1">
        <v>0</v>
      </c>
      <c r="I47" s="1">
        <v>2</v>
      </c>
      <c r="J47" s="1">
        <v>843</v>
      </c>
      <c r="K47" s="2">
        <v>956.91610000000003</v>
      </c>
      <c r="L47" s="2">
        <v>792.49389700473102</v>
      </c>
      <c r="M47" s="2">
        <v>957.05370986137598</v>
      </c>
      <c r="N47" cm="1">
        <f t="array" ref="N47">_xlfn.STDEV.S(IF($B$2:$B$179=B47,$J$2:$J$179))</f>
        <v>40.70626487409524</v>
      </c>
      <c r="O47" cm="1">
        <f t="array" ref="O47">AVERAGE(IF($B$2:$B$179=B47,$J$2:$J$179))</f>
        <v>819</v>
      </c>
      <c r="P47">
        <f>N47/O47*SQRT(2/PI())*100</f>
        <v>3.9656776887658838</v>
      </c>
    </row>
    <row r="48" spans="1:16" x14ac:dyDescent="0.25">
      <c r="A48" s="1">
        <v>275</v>
      </c>
      <c r="B48" s="1">
        <v>15</v>
      </c>
      <c r="C48" s="1">
        <v>1.6799999999999999E-2</v>
      </c>
      <c r="D48" s="1">
        <v>0.1368</v>
      </c>
      <c r="E48" s="1">
        <v>3.95</v>
      </c>
      <c r="F48" s="1">
        <v>3</v>
      </c>
      <c r="G48" s="1">
        <v>55</v>
      </c>
      <c r="H48" s="1">
        <v>0</v>
      </c>
      <c r="I48" s="1">
        <v>2</v>
      </c>
      <c r="J48" s="1">
        <v>772</v>
      </c>
      <c r="K48" s="2">
        <v>956.91610000000003</v>
      </c>
      <c r="L48" s="2">
        <v>795.20779654861406</v>
      </c>
      <c r="M48" s="2">
        <v>955.322032594652</v>
      </c>
      <c r="N48" cm="1">
        <f t="array" ref="N48">_xlfn.STDEV.S(IF($B$2:$B$179=B48,$J$2:$J$179))</f>
        <v>40.70626487409524</v>
      </c>
      <c r="O48" cm="1">
        <f t="array" ref="O48">AVERAGE(IF($B$2:$B$179=B48,$J$2:$J$179))</f>
        <v>819</v>
      </c>
      <c r="P48">
        <f>N48/O48*SQRT(2/PI())*100</f>
        <v>3.9656776887658838</v>
      </c>
    </row>
    <row r="49" spans="1:16" x14ac:dyDescent="0.25">
      <c r="A49" s="1">
        <v>202</v>
      </c>
      <c r="B49" s="1">
        <v>16</v>
      </c>
      <c r="C49" s="1">
        <v>1.6799999999999999E-2</v>
      </c>
      <c r="D49" s="1">
        <v>0.18</v>
      </c>
      <c r="E49" s="1">
        <v>3.68</v>
      </c>
      <c r="F49" s="1">
        <v>2</v>
      </c>
      <c r="G49" s="1">
        <v>45</v>
      </c>
      <c r="H49" s="1">
        <v>168</v>
      </c>
      <c r="I49" s="1">
        <v>0</v>
      </c>
      <c r="J49" s="1">
        <v>624</v>
      </c>
      <c r="K49" s="2">
        <v>733.87316999999996</v>
      </c>
      <c r="L49" s="2">
        <v>613.35461634717103</v>
      </c>
      <c r="M49" s="2">
        <v>643.349767466853</v>
      </c>
      <c r="N49" cm="1">
        <f t="array" ref="N49">_xlfn.STDEV.S(IF($B$2:$B$179=B49,$J$2:$J$179))</f>
        <v>28.053520278211074</v>
      </c>
      <c r="O49" cm="1">
        <f t="array" ref="O49">AVERAGE(IF($B$2:$B$179=B49,$J$2:$J$179))</f>
        <v>626</v>
      </c>
      <c r="P49">
        <f>N49/O49*SQRT(2/PI())*100</f>
        <v>3.5756342981077829</v>
      </c>
    </row>
    <row r="50" spans="1:16" x14ac:dyDescent="0.25">
      <c r="A50" s="1">
        <v>203</v>
      </c>
      <c r="B50" s="1">
        <v>16</v>
      </c>
      <c r="C50" s="1">
        <v>1.6799999999999999E-2</v>
      </c>
      <c r="D50" s="1">
        <v>0.18</v>
      </c>
      <c r="E50" s="1">
        <v>3.68</v>
      </c>
      <c r="F50" s="1">
        <v>2</v>
      </c>
      <c r="G50" s="1">
        <v>45</v>
      </c>
      <c r="H50" s="1">
        <v>168</v>
      </c>
      <c r="I50" s="1">
        <v>0</v>
      </c>
      <c r="J50" s="1">
        <v>655</v>
      </c>
      <c r="K50" s="2">
        <v>733.87316999999996</v>
      </c>
      <c r="L50" s="2">
        <v>609.94587853972496</v>
      </c>
      <c r="M50" s="2">
        <v>636.72204918467901</v>
      </c>
      <c r="N50" cm="1">
        <f t="array" ref="N50">_xlfn.STDEV.S(IF($B$2:$B$179=B50,$J$2:$J$179))</f>
        <v>28.053520278211074</v>
      </c>
      <c r="O50" cm="1">
        <f t="array" ref="O50">AVERAGE(IF($B$2:$B$179=B50,$J$2:$J$179))</f>
        <v>626</v>
      </c>
      <c r="P50">
        <f>N50/O50*SQRT(2/PI())*100</f>
        <v>3.5756342981077829</v>
      </c>
    </row>
    <row r="51" spans="1:16" x14ac:dyDescent="0.25">
      <c r="A51" s="1">
        <v>204</v>
      </c>
      <c r="B51" s="1">
        <v>16</v>
      </c>
      <c r="C51" s="1">
        <v>1.6799999999999999E-2</v>
      </c>
      <c r="D51" s="1">
        <v>0.18</v>
      </c>
      <c r="E51" s="1">
        <v>3.68</v>
      </c>
      <c r="F51" s="1">
        <v>2</v>
      </c>
      <c r="G51" s="1">
        <v>45</v>
      </c>
      <c r="H51" s="1">
        <v>168</v>
      </c>
      <c r="I51" s="1">
        <v>0</v>
      </c>
      <c r="J51" s="1">
        <v>599</v>
      </c>
      <c r="K51" s="2">
        <v>733.87316999999996</v>
      </c>
      <c r="L51" s="2">
        <v>610.46078100530099</v>
      </c>
      <c r="M51" s="2">
        <v>650.25359143543596</v>
      </c>
      <c r="N51" cm="1">
        <f t="array" ref="N51">_xlfn.STDEV.S(IF($B$2:$B$179=B51,$J$2:$J$179))</f>
        <v>28.053520278211074</v>
      </c>
      <c r="O51" cm="1">
        <f t="array" ref="O51">AVERAGE(IF($B$2:$B$179=B51,$J$2:$J$179))</f>
        <v>626</v>
      </c>
      <c r="P51">
        <f>N51/O51*SQRT(2/PI())*100</f>
        <v>3.5756342981077829</v>
      </c>
    </row>
    <row r="52" spans="1:16" x14ac:dyDescent="0.25">
      <c r="A52" s="1">
        <v>178</v>
      </c>
      <c r="B52" s="1">
        <v>17</v>
      </c>
      <c r="C52" s="1">
        <v>1.6799999999999999E-2</v>
      </c>
      <c r="D52" s="1">
        <v>0.53039999999999998</v>
      </c>
      <c r="E52" s="1">
        <v>3.99</v>
      </c>
      <c r="F52" s="1">
        <v>0</v>
      </c>
      <c r="G52" s="1">
        <v>40</v>
      </c>
      <c r="H52" s="1">
        <v>168</v>
      </c>
      <c r="I52" s="1">
        <v>1</v>
      </c>
      <c r="J52" s="1">
        <v>726</v>
      </c>
      <c r="K52" s="2">
        <v>720.72209999999995</v>
      </c>
      <c r="L52" s="2">
        <v>670.23924671400505</v>
      </c>
      <c r="M52" s="2">
        <v>650.20462042283896</v>
      </c>
      <c r="N52" cm="1">
        <f t="array" ref="N52">_xlfn.STDEV.S(IF($B$2:$B$179=B52,$J$2:$J$179))</f>
        <v>57.726366015308237</v>
      </c>
      <c r="O52" cm="1">
        <f t="array" ref="O52">AVERAGE(IF($B$2:$B$179=B52,$J$2:$J$179))</f>
        <v>662.66666666666663</v>
      </c>
      <c r="P52">
        <f>N52/O52*SQRT(2/PI())*100</f>
        <v>6.9505497275960266</v>
      </c>
    </row>
    <row r="53" spans="1:16" x14ac:dyDescent="0.25">
      <c r="A53" s="1">
        <v>179</v>
      </c>
      <c r="B53" s="1">
        <v>17</v>
      </c>
      <c r="C53" s="1">
        <v>1.6799999999999999E-2</v>
      </c>
      <c r="D53" s="1">
        <v>0.53039999999999998</v>
      </c>
      <c r="E53" s="1">
        <v>3.99</v>
      </c>
      <c r="F53" s="1">
        <v>0</v>
      </c>
      <c r="G53" s="1">
        <v>40</v>
      </c>
      <c r="H53" s="1">
        <v>168</v>
      </c>
      <c r="I53" s="1">
        <v>1</v>
      </c>
      <c r="J53" s="1">
        <v>613</v>
      </c>
      <c r="K53" s="2">
        <v>720.72209999999995</v>
      </c>
      <c r="L53" s="2">
        <v>636.71647323421803</v>
      </c>
      <c r="M53" s="2">
        <v>652.08491389753794</v>
      </c>
      <c r="N53" cm="1">
        <f t="array" ref="N53">_xlfn.STDEV.S(IF($B$2:$B$179=B53,$J$2:$J$179))</f>
        <v>57.726366015308237</v>
      </c>
      <c r="O53" cm="1">
        <f t="array" ref="O53">AVERAGE(IF($B$2:$B$179=B53,$J$2:$J$179))</f>
        <v>662.66666666666663</v>
      </c>
      <c r="P53">
        <f>N53/O53*SQRT(2/PI())*100</f>
        <v>6.9505497275960266</v>
      </c>
    </row>
    <row r="54" spans="1:16" x14ac:dyDescent="0.25">
      <c r="A54" s="1">
        <v>180</v>
      </c>
      <c r="B54" s="1">
        <v>17</v>
      </c>
      <c r="C54" s="1">
        <v>1.6799999999999999E-2</v>
      </c>
      <c r="D54" s="1">
        <v>0.53039999999999998</v>
      </c>
      <c r="E54" s="1">
        <v>3.99</v>
      </c>
      <c r="F54" s="1">
        <v>0</v>
      </c>
      <c r="G54" s="1">
        <v>40</v>
      </c>
      <c r="H54" s="1">
        <v>168</v>
      </c>
      <c r="I54" s="1">
        <v>1</v>
      </c>
      <c r="J54" s="1">
        <v>649</v>
      </c>
      <c r="K54" s="2">
        <v>720.72209999999995</v>
      </c>
      <c r="L54" s="2">
        <v>637.00830349788703</v>
      </c>
      <c r="M54" s="2">
        <v>652.03130445348995</v>
      </c>
      <c r="N54" cm="1">
        <f t="array" ref="N54">_xlfn.STDEV.S(IF($B$2:$B$179=B54,$J$2:$J$179))</f>
        <v>57.726366015308237</v>
      </c>
      <c r="O54" cm="1">
        <f t="array" ref="O54">AVERAGE(IF($B$2:$B$179=B54,$J$2:$J$179))</f>
        <v>662.66666666666663</v>
      </c>
      <c r="P54">
        <f>N54/O54*SQRT(2/PI())*100</f>
        <v>6.9505497275960266</v>
      </c>
    </row>
    <row r="55" spans="1:16" x14ac:dyDescent="0.25">
      <c r="A55" s="1">
        <v>190</v>
      </c>
      <c r="B55" s="1">
        <v>18</v>
      </c>
      <c r="C55" s="1">
        <v>2.64E-2</v>
      </c>
      <c r="D55" s="1">
        <v>4.7999999999999996E-3</v>
      </c>
      <c r="E55" s="1">
        <v>3.71</v>
      </c>
      <c r="F55" s="1">
        <v>3</v>
      </c>
      <c r="G55" s="1">
        <v>45</v>
      </c>
      <c r="H55" s="1">
        <v>72</v>
      </c>
      <c r="I55" s="1">
        <v>4</v>
      </c>
      <c r="J55" s="1">
        <v>660</v>
      </c>
      <c r="K55" s="2">
        <v>646.52880000000005</v>
      </c>
      <c r="L55" s="2">
        <v>635.19239524547504</v>
      </c>
      <c r="M55" s="2">
        <v>638.91400607989999</v>
      </c>
      <c r="N55" cm="1">
        <f t="array" ref="N55">_xlfn.STDEV.S(IF($B$2:$B$179=B55,$J$2:$J$179))</f>
        <v>23.586719427112648</v>
      </c>
      <c r="O55" cm="1">
        <f t="array" ref="O55">AVERAGE(IF($B$2:$B$179=B55,$J$2:$J$179))</f>
        <v>657.66666666666663</v>
      </c>
      <c r="P55">
        <f>N55/O55*SQRT(2/PI())*100</f>
        <v>2.8615528541635364</v>
      </c>
    </row>
    <row r="56" spans="1:16" x14ac:dyDescent="0.25">
      <c r="A56" s="1">
        <v>191</v>
      </c>
      <c r="B56" s="1">
        <v>18</v>
      </c>
      <c r="C56" s="1">
        <v>2.64E-2</v>
      </c>
      <c r="D56" s="1">
        <v>4.7999999999999996E-3</v>
      </c>
      <c r="E56" s="1">
        <v>3.71</v>
      </c>
      <c r="F56" s="1">
        <v>3</v>
      </c>
      <c r="G56" s="1">
        <v>45</v>
      </c>
      <c r="H56" s="1">
        <v>72</v>
      </c>
      <c r="I56" s="1">
        <v>4</v>
      </c>
      <c r="J56" s="1">
        <v>680</v>
      </c>
      <c r="K56" s="2">
        <v>646.52880000000005</v>
      </c>
      <c r="L56" s="2">
        <v>785.43768122206302</v>
      </c>
      <c r="M56" s="2">
        <v>654.36065867662603</v>
      </c>
      <c r="N56" cm="1">
        <f t="array" ref="N56">_xlfn.STDEV.S(IF($B$2:$B$179=B56,$J$2:$J$179))</f>
        <v>23.586719427112648</v>
      </c>
      <c r="O56" cm="1">
        <f t="array" ref="O56">AVERAGE(IF($B$2:$B$179=B56,$J$2:$J$179))</f>
        <v>657.66666666666663</v>
      </c>
      <c r="P56">
        <f>N56/O56*SQRT(2/PI())*100</f>
        <v>2.8615528541635364</v>
      </c>
    </row>
    <row r="57" spans="1:16" x14ac:dyDescent="0.25">
      <c r="A57" s="1">
        <v>192</v>
      </c>
      <c r="B57" s="1">
        <v>18</v>
      </c>
      <c r="C57" s="1">
        <v>2.64E-2</v>
      </c>
      <c r="D57" s="1">
        <v>4.7999999999999996E-3</v>
      </c>
      <c r="E57" s="1">
        <v>3.71</v>
      </c>
      <c r="F57" s="1">
        <v>3</v>
      </c>
      <c r="G57" s="1">
        <v>45</v>
      </c>
      <c r="H57" s="1">
        <v>72</v>
      </c>
      <c r="I57" s="1">
        <v>4</v>
      </c>
      <c r="J57" s="1">
        <v>633</v>
      </c>
      <c r="K57" s="2">
        <v>646.52880000000005</v>
      </c>
      <c r="L57" s="2">
        <v>645.491033302755</v>
      </c>
      <c r="M57" s="2">
        <v>664.76539392171298</v>
      </c>
      <c r="N57" cm="1">
        <f t="array" ref="N57">_xlfn.STDEV.S(IF($B$2:$B$179=B57,$J$2:$J$179))</f>
        <v>23.586719427112648</v>
      </c>
      <c r="O57" cm="1">
        <f t="array" ref="O57">AVERAGE(IF($B$2:$B$179=B57,$J$2:$J$179))</f>
        <v>657.66666666666663</v>
      </c>
      <c r="P57">
        <f>N57/O57*SQRT(2/PI())*100</f>
        <v>2.8615528541635364</v>
      </c>
    </row>
    <row r="58" spans="1:16" x14ac:dyDescent="0.25">
      <c r="A58" s="1">
        <v>172</v>
      </c>
      <c r="B58" s="1">
        <v>19</v>
      </c>
      <c r="C58" s="1">
        <v>2.64E-2</v>
      </c>
      <c r="D58" s="1">
        <v>4.7999999999999996E-3</v>
      </c>
      <c r="E58" s="1">
        <v>3.98</v>
      </c>
      <c r="F58" s="1">
        <v>3</v>
      </c>
      <c r="G58" s="1">
        <v>40</v>
      </c>
      <c r="H58" s="1">
        <v>72</v>
      </c>
      <c r="I58" s="1">
        <v>1</v>
      </c>
      <c r="J58" s="1">
        <v>579</v>
      </c>
      <c r="K58" s="2">
        <v>632.81079999999997</v>
      </c>
      <c r="L58" s="2">
        <v>629.57008109899095</v>
      </c>
      <c r="M58" s="2">
        <v>655.01931451719702</v>
      </c>
      <c r="N58" cm="1">
        <f t="array" ref="N58">_xlfn.STDEV.S(IF($B$2:$B$179=B58,$J$2:$J$179))</f>
        <v>63.319296690134941</v>
      </c>
      <c r="O58" cm="1">
        <f t="array" ref="O58">AVERAGE(IF($B$2:$B$179=B58,$J$2:$J$179))</f>
        <v>638.33333333333337</v>
      </c>
      <c r="P58">
        <f>N58/O58*SQRT(2/PI())*100</f>
        <v>7.9145936130477255</v>
      </c>
    </row>
    <row r="59" spans="1:16" x14ac:dyDescent="0.25">
      <c r="A59" s="1">
        <v>173</v>
      </c>
      <c r="B59" s="1">
        <v>19</v>
      </c>
      <c r="C59" s="1">
        <v>2.64E-2</v>
      </c>
      <c r="D59" s="1">
        <v>4.7999999999999996E-3</v>
      </c>
      <c r="E59" s="1">
        <v>3.98</v>
      </c>
      <c r="F59" s="1">
        <v>3</v>
      </c>
      <c r="G59" s="1">
        <v>40</v>
      </c>
      <c r="H59" s="1">
        <v>72</v>
      </c>
      <c r="I59" s="1">
        <v>1</v>
      </c>
      <c r="J59" s="1">
        <v>705</v>
      </c>
      <c r="K59" s="2">
        <v>632.81079999999997</v>
      </c>
      <c r="L59" s="2">
        <v>660.47024442679594</v>
      </c>
      <c r="M59" s="2">
        <v>655.95822200024497</v>
      </c>
      <c r="N59" cm="1">
        <f t="array" ref="N59">_xlfn.STDEV.S(IF($B$2:$B$179=B59,$J$2:$J$179))</f>
        <v>63.319296690134941</v>
      </c>
      <c r="O59" cm="1">
        <f t="array" ref="O59">AVERAGE(IF($B$2:$B$179=B59,$J$2:$J$179))</f>
        <v>638.33333333333337</v>
      </c>
      <c r="P59">
        <f>N59/O59*SQRT(2/PI())*100</f>
        <v>7.9145936130477255</v>
      </c>
    </row>
    <row r="60" spans="1:16" x14ac:dyDescent="0.25">
      <c r="A60" s="1">
        <v>174</v>
      </c>
      <c r="B60" s="1">
        <v>19</v>
      </c>
      <c r="C60" s="1">
        <v>2.64E-2</v>
      </c>
      <c r="D60" s="1">
        <v>4.7999999999999996E-3</v>
      </c>
      <c r="E60" s="1">
        <v>3.98</v>
      </c>
      <c r="F60" s="1">
        <v>3</v>
      </c>
      <c r="G60" s="1">
        <v>40</v>
      </c>
      <c r="H60" s="1">
        <v>72</v>
      </c>
      <c r="I60" s="1">
        <v>1</v>
      </c>
      <c r="J60" s="1">
        <v>631</v>
      </c>
      <c r="K60" s="2">
        <v>632.81079999999997</v>
      </c>
      <c r="L60" s="2">
        <v>670.08325654810994</v>
      </c>
      <c r="M60" s="2">
        <v>652.877862057171</v>
      </c>
      <c r="N60" cm="1">
        <f t="array" ref="N60">_xlfn.STDEV.S(IF($B$2:$B$179=B60,$J$2:$J$179))</f>
        <v>63.319296690134941</v>
      </c>
      <c r="O60" cm="1">
        <f t="array" ref="O60">AVERAGE(IF($B$2:$B$179=B60,$J$2:$J$179))</f>
        <v>638.33333333333337</v>
      </c>
      <c r="P60">
        <f>N60/O60*SQRT(2/PI())*100</f>
        <v>7.9145936130477255</v>
      </c>
    </row>
    <row r="61" spans="1:16" x14ac:dyDescent="0.25">
      <c r="A61" s="1">
        <v>115</v>
      </c>
      <c r="B61" s="1">
        <v>20</v>
      </c>
      <c r="C61" s="1">
        <v>2.64E-2</v>
      </c>
      <c r="D61" s="1">
        <v>3.5999999999999997E-2</v>
      </c>
      <c r="E61" s="1">
        <v>3.72</v>
      </c>
      <c r="F61" s="1">
        <v>2</v>
      </c>
      <c r="G61" s="1">
        <v>25</v>
      </c>
      <c r="H61" s="1">
        <v>0</v>
      </c>
      <c r="I61" s="1">
        <v>4</v>
      </c>
      <c r="J61" s="1">
        <v>486</v>
      </c>
      <c r="K61" s="2">
        <v>577.06200000000001</v>
      </c>
      <c r="L61" s="2">
        <v>593.65248412899098</v>
      </c>
      <c r="M61" s="2">
        <v>543.60147282065304</v>
      </c>
      <c r="N61" cm="1">
        <f t="array" ref="N61">_xlfn.STDEV.S(IF($B$2:$B$179=B61,$J$2:$J$179))</f>
        <v>62.072538211353979</v>
      </c>
      <c r="O61" cm="1">
        <f t="array" ref="O61">AVERAGE(IF($B$2:$B$179=B61,$J$2:$J$179))</f>
        <v>513</v>
      </c>
      <c r="P61">
        <f>N61/O61*SQRT(2/PI())*100</f>
        <v>9.6543313623168139</v>
      </c>
    </row>
    <row r="62" spans="1:16" x14ac:dyDescent="0.25">
      <c r="A62" s="1">
        <v>116</v>
      </c>
      <c r="B62" s="1">
        <v>20</v>
      </c>
      <c r="C62" s="1">
        <v>2.64E-2</v>
      </c>
      <c r="D62" s="1">
        <v>3.5999999999999997E-2</v>
      </c>
      <c r="E62" s="1">
        <v>3.72</v>
      </c>
      <c r="F62" s="1">
        <v>2</v>
      </c>
      <c r="G62" s="1">
        <v>25</v>
      </c>
      <c r="H62" s="1">
        <v>0</v>
      </c>
      <c r="I62" s="1">
        <v>4</v>
      </c>
      <c r="J62" s="1">
        <v>469</v>
      </c>
      <c r="K62" s="2">
        <v>577.06200000000001</v>
      </c>
      <c r="L62" s="2">
        <v>577.63074823106297</v>
      </c>
      <c r="M62" s="2">
        <v>610.98395191877</v>
      </c>
      <c r="N62" cm="1">
        <f t="array" ref="N62">_xlfn.STDEV.S(IF($B$2:$B$179=B62,$J$2:$J$179))</f>
        <v>62.072538211353979</v>
      </c>
      <c r="O62" cm="1">
        <f t="array" ref="O62">AVERAGE(IF($B$2:$B$179=B62,$J$2:$J$179))</f>
        <v>513</v>
      </c>
      <c r="P62">
        <f>N62/O62*SQRT(2/PI())*100</f>
        <v>9.6543313623168139</v>
      </c>
    </row>
    <row r="63" spans="1:16" x14ac:dyDescent="0.25">
      <c r="A63" s="1">
        <v>117</v>
      </c>
      <c r="B63" s="1">
        <v>20</v>
      </c>
      <c r="C63" s="1">
        <v>2.64E-2</v>
      </c>
      <c r="D63" s="1">
        <v>3.5999999999999997E-2</v>
      </c>
      <c r="E63" s="1">
        <v>3.72</v>
      </c>
      <c r="F63" s="1">
        <v>2</v>
      </c>
      <c r="G63" s="1">
        <v>25</v>
      </c>
      <c r="H63" s="1">
        <v>0</v>
      </c>
      <c r="I63" s="1">
        <v>4</v>
      </c>
      <c r="J63" s="1">
        <v>584</v>
      </c>
      <c r="K63" s="2">
        <v>577.06200000000001</v>
      </c>
      <c r="L63" s="2">
        <v>576.38877307827602</v>
      </c>
      <c r="M63" s="2">
        <v>593.44408605252795</v>
      </c>
      <c r="N63" cm="1">
        <f t="array" ref="N63">_xlfn.STDEV.S(IF($B$2:$B$179=B63,$J$2:$J$179))</f>
        <v>62.072538211353979</v>
      </c>
      <c r="O63" cm="1">
        <f t="array" ref="O63">AVERAGE(IF($B$2:$B$179=B63,$J$2:$J$179))</f>
        <v>513</v>
      </c>
      <c r="P63">
        <f>N63/O63*SQRT(2/PI())*100</f>
        <v>9.6543313623168139</v>
      </c>
    </row>
    <row r="64" spans="1:16" x14ac:dyDescent="0.25">
      <c r="A64" s="1">
        <v>118</v>
      </c>
      <c r="B64" s="1">
        <v>21</v>
      </c>
      <c r="C64" s="1">
        <v>2.64E-2</v>
      </c>
      <c r="D64" s="1">
        <v>0.1656</v>
      </c>
      <c r="E64" s="1">
        <v>3.77</v>
      </c>
      <c r="F64" s="1">
        <v>2</v>
      </c>
      <c r="G64" s="1">
        <v>25</v>
      </c>
      <c r="H64" s="1">
        <v>0</v>
      </c>
      <c r="I64" s="1">
        <v>3</v>
      </c>
      <c r="J64" s="1">
        <v>571</v>
      </c>
      <c r="K64" s="2">
        <v>692.06709999999998</v>
      </c>
      <c r="L64" s="2">
        <v>588.22832786959202</v>
      </c>
      <c r="M64" s="2">
        <v>588.95801313791003</v>
      </c>
      <c r="N64" cm="1">
        <f t="array" ref="N64">_xlfn.STDEV.S(IF($B$2:$B$179=B64,$J$2:$J$179))</f>
        <v>66.775744099186198</v>
      </c>
      <c r="O64" cm="1">
        <f t="array" ref="O64">AVERAGE(IF($B$2:$B$179=B64,$J$2:$J$179))</f>
        <v>641</v>
      </c>
      <c r="P64">
        <f>N64/O64*SQRT(2/PI())*100</f>
        <v>8.3119087757977699</v>
      </c>
    </row>
    <row r="65" spans="1:16" x14ac:dyDescent="0.25">
      <c r="A65" s="1">
        <v>119</v>
      </c>
      <c r="B65" s="1">
        <v>21</v>
      </c>
      <c r="C65" s="1">
        <v>2.64E-2</v>
      </c>
      <c r="D65" s="1">
        <v>0.1656</v>
      </c>
      <c r="E65" s="1">
        <v>3.77</v>
      </c>
      <c r="F65" s="1">
        <v>2</v>
      </c>
      <c r="G65" s="1">
        <v>25</v>
      </c>
      <c r="H65" s="1">
        <v>0</v>
      </c>
      <c r="I65" s="1">
        <v>3</v>
      </c>
      <c r="J65" s="1">
        <v>648</v>
      </c>
      <c r="K65" s="2">
        <v>692.06709999999998</v>
      </c>
      <c r="L65" s="2">
        <v>586.44019293876795</v>
      </c>
      <c r="M65" s="2">
        <v>570.92132004546204</v>
      </c>
      <c r="N65" cm="1">
        <f t="array" ref="N65">_xlfn.STDEV.S(IF($B$2:$B$179=B65,$J$2:$J$179))</f>
        <v>66.775744099186198</v>
      </c>
      <c r="O65" cm="1">
        <f t="array" ref="O65">AVERAGE(IF($B$2:$B$179=B65,$J$2:$J$179))</f>
        <v>641</v>
      </c>
      <c r="P65">
        <f>N65/O65*SQRT(2/PI())*100</f>
        <v>8.3119087757977699</v>
      </c>
    </row>
    <row r="66" spans="1:16" x14ac:dyDescent="0.25">
      <c r="A66" s="1">
        <v>120</v>
      </c>
      <c r="B66" s="1">
        <v>21</v>
      </c>
      <c r="C66" s="1">
        <v>2.64E-2</v>
      </c>
      <c r="D66" s="1">
        <v>0.1656</v>
      </c>
      <c r="E66" s="1">
        <v>3.77</v>
      </c>
      <c r="F66" s="1">
        <v>2</v>
      </c>
      <c r="G66" s="1">
        <v>25</v>
      </c>
      <c r="H66" s="1">
        <v>0</v>
      </c>
      <c r="I66" s="1">
        <v>3</v>
      </c>
      <c r="J66" s="1">
        <v>704</v>
      </c>
      <c r="K66" s="2">
        <v>692.06709999999998</v>
      </c>
      <c r="L66" s="2">
        <v>650.701427614213</v>
      </c>
      <c r="M66" s="2">
        <v>564.97764149598095</v>
      </c>
      <c r="N66" cm="1">
        <f t="array" ref="N66">_xlfn.STDEV.S(IF($B$2:$B$179=B66,$J$2:$J$179))</f>
        <v>66.775744099186198</v>
      </c>
      <c r="O66" cm="1">
        <f t="array" ref="O66">AVERAGE(IF($B$2:$B$179=B66,$J$2:$J$179))</f>
        <v>641</v>
      </c>
      <c r="P66">
        <f>N66/O66*SQRT(2/PI())*100</f>
        <v>8.3119087757977699</v>
      </c>
    </row>
    <row r="67" spans="1:16" x14ac:dyDescent="0.25">
      <c r="A67" s="1">
        <v>223</v>
      </c>
      <c r="B67" s="1">
        <v>22</v>
      </c>
      <c r="C67" s="1">
        <v>3.5999999999999997E-2</v>
      </c>
      <c r="D67" s="1">
        <v>4.7999999999999996E-3</v>
      </c>
      <c r="E67" s="1">
        <v>3.69</v>
      </c>
      <c r="F67" s="1">
        <v>0</v>
      </c>
      <c r="G67" s="1">
        <v>55</v>
      </c>
      <c r="H67" s="1">
        <v>72</v>
      </c>
      <c r="I67" s="1">
        <v>4</v>
      </c>
      <c r="J67" s="1">
        <v>908</v>
      </c>
      <c r="K67" s="2">
        <v>1030.5468000000001</v>
      </c>
      <c r="L67" s="2">
        <v>988.75026983557495</v>
      </c>
      <c r="M67" s="2">
        <v>997.38306167084397</v>
      </c>
      <c r="N67" cm="1">
        <f t="array" ref="N67">_xlfn.STDEV.S(IF($B$2:$B$179=B67,$J$2:$J$179))</f>
        <v>73.898579147369261</v>
      </c>
      <c r="O67" cm="1">
        <f t="array" ref="O67">AVERAGE(IF($B$2:$B$179=B67,$J$2:$J$179))</f>
        <v>937</v>
      </c>
      <c r="P67">
        <f>N67/O67*SQRT(2/PI())*100</f>
        <v>6.2926932088532022</v>
      </c>
    </row>
    <row r="68" spans="1:16" x14ac:dyDescent="0.25">
      <c r="A68" s="1">
        <v>224</v>
      </c>
      <c r="B68" s="1">
        <v>22</v>
      </c>
      <c r="C68" s="1">
        <v>3.5999999999999997E-2</v>
      </c>
      <c r="D68" s="1">
        <v>4.7999999999999996E-3</v>
      </c>
      <c r="E68" s="1">
        <v>3.69</v>
      </c>
      <c r="F68" s="1">
        <v>0</v>
      </c>
      <c r="G68" s="1">
        <v>55</v>
      </c>
      <c r="H68" s="1">
        <v>72</v>
      </c>
      <c r="I68" s="1">
        <v>4</v>
      </c>
      <c r="J68" s="1">
        <v>1021</v>
      </c>
      <c r="K68" s="2">
        <v>1030.5468000000001</v>
      </c>
      <c r="L68" s="2">
        <v>931.86303156769395</v>
      </c>
      <c r="M68" s="2">
        <v>959.96717718897605</v>
      </c>
      <c r="N68" cm="1">
        <f t="array" ref="N68">_xlfn.STDEV.S(IF($B$2:$B$179=B68,$J$2:$J$179))</f>
        <v>73.898579147369261</v>
      </c>
      <c r="O68" cm="1">
        <f t="array" ref="O68">AVERAGE(IF($B$2:$B$179=B68,$J$2:$J$179))</f>
        <v>937</v>
      </c>
      <c r="P68">
        <f>N68/O68*SQRT(2/PI())*100</f>
        <v>6.2926932088532022</v>
      </c>
    </row>
    <row r="69" spans="1:16" x14ac:dyDescent="0.25">
      <c r="A69" s="1">
        <v>225</v>
      </c>
      <c r="B69" s="1">
        <v>22</v>
      </c>
      <c r="C69" s="1">
        <v>3.5999999999999997E-2</v>
      </c>
      <c r="D69" s="1">
        <v>4.7999999999999996E-3</v>
      </c>
      <c r="E69" s="1">
        <v>3.69</v>
      </c>
      <c r="F69" s="1">
        <v>0</v>
      </c>
      <c r="G69" s="1">
        <v>55</v>
      </c>
      <c r="H69" s="1">
        <v>72</v>
      </c>
      <c r="I69" s="1">
        <v>4</v>
      </c>
      <c r="J69" s="1">
        <v>882</v>
      </c>
      <c r="K69" s="2">
        <v>1030.5468000000001</v>
      </c>
      <c r="L69" s="2">
        <v>891.74943332927899</v>
      </c>
      <c r="M69" s="2">
        <v>826.272842864008</v>
      </c>
      <c r="N69" cm="1">
        <f t="array" ref="N69">_xlfn.STDEV.S(IF($B$2:$B$179=B69,$J$2:$J$179))</f>
        <v>73.898579147369261</v>
      </c>
      <c r="O69" cm="1">
        <f t="array" ref="O69">AVERAGE(IF($B$2:$B$179=B69,$J$2:$J$179))</f>
        <v>937</v>
      </c>
      <c r="P69">
        <f>N69/O69*SQRT(2/PI())*100</f>
        <v>6.2926932088532022</v>
      </c>
    </row>
    <row r="70" spans="1:16" x14ac:dyDescent="0.25">
      <c r="A70" s="1">
        <v>184</v>
      </c>
      <c r="B70" s="1">
        <v>23</v>
      </c>
      <c r="C70" s="1">
        <v>3.5999999999999997E-2</v>
      </c>
      <c r="D70" s="1">
        <v>0.64800000000000002</v>
      </c>
      <c r="E70" s="1">
        <v>4.0199999999999996</v>
      </c>
      <c r="F70" s="1">
        <v>2</v>
      </c>
      <c r="G70" s="1">
        <v>40</v>
      </c>
      <c r="H70" s="1">
        <v>0</v>
      </c>
      <c r="I70" s="1">
        <v>3</v>
      </c>
      <c r="J70" s="1">
        <v>779</v>
      </c>
      <c r="K70" s="2">
        <v>756.83344</v>
      </c>
      <c r="L70" s="2">
        <v>631.38203410558697</v>
      </c>
      <c r="M70" s="2">
        <v>655.60913581214902</v>
      </c>
      <c r="N70" cm="1">
        <f t="array" ref="N70">_xlfn.STDEV.S(IF($B$2:$B$179=B70,$J$2:$J$179))</f>
        <v>80.727938162695565</v>
      </c>
      <c r="O70" cm="1">
        <f t="array" ref="O70">AVERAGE(IF($B$2:$B$179=B70,$J$2:$J$179))</f>
        <v>695</v>
      </c>
      <c r="P70">
        <f>N70/O70*SQRT(2/PI())*100</f>
        <v>9.2678525878364351</v>
      </c>
    </row>
    <row r="71" spans="1:16" x14ac:dyDescent="0.25">
      <c r="A71" s="1">
        <v>185</v>
      </c>
      <c r="B71" s="1">
        <v>23</v>
      </c>
      <c r="C71" s="1">
        <v>3.5999999999999997E-2</v>
      </c>
      <c r="D71" s="1">
        <v>0.64800000000000002</v>
      </c>
      <c r="E71" s="1">
        <v>4.0199999999999996</v>
      </c>
      <c r="F71" s="1">
        <v>2</v>
      </c>
      <c r="G71" s="1">
        <v>40</v>
      </c>
      <c r="H71" s="1">
        <v>0</v>
      </c>
      <c r="I71" s="1">
        <v>3</v>
      </c>
      <c r="J71" s="1">
        <v>618</v>
      </c>
      <c r="K71" s="2">
        <v>756.83344</v>
      </c>
      <c r="L71" s="2">
        <v>658.11535218006497</v>
      </c>
      <c r="M71" s="2">
        <v>656.11217498899703</v>
      </c>
      <c r="N71" cm="1">
        <f t="array" ref="N71">_xlfn.STDEV.S(IF($B$2:$B$179=B71,$J$2:$J$179))</f>
        <v>80.727938162695565</v>
      </c>
      <c r="O71" cm="1">
        <f t="array" ref="O71">AVERAGE(IF($B$2:$B$179=B71,$J$2:$J$179))</f>
        <v>695</v>
      </c>
      <c r="P71">
        <f>N71/O71*SQRT(2/PI())*100</f>
        <v>9.2678525878364351</v>
      </c>
    </row>
    <row r="72" spans="1:16" x14ac:dyDescent="0.25">
      <c r="A72" s="1">
        <v>186</v>
      </c>
      <c r="B72" s="1">
        <v>23</v>
      </c>
      <c r="C72" s="1">
        <v>3.5999999999999997E-2</v>
      </c>
      <c r="D72" s="1">
        <v>0.64800000000000002</v>
      </c>
      <c r="E72" s="1">
        <v>4.0199999999999996</v>
      </c>
      <c r="F72" s="1">
        <v>2</v>
      </c>
      <c r="G72" s="1">
        <v>40</v>
      </c>
      <c r="H72" s="1">
        <v>0</v>
      </c>
      <c r="I72" s="1">
        <v>3</v>
      </c>
      <c r="J72" s="1">
        <v>688</v>
      </c>
      <c r="K72" s="2">
        <v>756.83344</v>
      </c>
      <c r="L72" s="2">
        <v>624.49486861250705</v>
      </c>
      <c r="M72" s="2">
        <v>656.54203873198196</v>
      </c>
      <c r="N72" cm="1">
        <f t="array" ref="N72">_xlfn.STDEV.S(IF($B$2:$B$179=B72,$J$2:$J$179))</f>
        <v>80.727938162695565</v>
      </c>
      <c r="O72" cm="1">
        <f t="array" ref="O72">AVERAGE(IF($B$2:$B$179=B72,$J$2:$J$179))</f>
        <v>695</v>
      </c>
      <c r="P72">
        <f>N72/O72*SQRT(2/PI())*100</f>
        <v>9.2678525878364351</v>
      </c>
    </row>
    <row r="73" spans="1:16" x14ac:dyDescent="0.25">
      <c r="A73" s="1">
        <v>145</v>
      </c>
      <c r="B73" s="1">
        <v>24</v>
      </c>
      <c r="C73" s="1">
        <v>4.5600000000000002E-2</v>
      </c>
      <c r="D73" s="1">
        <v>2.1600000000000001E-2</v>
      </c>
      <c r="E73" s="1">
        <v>4.01</v>
      </c>
      <c r="F73" s="1">
        <v>5</v>
      </c>
      <c r="G73" s="1">
        <v>35</v>
      </c>
      <c r="H73" s="1">
        <v>0</v>
      </c>
      <c r="I73" s="1">
        <v>2</v>
      </c>
      <c r="J73" s="1">
        <v>674</v>
      </c>
      <c r="K73" s="2">
        <v>582.35720000000003</v>
      </c>
      <c r="L73" s="2">
        <v>594.73855665774897</v>
      </c>
      <c r="M73" s="2">
        <v>595.55418674800399</v>
      </c>
      <c r="N73" cm="1">
        <f t="array" ref="N73">_xlfn.STDEV.S(IF($B$2:$B$179=B73,$J$2:$J$179))</f>
        <v>38.734136537856799</v>
      </c>
      <c r="O73" cm="1">
        <f t="array" ref="O73">AVERAGE(IF($B$2:$B$179=B73,$J$2:$J$179))</f>
        <v>640.33333333333337</v>
      </c>
      <c r="P73">
        <f>N73/O73*SQRT(2/PI())*100</f>
        <v>4.8264502112836167</v>
      </c>
    </row>
    <row r="74" spans="1:16" x14ac:dyDescent="0.25">
      <c r="A74" s="1">
        <v>146</v>
      </c>
      <c r="B74" s="1">
        <v>24</v>
      </c>
      <c r="C74" s="1">
        <v>4.5600000000000002E-2</v>
      </c>
      <c r="D74" s="1">
        <v>2.1600000000000001E-2</v>
      </c>
      <c r="E74" s="1">
        <v>4.01</v>
      </c>
      <c r="F74" s="1">
        <v>5</v>
      </c>
      <c r="G74" s="1">
        <v>35</v>
      </c>
      <c r="H74" s="1">
        <v>0</v>
      </c>
      <c r="I74" s="1">
        <v>2</v>
      </c>
      <c r="J74" s="1">
        <v>649</v>
      </c>
      <c r="K74" s="2">
        <v>582.35720000000003</v>
      </c>
      <c r="L74" s="2">
        <v>611.32597783742199</v>
      </c>
      <c r="M74" s="2">
        <v>613.00493042664505</v>
      </c>
      <c r="N74" cm="1">
        <f t="array" ref="N74">_xlfn.STDEV.S(IF($B$2:$B$179=B74,$J$2:$J$179))</f>
        <v>38.734136537856799</v>
      </c>
      <c r="O74" cm="1">
        <f t="array" ref="O74">AVERAGE(IF($B$2:$B$179=B74,$J$2:$J$179))</f>
        <v>640.33333333333337</v>
      </c>
      <c r="P74">
        <f>N74/O74*SQRT(2/PI())*100</f>
        <v>4.8264502112836167</v>
      </c>
    </row>
    <row r="75" spans="1:16" x14ac:dyDescent="0.25">
      <c r="A75" s="1">
        <v>147</v>
      </c>
      <c r="B75" s="1">
        <v>24</v>
      </c>
      <c r="C75" s="1">
        <v>4.5600000000000002E-2</v>
      </c>
      <c r="D75" s="1">
        <v>2.1600000000000001E-2</v>
      </c>
      <c r="E75" s="1">
        <v>4.01</v>
      </c>
      <c r="F75" s="1">
        <v>5</v>
      </c>
      <c r="G75" s="1">
        <v>35</v>
      </c>
      <c r="H75" s="1">
        <v>0</v>
      </c>
      <c r="I75" s="1">
        <v>2</v>
      </c>
      <c r="J75" s="1">
        <v>598</v>
      </c>
      <c r="K75" s="2">
        <v>582.35720000000003</v>
      </c>
      <c r="L75" s="2">
        <v>640.57001593273503</v>
      </c>
      <c r="M75" s="2">
        <v>657.71257173290201</v>
      </c>
      <c r="N75" cm="1">
        <f t="array" ref="N75">_xlfn.STDEV.S(IF($B$2:$B$179=B75,$J$2:$J$179))</f>
        <v>38.734136537856799</v>
      </c>
      <c r="O75" cm="1">
        <f t="array" ref="O75">AVERAGE(IF($B$2:$B$179=B75,$J$2:$J$179))</f>
        <v>640.33333333333337</v>
      </c>
      <c r="P75">
        <f>N75/O75*SQRT(2/PI())*100</f>
        <v>4.8264502112836167</v>
      </c>
    </row>
    <row r="76" spans="1:16" x14ac:dyDescent="0.25">
      <c r="A76" s="1">
        <v>136</v>
      </c>
      <c r="B76" s="1">
        <v>25</v>
      </c>
      <c r="C76" s="1">
        <v>4.5600000000000002E-2</v>
      </c>
      <c r="D76" s="1">
        <v>0.58799999999999997</v>
      </c>
      <c r="E76" s="1">
        <v>3.8</v>
      </c>
      <c r="F76" s="1">
        <v>3</v>
      </c>
      <c r="G76" s="1">
        <v>35</v>
      </c>
      <c r="H76" s="1">
        <v>168</v>
      </c>
      <c r="I76" s="1">
        <v>0</v>
      </c>
      <c r="J76" s="1">
        <v>667</v>
      </c>
      <c r="K76" s="2">
        <v>713.04894999999999</v>
      </c>
      <c r="L76" s="2">
        <v>674.92567243823896</v>
      </c>
      <c r="M76" s="2">
        <v>647.98570267500702</v>
      </c>
      <c r="N76" cm="1">
        <f t="array" ref="N76">_xlfn.STDEV.S(IF($B$2:$B$179=B76,$J$2:$J$179))</f>
        <v>14.189197769195175</v>
      </c>
      <c r="O76" cm="1">
        <f t="array" ref="O76">AVERAGE(IF($B$2:$B$179=B76,$J$2:$J$179))</f>
        <v>682.33333333333337</v>
      </c>
      <c r="P76">
        <f>N76/O76*SQRT(2/PI())*100</f>
        <v>1.659209843217287</v>
      </c>
    </row>
    <row r="77" spans="1:16" x14ac:dyDescent="0.25">
      <c r="A77" s="1">
        <v>137</v>
      </c>
      <c r="B77" s="1">
        <v>25</v>
      </c>
      <c r="C77" s="1">
        <v>4.5600000000000002E-2</v>
      </c>
      <c r="D77" s="1">
        <v>0.58799999999999997</v>
      </c>
      <c r="E77" s="1">
        <v>3.8</v>
      </c>
      <c r="F77" s="1">
        <v>3</v>
      </c>
      <c r="G77" s="1">
        <v>35</v>
      </c>
      <c r="H77" s="1">
        <v>168</v>
      </c>
      <c r="I77" s="1">
        <v>0</v>
      </c>
      <c r="J77" s="1">
        <v>685</v>
      </c>
      <c r="K77" s="2">
        <v>713.04894999999999</v>
      </c>
      <c r="L77" s="2">
        <v>676.44802536397196</v>
      </c>
      <c r="M77" s="2">
        <v>641.60607359832295</v>
      </c>
      <c r="N77" cm="1">
        <f t="array" ref="N77">_xlfn.STDEV.S(IF($B$2:$B$179=B77,$J$2:$J$179))</f>
        <v>14.189197769195175</v>
      </c>
      <c r="O77" cm="1">
        <f t="array" ref="O77">AVERAGE(IF($B$2:$B$179=B77,$J$2:$J$179))</f>
        <v>682.33333333333337</v>
      </c>
      <c r="P77">
        <f>N77/O77*SQRT(2/PI())*100</f>
        <v>1.659209843217287</v>
      </c>
    </row>
    <row r="78" spans="1:16" x14ac:dyDescent="0.25">
      <c r="A78" s="1">
        <v>138</v>
      </c>
      <c r="B78" s="1">
        <v>25</v>
      </c>
      <c r="C78" s="1">
        <v>4.5600000000000002E-2</v>
      </c>
      <c r="D78" s="1">
        <v>0.58799999999999997</v>
      </c>
      <c r="E78" s="1">
        <v>3.8</v>
      </c>
      <c r="F78" s="1">
        <v>3</v>
      </c>
      <c r="G78" s="1">
        <v>35</v>
      </c>
      <c r="H78" s="1">
        <v>168</v>
      </c>
      <c r="I78" s="1">
        <v>0</v>
      </c>
      <c r="J78" s="1">
        <v>695</v>
      </c>
      <c r="K78" s="2">
        <v>713.04894999999999</v>
      </c>
      <c r="L78" s="2">
        <v>634.96686197549195</v>
      </c>
      <c r="M78" s="2">
        <v>603.47761921591098</v>
      </c>
      <c r="N78" cm="1">
        <f t="array" ref="N78">_xlfn.STDEV.S(IF($B$2:$B$179=B78,$J$2:$J$179))</f>
        <v>14.189197769195175</v>
      </c>
      <c r="O78" cm="1">
        <f t="array" ref="O78">AVERAGE(IF($B$2:$B$179=B78,$J$2:$J$179))</f>
        <v>682.33333333333337</v>
      </c>
      <c r="P78">
        <f>N78/O78*SQRT(2/PI())*100</f>
        <v>1.659209843217287</v>
      </c>
    </row>
    <row r="79" spans="1:16" x14ac:dyDescent="0.25">
      <c r="A79" s="1">
        <v>205</v>
      </c>
      <c r="B79" s="1">
        <v>26</v>
      </c>
      <c r="C79" s="1">
        <v>4.5600000000000002E-2</v>
      </c>
      <c r="D79" s="1">
        <v>0.72</v>
      </c>
      <c r="E79" s="1">
        <v>3.87</v>
      </c>
      <c r="F79" s="1">
        <v>3</v>
      </c>
      <c r="G79" s="1">
        <v>45</v>
      </c>
      <c r="H79" s="1">
        <v>72</v>
      </c>
      <c r="I79" s="1">
        <v>2</v>
      </c>
      <c r="J79" s="1">
        <v>710</v>
      </c>
      <c r="K79" s="2">
        <v>682.48473999999999</v>
      </c>
      <c r="L79" s="2">
        <v>632.90618598486606</v>
      </c>
      <c r="M79" s="2">
        <v>638.80237517975104</v>
      </c>
      <c r="N79" cm="1">
        <f t="array" ref="N79">_xlfn.STDEV.S(IF($B$2:$B$179=B79,$J$2:$J$179))</f>
        <v>14.142135623730951</v>
      </c>
      <c r="O79" cm="1">
        <f t="array" ref="O79">AVERAGE(IF($B$2:$B$179=B79,$J$2:$J$179))</f>
        <v>700</v>
      </c>
      <c r="P79">
        <f>N79/O79*SQRT(2/PI())*100</f>
        <v>1.6119702387078751</v>
      </c>
    </row>
    <row r="80" spans="1:16" x14ac:dyDescent="0.25">
      <c r="A80" s="1">
        <v>207</v>
      </c>
      <c r="B80" s="1">
        <v>26</v>
      </c>
      <c r="C80" s="1">
        <v>4.5600000000000002E-2</v>
      </c>
      <c r="D80" s="1">
        <v>0.72</v>
      </c>
      <c r="E80" s="1">
        <v>3.87</v>
      </c>
      <c r="F80" s="1">
        <v>3</v>
      </c>
      <c r="G80" s="1">
        <v>45</v>
      </c>
      <c r="H80" s="1">
        <v>72</v>
      </c>
      <c r="I80" s="1">
        <v>2</v>
      </c>
      <c r="J80" s="1">
        <v>690</v>
      </c>
      <c r="K80" s="2">
        <v>682.48473999999999</v>
      </c>
      <c r="L80" s="2">
        <v>665.47923650380505</v>
      </c>
      <c r="M80" s="2">
        <v>640.99165101395204</v>
      </c>
      <c r="N80" cm="1">
        <f t="array" ref="N80">_xlfn.STDEV.S(IF($B$2:$B$179=B80,$J$2:$J$179))</f>
        <v>14.142135623730951</v>
      </c>
      <c r="O80" cm="1">
        <f t="array" ref="O80">AVERAGE(IF($B$2:$B$179=B80,$J$2:$J$179))</f>
        <v>700</v>
      </c>
      <c r="P80">
        <f>N80/O80*SQRT(2/PI())*100</f>
        <v>1.6119702387078751</v>
      </c>
    </row>
    <row r="81" spans="1:16" x14ac:dyDescent="0.25">
      <c r="A81" s="1">
        <v>100</v>
      </c>
      <c r="B81" s="1">
        <v>27</v>
      </c>
      <c r="C81" s="1">
        <v>5.5199999999999999E-2</v>
      </c>
      <c r="D81" s="1">
        <v>4.7999999999999996E-3</v>
      </c>
      <c r="E81" s="1">
        <v>4.09</v>
      </c>
      <c r="F81" s="1">
        <v>0</v>
      </c>
      <c r="G81" s="1">
        <v>25</v>
      </c>
      <c r="H81" s="1">
        <v>72</v>
      </c>
      <c r="I81" s="1">
        <v>2</v>
      </c>
      <c r="J81" s="1">
        <v>468</v>
      </c>
      <c r="K81" s="2">
        <v>507.03210000000001</v>
      </c>
      <c r="L81" s="2">
        <v>573.175570304649</v>
      </c>
      <c r="M81" s="2">
        <v>586.89984889001801</v>
      </c>
      <c r="N81" cm="1">
        <f t="array" ref="N81">_xlfn.STDEV.S(IF($B$2:$B$179=B81,$J$2:$J$179))</f>
        <v>44.192759587968709</v>
      </c>
      <c r="O81" cm="1">
        <f t="array" ref="O81">AVERAGE(IF($B$2:$B$179=B81,$J$2:$J$179))</f>
        <v>519</v>
      </c>
      <c r="P81">
        <f>N81/O81*SQRT(2/PI())*100</f>
        <v>6.7939731357443218</v>
      </c>
    </row>
    <row r="82" spans="1:16" x14ac:dyDescent="0.25">
      <c r="A82" s="1">
        <v>101</v>
      </c>
      <c r="B82" s="1">
        <v>27</v>
      </c>
      <c r="C82" s="1">
        <v>5.5199999999999999E-2</v>
      </c>
      <c r="D82" s="1">
        <v>4.7999999999999996E-3</v>
      </c>
      <c r="E82" s="1">
        <v>4.09</v>
      </c>
      <c r="F82" s="1">
        <v>0</v>
      </c>
      <c r="G82" s="1">
        <v>25</v>
      </c>
      <c r="H82" s="1">
        <v>72</v>
      </c>
      <c r="I82" s="1">
        <v>2</v>
      </c>
      <c r="J82" s="1">
        <v>546</v>
      </c>
      <c r="K82" s="2">
        <v>507.03210000000001</v>
      </c>
      <c r="L82" s="2">
        <v>604.70045645359505</v>
      </c>
      <c r="M82" s="2">
        <v>579.79514852247996</v>
      </c>
      <c r="N82" cm="1">
        <f t="array" ref="N82">_xlfn.STDEV.S(IF($B$2:$B$179=B82,$J$2:$J$179))</f>
        <v>44.192759587968709</v>
      </c>
      <c r="O82" cm="1">
        <f t="array" ref="O82">AVERAGE(IF($B$2:$B$179=B82,$J$2:$J$179))</f>
        <v>519</v>
      </c>
      <c r="P82">
        <f>N82/O82*SQRT(2/PI())*100</f>
        <v>6.7939731357443218</v>
      </c>
    </row>
    <row r="83" spans="1:16" x14ac:dyDescent="0.25">
      <c r="A83" s="1">
        <v>102</v>
      </c>
      <c r="B83" s="1">
        <v>27</v>
      </c>
      <c r="C83" s="1">
        <v>5.5199999999999999E-2</v>
      </c>
      <c r="D83" s="1">
        <v>4.7999999999999996E-3</v>
      </c>
      <c r="E83" s="1">
        <v>4.09</v>
      </c>
      <c r="F83" s="1">
        <v>0</v>
      </c>
      <c r="G83" s="1">
        <v>25</v>
      </c>
      <c r="H83" s="1">
        <v>72</v>
      </c>
      <c r="I83" s="1">
        <v>2</v>
      </c>
      <c r="J83" s="1">
        <v>543</v>
      </c>
      <c r="K83" s="2">
        <v>507.03210000000001</v>
      </c>
      <c r="L83" s="2">
        <v>588.80979745585898</v>
      </c>
      <c r="M83" s="2">
        <v>548.58599640287696</v>
      </c>
      <c r="N83" cm="1">
        <f t="array" ref="N83">_xlfn.STDEV.S(IF($B$2:$B$179=B83,$J$2:$J$179))</f>
        <v>44.192759587968709</v>
      </c>
      <c r="O83" cm="1">
        <f t="array" ref="O83">AVERAGE(IF($B$2:$B$179=B83,$J$2:$J$179))</f>
        <v>519</v>
      </c>
      <c r="P83">
        <f>N83/O83*SQRT(2/PI())*100</f>
        <v>6.7939731357443218</v>
      </c>
    </row>
    <row r="84" spans="1:16" x14ac:dyDescent="0.25">
      <c r="A84" s="1">
        <v>148</v>
      </c>
      <c r="B84" s="1">
        <v>28</v>
      </c>
      <c r="C84" s="1">
        <v>6.4799999999999996E-2</v>
      </c>
      <c r="D84" s="1">
        <v>4.7999999999999996E-3</v>
      </c>
      <c r="E84" s="1">
        <v>4.07</v>
      </c>
      <c r="F84" s="1">
        <v>3</v>
      </c>
      <c r="G84" s="1">
        <v>35</v>
      </c>
      <c r="H84" s="1">
        <v>168</v>
      </c>
      <c r="I84" s="1">
        <v>4</v>
      </c>
      <c r="J84" s="1">
        <v>563</v>
      </c>
      <c r="K84" s="2">
        <v>673.81823999999995</v>
      </c>
      <c r="L84" s="2">
        <v>669.38884766775004</v>
      </c>
      <c r="M84" s="2">
        <v>646.88531054651298</v>
      </c>
      <c r="N84" cm="1">
        <f t="array" ref="N84">_xlfn.STDEV.S(IF($B$2:$B$179=B84,$J$2:$J$179))</f>
        <v>49.789557138018409</v>
      </c>
      <c r="O84" cm="1">
        <f t="array" ref="O84">AVERAGE(IF($B$2:$B$179=B84,$J$2:$J$179))</f>
        <v>528</v>
      </c>
      <c r="P84">
        <f>N84/O84*SQRT(2/PI())*100</f>
        <v>7.5239240397039762</v>
      </c>
    </row>
    <row r="85" spans="1:16" x14ac:dyDescent="0.25">
      <c r="A85" s="1">
        <v>149</v>
      </c>
      <c r="B85" s="1">
        <v>28</v>
      </c>
      <c r="C85" s="1">
        <v>6.4799999999999996E-2</v>
      </c>
      <c r="D85" s="1">
        <v>4.7999999999999996E-3</v>
      </c>
      <c r="E85" s="1">
        <v>4.07</v>
      </c>
      <c r="F85" s="1">
        <v>3</v>
      </c>
      <c r="G85" s="1">
        <v>35</v>
      </c>
      <c r="H85" s="1">
        <v>168</v>
      </c>
      <c r="I85" s="1">
        <v>4</v>
      </c>
      <c r="J85" s="1">
        <v>550</v>
      </c>
      <c r="K85" s="2">
        <v>673.81823999999995</v>
      </c>
      <c r="L85" s="2">
        <v>633.34490541659295</v>
      </c>
      <c r="M85" s="2">
        <v>683.89738860302498</v>
      </c>
      <c r="N85" cm="1">
        <f t="array" ref="N85">_xlfn.STDEV.S(IF($B$2:$B$179=B85,$J$2:$J$179))</f>
        <v>49.789557138018409</v>
      </c>
      <c r="O85" cm="1">
        <f t="array" ref="O85">AVERAGE(IF($B$2:$B$179=B85,$J$2:$J$179))</f>
        <v>528</v>
      </c>
      <c r="P85">
        <f>N85/O85*SQRT(2/PI())*100</f>
        <v>7.5239240397039762</v>
      </c>
    </row>
    <row r="86" spans="1:16" x14ac:dyDescent="0.25">
      <c r="A86" s="1">
        <v>150</v>
      </c>
      <c r="B86" s="1">
        <v>28</v>
      </c>
      <c r="C86" s="1">
        <v>6.4799999999999996E-2</v>
      </c>
      <c r="D86" s="1">
        <v>4.7999999999999996E-3</v>
      </c>
      <c r="E86" s="1">
        <v>4.07</v>
      </c>
      <c r="F86" s="1">
        <v>3</v>
      </c>
      <c r="G86" s="1">
        <v>35</v>
      </c>
      <c r="H86" s="1">
        <v>168</v>
      </c>
      <c r="I86" s="1">
        <v>4</v>
      </c>
      <c r="J86" s="1">
        <v>471</v>
      </c>
      <c r="K86" s="2">
        <v>673.81823999999995</v>
      </c>
      <c r="L86" s="2">
        <v>613.40918726074801</v>
      </c>
      <c r="M86" s="2">
        <v>647.91067836224499</v>
      </c>
      <c r="N86" cm="1">
        <f t="array" ref="N86">_xlfn.STDEV.S(IF($B$2:$B$179=B86,$J$2:$J$179))</f>
        <v>49.789557138018409</v>
      </c>
      <c r="O86" cm="1">
        <f t="array" ref="O86">AVERAGE(IF($B$2:$B$179=B86,$J$2:$J$179))</f>
        <v>528</v>
      </c>
      <c r="P86">
        <f>N86/O86*SQRT(2/PI())*100</f>
        <v>7.5239240397039762</v>
      </c>
    </row>
    <row r="87" spans="1:16" x14ac:dyDescent="0.25">
      <c r="A87" s="1">
        <v>127</v>
      </c>
      <c r="B87" s="1">
        <v>29</v>
      </c>
      <c r="C87" s="1">
        <v>6.4799999999999996E-2</v>
      </c>
      <c r="D87" s="1">
        <v>0.42959999999999998</v>
      </c>
      <c r="E87" s="1">
        <v>3.76</v>
      </c>
      <c r="F87" s="1">
        <v>5</v>
      </c>
      <c r="G87" s="1">
        <v>35</v>
      </c>
      <c r="H87" s="1">
        <v>72</v>
      </c>
      <c r="I87" s="1">
        <v>3</v>
      </c>
      <c r="J87" s="1">
        <v>872</v>
      </c>
      <c r="K87" s="2">
        <v>861.64873999999998</v>
      </c>
      <c r="L87" s="2">
        <v>793.47658028225101</v>
      </c>
      <c r="M87" s="2">
        <v>880.06422265364404</v>
      </c>
      <c r="N87" cm="1">
        <f t="array" ref="N87">_xlfn.STDEV.S(IF($B$2:$B$179=B87,$J$2:$J$179))</f>
        <v>49.759421218498915</v>
      </c>
      <c r="O87" cm="1">
        <f t="array" ref="O87">AVERAGE(IF($B$2:$B$179=B87,$J$2:$J$179))</f>
        <v>818</v>
      </c>
      <c r="P87">
        <f>N87/O87*SQRT(2/PI())*100</f>
        <v>4.8535787218492406</v>
      </c>
    </row>
    <row r="88" spans="1:16" x14ac:dyDescent="0.25">
      <c r="A88" s="1">
        <v>128</v>
      </c>
      <c r="B88" s="1">
        <v>29</v>
      </c>
      <c r="C88" s="1">
        <v>6.4799999999999996E-2</v>
      </c>
      <c r="D88" s="1">
        <v>0.42959999999999998</v>
      </c>
      <c r="E88" s="1">
        <v>3.76</v>
      </c>
      <c r="F88" s="1">
        <v>5</v>
      </c>
      <c r="G88" s="1">
        <v>35</v>
      </c>
      <c r="H88" s="1">
        <v>72</v>
      </c>
      <c r="I88" s="1">
        <v>3</v>
      </c>
      <c r="J88" s="1">
        <v>774</v>
      </c>
      <c r="K88" s="2">
        <v>861.64873999999998</v>
      </c>
      <c r="L88" s="2">
        <v>713.740525949068</v>
      </c>
      <c r="M88" s="2">
        <v>867.34340179772403</v>
      </c>
      <c r="N88" cm="1">
        <f t="array" ref="N88">_xlfn.STDEV.S(IF($B$2:$B$179=B88,$J$2:$J$179))</f>
        <v>49.759421218498915</v>
      </c>
      <c r="O88" cm="1">
        <f t="array" ref="O88">AVERAGE(IF($B$2:$B$179=B88,$J$2:$J$179))</f>
        <v>818</v>
      </c>
      <c r="P88">
        <f>N88/O88*SQRT(2/PI())*100</f>
        <v>4.8535787218492406</v>
      </c>
    </row>
    <row r="89" spans="1:16" x14ac:dyDescent="0.25">
      <c r="A89" s="1">
        <v>129</v>
      </c>
      <c r="B89" s="1">
        <v>29</v>
      </c>
      <c r="C89" s="1">
        <v>6.4799999999999996E-2</v>
      </c>
      <c r="D89" s="1">
        <v>0.42959999999999998</v>
      </c>
      <c r="E89" s="1">
        <v>3.76</v>
      </c>
      <c r="F89" s="1">
        <v>5</v>
      </c>
      <c r="G89" s="1">
        <v>35</v>
      </c>
      <c r="H89" s="1">
        <v>72</v>
      </c>
      <c r="I89" s="1">
        <v>3</v>
      </c>
      <c r="J89" s="1">
        <v>808</v>
      </c>
      <c r="K89" s="2">
        <v>861.64873999999998</v>
      </c>
      <c r="L89" s="2">
        <v>768.88984529514005</v>
      </c>
      <c r="M89" s="2">
        <v>789.66809259757702</v>
      </c>
      <c r="N89" cm="1">
        <f t="array" ref="N89">_xlfn.STDEV.S(IF($B$2:$B$179=B89,$J$2:$J$179))</f>
        <v>49.759421218498915</v>
      </c>
      <c r="O89" cm="1">
        <f t="array" ref="O89">AVERAGE(IF($B$2:$B$179=B89,$J$2:$J$179))</f>
        <v>818</v>
      </c>
      <c r="P89">
        <f>N89/O89*SQRT(2/PI())*100</f>
        <v>4.8535787218492406</v>
      </c>
    </row>
    <row r="90" spans="1:16" x14ac:dyDescent="0.25">
      <c r="A90" s="1">
        <v>226</v>
      </c>
      <c r="B90" s="1">
        <v>30</v>
      </c>
      <c r="C90" s="1">
        <v>7.4399999999999994E-2</v>
      </c>
      <c r="D90" s="1">
        <v>9.3600000000000003E-2</v>
      </c>
      <c r="E90" s="1">
        <v>4.08</v>
      </c>
      <c r="F90" s="1">
        <v>2</v>
      </c>
      <c r="G90" s="1">
        <v>55</v>
      </c>
      <c r="H90" s="1">
        <v>168</v>
      </c>
      <c r="I90" s="1">
        <v>0</v>
      </c>
      <c r="J90" s="1">
        <v>835</v>
      </c>
      <c r="K90" s="2">
        <v>741.25199999999995</v>
      </c>
      <c r="L90" s="2">
        <v>925.60001053710801</v>
      </c>
      <c r="M90" s="2">
        <v>972.71718111679297</v>
      </c>
      <c r="N90" cm="1">
        <f t="array" ref="N90">_xlfn.STDEV.S(IF($B$2:$B$179=B90,$J$2:$J$179))</f>
        <v>61.849279165834531</v>
      </c>
      <c r="O90" cm="1">
        <f t="array" ref="O90">AVERAGE(IF($B$2:$B$179=B90,$J$2:$J$179))</f>
        <v>906.33333333333337</v>
      </c>
      <c r="P90">
        <f>N90/O90*SQRT(2/PI())*100</f>
        <v>5.4448604203610547</v>
      </c>
    </row>
    <row r="91" spans="1:16" x14ac:dyDescent="0.25">
      <c r="A91" s="1">
        <v>227</v>
      </c>
      <c r="B91" s="1">
        <v>30</v>
      </c>
      <c r="C91" s="1">
        <v>7.4399999999999994E-2</v>
      </c>
      <c r="D91" s="1">
        <v>9.3600000000000003E-2</v>
      </c>
      <c r="E91" s="1">
        <v>4.08</v>
      </c>
      <c r="F91" s="1">
        <v>2</v>
      </c>
      <c r="G91" s="1">
        <v>55</v>
      </c>
      <c r="H91" s="1">
        <v>168</v>
      </c>
      <c r="I91" s="1">
        <v>0</v>
      </c>
      <c r="J91" s="1">
        <v>939</v>
      </c>
      <c r="K91" s="2">
        <v>741.25199999999995</v>
      </c>
      <c r="L91" s="2">
        <v>930.14667452548201</v>
      </c>
      <c r="M91" s="2">
        <v>1070.8757300418599</v>
      </c>
      <c r="N91" cm="1">
        <f t="array" ref="N91">_xlfn.STDEV.S(IF($B$2:$B$179=B91,$J$2:$J$179))</f>
        <v>61.849279165834531</v>
      </c>
      <c r="O91" cm="1">
        <f t="array" ref="O91">AVERAGE(IF($B$2:$B$179=B91,$J$2:$J$179))</f>
        <v>906.33333333333337</v>
      </c>
      <c r="P91">
        <f>N91/O91*SQRT(2/PI())*100</f>
        <v>5.4448604203610547</v>
      </c>
    </row>
    <row r="92" spans="1:16" x14ac:dyDescent="0.25">
      <c r="A92" s="1">
        <v>228</v>
      </c>
      <c r="B92" s="1">
        <v>30</v>
      </c>
      <c r="C92" s="1">
        <v>7.4399999999999994E-2</v>
      </c>
      <c r="D92" s="1">
        <v>9.3600000000000003E-2</v>
      </c>
      <c r="E92" s="1">
        <v>4.08</v>
      </c>
      <c r="F92" s="1">
        <v>2</v>
      </c>
      <c r="G92" s="1">
        <v>55</v>
      </c>
      <c r="H92" s="1">
        <v>168</v>
      </c>
      <c r="I92" s="1">
        <v>0</v>
      </c>
      <c r="J92" s="1">
        <v>945</v>
      </c>
      <c r="K92" s="2">
        <v>741.25199999999995</v>
      </c>
      <c r="L92" s="2">
        <v>924.58995545333005</v>
      </c>
      <c r="M92" s="2">
        <v>968.532516283939</v>
      </c>
      <c r="N92" cm="1">
        <f t="array" ref="N92">_xlfn.STDEV.S(IF($B$2:$B$179=B92,$J$2:$J$179))</f>
        <v>61.849279165834531</v>
      </c>
      <c r="O92" cm="1">
        <f t="array" ref="O92">AVERAGE(IF($B$2:$B$179=B92,$J$2:$J$179))</f>
        <v>906.33333333333337</v>
      </c>
      <c r="P92">
        <f>N92/O92*SQRT(2/PI())*100</f>
        <v>5.4448604203610547</v>
      </c>
    </row>
    <row r="93" spans="1:16" x14ac:dyDescent="0.25">
      <c r="A93" s="1">
        <v>109</v>
      </c>
      <c r="B93" s="1">
        <v>31</v>
      </c>
      <c r="C93" s="1">
        <v>8.4000000000000005E-2</v>
      </c>
      <c r="D93" s="1">
        <v>0.108</v>
      </c>
      <c r="E93" s="1">
        <v>3.97</v>
      </c>
      <c r="F93" s="1">
        <v>5</v>
      </c>
      <c r="G93" s="1">
        <v>25</v>
      </c>
      <c r="H93" s="1">
        <v>168</v>
      </c>
      <c r="I93" s="1">
        <v>1</v>
      </c>
      <c r="J93" s="1">
        <v>647</v>
      </c>
      <c r="K93" s="2">
        <v>613.38779999999997</v>
      </c>
      <c r="L93" s="2">
        <v>594.89882246696698</v>
      </c>
      <c r="M93" s="2">
        <v>571.57080184046799</v>
      </c>
      <c r="N93" cm="1">
        <f t="array" ref="N93">_xlfn.STDEV.S(IF($B$2:$B$179=B93,$J$2:$J$179))</f>
        <v>2.1213203435596424</v>
      </c>
      <c r="O93" cm="1">
        <f t="array" ref="O93">AVERAGE(IF($B$2:$B$179=B93,$J$2:$J$179))</f>
        <v>648.5</v>
      </c>
      <c r="P93">
        <f>N93/O93*SQRT(2/PI())*100</f>
        <v>0.26099749431661817</v>
      </c>
    </row>
    <row r="94" spans="1:16" x14ac:dyDescent="0.25">
      <c r="A94" s="1">
        <v>110</v>
      </c>
      <c r="B94" s="1">
        <v>31</v>
      </c>
      <c r="C94" s="1">
        <v>8.4000000000000005E-2</v>
      </c>
      <c r="D94" s="1">
        <v>0.108</v>
      </c>
      <c r="E94" s="1">
        <v>3.97</v>
      </c>
      <c r="F94" s="1">
        <v>5</v>
      </c>
      <c r="G94" s="1">
        <v>25</v>
      </c>
      <c r="H94" s="1">
        <v>168</v>
      </c>
      <c r="I94" s="1">
        <v>1</v>
      </c>
      <c r="J94" s="1">
        <v>650</v>
      </c>
      <c r="K94" s="2">
        <v>613.38779999999997</v>
      </c>
      <c r="L94" s="2">
        <v>590.83093052935703</v>
      </c>
      <c r="M94" s="2">
        <v>640.26292504560104</v>
      </c>
      <c r="N94" cm="1">
        <f t="array" ref="N94">_xlfn.STDEV.S(IF($B$2:$B$179=B94,$J$2:$J$179))</f>
        <v>2.1213203435596424</v>
      </c>
      <c r="O94" cm="1">
        <f t="array" ref="O94">AVERAGE(IF($B$2:$B$179=B94,$J$2:$J$179))</f>
        <v>648.5</v>
      </c>
      <c r="P94">
        <f>N94/O94*SQRT(2/PI())*100</f>
        <v>0.26099749431661817</v>
      </c>
    </row>
    <row r="95" spans="1:16" x14ac:dyDescent="0.25">
      <c r="A95" s="1">
        <v>276</v>
      </c>
      <c r="B95" s="1">
        <v>32</v>
      </c>
      <c r="C95" s="1">
        <v>9.3600000000000003E-2</v>
      </c>
      <c r="D95" s="1">
        <v>0.22559999999999999</v>
      </c>
      <c r="E95" s="1">
        <v>3.92</v>
      </c>
      <c r="F95" s="1">
        <v>3</v>
      </c>
      <c r="G95" s="1">
        <v>55</v>
      </c>
      <c r="H95" s="1">
        <v>72</v>
      </c>
      <c r="I95" s="1">
        <v>2</v>
      </c>
      <c r="J95" s="1">
        <v>970</v>
      </c>
      <c r="K95" s="2">
        <v>876.48699999999997</v>
      </c>
      <c r="L95" s="2">
        <v>934.58336286960798</v>
      </c>
      <c r="M95" s="2">
        <v>948.25918118053596</v>
      </c>
      <c r="N95" cm="1">
        <f t="array" ref="N95">_xlfn.STDEV.S(IF($B$2:$B$179=B95,$J$2:$J$179))</f>
        <v>7.9372539331937721</v>
      </c>
      <c r="O95" cm="1">
        <f t="array" ref="O95">AVERAGE(IF($B$2:$B$179=B95,$J$2:$J$179))</f>
        <v>961</v>
      </c>
      <c r="P95">
        <f>N95/O95*SQRT(2/PI())*100</f>
        <v>0.65900232762405087</v>
      </c>
    </row>
    <row r="96" spans="1:16" x14ac:dyDescent="0.25">
      <c r="A96" s="1">
        <v>277</v>
      </c>
      <c r="B96" s="1">
        <v>32</v>
      </c>
      <c r="C96" s="1">
        <v>9.3600000000000003E-2</v>
      </c>
      <c r="D96" s="1">
        <v>0.22559999999999999</v>
      </c>
      <c r="E96" s="1">
        <v>3.92</v>
      </c>
      <c r="F96" s="1">
        <v>3</v>
      </c>
      <c r="G96" s="1">
        <v>55</v>
      </c>
      <c r="H96" s="1">
        <v>72</v>
      </c>
      <c r="I96" s="1">
        <v>2</v>
      </c>
      <c r="J96" s="1">
        <v>955</v>
      </c>
      <c r="K96" s="2">
        <v>876.48699999999997</v>
      </c>
      <c r="L96" s="2">
        <v>820.77974047421299</v>
      </c>
      <c r="M96" s="2">
        <v>1016.3474678246901</v>
      </c>
      <c r="N96" cm="1">
        <f t="array" ref="N96">_xlfn.STDEV.S(IF($B$2:$B$179=B96,$J$2:$J$179))</f>
        <v>7.9372539331937721</v>
      </c>
      <c r="O96" cm="1">
        <f t="array" ref="O96">AVERAGE(IF($B$2:$B$179=B96,$J$2:$J$179))</f>
        <v>961</v>
      </c>
      <c r="P96">
        <f>N96/O96*SQRT(2/PI())*100</f>
        <v>0.65900232762405087</v>
      </c>
    </row>
    <row r="97" spans="1:16" x14ac:dyDescent="0.25">
      <c r="A97" s="1">
        <v>278</v>
      </c>
      <c r="B97" s="1">
        <v>32</v>
      </c>
      <c r="C97" s="1">
        <v>9.3600000000000003E-2</v>
      </c>
      <c r="D97" s="1">
        <v>0.22559999999999999</v>
      </c>
      <c r="E97" s="1">
        <v>3.92</v>
      </c>
      <c r="F97" s="1">
        <v>3</v>
      </c>
      <c r="G97" s="1">
        <v>55</v>
      </c>
      <c r="H97" s="1">
        <v>72</v>
      </c>
      <c r="I97" s="1">
        <v>2</v>
      </c>
      <c r="J97" s="1">
        <v>958</v>
      </c>
      <c r="K97" s="2">
        <v>876.48699999999997</v>
      </c>
      <c r="L97" s="2">
        <v>854.04215651578897</v>
      </c>
      <c r="M97" s="2">
        <v>977.59748896182396</v>
      </c>
      <c r="N97" cm="1">
        <f t="array" ref="N97">_xlfn.STDEV.S(IF($B$2:$B$179=B97,$J$2:$J$179))</f>
        <v>7.9372539331937721</v>
      </c>
      <c r="O97" cm="1">
        <f t="array" ref="O97">AVERAGE(IF($B$2:$B$179=B97,$J$2:$J$179))</f>
        <v>961</v>
      </c>
      <c r="P97">
        <f>N97/O97*SQRT(2/PI())*100</f>
        <v>0.65900232762405087</v>
      </c>
    </row>
    <row r="98" spans="1:16" x14ac:dyDescent="0.25">
      <c r="A98" s="1">
        <v>163</v>
      </c>
      <c r="B98" s="1">
        <v>33</v>
      </c>
      <c r="C98" s="1">
        <v>0.1032</v>
      </c>
      <c r="D98" s="1">
        <v>0.4728</v>
      </c>
      <c r="E98" s="1">
        <v>3.67</v>
      </c>
      <c r="F98" s="1">
        <v>0</v>
      </c>
      <c r="G98" s="1">
        <v>40</v>
      </c>
      <c r="H98" s="1">
        <v>0</v>
      </c>
      <c r="I98" s="1">
        <v>1</v>
      </c>
      <c r="J98" s="1">
        <v>995</v>
      </c>
      <c r="K98" s="2">
        <v>838.64919999999995</v>
      </c>
      <c r="L98" s="2">
        <v>805.19165693321702</v>
      </c>
      <c r="M98" s="2">
        <v>746.26014093627498</v>
      </c>
      <c r="N98" cm="1">
        <f t="array" ref="N98">_xlfn.STDEV.S(IF($B$2:$B$179=B98,$J$2:$J$179))</f>
        <v>13.435028842544403</v>
      </c>
      <c r="O98" cm="1">
        <f t="array" ref="O98">AVERAGE(IF($B$2:$B$179=B98,$J$2:$J$179))</f>
        <v>1004.5</v>
      </c>
      <c r="P98">
        <f>N98/O98*SQRT(2/PI())*100</f>
        <v>1.0671579977508581</v>
      </c>
    </row>
    <row r="99" spans="1:16" x14ac:dyDescent="0.25">
      <c r="A99" s="1">
        <v>165</v>
      </c>
      <c r="B99" s="1">
        <v>33</v>
      </c>
      <c r="C99" s="1">
        <v>0.1032</v>
      </c>
      <c r="D99" s="1">
        <v>0.4728</v>
      </c>
      <c r="E99" s="1">
        <v>3.67</v>
      </c>
      <c r="F99" s="1">
        <v>0</v>
      </c>
      <c r="G99" s="1">
        <v>40</v>
      </c>
      <c r="H99" s="1">
        <v>0</v>
      </c>
      <c r="I99" s="1">
        <v>1</v>
      </c>
      <c r="J99" s="1">
        <v>1014</v>
      </c>
      <c r="K99" s="2">
        <v>838.64919999999995</v>
      </c>
      <c r="L99" s="2">
        <v>801.86822817541895</v>
      </c>
      <c r="M99" s="2">
        <v>770.72092816043698</v>
      </c>
      <c r="N99" cm="1">
        <f t="array" ref="N99">_xlfn.STDEV.S(IF($B$2:$B$179=B99,$J$2:$J$179))</f>
        <v>13.435028842544403</v>
      </c>
      <c r="O99" cm="1">
        <f t="array" ref="O99">AVERAGE(IF($B$2:$B$179=B99,$J$2:$J$179))</f>
        <v>1004.5</v>
      </c>
      <c r="P99">
        <f>N99/O99*SQRT(2/PI())*100</f>
        <v>1.0671579977508581</v>
      </c>
    </row>
    <row r="100" spans="1:16" x14ac:dyDescent="0.25">
      <c r="A100" s="1">
        <v>229</v>
      </c>
      <c r="B100" s="1">
        <v>34</v>
      </c>
      <c r="C100" s="1">
        <v>0.1128</v>
      </c>
      <c r="D100" s="1">
        <v>2.1600000000000001E-2</v>
      </c>
      <c r="E100" s="1">
        <v>3.7</v>
      </c>
      <c r="F100" s="1">
        <v>5</v>
      </c>
      <c r="G100" s="1">
        <v>55</v>
      </c>
      <c r="H100" s="1">
        <v>72</v>
      </c>
      <c r="I100" s="1">
        <v>1</v>
      </c>
      <c r="J100" s="1">
        <v>853</v>
      </c>
      <c r="K100" s="2">
        <v>996.65589999999997</v>
      </c>
      <c r="L100" s="2">
        <v>918.30622132465703</v>
      </c>
      <c r="M100" s="2">
        <v>842.70279803394101</v>
      </c>
      <c r="N100" cm="1">
        <f t="array" ref="N100">_xlfn.STDEV.S(IF($B$2:$B$179=B100,$J$2:$J$179))</f>
        <v>20.231987873991354</v>
      </c>
      <c r="O100" cm="1">
        <f t="array" ref="O100">AVERAGE(IF($B$2:$B$179=B100,$J$2:$J$179))</f>
        <v>876.33333333333337</v>
      </c>
      <c r="P100">
        <f>N100/O100*SQRT(2/PI())*100</f>
        <v>1.8420833882474501</v>
      </c>
    </row>
    <row r="101" spans="1:16" x14ac:dyDescent="0.25">
      <c r="A101" s="1">
        <v>230</v>
      </c>
      <c r="B101" s="1">
        <v>34</v>
      </c>
      <c r="C101" s="1">
        <v>0.1128</v>
      </c>
      <c r="D101" s="1">
        <v>2.1600000000000001E-2</v>
      </c>
      <c r="E101" s="1">
        <v>3.7</v>
      </c>
      <c r="F101" s="1">
        <v>5</v>
      </c>
      <c r="G101" s="1">
        <v>55</v>
      </c>
      <c r="H101" s="1">
        <v>72</v>
      </c>
      <c r="I101" s="1">
        <v>1</v>
      </c>
      <c r="J101" s="1">
        <v>887</v>
      </c>
      <c r="K101" s="2">
        <v>996.65589999999997</v>
      </c>
      <c r="L101" s="2">
        <v>969.97166170861601</v>
      </c>
      <c r="M101" s="2">
        <v>982.11793733752495</v>
      </c>
      <c r="N101" cm="1">
        <f t="array" ref="N101">_xlfn.STDEV.S(IF($B$2:$B$179=B101,$J$2:$J$179))</f>
        <v>20.231987873991354</v>
      </c>
      <c r="O101" cm="1">
        <f t="array" ref="O101">AVERAGE(IF($B$2:$B$179=B101,$J$2:$J$179))</f>
        <v>876.33333333333337</v>
      </c>
      <c r="P101">
        <f>N101/O101*SQRT(2/PI())*100</f>
        <v>1.8420833882474501</v>
      </c>
    </row>
    <row r="102" spans="1:16" x14ac:dyDescent="0.25">
      <c r="A102" s="1">
        <v>269</v>
      </c>
      <c r="B102" s="1">
        <v>34</v>
      </c>
      <c r="C102" s="1">
        <v>0.1128</v>
      </c>
      <c r="D102" s="1">
        <v>2.1600000000000001E-2</v>
      </c>
      <c r="E102" s="1">
        <v>3.7</v>
      </c>
      <c r="F102" s="1">
        <v>5</v>
      </c>
      <c r="G102" s="1">
        <v>55</v>
      </c>
      <c r="H102" s="1">
        <v>72</v>
      </c>
      <c r="I102" s="1">
        <v>1</v>
      </c>
      <c r="J102" s="1">
        <v>889</v>
      </c>
      <c r="K102" s="2">
        <v>996.65589999999997</v>
      </c>
      <c r="L102" s="2">
        <v>945.57697590721295</v>
      </c>
      <c r="M102" s="2">
        <v>1058.4858028459</v>
      </c>
      <c r="N102" cm="1">
        <f t="array" ref="N102">_xlfn.STDEV.S(IF($B$2:$B$179=B102,$J$2:$J$179))</f>
        <v>20.231987873991354</v>
      </c>
      <c r="O102" cm="1">
        <f t="array" ref="O102">AVERAGE(IF($B$2:$B$179=B102,$J$2:$J$179))</f>
        <v>876.33333333333337</v>
      </c>
      <c r="P102">
        <f>N102/O102*SQRT(2/PI())*100</f>
        <v>1.8420833882474501</v>
      </c>
    </row>
    <row r="103" spans="1:16" x14ac:dyDescent="0.25">
      <c r="A103" s="1">
        <v>112</v>
      </c>
      <c r="B103" s="1">
        <v>35</v>
      </c>
      <c r="C103" s="1">
        <v>0.12239999999999999</v>
      </c>
      <c r="D103" s="1">
        <v>4.7999999999999996E-3</v>
      </c>
      <c r="E103" s="1">
        <v>3.91</v>
      </c>
      <c r="F103" s="1">
        <v>5</v>
      </c>
      <c r="G103" s="1">
        <v>25</v>
      </c>
      <c r="H103" s="1">
        <v>72</v>
      </c>
      <c r="I103" s="1">
        <v>3</v>
      </c>
      <c r="J103" s="1">
        <v>538</v>
      </c>
      <c r="K103" s="2">
        <v>581.11919999999998</v>
      </c>
      <c r="L103" s="2">
        <v>623.44083011573696</v>
      </c>
      <c r="M103" s="2">
        <v>640.24843718531497</v>
      </c>
      <c r="N103" cm="1">
        <f t="array" ref="N103">_xlfn.STDEV.S(IF($B$2:$B$179=B103,$J$2:$J$179))</f>
        <v>17.897858344878401</v>
      </c>
      <c r="O103" cm="1">
        <f t="array" ref="O103">AVERAGE(IF($B$2:$B$179=B103,$J$2:$J$179))</f>
        <v>553.33333333333337</v>
      </c>
      <c r="P103">
        <f>N103/O103*SQRT(2/PI())*100</f>
        <v>2.5807996707497352</v>
      </c>
    </row>
    <row r="104" spans="1:16" x14ac:dyDescent="0.25">
      <c r="A104" s="1">
        <v>113</v>
      </c>
      <c r="B104" s="1">
        <v>35</v>
      </c>
      <c r="C104" s="1">
        <v>0.12239999999999999</v>
      </c>
      <c r="D104" s="1">
        <v>4.7999999999999996E-3</v>
      </c>
      <c r="E104" s="1">
        <v>3.91</v>
      </c>
      <c r="F104" s="1">
        <v>5</v>
      </c>
      <c r="G104" s="1">
        <v>25</v>
      </c>
      <c r="H104" s="1">
        <v>72</v>
      </c>
      <c r="I104" s="1">
        <v>3</v>
      </c>
      <c r="J104" s="1">
        <v>549</v>
      </c>
      <c r="K104" s="2">
        <v>581.11919999999998</v>
      </c>
      <c r="L104" s="2">
        <v>611.350135347638</v>
      </c>
      <c r="M104" s="2">
        <v>631.02048380408598</v>
      </c>
      <c r="N104" cm="1">
        <f t="array" ref="N104">_xlfn.STDEV.S(IF($B$2:$B$179=B104,$J$2:$J$179))</f>
        <v>17.897858344878401</v>
      </c>
      <c r="O104" cm="1">
        <f t="array" ref="O104">AVERAGE(IF($B$2:$B$179=B104,$J$2:$J$179))</f>
        <v>553.33333333333337</v>
      </c>
      <c r="P104">
        <f>N104/O104*SQRT(2/PI())*100</f>
        <v>2.5807996707497352</v>
      </c>
    </row>
    <row r="105" spans="1:16" x14ac:dyDescent="0.25">
      <c r="A105" s="1">
        <v>114</v>
      </c>
      <c r="B105" s="1">
        <v>35</v>
      </c>
      <c r="C105" s="1">
        <v>0.12239999999999999</v>
      </c>
      <c r="D105" s="1">
        <v>4.7999999999999996E-3</v>
      </c>
      <c r="E105" s="1">
        <v>3.91</v>
      </c>
      <c r="F105" s="1">
        <v>5</v>
      </c>
      <c r="G105" s="1">
        <v>25</v>
      </c>
      <c r="H105" s="1">
        <v>72</v>
      </c>
      <c r="I105" s="1">
        <v>3</v>
      </c>
      <c r="J105" s="1">
        <v>573</v>
      </c>
      <c r="K105" s="2">
        <v>581.11919999999998</v>
      </c>
      <c r="L105" s="2">
        <v>594.51659388501002</v>
      </c>
      <c r="M105" s="2">
        <v>579.226806263654</v>
      </c>
      <c r="N105" cm="1">
        <f t="array" ref="N105">_xlfn.STDEV.S(IF($B$2:$B$179=B105,$J$2:$J$179))</f>
        <v>17.897858344878401</v>
      </c>
      <c r="O105" cm="1">
        <f t="array" ref="O105">AVERAGE(IF($B$2:$B$179=B105,$J$2:$J$179))</f>
        <v>553.33333333333337</v>
      </c>
      <c r="P105">
        <f>N105/O105*SQRT(2/PI())*100</f>
        <v>2.5807996707497352</v>
      </c>
    </row>
    <row r="106" spans="1:16" x14ac:dyDescent="0.25">
      <c r="A106" s="1">
        <v>282</v>
      </c>
      <c r="B106" s="1">
        <v>36</v>
      </c>
      <c r="C106" s="1">
        <v>0.13200000000000001</v>
      </c>
      <c r="D106" s="1">
        <v>4.7999999999999996E-3</v>
      </c>
      <c r="E106" s="1">
        <v>3.63</v>
      </c>
      <c r="F106" s="1">
        <v>2</v>
      </c>
      <c r="G106" s="1">
        <v>55</v>
      </c>
      <c r="H106" s="1">
        <v>0</v>
      </c>
      <c r="I106" s="1">
        <v>2</v>
      </c>
      <c r="J106" s="1">
        <v>1058</v>
      </c>
      <c r="K106" s="2">
        <v>876.45650000000001</v>
      </c>
      <c r="L106" s="2">
        <v>880.402302567535</v>
      </c>
      <c r="M106" s="2">
        <v>998.93764567742801</v>
      </c>
      <c r="N106" cm="1">
        <f t="array" ref="N106">_xlfn.STDEV.S(IF($B$2:$B$179=B106,$J$2:$J$179))</f>
        <v>47.056703383612977</v>
      </c>
      <c r="O106" cm="1">
        <f t="array" ref="O106">AVERAGE(IF($B$2:$B$179=B106,$J$2:$J$179))</f>
        <v>1085.6666666666667</v>
      </c>
      <c r="P106">
        <f>N106/O106*SQRT(2/PI())*100</f>
        <v>3.4583190462448337</v>
      </c>
    </row>
    <row r="107" spans="1:16" x14ac:dyDescent="0.25">
      <c r="A107" s="1">
        <v>283</v>
      </c>
      <c r="B107" s="1">
        <v>36</v>
      </c>
      <c r="C107" s="1">
        <v>0.13200000000000001</v>
      </c>
      <c r="D107" s="1">
        <v>4.7999999999999996E-3</v>
      </c>
      <c r="E107" s="1">
        <v>3.63</v>
      </c>
      <c r="F107" s="1">
        <v>2</v>
      </c>
      <c r="G107" s="1">
        <v>55</v>
      </c>
      <c r="H107" s="1">
        <v>0</v>
      </c>
      <c r="I107" s="1">
        <v>2</v>
      </c>
      <c r="J107" s="1">
        <v>1059</v>
      </c>
      <c r="K107" s="2">
        <v>876.45650000000001</v>
      </c>
      <c r="L107" s="2">
        <v>874.72545782470002</v>
      </c>
      <c r="M107" s="2">
        <v>962.125725323138</v>
      </c>
      <c r="N107" cm="1">
        <f t="array" ref="N107">_xlfn.STDEV.S(IF($B$2:$B$179=B107,$J$2:$J$179))</f>
        <v>47.056703383612977</v>
      </c>
      <c r="O107" cm="1">
        <f t="array" ref="O107">AVERAGE(IF($B$2:$B$179=B107,$J$2:$J$179))</f>
        <v>1085.6666666666667</v>
      </c>
      <c r="P107">
        <f>N107/O107*SQRT(2/PI())*100</f>
        <v>3.4583190462448337</v>
      </c>
    </row>
    <row r="108" spans="1:16" x14ac:dyDescent="0.25">
      <c r="A108" s="1">
        <v>284</v>
      </c>
      <c r="B108" s="1">
        <v>36</v>
      </c>
      <c r="C108" s="1">
        <v>0.13200000000000001</v>
      </c>
      <c r="D108" s="1">
        <v>4.7999999999999996E-3</v>
      </c>
      <c r="E108" s="1">
        <v>3.63</v>
      </c>
      <c r="F108" s="1">
        <v>2</v>
      </c>
      <c r="G108" s="1">
        <v>55</v>
      </c>
      <c r="H108" s="1">
        <v>0</v>
      </c>
      <c r="I108" s="1">
        <v>2</v>
      </c>
      <c r="J108" s="1">
        <v>1140</v>
      </c>
      <c r="K108" s="2">
        <v>876.45650000000001</v>
      </c>
      <c r="L108" s="2">
        <v>855.56287007434901</v>
      </c>
      <c r="M108" s="2">
        <v>934.36261926198404</v>
      </c>
      <c r="N108" cm="1">
        <f t="array" ref="N108">_xlfn.STDEV.S(IF($B$2:$B$179=B108,$J$2:$J$179))</f>
        <v>47.056703383612977</v>
      </c>
      <c r="O108" cm="1">
        <f t="array" ref="O108">AVERAGE(IF($B$2:$B$179=B108,$J$2:$J$179))</f>
        <v>1085.6666666666667</v>
      </c>
      <c r="P108">
        <f>N108/O108*SQRT(2/PI())*100</f>
        <v>3.4583190462448337</v>
      </c>
    </row>
    <row r="109" spans="1:16" x14ac:dyDescent="0.25">
      <c r="A109" s="1">
        <v>193</v>
      </c>
      <c r="B109" s="1">
        <v>37</v>
      </c>
      <c r="C109" s="1">
        <v>0.1512</v>
      </c>
      <c r="D109" s="1">
        <v>3.5999999999999997E-2</v>
      </c>
      <c r="E109" s="1">
        <v>3.74</v>
      </c>
      <c r="F109" s="1">
        <v>2</v>
      </c>
      <c r="G109" s="1">
        <v>45</v>
      </c>
      <c r="H109" s="1">
        <v>0</v>
      </c>
      <c r="I109" s="1">
        <v>3</v>
      </c>
      <c r="J109" s="1">
        <v>616</v>
      </c>
      <c r="K109" s="2">
        <v>634.37914999999998</v>
      </c>
      <c r="L109" s="2">
        <v>631.71869577384098</v>
      </c>
      <c r="M109" s="2">
        <v>649.61827312325897</v>
      </c>
      <c r="N109" cm="1">
        <f t="array" ref="N109">_xlfn.STDEV.S(IF($B$2:$B$179=B109,$J$2:$J$179))</f>
        <v>12.124355652982141</v>
      </c>
      <c r="O109" cm="1">
        <f t="array" ref="O109">AVERAGE(IF($B$2:$B$179=B109,$J$2:$J$179))</f>
        <v>609</v>
      </c>
      <c r="P109">
        <f>N109/O109*SQRT(2/PI())*100</f>
        <v>1.5884788481440715</v>
      </c>
    </row>
    <row r="110" spans="1:16" x14ac:dyDescent="0.25">
      <c r="A110" s="1">
        <v>194</v>
      </c>
      <c r="B110" s="1">
        <v>37</v>
      </c>
      <c r="C110" s="1">
        <v>0.1512</v>
      </c>
      <c r="D110" s="1">
        <v>3.5999999999999997E-2</v>
      </c>
      <c r="E110" s="1">
        <v>3.74</v>
      </c>
      <c r="F110" s="1">
        <v>2</v>
      </c>
      <c r="G110" s="1">
        <v>45</v>
      </c>
      <c r="H110" s="1">
        <v>0</v>
      </c>
      <c r="I110" s="1">
        <v>3</v>
      </c>
      <c r="J110" s="1">
        <v>616</v>
      </c>
      <c r="K110" s="2">
        <v>634.37914999999998</v>
      </c>
      <c r="L110" s="2">
        <v>660.39172893428099</v>
      </c>
      <c r="M110" s="2">
        <v>662.44020658688703</v>
      </c>
      <c r="N110" cm="1">
        <f t="array" ref="N110">_xlfn.STDEV.S(IF($B$2:$B$179=B110,$J$2:$J$179))</f>
        <v>12.124355652982141</v>
      </c>
      <c r="O110" cm="1">
        <f t="array" ref="O110">AVERAGE(IF($B$2:$B$179=B110,$J$2:$J$179))</f>
        <v>609</v>
      </c>
      <c r="P110">
        <f>N110/O110*SQRT(2/PI())*100</f>
        <v>1.5884788481440715</v>
      </c>
    </row>
    <row r="111" spans="1:16" x14ac:dyDescent="0.25">
      <c r="A111" s="1">
        <v>195</v>
      </c>
      <c r="B111" s="1">
        <v>37</v>
      </c>
      <c r="C111" s="1">
        <v>0.1512</v>
      </c>
      <c r="D111" s="1">
        <v>3.5999999999999997E-2</v>
      </c>
      <c r="E111" s="1">
        <v>3.74</v>
      </c>
      <c r="F111" s="1">
        <v>2</v>
      </c>
      <c r="G111" s="1">
        <v>45</v>
      </c>
      <c r="H111" s="1">
        <v>0</v>
      </c>
      <c r="I111" s="1">
        <v>3</v>
      </c>
      <c r="J111" s="1">
        <v>595</v>
      </c>
      <c r="K111" s="2">
        <v>634.37914999999998</v>
      </c>
      <c r="L111" s="2">
        <v>631.98244714084399</v>
      </c>
      <c r="M111" s="2">
        <v>654.24681486722102</v>
      </c>
      <c r="N111" cm="1">
        <f t="array" ref="N111">_xlfn.STDEV.S(IF($B$2:$B$179=B111,$J$2:$J$179))</f>
        <v>12.124355652982141</v>
      </c>
      <c r="O111" cm="1">
        <f t="array" ref="O111">AVERAGE(IF($B$2:$B$179=B111,$J$2:$J$179))</f>
        <v>609</v>
      </c>
      <c r="P111">
        <f>N111/O111*SQRT(2/PI())*100</f>
        <v>1.5884788481440715</v>
      </c>
    </row>
    <row r="112" spans="1:16" x14ac:dyDescent="0.25">
      <c r="A112" s="1">
        <v>134</v>
      </c>
      <c r="B112" s="1">
        <v>38</v>
      </c>
      <c r="C112" s="1">
        <v>0.1608</v>
      </c>
      <c r="D112" s="1">
        <v>7.9200000000000007E-2</v>
      </c>
      <c r="E112" s="1">
        <v>4.05</v>
      </c>
      <c r="F112" s="1">
        <v>5</v>
      </c>
      <c r="G112" s="1">
        <v>35</v>
      </c>
      <c r="H112" s="1">
        <v>72</v>
      </c>
      <c r="I112" s="1">
        <v>4</v>
      </c>
      <c r="J112" s="1">
        <v>771</v>
      </c>
      <c r="K112" s="2">
        <v>758.64075000000003</v>
      </c>
      <c r="L112" s="2">
        <v>679.86868884415799</v>
      </c>
      <c r="M112" s="2">
        <v>755.877589819729</v>
      </c>
      <c r="N112" cm="1">
        <f t="array" ref="N112">_xlfn.STDEV.S(IF($B$2:$B$179=B112,$J$2:$J$179))</f>
        <v>157.68481220460009</v>
      </c>
      <c r="O112" cm="1">
        <f t="array" ref="O112">AVERAGE(IF($B$2:$B$179=B112,$J$2:$J$179))</f>
        <v>659.5</v>
      </c>
      <c r="P112">
        <f>N112/O112*SQRT(2/PI())*100</f>
        <v>19.077221702979479</v>
      </c>
    </row>
    <row r="113" spans="1:16" x14ac:dyDescent="0.25">
      <c r="A113" s="1">
        <v>135</v>
      </c>
      <c r="B113" s="1">
        <v>38</v>
      </c>
      <c r="C113" s="1">
        <v>0.1608</v>
      </c>
      <c r="D113" s="1">
        <v>7.9200000000000007E-2</v>
      </c>
      <c r="E113" s="1">
        <v>4.05</v>
      </c>
      <c r="F113" s="1">
        <v>5</v>
      </c>
      <c r="G113" s="1">
        <v>35</v>
      </c>
      <c r="H113" s="1">
        <v>72</v>
      </c>
      <c r="I113" s="1">
        <v>4</v>
      </c>
      <c r="J113" s="1">
        <v>548</v>
      </c>
      <c r="K113" s="2">
        <v>758.64075000000003</v>
      </c>
      <c r="L113" s="2">
        <v>640.42971603149499</v>
      </c>
      <c r="M113" s="2">
        <v>641.95202449544195</v>
      </c>
      <c r="N113" cm="1">
        <f t="array" ref="N113">_xlfn.STDEV.S(IF($B$2:$B$179=B113,$J$2:$J$179))</f>
        <v>157.68481220460009</v>
      </c>
      <c r="O113" cm="1">
        <f t="array" ref="O113">AVERAGE(IF($B$2:$B$179=B113,$J$2:$J$179))</f>
        <v>659.5</v>
      </c>
      <c r="P113">
        <f>N113/O113*SQRT(2/PI())*100</f>
        <v>19.077221702979479</v>
      </c>
    </row>
    <row r="114" spans="1:16" x14ac:dyDescent="0.25">
      <c r="A114" s="1">
        <v>208</v>
      </c>
      <c r="B114" s="1">
        <v>39</v>
      </c>
      <c r="C114" s="1">
        <v>0.18</v>
      </c>
      <c r="D114" s="1">
        <v>5.04E-2</v>
      </c>
      <c r="E114" s="1">
        <v>3.89</v>
      </c>
      <c r="F114" s="1">
        <v>5</v>
      </c>
      <c r="G114" s="1">
        <v>45</v>
      </c>
      <c r="H114" s="1">
        <v>72</v>
      </c>
      <c r="I114" s="1">
        <v>3</v>
      </c>
      <c r="J114" s="1">
        <v>638</v>
      </c>
      <c r="K114" s="2">
        <v>643.74630000000002</v>
      </c>
      <c r="L114" s="2">
        <v>661.65047189097697</v>
      </c>
      <c r="M114" s="2">
        <v>652.211220883745</v>
      </c>
      <c r="N114" cm="1">
        <f t="array" ref="N114">_xlfn.STDEV.S(IF($B$2:$B$179=B114,$J$2:$J$179))</f>
        <v>19.974984355438178</v>
      </c>
      <c r="O114" cm="1">
        <f t="array" ref="O114">AVERAGE(IF($B$2:$B$179=B114,$J$2:$J$179))</f>
        <v>633</v>
      </c>
      <c r="P114">
        <f>N114/O114*SQRT(2/PI())*100</f>
        <v>2.5178091026039335</v>
      </c>
    </row>
    <row r="115" spans="1:16" x14ac:dyDescent="0.25">
      <c r="A115" s="1">
        <v>209</v>
      </c>
      <c r="B115" s="1">
        <v>39</v>
      </c>
      <c r="C115" s="1">
        <v>0.18</v>
      </c>
      <c r="D115" s="1">
        <v>5.04E-2</v>
      </c>
      <c r="E115" s="1">
        <v>3.89</v>
      </c>
      <c r="F115" s="1">
        <v>5</v>
      </c>
      <c r="G115" s="1">
        <v>45</v>
      </c>
      <c r="H115" s="1">
        <v>72</v>
      </c>
      <c r="I115" s="1">
        <v>3</v>
      </c>
      <c r="J115" s="1">
        <v>611</v>
      </c>
      <c r="K115" s="2">
        <v>643.74630000000002</v>
      </c>
      <c r="L115" s="2">
        <v>623.85456227069403</v>
      </c>
      <c r="M115" s="2">
        <v>646.54046911044304</v>
      </c>
      <c r="N115" cm="1">
        <f t="array" ref="N115">_xlfn.STDEV.S(IF($B$2:$B$179=B115,$J$2:$J$179))</f>
        <v>19.974984355438178</v>
      </c>
      <c r="O115" cm="1">
        <f t="array" ref="O115">AVERAGE(IF($B$2:$B$179=B115,$J$2:$J$179))</f>
        <v>633</v>
      </c>
      <c r="P115">
        <f>N115/O115*SQRT(2/PI())*100</f>
        <v>2.5178091026039335</v>
      </c>
    </row>
    <row r="116" spans="1:16" x14ac:dyDescent="0.25">
      <c r="A116" s="1">
        <v>210</v>
      </c>
      <c r="B116" s="1">
        <v>39</v>
      </c>
      <c r="C116" s="1">
        <v>0.18</v>
      </c>
      <c r="D116" s="1">
        <v>5.04E-2</v>
      </c>
      <c r="E116" s="1">
        <v>3.89</v>
      </c>
      <c r="F116" s="1">
        <v>5</v>
      </c>
      <c r="G116" s="1">
        <v>45</v>
      </c>
      <c r="H116" s="1">
        <v>72</v>
      </c>
      <c r="I116" s="1">
        <v>3</v>
      </c>
      <c r="J116" s="1">
        <v>650</v>
      </c>
      <c r="K116" s="2">
        <v>643.74630000000002</v>
      </c>
      <c r="L116" s="2">
        <v>644.01885055279399</v>
      </c>
      <c r="M116" s="2">
        <v>723.22705715644599</v>
      </c>
      <c r="N116" cm="1">
        <f t="array" ref="N116">_xlfn.STDEV.S(IF($B$2:$B$179=B116,$J$2:$J$179))</f>
        <v>19.974984355438178</v>
      </c>
      <c r="O116" cm="1">
        <f t="array" ref="O116">AVERAGE(IF($B$2:$B$179=B116,$J$2:$J$179))</f>
        <v>633</v>
      </c>
      <c r="P116">
        <f>N116/O116*SQRT(2/PI())*100</f>
        <v>2.5178091026039335</v>
      </c>
    </row>
    <row r="117" spans="1:16" x14ac:dyDescent="0.25">
      <c r="A117" s="1">
        <v>288</v>
      </c>
      <c r="B117" s="1">
        <v>40</v>
      </c>
      <c r="C117" s="1">
        <v>0.18</v>
      </c>
      <c r="D117" s="1">
        <v>0.4</v>
      </c>
      <c r="E117" s="1">
        <v>3.74</v>
      </c>
      <c r="F117" s="1">
        <v>1</v>
      </c>
      <c r="G117" s="1">
        <v>25</v>
      </c>
      <c r="H117" s="1">
        <v>0</v>
      </c>
      <c r="I117" s="1">
        <v>2</v>
      </c>
      <c r="J117" s="1">
        <v>903</v>
      </c>
      <c r="K117" s="2">
        <v>847.54769999999996</v>
      </c>
      <c r="L117" s="2">
        <v>791.97397865611197</v>
      </c>
      <c r="M117" s="2">
        <v>868.62776309441495</v>
      </c>
      <c r="N117" cm="1">
        <f t="array" ref="N117">_xlfn.STDEV.S(IF($B$2:$B$179=B117,$J$2:$J$179))</f>
        <v>53.257237379846636</v>
      </c>
      <c r="O117" cm="1">
        <f t="array" ref="O117">AVERAGE(IF($B$2:$B$179=B117,$J$2:$J$179))</f>
        <v>855.66666666666663</v>
      </c>
      <c r="P117">
        <f>N117/O117*SQRT(2/PI())*100</f>
        <v>4.9660842372099205</v>
      </c>
    </row>
    <row r="118" spans="1:16" x14ac:dyDescent="0.25">
      <c r="A118" s="1">
        <v>289</v>
      </c>
      <c r="B118" s="1">
        <v>40</v>
      </c>
      <c r="C118" s="1">
        <v>0.18</v>
      </c>
      <c r="D118" s="1">
        <v>0.4</v>
      </c>
      <c r="E118" s="1">
        <v>3.74</v>
      </c>
      <c r="F118" s="1">
        <v>1</v>
      </c>
      <c r="G118" s="1">
        <v>25</v>
      </c>
      <c r="H118" s="1">
        <v>0</v>
      </c>
      <c r="I118" s="1">
        <v>2</v>
      </c>
      <c r="J118" s="1">
        <v>798</v>
      </c>
      <c r="K118" s="2">
        <v>847.54769999999996</v>
      </c>
      <c r="L118" s="2">
        <v>779.67916778251902</v>
      </c>
      <c r="M118" s="2">
        <v>823.32817399150395</v>
      </c>
      <c r="N118" cm="1">
        <f t="array" ref="N118">_xlfn.STDEV.S(IF($B$2:$B$179=B118,$J$2:$J$179))</f>
        <v>53.257237379846636</v>
      </c>
      <c r="O118" cm="1">
        <f t="array" ref="O118">AVERAGE(IF($B$2:$B$179=B118,$J$2:$J$179))</f>
        <v>855.66666666666663</v>
      </c>
      <c r="P118">
        <f>N118/O118*SQRT(2/PI())*100</f>
        <v>4.9660842372099205</v>
      </c>
    </row>
    <row r="119" spans="1:16" x14ac:dyDescent="0.25">
      <c r="A119" s="1">
        <v>290</v>
      </c>
      <c r="B119" s="1">
        <v>40</v>
      </c>
      <c r="C119" s="1">
        <v>0.18</v>
      </c>
      <c r="D119" s="1">
        <v>0.4</v>
      </c>
      <c r="E119" s="1">
        <v>3.74</v>
      </c>
      <c r="F119" s="1">
        <v>1</v>
      </c>
      <c r="G119" s="1">
        <v>25</v>
      </c>
      <c r="H119" s="1">
        <v>0</v>
      </c>
      <c r="I119" s="1">
        <v>2</v>
      </c>
      <c r="J119" s="1">
        <v>866</v>
      </c>
      <c r="K119" s="2">
        <v>847.54769999999996</v>
      </c>
      <c r="L119" s="2">
        <v>785.49305519524603</v>
      </c>
      <c r="M119" s="2">
        <v>831.54517284787005</v>
      </c>
      <c r="N119" cm="1">
        <f t="array" ref="N119">_xlfn.STDEV.S(IF($B$2:$B$179=B119,$J$2:$J$179))</f>
        <v>53.257237379846636</v>
      </c>
      <c r="O119" cm="1">
        <f t="array" ref="O119">AVERAGE(IF($B$2:$B$179=B119,$J$2:$J$179))</f>
        <v>855.66666666666663</v>
      </c>
      <c r="P119">
        <f>N119/O119*SQRT(2/PI())*100</f>
        <v>4.9660842372099205</v>
      </c>
    </row>
    <row r="120" spans="1:16" x14ac:dyDescent="0.25">
      <c r="A120" s="1">
        <v>187</v>
      </c>
      <c r="B120" s="1">
        <v>41</v>
      </c>
      <c r="C120" s="1">
        <v>0.19919999999999999</v>
      </c>
      <c r="D120" s="1">
        <v>6.4799999999999996E-2</v>
      </c>
      <c r="E120" s="1">
        <v>3.79</v>
      </c>
      <c r="F120" s="1">
        <v>0</v>
      </c>
      <c r="G120" s="1">
        <v>45</v>
      </c>
      <c r="H120" s="1">
        <v>72</v>
      </c>
      <c r="I120" s="1">
        <v>2</v>
      </c>
      <c r="J120" s="1">
        <v>575</v>
      </c>
      <c r="K120" s="2">
        <v>667.42150000000004</v>
      </c>
      <c r="L120" s="2">
        <v>624.63243810321603</v>
      </c>
      <c r="M120" s="2">
        <v>660.16060992175403</v>
      </c>
      <c r="N120" cm="1">
        <f t="array" ref="N120">_xlfn.STDEV.S(IF($B$2:$B$179=B120,$J$2:$J$179))</f>
        <v>57.073052602198644</v>
      </c>
      <c r="O120" cm="1">
        <f t="array" ref="O120">AVERAGE(IF($B$2:$B$179=B120,$J$2:$J$179))</f>
        <v>639.66666666666663</v>
      </c>
      <c r="P120">
        <f>N120/O120*SQRT(2/PI())*100</f>
        <v>7.1189745975795891</v>
      </c>
    </row>
    <row r="121" spans="1:16" x14ac:dyDescent="0.25">
      <c r="A121" s="1">
        <v>188</v>
      </c>
      <c r="B121" s="1">
        <v>41</v>
      </c>
      <c r="C121" s="1">
        <v>0.19919999999999999</v>
      </c>
      <c r="D121" s="1">
        <v>6.4799999999999996E-2</v>
      </c>
      <c r="E121" s="1">
        <v>3.79</v>
      </c>
      <c r="F121" s="1">
        <v>0</v>
      </c>
      <c r="G121" s="1">
        <v>45</v>
      </c>
      <c r="H121" s="1">
        <v>72</v>
      </c>
      <c r="I121" s="1">
        <v>2</v>
      </c>
      <c r="J121" s="1">
        <v>661</v>
      </c>
      <c r="K121" s="2">
        <v>667.42150000000004</v>
      </c>
      <c r="L121" s="2">
        <v>641.23102852137299</v>
      </c>
      <c r="M121" s="2">
        <v>652.18951298186005</v>
      </c>
      <c r="N121" cm="1">
        <f t="array" ref="N121">_xlfn.STDEV.S(IF($B$2:$B$179=B121,$J$2:$J$179))</f>
        <v>57.073052602198644</v>
      </c>
      <c r="O121" cm="1">
        <f t="array" ref="O121">AVERAGE(IF($B$2:$B$179=B121,$J$2:$J$179))</f>
        <v>639.66666666666663</v>
      </c>
      <c r="P121">
        <f>N121/O121*SQRT(2/PI())*100</f>
        <v>7.1189745975795891</v>
      </c>
    </row>
    <row r="122" spans="1:16" x14ac:dyDescent="0.25">
      <c r="A122" s="1">
        <v>189</v>
      </c>
      <c r="B122" s="1">
        <v>41</v>
      </c>
      <c r="C122" s="1">
        <v>0.19919999999999999</v>
      </c>
      <c r="D122" s="1">
        <v>6.4799999999999996E-2</v>
      </c>
      <c r="E122" s="1">
        <v>3.79</v>
      </c>
      <c r="F122" s="1">
        <v>0</v>
      </c>
      <c r="G122" s="1">
        <v>45</v>
      </c>
      <c r="H122" s="1">
        <v>72</v>
      </c>
      <c r="I122" s="1">
        <v>2</v>
      </c>
      <c r="J122" s="1">
        <v>683</v>
      </c>
      <c r="K122" s="2">
        <v>667.42150000000004</v>
      </c>
      <c r="L122" s="2">
        <v>663.79623365320504</v>
      </c>
      <c r="M122" s="2">
        <v>655.85739124418899</v>
      </c>
      <c r="N122" cm="1">
        <f t="array" ref="N122">_xlfn.STDEV.S(IF($B$2:$B$179=B122,$J$2:$J$179))</f>
        <v>57.073052602198644</v>
      </c>
      <c r="O122" cm="1">
        <f t="array" ref="O122">AVERAGE(IF($B$2:$B$179=B122,$J$2:$J$179))</f>
        <v>639.66666666666663</v>
      </c>
      <c r="P122">
        <f>N122/O122*SQRT(2/PI())*100</f>
        <v>7.1189745975795891</v>
      </c>
    </row>
    <row r="123" spans="1:16" x14ac:dyDescent="0.25">
      <c r="A123" s="1">
        <v>217</v>
      </c>
      <c r="B123" s="1">
        <v>42</v>
      </c>
      <c r="C123" s="1">
        <v>0.21840000000000001</v>
      </c>
      <c r="D123" s="1">
        <v>4.7999999999999996E-3</v>
      </c>
      <c r="E123" s="1">
        <v>3.82</v>
      </c>
      <c r="F123" s="1">
        <v>3</v>
      </c>
      <c r="G123" s="1">
        <v>45</v>
      </c>
      <c r="H123" s="1">
        <v>72</v>
      </c>
      <c r="I123" s="1">
        <v>4</v>
      </c>
      <c r="J123" s="1">
        <v>657</v>
      </c>
      <c r="K123" s="2">
        <v>647.14935000000003</v>
      </c>
      <c r="L123" s="2">
        <v>655.66940061795106</v>
      </c>
      <c r="M123" s="2">
        <v>702.08437103043696</v>
      </c>
      <c r="N123" cm="1">
        <f t="array" ref="N123">_xlfn.STDEV.S(IF($B$2:$B$179=B123,$J$2:$J$179))</f>
        <v>43.133513652379399</v>
      </c>
      <c r="O123" cm="1">
        <f t="array" ref="O123">AVERAGE(IF($B$2:$B$179=B123,$J$2:$J$179))</f>
        <v>626.5</v>
      </c>
      <c r="P123">
        <f>N123/O123*SQRT(2/PI())*100</f>
        <v>5.4933064000659426</v>
      </c>
    </row>
    <row r="124" spans="1:16" x14ac:dyDescent="0.25">
      <c r="A124" s="1">
        <v>219</v>
      </c>
      <c r="B124" s="1">
        <v>42</v>
      </c>
      <c r="C124" s="1">
        <v>0.21840000000000001</v>
      </c>
      <c r="D124" s="1">
        <v>4.7999999999999996E-3</v>
      </c>
      <c r="E124" s="1">
        <v>3.82</v>
      </c>
      <c r="F124" s="1">
        <v>3</v>
      </c>
      <c r="G124" s="1">
        <v>45</v>
      </c>
      <c r="H124" s="1">
        <v>72</v>
      </c>
      <c r="I124" s="1">
        <v>4</v>
      </c>
      <c r="J124" s="1">
        <v>596</v>
      </c>
      <c r="K124" s="2">
        <v>647.14935000000003</v>
      </c>
      <c r="L124" s="2">
        <v>636.03152927445001</v>
      </c>
      <c r="M124" s="2">
        <v>640.85396149325402</v>
      </c>
      <c r="N124" cm="1">
        <f t="array" ref="N124">_xlfn.STDEV.S(IF($B$2:$B$179=B124,$J$2:$J$179))</f>
        <v>43.133513652379399</v>
      </c>
      <c r="O124" cm="1">
        <f t="array" ref="O124">AVERAGE(IF($B$2:$B$179=B124,$J$2:$J$179))</f>
        <v>626.5</v>
      </c>
      <c r="P124">
        <f>N124/O124*SQRT(2/PI())*100</f>
        <v>5.4933064000659426</v>
      </c>
    </row>
    <row r="125" spans="1:16" x14ac:dyDescent="0.25">
      <c r="A125" s="1">
        <v>297</v>
      </c>
      <c r="B125" s="1">
        <v>43</v>
      </c>
      <c r="C125" s="1">
        <v>0.22</v>
      </c>
      <c r="D125" s="1">
        <v>0.31</v>
      </c>
      <c r="E125" s="1">
        <v>3.83</v>
      </c>
      <c r="F125" s="1">
        <v>1</v>
      </c>
      <c r="G125" s="1">
        <v>25</v>
      </c>
      <c r="H125" s="1">
        <v>0</v>
      </c>
      <c r="I125" s="1">
        <v>3</v>
      </c>
      <c r="J125" s="1">
        <v>707</v>
      </c>
      <c r="K125" s="2">
        <v>851.52620000000002</v>
      </c>
      <c r="L125" s="2">
        <v>787.971337739408</v>
      </c>
      <c r="M125" s="2">
        <v>787.33493833560397</v>
      </c>
      <c r="N125" cm="1">
        <f t="array" ref="N125">_xlfn.STDEV.S(IF($B$2:$B$179=B125,$J$2:$J$179))</f>
        <v>33.941125496954278</v>
      </c>
      <c r="O125" cm="1">
        <f t="array" ref="O125">AVERAGE(IF($B$2:$B$179=B125,$J$2:$J$179))</f>
        <v>731</v>
      </c>
      <c r="P125">
        <f>N125/O125*SQRT(2/PI())*100</f>
        <v>3.7046648440892347</v>
      </c>
    </row>
    <row r="126" spans="1:16" x14ac:dyDescent="0.25">
      <c r="A126" s="1">
        <v>299</v>
      </c>
      <c r="B126" s="1">
        <v>43</v>
      </c>
      <c r="C126" s="1">
        <v>0.22</v>
      </c>
      <c r="D126" s="1">
        <v>0.31</v>
      </c>
      <c r="E126" s="1">
        <v>3.83</v>
      </c>
      <c r="F126" s="1">
        <v>1</v>
      </c>
      <c r="G126" s="1">
        <v>25</v>
      </c>
      <c r="H126" s="1">
        <v>0</v>
      </c>
      <c r="I126" s="1">
        <v>3</v>
      </c>
      <c r="J126" s="1">
        <v>755</v>
      </c>
      <c r="K126" s="2">
        <v>851.52620000000002</v>
      </c>
      <c r="L126" s="2">
        <v>832.27326976660697</v>
      </c>
      <c r="M126" s="2">
        <v>755.53313010498903</v>
      </c>
      <c r="N126" cm="1">
        <f t="array" ref="N126">_xlfn.STDEV.S(IF($B$2:$B$179=B126,$J$2:$J$179))</f>
        <v>33.941125496954278</v>
      </c>
      <c r="O126" cm="1">
        <f t="array" ref="O126">AVERAGE(IF($B$2:$B$179=B126,$J$2:$J$179))</f>
        <v>731</v>
      </c>
      <c r="P126">
        <f>N126/O126*SQRT(2/PI())*100</f>
        <v>3.7046648440892347</v>
      </c>
    </row>
    <row r="127" spans="1:16" x14ac:dyDescent="0.25">
      <c r="A127" s="1">
        <v>214</v>
      </c>
      <c r="B127" s="1">
        <v>44</v>
      </c>
      <c r="C127" s="1">
        <v>0.23760000000000001</v>
      </c>
      <c r="D127" s="1">
        <v>0.1512</v>
      </c>
      <c r="E127" s="1">
        <v>4.04</v>
      </c>
      <c r="F127" s="1">
        <v>5</v>
      </c>
      <c r="G127" s="1">
        <v>45</v>
      </c>
      <c r="H127" s="1">
        <v>168</v>
      </c>
      <c r="I127" s="1">
        <v>2</v>
      </c>
      <c r="J127" s="1">
        <v>905</v>
      </c>
      <c r="K127" s="2">
        <v>633.84180000000003</v>
      </c>
      <c r="L127" s="2">
        <v>825.07209823276901</v>
      </c>
      <c r="M127" s="2">
        <v>773.65801425924099</v>
      </c>
      <c r="N127" cm="1">
        <f t="array" ref="N127">_xlfn.STDEV.S(IF($B$2:$B$179=B127,$J$2:$J$179))</f>
        <v>68.879121171319639</v>
      </c>
      <c r="O127" cm="1">
        <f t="array" ref="O127">AVERAGE(IF($B$2:$B$179=B127,$J$2:$J$179))</f>
        <v>832.33333333333337</v>
      </c>
      <c r="P127">
        <f>N127/O127*SQRT(2/PI())*100</f>
        <v>6.602833881970251</v>
      </c>
    </row>
    <row r="128" spans="1:16" x14ac:dyDescent="0.25">
      <c r="A128" s="1">
        <v>215</v>
      </c>
      <c r="B128" s="1">
        <v>44</v>
      </c>
      <c r="C128" s="1">
        <v>0.23760000000000001</v>
      </c>
      <c r="D128" s="1">
        <v>0.1512</v>
      </c>
      <c r="E128" s="1">
        <v>4.04</v>
      </c>
      <c r="F128" s="1">
        <v>5</v>
      </c>
      <c r="G128" s="1">
        <v>45</v>
      </c>
      <c r="H128" s="1">
        <v>168</v>
      </c>
      <c r="I128" s="1">
        <v>2</v>
      </c>
      <c r="J128" s="1">
        <v>768</v>
      </c>
      <c r="K128" s="2">
        <v>633.84180000000003</v>
      </c>
      <c r="L128" s="2">
        <v>786.84516716909604</v>
      </c>
      <c r="M128" s="2">
        <v>850.022744379188</v>
      </c>
      <c r="N128" cm="1">
        <f t="array" ref="N128">_xlfn.STDEV.S(IF($B$2:$B$179=B128,$J$2:$J$179))</f>
        <v>68.879121171319639</v>
      </c>
      <c r="O128" cm="1">
        <f t="array" ref="O128">AVERAGE(IF($B$2:$B$179=B128,$J$2:$J$179))</f>
        <v>832.33333333333337</v>
      </c>
      <c r="P128">
        <f>N128/O128*SQRT(2/PI())*100</f>
        <v>6.602833881970251</v>
      </c>
    </row>
    <row r="129" spans="1:16" x14ac:dyDescent="0.25">
      <c r="A129" s="1">
        <v>216</v>
      </c>
      <c r="B129" s="1">
        <v>44</v>
      </c>
      <c r="C129" s="1">
        <v>0.23760000000000001</v>
      </c>
      <c r="D129" s="1">
        <v>0.1512</v>
      </c>
      <c r="E129" s="1">
        <v>4.04</v>
      </c>
      <c r="F129" s="1">
        <v>5</v>
      </c>
      <c r="G129" s="1">
        <v>45</v>
      </c>
      <c r="H129" s="1">
        <v>168</v>
      </c>
      <c r="I129" s="1">
        <v>2</v>
      </c>
      <c r="J129" s="1">
        <v>824</v>
      </c>
      <c r="K129" s="2">
        <v>633.84180000000003</v>
      </c>
      <c r="L129" s="2">
        <v>832.57074233451397</v>
      </c>
      <c r="M129" s="2">
        <v>890.67933809662895</v>
      </c>
      <c r="N129" cm="1">
        <f t="array" ref="N129">_xlfn.STDEV.S(IF($B$2:$B$179=B129,$J$2:$J$179))</f>
        <v>68.879121171319639</v>
      </c>
      <c r="O129" cm="1">
        <f t="array" ref="O129">AVERAGE(IF($B$2:$B$179=B129,$J$2:$J$179))</f>
        <v>832.33333333333337</v>
      </c>
      <c r="P129">
        <f>N129/O129*SQRT(2/PI())*100</f>
        <v>6.602833881970251</v>
      </c>
    </row>
    <row r="130" spans="1:16" x14ac:dyDescent="0.25">
      <c r="A130" s="1">
        <v>199</v>
      </c>
      <c r="B130" s="1">
        <v>45</v>
      </c>
      <c r="C130" s="1">
        <v>0.26640000000000003</v>
      </c>
      <c r="D130" s="1">
        <v>4.7999999999999996E-3</v>
      </c>
      <c r="E130" s="1">
        <v>3.96</v>
      </c>
      <c r="F130" s="1">
        <v>2</v>
      </c>
      <c r="G130" s="1">
        <v>45</v>
      </c>
      <c r="H130" s="1">
        <v>168</v>
      </c>
      <c r="I130" s="1">
        <v>1</v>
      </c>
      <c r="J130" s="1">
        <v>615</v>
      </c>
      <c r="K130" s="2">
        <v>735.42079999999999</v>
      </c>
      <c r="L130" s="2">
        <v>670.08439092056994</v>
      </c>
      <c r="M130" s="2">
        <v>653.45304490039905</v>
      </c>
      <c r="N130" cm="1">
        <f t="array" ref="N130">_xlfn.STDEV.S(IF($B$2:$B$179=B130,$J$2:$J$179))</f>
        <v>52.04805471869242</v>
      </c>
      <c r="O130" cm="1">
        <f t="array" ref="O130">AVERAGE(IF($B$2:$B$179=B130,$J$2:$J$179))</f>
        <v>627</v>
      </c>
      <c r="P130">
        <f>N130/O130*SQRT(2/PI())*100</f>
        <v>6.6233395980649767</v>
      </c>
    </row>
    <row r="131" spans="1:16" x14ac:dyDescent="0.25">
      <c r="A131" s="1">
        <v>200</v>
      </c>
      <c r="B131" s="1">
        <v>45</v>
      </c>
      <c r="C131" s="1">
        <v>0.26640000000000003</v>
      </c>
      <c r="D131" s="1">
        <v>4.7999999999999996E-3</v>
      </c>
      <c r="E131" s="1">
        <v>3.96</v>
      </c>
      <c r="F131" s="1">
        <v>2</v>
      </c>
      <c r="G131" s="1">
        <v>45</v>
      </c>
      <c r="H131" s="1">
        <v>168</v>
      </c>
      <c r="I131" s="1">
        <v>1</v>
      </c>
      <c r="J131" s="1">
        <v>582</v>
      </c>
      <c r="K131" s="2">
        <v>735.42079999999999</v>
      </c>
      <c r="L131" s="2">
        <v>698.38278169687101</v>
      </c>
      <c r="M131" s="2">
        <v>725.36060513597999</v>
      </c>
      <c r="N131" cm="1">
        <f t="array" ref="N131">_xlfn.STDEV.S(IF($B$2:$B$179=B131,$J$2:$J$179))</f>
        <v>52.04805471869242</v>
      </c>
      <c r="O131" cm="1">
        <f t="array" ref="O131">AVERAGE(IF($B$2:$B$179=B131,$J$2:$J$179))</f>
        <v>627</v>
      </c>
      <c r="P131">
        <f>N131/O131*SQRT(2/PI())*100</f>
        <v>6.6233395980649767</v>
      </c>
    </row>
    <row r="132" spans="1:16" x14ac:dyDescent="0.25">
      <c r="A132" s="1">
        <v>201</v>
      </c>
      <c r="B132" s="1">
        <v>45</v>
      </c>
      <c r="C132" s="1">
        <v>0.26640000000000003</v>
      </c>
      <c r="D132" s="1">
        <v>4.7999999999999996E-3</v>
      </c>
      <c r="E132" s="1">
        <v>3.96</v>
      </c>
      <c r="F132" s="1">
        <v>2</v>
      </c>
      <c r="G132" s="1">
        <v>45</v>
      </c>
      <c r="H132" s="1">
        <v>168</v>
      </c>
      <c r="I132" s="1">
        <v>1</v>
      </c>
      <c r="J132" s="1">
        <v>684</v>
      </c>
      <c r="K132" s="2">
        <v>735.42079999999999</v>
      </c>
      <c r="L132" s="2">
        <v>675.63080836659299</v>
      </c>
      <c r="M132" s="2">
        <v>656.55098435658999</v>
      </c>
      <c r="N132" cm="1">
        <f t="array" ref="N132">_xlfn.STDEV.S(IF($B$2:$B$179=B132,$J$2:$J$179))</f>
        <v>52.04805471869242</v>
      </c>
      <c r="O132" cm="1">
        <f t="array" ref="O132">AVERAGE(IF($B$2:$B$179=B132,$J$2:$J$179))</f>
        <v>627</v>
      </c>
      <c r="P132">
        <f>N132/O132*SQRT(2/PI())*100</f>
        <v>6.6233395980649767</v>
      </c>
    </row>
    <row r="133" spans="1:16" x14ac:dyDescent="0.25">
      <c r="A133" s="1">
        <v>318</v>
      </c>
      <c r="B133" s="1">
        <v>46</v>
      </c>
      <c r="C133" s="1">
        <v>0.27</v>
      </c>
      <c r="D133" s="1">
        <v>0.22</v>
      </c>
      <c r="E133" s="1">
        <v>3.87</v>
      </c>
      <c r="F133" s="1">
        <v>1</v>
      </c>
      <c r="G133" s="1">
        <v>45</v>
      </c>
      <c r="H133" s="1">
        <v>0</v>
      </c>
      <c r="I133" s="1">
        <v>3</v>
      </c>
      <c r="J133" s="1">
        <v>589</v>
      </c>
      <c r="K133" s="2">
        <v>749.60389999999995</v>
      </c>
      <c r="L133" s="2">
        <v>679.61160566719695</v>
      </c>
      <c r="M133" s="2">
        <v>666.42253660668996</v>
      </c>
      <c r="N133" cm="1">
        <f t="array" ref="N133">_xlfn.STDEV.S(IF($B$2:$B$179=B133,$J$2:$J$179))</f>
        <v>86.965510404987569</v>
      </c>
      <c r="O133" cm="1">
        <f t="array" ref="O133">AVERAGE(IF($B$2:$B$179=B133,$J$2:$J$179))</f>
        <v>615</v>
      </c>
      <c r="P133">
        <f>N133/O133*SQRT(2/PI())*100</f>
        <v>11.28267285763911</v>
      </c>
    </row>
    <row r="134" spans="1:16" x14ac:dyDescent="0.25">
      <c r="A134" s="1">
        <v>319</v>
      </c>
      <c r="B134" s="1">
        <v>46</v>
      </c>
      <c r="C134" s="1">
        <v>0.27</v>
      </c>
      <c r="D134" s="1">
        <v>0.22</v>
      </c>
      <c r="E134" s="1">
        <v>3.87</v>
      </c>
      <c r="F134" s="1">
        <v>1</v>
      </c>
      <c r="G134" s="1">
        <v>45</v>
      </c>
      <c r="H134" s="1">
        <v>0</v>
      </c>
      <c r="I134" s="1">
        <v>3</v>
      </c>
      <c r="J134" s="1">
        <v>712</v>
      </c>
      <c r="K134" s="2">
        <v>749.60389999999995</v>
      </c>
      <c r="L134" s="2">
        <v>767.20915261637003</v>
      </c>
      <c r="M134" s="2">
        <v>864.57243374762902</v>
      </c>
      <c r="N134" cm="1">
        <f t="array" ref="N134">_xlfn.STDEV.S(IF($B$2:$B$179=B134,$J$2:$J$179))</f>
        <v>86.965510404987569</v>
      </c>
      <c r="O134" cm="1">
        <f t="array" ref="O134">AVERAGE(IF($B$2:$B$179=B134,$J$2:$J$179))</f>
        <v>615</v>
      </c>
      <c r="P134">
        <f>N134/O134*SQRT(2/PI())*100</f>
        <v>11.28267285763911</v>
      </c>
    </row>
    <row r="135" spans="1:16" x14ac:dyDescent="0.25">
      <c r="A135" s="1">
        <v>320</v>
      </c>
      <c r="B135" s="1">
        <v>46</v>
      </c>
      <c r="C135" s="1">
        <v>0.27</v>
      </c>
      <c r="D135" s="1">
        <v>0.22</v>
      </c>
      <c r="E135" s="1">
        <v>3.87</v>
      </c>
      <c r="F135" s="1">
        <v>1</v>
      </c>
      <c r="G135" s="1">
        <v>45</v>
      </c>
      <c r="H135" s="1">
        <v>0</v>
      </c>
      <c r="I135" s="1">
        <v>3</v>
      </c>
      <c r="J135" s="1">
        <v>544</v>
      </c>
      <c r="K135" s="2">
        <v>749.60389999999995</v>
      </c>
      <c r="L135" s="2">
        <v>732.76123168515903</v>
      </c>
      <c r="M135" s="2">
        <v>850.59558459403297</v>
      </c>
      <c r="N135" cm="1">
        <f t="array" ref="N135">_xlfn.STDEV.S(IF($B$2:$B$179=B135,$J$2:$J$179))</f>
        <v>86.965510404987569</v>
      </c>
      <c r="O135" cm="1">
        <f t="array" ref="O135">AVERAGE(IF($B$2:$B$179=B135,$J$2:$J$179))</f>
        <v>615</v>
      </c>
      <c r="P135">
        <f>N135/O135*SQRT(2/PI())*100</f>
        <v>11.28267285763911</v>
      </c>
    </row>
    <row r="136" spans="1:16" x14ac:dyDescent="0.25">
      <c r="A136" s="1">
        <v>106</v>
      </c>
      <c r="B136" s="1">
        <v>47</v>
      </c>
      <c r="C136" s="1">
        <v>0.29520000000000002</v>
      </c>
      <c r="D136" s="1">
        <v>0.28320000000000001</v>
      </c>
      <c r="E136" s="1">
        <v>4.0999999999999996</v>
      </c>
      <c r="F136" s="1">
        <v>3</v>
      </c>
      <c r="G136" s="1">
        <v>25</v>
      </c>
      <c r="H136" s="1">
        <v>168</v>
      </c>
      <c r="I136" s="1">
        <v>0</v>
      </c>
      <c r="J136" s="1">
        <v>862</v>
      </c>
      <c r="K136" s="2">
        <v>723.64575000000002</v>
      </c>
      <c r="L136" s="2">
        <v>852.94967502323004</v>
      </c>
      <c r="M136" s="2">
        <v>888.43859496721996</v>
      </c>
      <c r="N136" cm="1">
        <f t="array" ref="N136">_xlfn.STDEV.S(IF($B$2:$B$179=B136,$J$2:$J$179))</f>
        <v>6.0827625302982193</v>
      </c>
      <c r="O136" cm="1">
        <f t="array" ref="O136">AVERAGE(IF($B$2:$B$179=B136,$J$2:$J$179))</f>
        <v>855</v>
      </c>
      <c r="P136">
        <f>N136/O136*SQRT(2/PI())*100</f>
        <v>0.5676423754333475</v>
      </c>
    </row>
    <row r="137" spans="1:16" x14ac:dyDescent="0.25">
      <c r="A137" s="1">
        <v>107</v>
      </c>
      <c r="B137" s="1">
        <v>47</v>
      </c>
      <c r="C137" s="1">
        <v>0.29520000000000002</v>
      </c>
      <c r="D137" s="1">
        <v>0.28320000000000001</v>
      </c>
      <c r="E137" s="1">
        <v>4.0999999999999996</v>
      </c>
      <c r="F137" s="1">
        <v>3</v>
      </c>
      <c r="G137" s="1">
        <v>25</v>
      </c>
      <c r="H137" s="1">
        <v>168</v>
      </c>
      <c r="I137" s="1">
        <v>0</v>
      </c>
      <c r="J137" s="1">
        <v>852</v>
      </c>
      <c r="K137" s="2">
        <v>723.64575000000002</v>
      </c>
      <c r="L137" s="2">
        <v>680.98989855837306</v>
      </c>
      <c r="M137" s="2">
        <v>752.87193769470696</v>
      </c>
      <c r="N137" cm="1">
        <f t="array" ref="N137">_xlfn.STDEV.S(IF($B$2:$B$179=B137,$J$2:$J$179))</f>
        <v>6.0827625302982193</v>
      </c>
      <c r="O137" cm="1">
        <f t="array" ref="O137">AVERAGE(IF($B$2:$B$179=B137,$J$2:$J$179))</f>
        <v>855</v>
      </c>
      <c r="P137">
        <f>N137/O137*SQRT(2/PI())*100</f>
        <v>0.5676423754333475</v>
      </c>
    </row>
    <row r="138" spans="1:16" x14ac:dyDescent="0.25">
      <c r="A138" s="1">
        <v>108</v>
      </c>
      <c r="B138" s="1">
        <v>47</v>
      </c>
      <c r="C138" s="1">
        <v>0.29520000000000002</v>
      </c>
      <c r="D138" s="1">
        <v>0.28320000000000001</v>
      </c>
      <c r="E138" s="1">
        <v>4.0999999999999996</v>
      </c>
      <c r="F138" s="1">
        <v>3</v>
      </c>
      <c r="G138" s="1">
        <v>25</v>
      </c>
      <c r="H138" s="1">
        <v>168</v>
      </c>
      <c r="I138" s="1">
        <v>0</v>
      </c>
      <c r="J138" s="1">
        <v>851</v>
      </c>
      <c r="K138" s="2">
        <v>723.64575000000002</v>
      </c>
      <c r="L138" s="2">
        <v>830.99167206857601</v>
      </c>
      <c r="M138" s="2">
        <v>884.93434670444901</v>
      </c>
      <c r="N138" cm="1">
        <f t="array" ref="N138">_xlfn.STDEV.S(IF($B$2:$B$179=B138,$J$2:$J$179))</f>
        <v>6.0827625302982193</v>
      </c>
      <c r="O138" cm="1">
        <f t="array" ref="O138">AVERAGE(IF($B$2:$B$179=B138,$J$2:$J$179))</f>
        <v>855</v>
      </c>
      <c r="P138">
        <f>N138/O138*SQRT(2/PI())*100</f>
        <v>0.5676423754333475</v>
      </c>
    </row>
    <row r="139" spans="1:16" x14ac:dyDescent="0.25">
      <c r="A139" s="1">
        <v>315</v>
      </c>
      <c r="B139" s="1">
        <v>48</v>
      </c>
      <c r="C139" s="1">
        <v>0.31</v>
      </c>
      <c r="D139" s="1">
        <v>0.62</v>
      </c>
      <c r="E139" s="1">
        <v>3.69</v>
      </c>
      <c r="F139" s="1">
        <v>1</v>
      </c>
      <c r="G139" s="1">
        <v>45</v>
      </c>
      <c r="H139" s="1">
        <v>0</v>
      </c>
      <c r="I139" s="1">
        <v>0</v>
      </c>
      <c r="J139" s="1">
        <v>966</v>
      </c>
      <c r="K139" s="2">
        <v>845.97675000000004</v>
      </c>
      <c r="L139" s="2">
        <v>1116.7944055968501</v>
      </c>
      <c r="M139" s="2">
        <v>928.860509466694</v>
      </c>
      <c r="N139" cm="1">
        <f t="array" ref="N139">_xlfn.STDEV.S(IF($B$2:$B$179=B139,$J$2:$J$179))</f>
        <v>58.620246786697621</v>
      </c>
      <c r="O139" cm="1">
        <f t="array" ref="O139">AVERAGE(IF($B$2:$B$179=B139,$J$2:$J$179))</f>
        <v>926.33333333333337</v>
      </c>
      <c r="P139">
        <f>N139/O139*SQRT(2/PI())*100</f>
        <v>5.0491748681064923</v>
      </c>
    </row>
    <row r="140" spans="1:16" x14ac:dyDescent="0.25">
      <c r="A140" s="1">
        <v>316</v>
      </c>
      <c r="B140" s="1">
        <v>48</v>
      </c>
      <c r="C140" s="1">
        <v>0.31</v>
      </c>
      <c r="D140" s="1">
        <v>0.62</v>
      </c>
      <c r="E140" s="1">
        <v>3.69</v>
      </c>
      <c r="F140" s="1">
        <v>1</v>
      </c>
      <c r="G140" s="1">
        <v>45</v>
      </c>
      <c r="H140" s="1">
        <v>0</v>
      </c>
      <c r="I140" s="1">
        <v>0</v>
      </c>
      <c r="J140" s="1">
        <v>954</v>
      </c>
      <c r="K140" s="2">
        <v>845.97675000000004</v>
      </c>
      <c r="L140" s="2">
        <v>932.84321537335404</v>
      </c>
      <c r="M140" s="2">
        <v>931.55167683466505</v>
      </c>
      <c r="N140" cm="1">
        <f t="array" ref="N140">_xlfn.STDEV.S(IF($B$2:$B$179=B140,$J$2:$J$179))</f>
        <v>58.620246786697621</v>
      </c>
      <c r="O140" cm="1">
        <f t="array" ref="O140">AVERAGE(IF($B$2:$B$179=B140,$J$2:$J$179))</f>
        <v>926.33333333333337</v>
      </c>
      <c r="P140">
        <f>N140/O140*SQRT(2/PI())*100</f>
        <v>5.0491748681064923</v>
      </c>
    </row>
    <row r="141" spans="1:16" x14ac:dyDescent="0.25">
      <c r="A141" s="1">
        <v>317</v>
      </c>
      <c r="B141" s="1">
        <v>48</v>
      </c>
      <c r="C141" s="1">
        <v>0.31</v>
      </c>
      <c r="D141" s="1">
        <v>0.62</v>
      </c>
      <c r="E141" s="1">
        <v>3.69</v>
      </c>
      <c r="F141" s="1">
        <v>1</v>
      </c>
      <c r="G141" s="1">
        <v>45</v>
      </c>
      <c r="H141" s="1">
        <v>0</v>
      </c>
      <c r="I141" s="1">
        <v>0</v>
      </c>
      <c r="J141" s="1">
        <v>859</v>
      </c>
      <c r="K141" s="2">
        <v>845.97675000000004</v>
      </c>
      <c r="L141" s="2">
        <v>1182.5500805146801</v>
      </c>
      <c r="M141" s="2">
        <v>1060.9662523152699</v>
      </c>
      <c r="N141" cm="1">
        <f t="array" ref="N141">_xlfn.STDEV.S(IF($B$2:$B$179=B141,$J$2:$J$179))</f>
        <v>58.620246786697621</v>
      </c>
      <c r="O141" cm="1">
        <f t="array" ref="O141">AVERAGE(IF($B$2:$B$179=B141,$J$2:$J$179))</f>
        <v>926.33333333333337</v>
      </c>
      <c r="P141">
        <f>N141/O141*SQRT(2/PI())*100</f>
        <v>5.0491748681064923</v>
      </c>
    </row>
    <row r="142" spans="1:16" x14ac:dyDescent="0.25">
      <c r="A142" s="1">
        <v>130</v>
      </c>
      <c r="B142" s="1">
        <v>49</v>
      </c>
      <c r="C142" s="1">
        <v>0.32640000000000002</v>
      </c>
      <c r="D142" s="1">
        <v>0.19439999999999999</v>
      </c>
      <c r="E142" s="1">
        <v>3.75</v>
      </c>
      <c r="F142" s="1">
        <v>2</v>
      </c>
      <c r="G142" s="1">
        <v>35</v>
      </c>
      <c r="H142" s="1">
        <v>72</v>
      </c>
      <c r="I142" s="1">
        <v>3</v>
      </c>
      <c r="J142" s="1">
        <v>810</v>
      </c>
      <c r="K142" s="2">
        <v>748.70159999999998</v>
      </c>
      <c r="L142" s="2">
        <v>815.58011722577703</v>
      </c>
      <c r="M142" s="2">
        <v>865.542915947491</v>
      </c>
      <c r="N142" cm="1">
        <f t="array" ref="N142">_xlfn.STDEV.S(IF($B$2:$B$179=B142,$J$2:$J$179))</f>
        <v>77.781745930520231</v>
      </c>
      <c r="O142" cm="1">
        <f t="array" ref="O142">AVERAGE(IF($B$2:$B$179=B142,$J$2:$J$179))</f>
        <v>755</v>
      </c>
      <c r="P142">
        <f>N142/O142*SQRT(2/PI())*100</f>
        <v>8.2199806874507537</v>
      </c>
    </row>
    <row r="143" spans="1:16" x14ac:dyDescent="0.25">
      <c r="A143" s="1">
        <v>131</v>
      </c>
      <c r="B143" s="1">
        <v>49</v>
      </c>
      <c r="C143" s="1">
        <v>0.32640000000000002</v>
      </c>
      <c r="D143" s="1">
        <v>0.19439999999999999</v>
      </c>
      <c r="E143" s="1">
        <v>3.75</v>
      </c>
      <c r="F143" s="1">
        <v>2</v>
      </c>
      <c r="G143" s="1">
        <v>35</v>
      </c>
      <c r="H143" s="1">
        <v>72</v>
      </c>
      <c r="I143" s="1">
        <v>3</v>
      </c>
      <c r="J143" s="1">
        <v>700</v>
      </c>
      <c r="K143" s="2">
        <v>748.70159999999998</v>
      </c>
      <c r="L143" s="2">
        <v>847.450517470401</v>
      </c>
      <c r="M143" s="2">
        <v>849.31699379098302</v>
      </c>
      <c r="N143" cm="1">
        <f t="array" ref="N143">_xlfn.STDEV.S(IF($B$2:$B$179=B143,$J$2:$J$179))</f>
        <v>77.781745930520231</v>
      </c>
      <c r="O143" cm="1">
        <f t="array" ref="O143">AVERAGE(IF($B$2:$B$179=B143,$J$2:$J$179))</f>
        <v>755</v>
      </c>
      <c r="P143">
        <f>N143/O143*SQRT(2/PI())*100</f>
        <v>8.2199806874507537</v>
      </c>
    </row>
    <row r="144" spans="1:16" x14ac:dyDescent="0.25">
      <c r="A144" s="1">
        <v>321</v>
      </c>
      <c r="B144" s="1">
        <v>50</v>
      </c>
      <c r="C144" s="1">
        <v>0.35</v>
      </c>
      <c r="D144" s="1">
        <v>0.35</v>
      </c>
      <c r="E144" s="1">
        <v>3.96</v>
      </c>
      <c r="F144" s="1">
        <v>1</v>
      </c>
      <c r="G144" s="1">
        <v>45</v>
      </c>
      <c r="H144" s="1">
        <v>0</v>
      </c>
      <c r="I144" s="1">
        <v>0</v>
      </c>
      <c r="J144" s="1">
        <v>815</v>
      </c>
      <c r="K144" s="2">
        <v>824.37005999999997</v>
      </c>
      <c r="L144" s="2">
        <v>734.03922104752905</v>
      </c>
      <c r="M144" s="2">
        <v>851.57253790232005</v>
      </c>
      <c r="N144" cm="1">
        <f t="array" ref="N144">_xlfn.STDEV.S(IF($B$2:$B$179=B144,$J$2:$J$179))</f>
        <v>37.859388972001824</v>
      </c>
      <c r="O144" cm="1">
        <f t="array" ref="O144">AVERAGE(IF($B$2:$B$179=B144,$J$2:$J$179))</f>
        <v>858.33333333333337</v>
      </c>
      <c r="P144">
        <f>N144/O144*SQRT(2/PI())*100</f>
        <v>3.5193112942357891</v>
      </c>
    </row>
    <row r="145" spans="1:16" x14ac:dyDescent="0.25">
      <c r="A145" s="1">
        <v>322</v>
      </c>
      <c r="B145" s="1">
        <v>50</v>
      </c>
      <c r="C145" s="1">
        <v>0.35</v>
      </c>
      <c r="D145" s="1">
        <v>0.35</v>
      </c>
      <c r="E145" s="1">
        <v>3.96</v>
      </c>
      <c r="F145" s="1">
        <v>1</v>
      </c>
      <c r="G145" s="1">
        <v>45</v>
      </c>
      <c r="H145" s="1">
        <v>0</v>
      </c>
      <c r="I145" s="1">
        <v>0</v>
      </c>
      <c r="J145" s="1">
        <v>885</v>
      </c>
      <c r="K145" s="2">
        <v>824.37005999999997</v>
      </c>
      <c r="L145" s="2">
        <v>859.74946673148997</v>
      </c>
      <c r="M145" s="2">
        <v>877.57183776712395</v>
      </c>
      <c r="N145" cm="1">
        <f t="array" ref="N145">_xlfn.STDEV.S(IF($B$2:$B$179=B145,$J$2:$J$179))</f>
        <v>37.859388972001824</v>
      </c>
      <c r="O145" cm="1">
        <f t="array" ref="O145">AVERAGE(IF($B$2:$B$179=B145,$J$2:$J$179))</f>
        <v>858.33333333333337</v>
      </c>
      <c r="P145">
        <f>N145/O145*SQRT(2/PI())*100</f>
        <v>3.5193112942357891</v>
      </c>
    </row>
    <row r="146" spans="1:16" x14ac:dyDescent="0.25">
      <c r="A146" s="1">
        <v>323</v>
      </c>
      <c r="B146" s="1">
        <v>50</v>
      </c>
      <c r="C146" s="1">
        <v>0.35</v>
      </c>
      <c r="D146" s="1">
        <v>0.35</v>
      </c>
      <c r="E146" s="1">
        <v>3.96</v>
      </c>
      <c r="F146" s="1">
        <v>1</v>
      </c>
      <c r="G146" s="1">
        <v>45</v>
      </c>
      <c r="H146" s="1">
        <v>0</v>
      </c>
      <c r="I146" s="1">
        <v>0</v>
      </c>
      <c r="J146" s="1">
        <v>875</v>
      </c>
      <c r="K146" s="2">
        <v>824.37005999999997</v>
      </c>
      <c r="L146" s="2">
        <v>822.88975123953901</v>
      </c>
      <c r="M146" s="2">
        <v>811.20856646354105</v>
      </c>
      <c r="N146" cm="1">
        <f t="array" ref="N146">_xlfn.STDEV.S(IF($B$2:$B$179=B146,$J$2:$J$179))</f>
        <v>37.859388972001824</v>
      </c>
      <c r="O146" cm="1">
        <f t="array" ref="O146">AVERAGE(IF($B$2:$B$179=B146,$J$2:$J$179))</f>
        <v>858.33333333333337</v>
      </c>
      <c r="P146">
        <f>N146/O146*SQRT(2/PI())*100</f>
        <v>3.5193112942357891</v>
      </c>
    </row>
    <row r="147" spans="1:16" x14ac:dyDescent="0.25">
      <c r="A147" s="1">
        <v>142</v>
      </c>
      <c r="B147" s="1">
        <v>51</v>
      </c>
      <c r="C147" s="1">
        <v>0.35520000000000002</v>
      </c>
      <c r="D147" s="1">
        <v>0.38400000000000001</v>
      </c>
      <c r="E147" s="1">
        <v>4</v>
      </c>
      <c r="F147" s="1">
        <v>0</v>
      </c>
      <c r="G147" s="1">
        <v>35</v>
      </c>
      <c r="H147" s="1">
        <v>168</v>
      </c>
      <c r="I147" s="1">
        <v>4</v>
      </c>
      <c r="J147" s="1">
        <v>911</v>
      </c>
      <c r="K147" s="2">
        <v>848.36419999999998</v>
      </c>
      <c r="L147" s="2">
        <v>995.69703172017205</v>
      </c>
      <c r="M147" s="2">
        <v>747.18713241312003</v>
      </c>
      <c r="N147" cm="1">
        <f t="array" ref="N147">_xlfn.STDEV.S(IF($B$2:$B$179=B147,$J$2:$J$179))</f>
        <v>104.64384039843594</v>
      </c>
      <c r="O147" cm="1">
        <f t="array" ref="O147">AVERAGE(IF($B$2:$B$179=B147,$J$2:$J$179))</f>
        <v>944.66666666666663</v>
      </c>
      <c r="P147">
        <f>N147/O147*SQRT(2/PI())*100</f>
        <v>8.8384302720922232</v>
      </c>
    </row>
    <row r="148" spans="1:16" x14ac:dyDescent="0.25">
      <c r="A148" s="1">
        <v>143</v>
      </c>
      <c r="B148" s="1">
        <v>51</v>
      </c>
      <c r="C148" s="1">
        <v>0.35520000000000002</v>
      </c>
      <c r="D148" s="1">
        <v>0.38400000000000001</v>
      </c>
      <c r="E148" s="1">
        <v>4</v>
      </c>
      <c r="F148" s="1">
        <v>0</v>
      </c>
      <c r="G148" s="1">
        <v>35</v>
      </c>
      <c r="H148" s="1">
        <v>168</v>
      </c>
      <c r="I148" s="1">
        <v>4</v>
      </c>
      <c r="J148" s="1">
        <v>1062</v>
      </c>
      <c r="K148" s="2">
        <v>848.36419999999998</v>
      </c>
      <c r="L148" s="2">
        <v>1042.8223920467899</v>
      </c>
      <c r="M148" s="2">
        <v>746.55364890152305</v>
      </c>
      <c r="N148" cm="1">
        <f t="array" ref="N148">_xlfn.STDEV.S(IF($B$2:$B$179=B148,$J$2:$J$179))</f>
        <v>104.64384039843594</v>
      </c>
      <c r="O148" cm="1">
        <f t="array" ref="O148">AVERAGE(IF($B$2:$B$179=B148,$J$2:$J$179))</f>
        <v>944.66666666666663</v>
      </c>
      <c r="P148">
        <f>N148/O148*SQRT(2/PI())*100</f>
        <v>8.8384302720922232</v>
      </c>
    </row>
    <row r="149" spans="1:16" x14ac:dyDescent="0.25">
      <c r="A149" s="1">
        <v>144</v>
      </c>
      <c r="B149" s="1">
        <v>51</v>
      </c>
      <c r="C149" s="1">
        <v>0.35520000000000002</v>
      </c>
      <c r="D149" s="1">
        <v>0.38400000000000001</v>
      </c>
      <c r="E149" s="1">
        <v>4</v>
      </c>
      <c r="F149" s="1">
        <v>0</v>
      </c>
      <c r="G149" s="1">
        <v>35</v>
      </c>
      <c r="H149" s="1">
        <v>168</v>
      </c>
      <c r="I149" s="1">
        <v>4</v>
      </c>
      <c r="J149" s="1">
        <v>861</v>
      </c>
      <c r="K149" s="2">
        <v>848.36419999999998</v>
      </c>
      <c r="L149" s="2">
        <v>957.010303272192</v>
      </c>
      <c r="M149" s="2">
        <v>751.17581917729899</v>
      </c>
      <c r="N149" cm="1">
        <f t="array" ref="N149">_xlfn.STDEV.S(IF($B$2:$B$179=B149,$J$2:$J$179))</f>
        <v>104.64384039843594</v>
      </c>
      <c r="O149" cm="1">
        <f t="array" ref="O149">AVERAGE(IF($B$2:$B$179=B149,$J$2:$J$179))</f>
        <v>944.66666666666663</v>
      </c>
      <c r="P149">
        <f>N149/O149*SQRT(2/PI())*100</f>
        <v>8.8384302720922232</v>
      </c>
    </row>
    <row r="150" spans="1:16" x14ac:dyDescent="0.25">
      <c r="A150" s="1">
        <v>196</v>
      </c>
      <c r="B150" s="1">
        <v>52</v>
      </c>
      <c r="C150" s="1">
        <v>0.39360000000000001</v>
      </c>
      <c r="D150" s="1">
        <v>2.1600000000000001E-2</v>
      </c>
      <c r="E150" s="1">
        <v>3.62</v>
      </c>
      <c r="F150" s="1">
        <v>3</v>
      </c>
      <c r="G150" s="1">
        <v>45</v>
      </c>
      <c r="H150" s="1">
        <v>72</v>
      </c>
      <c r="I150" s="1">
        <v>1</v>
      </c>
      <c r="J150" s="1">
        <v>663</v>
      </c>
      <c r="K150" s="2">
        <v>733.37009999999998</v>
      </c>
      <c r="L150" s="2">
        <v>696.09115090093496</v>
      </c>
      <c r="M150" s="2">
        <v>674.99639794500604</v>
      </c>
      <c r="N150" cm="1">
        <f t="array" ref="N150">_xlfn.STDEV.S(IF($B$2:$B$179=B150,$J$2:$J$179))</f>
        <v>50.639246966491648</v>
      </c>
      <c r="O150" cm="1">
        <f t="array" ref="O150">AVERAGE(IF($B$2:$B$179=B150,$J$2:$J$179))</f>
        <v>614.66666666666663</v>
      </c>
      <c r="P150">
        <f>N150/O150*SQRT(2/PI())*100</f>
        <v>6.5733633392484325</v>
      </c>
    </row>
    <row r="151" spans="1:16" x14ac:dyDescent="0.25">
      <c r="A151" s="1">
        <v>197</v>
      </c>
      <c r="B151" s="1">
        <v>52</v>
      </c>
      <c r="C151" s="1">
        <v>0.39360000000000001</v>
      </c>
      <c r="D151" s="1">
        <v>2.1600000000000001E-2</v>
      </c>
      <c r="E151" s="1">
        <v>3.62</v>
      </c>
      <c r="F151" s="1">
        <v>3</v>
      </c>
      <c r="G151" s="1">
        <v>45</v>
      </c>
      <c r="H151" s="1">
        <v>72</v>
      </c>
      <c r="I151" s="1">
        <v>1</v>
      </c>
      <c r="J151" s="1">
        <v>619</v>
      </c>
      <c r="K151" s="2">
        <v>733.37009999999998</v>
      </c>
      <c r="L151" s="2">
        <v>648.21651579785805</v>
      </c>
      <c r="M151" s="2">
        <v>638.50833369625502</v>
      </c>
      <c r="N151" cm="1">
        <f t="array" ref="N151">_xlfn.STDEV.S(IF($B$2:$B$179=B151,$J$2:$J$179))</f>
        <v>50.639246966491648</v>
      </c>
      <c r="O151" cm="1">
        <f t="array" ref="O151">AVERAGE(IF($B$2:$B$179=B151,$J$2:$J$179))</f>
        <v>614.66666666666663</v>
      </c>
      <c r="P151">
        <f>N151/O151*SQRT(2/PI())*100</f>
        <v>6.5733633392484325</v>
      </c>
    </row>
    <row r="152" spans="1:16" x14ac:dyDescent="0.25">
      <c r="A152" s="1">
        <v>198</v>
      </c>
      <c r="B152" s="1">
        <v>52</v>
      </c>
      <c r="C152" s="1">
        <v>0.39360000000000001</v>
      </c>
      <c r="D152" s="1">
        <v>2.1600000000000001E-2</v>
      </c>
      <c r="E152" s="1">
        <v>3.62</v>
      </c>
      <c r="F152" s="1">
        <v>3</v>
      </c>
      <c r="G152" s="1">
        <v>45</v>
      </c>
      <c r="H152" s="1">
        <v>72</v>
      </c>
      <c r="I152" s="1">
        <v>1</v>
      </c>
      <c r="J152" s="1">
        <v>562</v>
      </c>
      <c r="K152" s="2">
        <v>733.37009999999998</v>
      </c>
      <c r="L152" s="2">
        <v>648.61632099711096</v>
      </c>
      <c r="M152" s="2">
        <v>638.99859126386502</v>
      </c>
      <c r="N152" cm="1">
        <f t="array" ref="N152">_xlfn.STDEV.S(IF($B$2:$B$179=B152,$J$2:$J$179))</f>
        <v>50.639246966491648</v>
      </c>
      <c r="O152" cm="1">
        <f t="array" ref="O152">AVERAGE(IF($B$2:$B$179=B152,$J$2:$J$179))</f>
        <v>614.66666666666663</v>
      </c>
      <c r="P152">
        <f>N152/O152*SQRT(2/PI())*100</f>
        <v>6.5733633392484325</v>
      </c>
    </row>
    <row r="153" spans="1:16" x14ac:dyDescent="0.25">
      <c r="A153" s="1">
        <v>294</v>
      </c>
      <c r="B153" s="1">
        <v>53</v>
      </c>
      <c r="C153" s="1">
        <v>0.4</v>
      </c>
      <c r="D153" s="1">
        <v>0.27</v>
      </c>
      <c r="E153" s="1">
        <v>3.65</v>
      </c>
      <c r="F153" s="1">
        <v>1</v>
      </c>
      <c r="G153" s="1">
        <v>25</v>
      </c>
      <c r="H153" s="1">
        <v>0</v>
      </c>
      <c r="I153" s="1">
        <v>2</v>
      </c>
      <c r="J153" s="1">
        <v>885</v>
      </c>
      <c r="K153" s="2">
        <v>757.05290000000002</v>
      </c>
      <c r="L153" s="2">
        <v>783.37583587979304</v>
      </c>
      <c r="M153" s="2">
        <v>833.255297928956</v>
      </c>
      <c r="N153" cm="1">
        <f t="array" ref="N153">_xlfn.STDEV.S(IF($B$2:$B$179=B153,$J$2:$J$179))</f>
        <v>78.932460580760647</v>
      </c>
      <c r="O153" cm="1">
        <f t="array" ref="O153">AVERAGE(IF($B$2:$B$179=B153,$J$2:$J$179))</f>
        <v>850.33333333333337</v>
      </c>
      <c r="P153">
        <f>N153/O153*SQRT(2/PI())*100</f>
        <v>7.4063886683931432</v>
      </c>
    </row>
    <row r="154" spans="1:16" x14ac:dyDescent="0.25">
      <c r="A154" s="1">
        <v>295</v>
      </c>
      <c r="B154" s="1">
        <v>53</v>
      </c>
      <c r="C154" s="1">
        <v>0.4</v>
      </c>
      <c r="D154" s="1">
        <v>0.27</v>
      </c>
      <c r="E154" s="1">
        <v>3.65</v>
      </c>
      <c r="F154" s="1">
        <v>1</v>
      </c>
      <c r="G154" s="1">
        <v>25</v>
      </c>
      <c r="H154" s="1">
        <v>0</v>
      </c>
      <c r="I154" s="1">
        <v>2</v>
      </c>
      <c r="J154" s="1">
        <v>760</v>
      </c>
      <c r="K154" s="2">
        <v>757.05290000000002</v>
      </c>
      <c r="L154" s="2">
        <v>763.359209423018</v>
      </c>
      <c r="M154" s="2">
        <v>783.42283485859502</v>
      </c>
      <c r="N154" cm="1">
        <f t="array" ref="N154">_xlfn.STDEV.S(IF($B$2:$B$179=B154,$J$2:$J$179))</f>
        <v>78.932460580760647</v>
      </c>
      <c r="O154" cm="1">
        <f t="array" ref="O154">AVERAGE(IF($B$2:$B$179=B154,$J$2:$J$179))</f>
        <v>850.33333333333337</v>
      </c>
      <c r="P154">
        <f>N154/O154*SQRT(2/PI())*100</f>
        <v>7.4063886683931432</v>
      </c>
    </row>
    <row r="155" spans="1:16" x14ac:dyDescent="0.25">
      <c r="A155" s="1">
        <v>296</v>
      </c>
      <c r="B155" s="1">
        <v>53</v>
      </c>
      <c r="C155" s="1">
        <v>0.4</v>
      </c>
      <c r="D155" s="1">
        <v>0.27</v>
      </c>
      <c r="E155" s="1">
        <v>3.65</v>
      </c>
      <c r="F155" s="1">
        <v>1</v>
      </c>
      <c r="G155" s="1">
        <v>25</v>
      </c>
      <c r="H155" s="1">
        <v>0</v>
      </c>
      <c r="I155" s="1">
        <v>2</v>
      </c>
      <c r="J155" s="1">
        <v>906</v>
      </c>
      <c r="K155" s="2">
        <v>757.05290000000002</v>
      </c>
      <c r="L155" s="2">
        <v>822.63110916863798</v>
      </c>
      <c r="M155" s="2">
        <v>868.80099478059105</v>
      </c>
      <c r="N155" cm="1">
        <f t="array" ref="N155">_xlfn.STDEV.S(IF($B$2:$B$179=B155,$J$2:$J$179))</f>
        <v>78.932460580760647</v>
      </c>
      <c r="O155" cm="1">
        <f t="array" ref="O155">AVERAGE(IF($B$2:$B$179=B155,$J$2:$J$179))</f>
        <v>850.33333333333337</v>
      </c>
      <c r="P155">
        <f>N155/O155*SQRT(2/PI())*100</f>
        <v>7.4063886683931432</v>
      </c>
    </row>
    <row r="156" spans="1:16" x14ac:dyDescent="0.25">
      <c r="A156" s="1">
        <v>124</v>
      </c>
      <c r="B156" s="1">
        <v>54</v>
      </c>
      <c r="C156" s="1">
        <v>0.432</v>
      </c>
      <c r="D156" s="1">
        <v>3.5999999999999997E-2</v>
      </c>
      <c r="E156" s="1">
        <v>3.66</v>
      </c>
      <c r="F156" s="1">
        <v>2</v>
      </c>
      <c r="G156" s="1">
        <v>25</v>
      </c>
      <c r="H156" s="1">
        <v>72</v>
      </c>
      <c r="I156" s="1">
        <v>1</v>
      </c>
      <c r="J156" s="1">
        <v>649</v>
      </c>
      <c r="K156" s="2">
        <v>677.12030000000004</v>
      </c>
      <c r="L156" s="2">
        <v>596.91341132078696</v>
      </c>
      <c r="M156" s="2">
        <v>545.59470221734296</v>
      </c>
      <c r="N156" cm="1">
        <f t="array" ref="N156">_xlfn.STDEV.S(IF($B$2:$B$179=B156,$J$2:$J$179))</f>
        <v>29.194748386196672</v>
      </c>
      <c r="O156" cm="1">
        <f t="array" ref="O156">AVERAGE(IF($B$2:$B$179=B156,$J$2:$J$179))</f>
        <v>630.66666666666663</v>
      </c>
      <c r="P156">
        <f>N156/O156*SQRT(2/PI())*100</f>
        <v>3.6935579800006391</v>
      </c>
    </row>
    <row r="157" spans="1:16" x14ac:dyDescent="0.25">
      <c r="A157" s="1">
        <v>125</v>
      </c>
      <c r="B157" s="1">
        <v>54</v>
      </c>
      <c r="C157" s="1">
        <v>0.432</v>
      </c>
      <c r="D157" s="1">
        <v>3.5999999999999997E-2</v>
      </c>
      <c r="E157" s="1">
        <v>3.66</v>
      </c>
      <c r="F157" s="1">
        <v>2</v>
      </c>
      <c r="G157" s="1">
        <v>25</v>
      </c>
      <c r="H157" s="1">
        <v>72</v>
      </c>
      <c r="I157" s="1">
        <v>1</v>
      </c>
      <c r="J157" s="1">
        <v>597</v>
      </c>
      <c r="K157" s="2">
        <v>677.12030000000004</v>
      </c>
      <c r="L157" s="2">
        <v>591.04203199075801</v>
      </c>
      <c r="M157" s="2">
        <v>558.90778330258604</v>
      </c>
      <c r="N157" cm="1">
        <f t="array" ref="N157">_xlfn.STDEV.S(IF($B$2:$B$179=B157,$J$2:$J$179))</f>
        <v>29.194748386196672</v>
      </c>
      <c r="O157" cm="1">
        <f t="array" ref="O157">AVERAGE(IF($B$2:$B$179=B157,$J$2:$J$179))</f>
        <v>630.66666666666663</v>
      </c>
      <c r="P157">
        <f>N157/O157*SQRT(2/PI())*100</f>
        <v>3.6935579800006391</v>
      </c>
    </row>
    <row r="158" spans="1:16" x14ac:dyDescent="0.25">
      <c r="A158" s="1">
        <v>126</v>
      </c>
      <c r="B158" s="1">
        <v>54</v>
      </c>
      <c r="C158" s="1">
        <v>0.432</v>
      </c>
      <c r="D158" s="1">
        <v>3.5999999999999997E-2</v>
      </c>
      <c r="E158" s="1">
        <v>3.66</v>
      </c>
      <c r="F158" s="1">
        <v>2</v>
      </c>
      <c r="G158" s="1">
        <v>25</v>
      </c>
      <c r="H158" s="1">
        <v>72</v>
      </c>
      <c r="I158" s="1">
        <v>1</v>
      </c>
      <c r="J158" s="1">
        <v>646</v>
      </c>
      <c r="K158" s="2">
        <v>677.12030000000004</v>
      </c>
      <c r="L158" s="2">
        <v>593.73738560272898</v>
      </c>
      <c r="M158" s="2">
        <v>534.40990561477997</v>
      </c>
      <c r="N158" cm="1">
        <f t="array" ref="N158">_xlfn.STDEV.S(IF($B$2:$B$179=B158,$J$2:$J$179))</f>
        <v>29.194748386196672</v>
      </c>
      <c r="O158" cm="1">
        <f t="array" ref="O158">AVERAGE(IF($B$2:$B$179=B158,$J$2:$J$179))</f>
        <v>630.66666666666663</v>
      </c>
      <c r="P158">
        <f>N158/O158*SQRT(2/PI())*100</f>
        <v>3.6935579800006391</v>
      </c>
    </row>
    <row r="159" spans="1:16" x14ac:dyDescent="0.25">
      <c r="A159" s="1">
        <v>300</v>
      </c>
      <c r="B159" s="1">
        <v>55</v>
      </c>
      <c r="C159" s="1">
        <v>0.44</v>
      </c>
      <c r="D159" s="1">
        <v>0.53</v>
      </c>
      <c r="E159" s="1">
        <v>4.05</v>
      </c>
      <c r="F159" s="1">
        <v>1</v>
      </c>
      <c r="G159" s="1">
        <v>35</v>
      </c>
      <c r="H159" s="1">
        <v>0</v>
      </c>
      <c r="I159" s="1">
        <v>3</v>
      </c>
      <c r="J159" s="1">
        <v>820</v>
      </c>
      <c r="K159" s="2">
        <v>1149.7478000000001</v>
      </c>
      <c r="L159" s="2">
        <v>943.33589478224701</v>
      </c>
      <c r="M159" s="2">
        <v>894.10856437940902</v>
      </c>
      <c r="N159" cm="1">
        <f t="array" ref="N159">_xlfn.STDEV.S(IF($B$2:$B$179=B159,$J$2:$J$179))</f>
        <v>100.20146372849716</v>
      </c>
      <c r="O159" cm="1">
        <f t="array" ref="O159">AVERAGE(IF($B$2:$B$179=B159,$J$2:$J$179))</f>
        <v>935.33333333333337</v>
      </c>
      <c r="P159">
        <f>N159/O159*SQRT(2/PI())*100</f>
        <v>8.5476693740715834</v>
      </c>
    </row>
    <row r="160" spans="1:16" x14ac:dyDescent="0.25">
      <c r="A160" s="1">
        <v>301</v>
      </c>
      <c r="B160" s="1">
        <v>55</v>
      </c>
      <c r="C160" s="1">
        <v>0.44</v>
      </c>
      <c r="D160" s="1">
        <v>0.53</v>
      </c>
      <c r="E160" s="1">
        <v>4.05</v>
      </c>
      <c r="F160" s="1">
        <v>1</v>
      </c>
      <c r="G160" s="1">
        <v>35</v>
      </c>
      <c r="H160" s="1">
        <v>0</v>
      </c>
      <c r="I160" s="1">
        <v>3</v>
      </c>
      <c r="J160" s="1">
        <v>985</v>
      </c>
      <c r="K160" s="2">
        <v>1149.7478000000001</v>
      </c>
      <c r="L160" s="2">
        <v>1024.9062272527301</v>
      </c>
      <c r="M160" s="2">
        <v>935.73368966729504</v>
      </c>
      <c r="N160" cm="1">
        <f t="array" ref="N160">_xlfn.STDEV.S(IF($B$2:$B$179=B160,$J$2:$J$179))</f>
        <v>100.20146372849716</v>
      </c>
      <c r="O160" cm="1">
        <f t="array" ref="O160">AVERAGE(IF($B$2:$B$179=B160,$J$2:$J$179))</f>
        <v>935.33333333333337</v>
      </c>
      <c r="P160">
        <f>N160/O160*SQRT(2/PI())*100</f>
        <v>8.5476693740715834</v>
      </c>
    </row>
    <row r="161" spans="1:16" x14ac:dyDescent="0.25">
      <c r="A161" s="1">
        <v>302</v>
      </c>
      <c r="B161" s="1">
        <v>55</v>
      </c>
      <c r="C161" s="1">
        <v>0.44</v>
      </c>
      <c r="D161" s="1">
        <v>0.53</v>
      </c>
      <c r="E161" s="1">
        <v>4.05</v>
      </c>
      <c r="F161" s="1">
        <v>1</v>
      </c>
      <c r="G161" s="1">
        <v>35</v>
      </c>
      <c r="H161" s="1">
        <v>0</v>
      </c>
      <c r="I161" s="1">
        <v>3</v>
      </c>
      <c r="J161" s="1">
        <v>1001</v>
      </c>
      <c r="K161" s="2">
        <v>1149.7478000000001</v>
      </c>
      <c r="L161" s="2">
        <v>876.88055110494599</v>
      </c>
      <c r="M161" s="2">
        <v>882.54421887654996</v>
      </c>
      <c r="N161" cm="1">
        <f t="array" ref="N161">_xlfn.STDEV.S(IF($B$2:$B$179=B161,$J$2:$J$179))</f>
        <v>100.20146372849716</v>
      </c>
      <c r="O161" cm="1">
        <f t="array" ref="O161">AVERAGE(IF($B$2:$B$179=B161,$J$2:$J$179))</f>
        <v>935.33333333333337</v>
      </c>
      <c r="P161">
        <f>N161/O161*SQRT(2/PI())*100</f>
        <v>8.5476693740715834</v>
      </c>
    </row>
    <row r="162" spans="1:16" x14ac:dyDescent="0.25">
      <c r="A162" s="1">
        <v>157</v>
      </c>
      <c r="B162" s="1">
        <v>56</v>
      </c>
      <c r="C162" s="1">
        <v>0.48</v>
      </c>
      <c r="D162" s="1">
        <v>0.12239999999999999</v>
      </c>
      <c r="E162" s="1">
        <v>3.83</v>
      </c>
      <c r="F162" s="1">
        <v>3</v>
      </c>
      <c r="G162" s="1">
        <v>35</v>
      </c>
      <c r="H162" s="1">
        <v>168</v>
      </c>
      <c r="I162" s="1">
        <v>0</v>
      </c>
      <c r="J162" s="1">
        <v>872</v>
      </c>
      <c r="K162" s="2">
        <v>735.50432999999998</v>
      </c>
      <c r="L162" s="2">
        <v>744.23340756755204</v>
      </c>
      <c r="M162" s="2">
        <v>834.28041456568496</v>
      </c>
      <c r="N162" cm="1">
        <f t="array" ref="N162">_xlfn.STDEV.S(IF($B$2:$B$179=B162,$J$2:$J$179))</f>
        <v>87.648920890866265</v>
      </c>
      <c r="O162" cm="1">
        <f t="array" ref="O162">AVERAGE(IF($B$2:$B$179=B162,$J$2:$J$179))</f>
        <v>793.66666666666663</v>
      </c>
      <c r="P162">
        <f>N162/O162*SQRT(2/PI())*100</f>
        <v>8.8114725850298949</v>
      </c>
    </row>
    <row r="163" spans="1:16" x14ac:dyDescent="0.25">
      <c r="A163" s="1">
        <v>158</v>
      </c>
      <c r="B163" s="1">
        <v>56</v>
      </c>
      <c r="C163" s="1">
        <v>0.48</v>
      </c>
      <c r="D163" s="1">
        <v>0.12239999999999999</v>
      </c>
      <c r="E163" s="1">
        <v>3.83</v>
      </c>
      <c r="F163" s="1">
        <v>3</v>
      </c>
      <c r="G163" s="1">
        <v>35</v>
      </c>
      <c r="H163" s="1">
        <v>168</v>
      </c>
      <c r="I163" s="1">
        <v>0</v>
      </c>
      <c r="J163" s="1">
        <v>810</v>
      </c>
      <c r="K163" s="2">
        <v>735.50432999999998</v>
      </c>
      <c r="L163" s="2">
        <v>687.58832834371594</v>
      </c>
      <c r="M163" s="2">
        <v>609.46298301897104</v>
      </c>
      <c r="N163" cm="1">
        <f t="array" ref="N163">_xlfn.STDEV.S(IF($B$2:$B$179=B163,$J$2:$J$179))</f>
        <v>87.648920890866265</v>
      </c>
      <c r="O163" cm="1">
        <f t="array" ref="O163">AVERAGE(IF($B$2:$B$179=B163,$J$2:$J$179))</f>
        <v>793.66666666666663</v>
      </c>
      <c r="P163">
        <f>N163/O163*SQRT(2/PI())*100</f>
        <v>8.8114725850298949</v>
      </c>
    </row>
    <row r="164" spans="1:16" x14ac:dyDescent="0.25">
      <c r="A164" s="1">
        <v>159</v>
      </c>
      <c r="B164" s="1">
        <v>56</v>
      </c>
      <c r="C164" s="1">
        <v>0.48</v>
      </c>
      <c r="D164" s="1">
        <v>0.12239999999999999</v>
      </c>
      <c r="E164" s="1">
        <v>3.83</v>
      </c>
      <c r="F164" s="1">
        <v>3</v>
      </c>
      <c r="G164" s="1">
        <v>35</v>
      </c>
      <c r="H164" s="1">
        <v>168</v>
      </c>
      <c r="I164" s="1">
        <v>0</v>
      </c>
      <c r="J164" s="1">
        <v>699</v>
      </c>
      <c r="K164" s="2">
        <v>735.50432999999998</v>
      </c>
      <c r="L164" s="2">
        <v>653.57218547022205</v>
      </c>
      <c r="M164" s="2">
        <v>630.63032470617895</v>
      </c>
      <c r="N164" cm="1">
        <f t="array" ref="N164">_xlfn.STDEV.S(IF($B$2:$B$179=B164,$J$2:$J$179))</f>
        <v>87.648920890866265</v>
      </c>
      <c r="O164" cm="1">
        <f t="array" ref="O164">AVERAGE(IF($B$2:$B$179=B164,$J$2:$J$179))</f>
        <v>793.66666666666663</v>
      </c>
      <c r="P164">
        <f>N164/O164*SQRT(2/PI())*100</f>
        <v>8.8114725850298949</v>
      </c>
    </row>
    <row r="165" spans="1:16" x14ac:dyDescent="0.25">
      <c r="A165" s="1">
        <v>312</v>
      </c>
      <c r="B165" s="1">
        <v>57</v>
      </c>
      <c r="C165" s="1">
        <v>0.49</v>
      </c>
      <c r="D165" s="1">
        <v>0.18</v>
      </c>
      <c r="E165" s="1">
        <v>4.01</v>
      </c>
      <c r="F165" s="1">
        <v>1</v>
      </c>
      <c r="G165" s="1">
        <v>45</v>
      </c>
      <c r="H165" s="1">
        <v>0</v>
      </c>
      <c r="I165" s="1">
        <v>0</v>
      </c>
      <c r="J165" s="1">
        <v>756</v>
      </c>
      <c r="K165" s="2">
        <v>772.57696999999996</v>
      </c>
      <c r="L165" s="2">
        <v>679.23535354990497</v>
      </c>
      <c r="M165" s="2">
        <v>677.51558149149105</v>
      </c>
      <c r="N165" cm="1">
        <f t="array" ref="N165">_xlfn.STDEV.S(IF($B$2:$B$179=B165,$J$2:$J$179))</f>
        <v>74.069786912973726</v>
      </c>
      <c r="O165" cm="1">
        <f t="array" ref="O165">AVERAGE(IF($B$2:$B$179=B165,$J$2:$J$179))</f>
        <v>695.66666666666663</v>
      </c>
      <c r="P165">
        <f>N165/O165*SQRT(2/PI())*100</f>
        <v>8.4953243028011318</v>
      </c>
    </row>
    <row r="166" spans="1:16" x14ac:dyDescent="0.25">
      <c r="A166" s="1">
        <v>313</v>
      </c>
      <c r="B166" s="1">
        <v>57</v>
      </c>
      <c r="C166" s="1">
        <v>0.49</v>
      </c>
      <c r="D166" s="1">
        <v>0.18</v>
      </c>
      <c r="E166" s="1">
        <v>4.01</v>
      </c>
      <c r="F166" s="1">
        <v>1</v>
      </c>
      <c r="G166" s="1">
        <v>45</v>
      </c>
      <c r="H166" s="1">
        <v>0</v>
      </c>
      <c r="I166" s="1">
        <v>0</v>
      </c>
      <c r="J166" s="1">
        <v>718</v>
      </c>
      <c r="K166" s="2">
        <v>772.57696999999996</v>
      </c>
      <c r="L166" s="2">
        <v>768.02791282477801</v>
      </c>
      <c r="M166" s="2">
        <v>846.08186394312497</v>
      </c>
      <c r="N166" cm="1">
        <f t="array" ref="N166">_xlfn.STDEV.S(IF($B$2:$B$179=B166,$J$2:$J$179))</f>
        <v>74.069786912973726</v>
      </c>
      <c r="O166" cm="1">
        <f t="array" ref="O166">AVERAGE(IF($B$2:$B$179=B166,$J$2:$J$179))</f>
        <v>695.66666666666663</v>
      </c>
      <c r="P166">
        <f>N166/O166*SQRT(2/PI())*100</f>
        <v>8.4953243028011318</v>
      </c>
    </row>
    <row r="167" spans="1:16" x14ac:dyDescent="0.25">
      <c r="A167" s="1">
        <v>314</v>
      </c>
      <c r="B167" s="1">
        <v>57</v>
      </c>
      <c r="C167" s="1">
        <v>0.49</v>
      </c>
      <c r="D167" s="1">
        <v>0.18</v>
      </c>
      <c r="E167" s="1">
        <v>4.01</v>
      </c>
      <c r="F167" s="1">
        <v>1</v>
      </c>
      <c r="G167" s="1">
        <v>45</v>
      </c>
      <c r="H167" s="1">
        <v>0</v>
      </c>
      <c r="I167" s="1">
        <v>0</v>
      </c>
      <c r="J167" s="1">
        <v>613</v>
      </c>
      <c r="K167" s="2">
        <v>772.57696999999996</v>
      </c>
      <c r="L167" s="2">
        <v>670.63480914301294</v>
      </c>
      <c r="M167" s="2">
        <v>654.62783968050303</v>
      </c>
      <c r="N167" cm="1">
        <f t="array" ref="N167">_xlfn.STDEV.S(IF($B$2:$B$179=B167,$J$2:$J$179))</f>
        <v>74.069786912973726</v>
      </c>
      <c r="O167" cm="1">
        <f t="array" ref="O167">AVERAGE(IF($B$2:$B$179=B167,$J$2:$J$179))</f>
        <v>695.66666666666663</v>
      </c>
      <c r="P167">
        <f>N167/O167*SQRT(2/PI())*100</f>
        <v>8.4953243028011318</v>
      </c>
    </row>
    <row r="168" spans="1:16" x14ac:dyDescent="0.25">
      <c r="A168" s="1">
        <v>291</v>
      </c>
      <c r="B168" s="1">
        <v>58</v>
      </c>
      <c r="C168" s="1">
        <v>0.53</v>
      </c>
      <c r="D168" s="1">
        <v>0.49</v>
      </c>
      <c r="E168" s="1">
        <v>4.0999999999999996</v>
      </c>
      <c r="F168" s="1">
        <v>1</v>
      </c>
      <c r="G168" s="1">
        <v>25</v>
      </c>
      <c r="H168" s="1">
        <v>0</v>
      </c>
      <c r="I168" s="1">
        <v>2</v>
      </c>
      <c r="J168" s="1">
        <v>1067</v>
      </c>
      <c r="K168" s="2">
        <v>1011.5948</v>
      </c>
      <c r="L168" s="2">
        <v>792.27213427475397</v>
      </c>
      <c r="M168" s="2">
        <v>1061.33695421126</v>
      </c>
      <c r="N168" cm="1">
        <f t="array" ref="N168">_xlfn.STDEV.S(IF($B$2:$B$179=B168,$J$2:$J$179))</f>
        <v>139.65791539806591</v>
      </c>
      <c r="O168" cm="1">
        <f t="array" ref="O168">AVERAGE(IF($B$2:$B$179=B168,$J$2:$J$179))</f>
        <v>1172.6666666666667</v>
      </c>
      <c r="P168">
        <f>N168/O168*SQRT(2/PI())*100</f>
        <v>9.5023502976147984</v>
      </c>
    </row>
    <row r="169" spans="1:16" x14ac:dyDescent="0.25">
      <c r="A169" s="1">
        <v>292</v>
      </c>
      <c r="B169" s="1">
        <v>58</v>
      </c>
      <c r="C169" s="1">
        <v>0.53</v>
      </c>
      <c r="D169" s="1">
        <v>0.49</v>
      </c>
      <c r="E169" s="1">
        <v>4.0999999999999996</v>
      </c>
      <c r="F169" s="1">
        <v>1</v>
      </c>
      <c r="G169" s="1">
        <v>25</v>
      </c>
      <c r="H169" s="1">
        <v>0</v>
      </c>
      <c r="I169" s="1">
        <v>2</v>
      </c>
      <c r="J169" s="1">
        <v>1331</v>
      </c>
      <c r="K169" s="2">
        <v>1011.5948</v>
      </c>
      <c r="L169" s="2">
        <v>891.24811857454097</v>
      </c>
      <c r="M169" s="2">
        <v>1052.8003581333201</v>
      </c>
      <c r="N169" cm="1">
        <f t="array" ref="N169">_xlfn.STDEV.S(IF($B$2:$B$179=B169,$J$2:$J$179))</f>
        <v>139.65791539806591</v>
      </c>
      <c r="O169" cm="1">
        <f t="array" ref="O169">AVERAGE(IF($B$2:$B$179=B169,$J$2:$J$179))</f>
        <v>1172.6666666666667</v>
      </c>
      <c r="P169">
        <f>N169/O169*SQRT(2/PI())*100</f>
        <v>9.5023502976147984</v>
      </c>
    </row>
    <row r="170" spans="1:16" x14ac:dyDescent="0.25">
      <c r="A170" s="1">
        <v>293</v>
      </c>
      <c r="B170" s="1">
        <v>58</v>
      </c>
      <c r="C170" s="1">
        <v>0.53</v>
      </c>
      <c r="D170" s="1">
        <v>0.49</v>
      </c>
      <c r="E170" s="1">
        <v>4.0999999999999996</v>
      </c>
      <c r="F170" s="1">
        <v>1</v>
      </c>
      <c r="G170" s="1">
        <v>25</v>
      </c>
      <c r="H170" s="1">
        <v>0</v>
      </c>
      <c r="I170" s="1">
        <v>2</v>
      </c>
      <c r="J170" s="1">
        <v>1120</v>
      </c>
      <c r="K170" s="2">
        <v>1011.5948</v>
      </c>
      <c r="L170" s="2">
        <v>807.29315996804996</v>
      </c>
      <c r="M170" s="2">
        <v>952.22271081683698</v>
      </c>
      <c r="N170" cm="1">
        <f t="array" ref="N170">_xlfn.STDEV.S(IF($B$2:$B$179=B170,$J$2:$J$179))</f>
        <v>139.65791539806591</v>
      </c>
      <c r="O170" cm="1">
        <f t="array" ref="O170">AVERAGE(IF($B$2:$B$179=B170,$J$2:$J$179))</f>
        <v>1172.6666666666667</v>
      </c>
      <c r="P170">
        <f>N170/O170*SQRT(2/PI())*100</f>
        <v>9.5023502976147984</v>
      </c>
    </row>
    <row r="171" spans="1:16" x14ac:dyDescent="0.25">
      <c r="A171" s="1">
        <v>306</v>
      </c>
      <c r="B171" s="1">
        <v>59</v>
      </c>
      <c r="C171" s="1">
        <v>0.56999999999999995</v>
      </c>
      <c r="D171" s="1">
        <v>0.66</v>
      </c>
      <c r="E171" s="1">
        <v>3.78</v>
      </c>
      <c r="F171" s="1">
        <v>1</v>
      </c>
      <c r="G171" s="1">
        <v>35</v>
      </c>
      <c r="H171" s="1">
        <v>0</v>
      </c>
      <c r="I171" s="1">
        <v>0</v>
      </c>
      <c r="J171" s="1">
        <v>1027</v>
      </c>
      <c r="K171" s="2">
        <v>1038.0793000000001</v>
      </c>
      <c r="L171" s="2">
        <v>1165.69114111572</v>
      </c>
      <c r="M171" s="2">
        <v>974.732207297115</v>
      </c>
      <c r="N171" cm="1">
        <f t="array" ref="N171">_xlfn.STDEV.S(IF($B$2:$B$179=B171,$J$2:$J$179))</f>
        <v>68.088178122196808</v>
      </c>
      <c r="O171" cm="1">
        <f t="array" ref="O171">AVERAGE(IF($B$2:$B$179=B171,$J$2:$J$179))</f>
        <v>967</v>
      </c>
      <c r="P171">
        <f>N171/O171*SQRT(2/PI())*100</f>
        <v>5.6180461320471844</v>
      </c>
    </row>
    <row r="172" spans="1:16" x14ac:dyDescent="0.25">
      <c r="A172" s="1">
        <v>307</v>
      </c>
      <c r="B172" s="1">
        <v>59</v>
      </c>
      <c r="C172" s="1">
        <v>0.56999999999999995</v>
      </c>
      <c r="D172" s="1">
        <v>0.66</v>
      </c>
      <c r="E172" s="1">
        <v>3.78</v>
      </c>
      <c r="F172" s="1">
        <v>1</v>
      </c>
      <c r="G172" s="1">
        <v>35</v>
      </c>
      <c r="H172" s="1">
        <v>0</v>
      </c>
      <c r="I172" s="1">
        <v>0</v>
      </c>
      <c r="J172" s="1">
        <v>981</v>
      </c>
      <c r="K172" s="2">
        <v>1038.0793000000001</v>
      </c>
      <c r="L172" s="2">
        <v>1332.17800436068</v>
      </c>
      <c r="M172" s="2">
        <v>1166.39905827602</v>
      </c>
      <c r="N172" cm="1">
        <f t="array" ref="N172">_xlfn.STDEV.S(IF($B$2:$B$179=B172,$J$2:$J$179))</f>
        <v>68.088178122196808</v>
      </c>
      <c r="O172" cm="1">
        <f t="array" ref="O172">AVERAGE(IF($B$2:$B$179=B172,$J$2:$J$179))</f>
        <v>967</v>
      </c>
      <c r="P172">
        <f>N172/O172*SQRT(2/PI())*100</f>
        <v>5.6180461320471844</v>
      </c>
    </row>
    <row r="173" spans="1:16" x14ac:dyDescent="0.25">
      <c r="A173" s="1">
        <v>308</v>
      </c>
      <c r="B173" s="1">
        <v>59</v>
      </c>
      <c r="C173" s="1">
        <v>0.56999999999999995</v>
      </c>
      <c r="D173" s="1">
        <v>0.66</v>
      </c>
      <c r="E173" s="1">
        <v>3.78</v>
      </c>
      <c r="F173" s="1">
        <v>1</v>
      </c>
      <c r="G173" s="1">
        <v>35</v>
      </c>
      <c r="H173" s="1">
        <v>0</v>
      </c>
      <c r="I173" s="1">
        <v>0</v>
      </c>
      <c r="J173" s="1">
        <v>893</v>
      </c>
      <c r="K173" s="2">
        <v>1038.0793000000001</v>
      </c>
      <c r="L173" s="2">
        <v>1210.0506106872799</v>
      </c>
      <c r="M173" s="2">
        <v>1120.9688122109301</v>
      </c>
      <c r="N173" cm="1">
        <f t="array" ref="N173">_xlfn.STDEV.S(IF($B$2:$B$179=B173,$J$2:$J$179))</f>
        <v>68.088178122196808</v>
      </c>
      <c r="O173" cm="1">
        <f t="array" ref="O173">AVERAGE(IF($B$2:$B$179=B173,$J$2:$J$179))</f>
        <v>967</v>
      </c>
      <c r="P173">
        <f>N173/O173*SQRT(2/PI())*100</f>
        <v>5.6180461320471844</v>
      </c>
    </row>
    <row r="174" spans="1:16" x14ac:dyDescent="0.25">
      <c r="A174" s="1">
        <v>309</v>
      </c>
      <c r="B174" s="1">
        <v>60</v>
      </c>
      <c r="C174" s="1">
        <v>0.62</v>
      </c>
      <c r="D174" s="1">
        <v>0.44</v>
      </c>
      <c r="E174" s="1">
        <v>3.6</v>
      </c>
      <c r="F174" s="1">
        <v>1</v>
      </c>
      <c r="G174" s="1">
        <v>35</v>
      </c>
      <c r="H174" s="1">
        <v>0</v>
      </c>
      <c r="I174" s="1">
        <v>4</v>
      </c>
      <c r="J174" s="1">
        <v>764</v>
      </c>
      <c r="K174" s="2">
        <v>880.04584</v>
      </c>
      <c r="L174" s="2">
        <v>866.63737029711797</v>
      </c>
      <c r="M174" s="2">
        <v>836.58048733028397</v>
      </c>
      <c r="N174" cm="1">
        <f t="array" ref="N174">_xlfn.STDEV.S(IF($B$2:$B$179=B174,$J$2:$J$179))</f>
        <v>63.221831672294975</v>
      </c>
      <c r="O174" cm="1">
        <f t="array" ref="O174">AVERAGE(IF($B$2:$B$179=B174,$J$2:$J$179))</f>
        <v>837</v>
      </c>
      <c r="P174">
        <f>N174/O174*SQRT(2/PI())*100</f>
        <v>6.0267291991638903</v>
      </c>
    </row>
    <row r="175" spans="1:16" x14ac:dyDescent="0.25">
      <c r="A175" s="1">
        <v>310</v>
      </c>
      <c r="B175" s="1">
        <v>60</v>
      </c>
      <c r="C175" s="1">
        <v>0.62</v>
      </c>
      <c r="D175" s="1">
        <v>0.44</v>
      </c>
      <c r="E175" s="1">
        <v>3.6</v>
      </c>
      <c r="F175" s="1">
        <v>1</v>
      </c>
      <c r="G175" s="1">
        <v>35</v>
      </c>
      <c r="H175" s="1">
        <v>0</v>
      </c>
      <c r="I175" s="1">
        <v>4</v>
      </c>
      <c r="J175" s="1">
        <v>873</v>
      </c>
      <c r="K175" s="2">
        <v>880.04584</v>
      </c>
      <c r="L175" s="2">
        <v>916.89041966283503</v>
      </c>
      <c r="M175" s="2">
        <v>886.53269596510597</v>
      </c>
      <c r="N175" cm="1">
        <f t="array" ref="N175">_xlfn.STDEV.S(IF($B$2:$B$179=B175,$J$2:$J$179))</f>
        <v>63.221831672294975</v>
      </c>
      <c r="O175" cm="1">
        <f t="array" ref="O175">AVERAGE(IF($B$2:$B$179=B175,$J$2:$J$179))</f>
        <v>837</v>
      </c>
      <c r="P175">
        <f>N175/O175*SQRT(2/PI())*100</f>
        <v>6.0267291991638903</v>
      </c>
    </row>
    <row r="176" spans="1:16" x14ac:dyDescent="0.25">
      <c r="A176" s="1">
        <v>311</v>
      </c>
      <c r="B176" s="1">
        <v>60</v>
      </c>
      <c r="C176" s="1">
        <v>0.62</v>
      </c>
      <c r="D176" s="1">
        <v>0.44</v>
      </c>
      <c r="E176" s="1">
        <v>3.6</v>
      </c>
      <c r="F176" s="1">
        <v>1</v>
      </c>
      <c r="G176" s="1">
        <v>35</v>
      </c>
      <c r="H176" s="1">
        <v>0</v>
      </c>
      <c r="I176" s="1">
        <v>4</v>
      </c>
      <c r="J176" s="1">
        <v>874</v>
      </c>
      <c r="K176" s="2">
        <v>880.04584</v>
      </c>
      <c r="L176" s="2">
        <v>905.63736237077205</v>
      </c>
      <c r="M176" s="2">
        <v>911.72926063882096</v>
      </c>
      <c r="N176" cm="1">
        <f t="array" ref="N176">_xlfn.STDEV.S(IF($B$2:$B$179=B176,$J$2:$J$179))</f>
        <v>63.221831672294975</v>
      </c>
      <c r="O176" cm="1">
        <f t="array" ref="O176">AVERAGE(IF($B$2:$B$179=B176,$J$2:$J$179))</f>
        <v>837</v>
      </c>
      <c r="P176">
        <f>N176/O176*SQRT(2/PI())*100</f>
        <v>6.0267291991638903</v>
      </c>
    </row>
    <row r="177" spans="1:16" x14ac:dyDescent="0.25">
      <c r="A177" s="1">
        <v>303</v>
      </c>
      <c r="B177" s="1">
        <v>61</v>
      </c>
      <c r="C177" s="1">
        <v>0.66</v>
      </c>
      <c r="D177" s="1">
        <v>0.56999999999999995</v>
      </c>
      <c r="E177" s="1">
        <v>3.92</v>
      </c>
      <c r="F177" s="1">
        <v>1</v>
      </c>
      <c r="G177" s="1">
        <v>35</v>
      </c>
      <c r="H177" s="1">
        <v>0</v>
      </c>
      <c r="I177" s="1">
        <v>4</v>
      </c>
      <c r="J177" s="1">
        <v>1216</v>
      </c>
      <c r="K177" s="2">
        <v>948.05010000000004</v>
      </c>
      <c r="L177" s="2">
        <v>1022.59930870593</v>
      </c>
      <c r="M177" s="2">
        <v>1061.6266668139299</v>
      </c>
      <c r="N177" cm="1">
        <f t="array" ref="N177">_xlfn.STDEV.S(IF($B$2:$B$179=B177,$J$2:$J$179))</f>
        <v>153.50678595206551</v>
      </c>
      <c r="O177" cm="1">
        <f t="array" ref="O177">AVERAGE(IF($B$2:$B$179=B177,$J$2:$J$179))</f>
        <v>1061.6666666666667</v>
      </c>
      <c r="P177">
        <f>N177/O177*SQRT(2/PI())*100</f>
        <v>11.536643123041436</v>
      </c>
    </row>
    <row r="178" spans="1:16" x14ac:dyDescent="0.25">
      <c r="A178" s="1">
        <v>304</v>
      </c>
      <c r="B178" s="1">
        <v>61</v>
      </c>
      <c r="C178" s="1">
        <v>0.66</v>
      </c>
      <c r="D178" s="1">
        <v>0.56999999999999995</v>
      </c>
      <c r="E178" s="1">
        <v>3.92</v>
      </c>
      <c r="F178" s="1">
        <v>1</v>
      </c>
      <c r="G178" s="1">
        <v>35</v>
      </c>
      <c r="H178" s="1">
        <v>0</v>
      </c>
      <c r="I178" s="1">
        <v>4</v>
      </c>
      <c r="J178" s="1">
        <v>1060</v>
      </c>
      <c r="K178" s="2">
        <v>948.05010000000004</v>
      </c>
      <c r="L178" s="2">
        <v>932.28084533074502</v>
      </c>
      <c r="M178" s="2">
        <v>957.80977464415901</v>
      </c>
      <c r="N178" cm="1">
        <f t="array" ref="N178">_xlfn.STDEV.S(IF($B$2:$B$179=B178,$J$2:$J$179))</f>
        <v>153.50678595206551</v>
      </c>
      <c r="O178" cm="1">
        <f t="array" ref="O178">AVERAGE(IF($B$2:$B$179=B178,$J$2:$J$179))</f>
        <v>1061.6666666666667</v>
      </c>
      <c r="P178">
        <f>N178/O178*SQRT(2/PI())*100</f>
        <v>11.536643123041436</v>
      </c>
    </row>
    <row r="179" spans="1:16" x14ac:dyDescent="0.25">
      <c r="A179" s="1">
        <v>305</v>
      </c>
      <c r="B179" s="1">
        <v>61</v>
      </c>
      <c r="C179" s="1">
        <v>0.66</v>
      </c>
      <c r="D179" s="1">
        <v>0.56999999999999995</v>
      </c>
      <c r="E179" s="1">
        <v>3.92</v>
      </c>
      <c r="F179" s="1">
        <v>1</v>
      </c>
      <c r="G179" s="1">
        <v>35</v>
      </c>
      <c r="H179" s="1">
        <v>0</v>
      </c>
      <c r="I179" s="1">
        <v>4</v>
      </c>
      <c r="J179" s="1">
        <v>909</v>
      </c>
      <c r="K179" s="2">
        <v>948.05010000000004</v>
      </c>
      <c r="L179" s="2">
        <v>1069.7496502474901</v>
      </c>
      <c r="M179" s="2">
        <v>1012.90663393328</v>
      </c>
      <c r="N179" cm="1">
        <f t="array" ref="N179">_xlfn.STDEV.S(IF($B$2:$B$179=B179,$J$2:$J$179))</f>
        <v>153.50678595206551</v>
      </c>
      <c r="O179" cm="1">
        <f t="array" ref="O179">AVERAGE(IF($B$2:$B$179=B179,$J$2:$J$179))</f>
        <v>1061.6666666666667</v>
      </c>
      <c r="P179">
        <f>N179/O179*SQRT(2/PI())*100</f>
        <v>11.536643123041436</v>
      </c>
    </row>
  </sheetData>
  <sortState xmlns:xlrd2="http://schemas.microsoft.com/office/spreadsheetml/2017/richdata2" ref="A2:P179">
    <sortCondition ref="B2:B1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Jinwook Rhyu</cp:lastModifiedBy>
  <dcterms:created xsi:type="dcterms:W3CDTF">2023-12-12T23:07:35Z</dcterms:created>
  <dcterms:modified xsi:type="dcterms:W3CDTF">2025-02-24T23:32:12Z</dcterms:modified>
</cp:coreProperties>
</file>