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 codeName="ThisWorkbook"/>
  <xr:revisionPtr revIDLastSave="0" documentId="13_ncr:1_{B688B6BE-203B-4FDD-BE44-64BEFFA423B4}" xr6:coauthVersionLast="36" xr6:coauthVersionMax="36" xr10:uidLastSave="{00000000-0000-0000-0000-000000000000}"/>
  <bookViews>
    <workbookView xWindow="38130" yWindow="0" windowWidth="22260" windowHeight="12645" xr2:uid="{00000000-000D-0000-FFFF-FFFF00000000}"/>
  </bookViews>
  <sheets>
    <sheet name="comparison_result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3" l="1"/>
  <c r="J29" i="3"/>
  <c r="H51" i="3" l="1"/>
  <c r="I51" i="3"/>
  <c r="F51" i="3"/>
  <c r="G51" i="3"/>
  <c r="J9" i="3" l="1"/>
  <c r="J10" i="3"/>
  <c r="J11" i="3"/>
  <c r="J12" i="3"/>
  <c r="J13" i="3"/>
  <c r="J14" i="3"/>
  <c r="J20" i="3"/>
  <c r="J47" i="3" l="1"/>
  <c r="J23" i="3"/>
  <c r="J32" i="3"/>
  <c r="J30" i="3"/>
  <c r="J27" i="3"/>
  <c r="J31" i="3"/>
  <c r="J39" i="3"/>
  <c r="J41" i="3"/>
  <c r="J42" i="3"/>
  <c r="J43" i="3"/>
  <c r="J44" i="3"/>
  <c r="J17" i="3"/>
  <c r="J50" i="3" l="1"/>
  <c r="J48" i="3"/>
  <c r="J46" i="3"/>
  <c r="J45" i="3"/>
  <c r="J38" i="3"/>
  <c r="J37" i="3"/>
  <c r="J36" i="3"/>
  <c r="J34" i="3"/>
  <c r="J33" i="3"/>
  <c r="J26" i="3"/>
  <c r="J25" i="3"/>
  <c r="J24" i="3"/>
  <c r="J22" i="3"/>
  <c r="J21" i="3"/>
  <c r="J18" i="3"/>
  <c r="J16" i="3"/>
  <c r="J15" i="3"/>
  <c r="J8" i="3"/>
  <c r="J7" i="3"/>
  <c r="J6" i="3"/>
  <c r="J5" i="3"/>
  <c r="J4" i="3"/>
  <c r="J3" i="3"/>
  <c r="J51" i="3" l="1"/>
</calcChain>
</file>

<file path=xl/sharedStrings.xml><?xml version="1.0" encoding="utf-8"?>
<sst xmlns="http://schemas.openxmlformats.org/spreadsheetml/2006/main" count="106" uniqueCount="73">
  <si>
    <t>Instance</t>
    <phoneticPr fontId="1" type="noConversion"/>
  </si>
  <si>
    <t>HTS</t>
    <phoneticPr fontId="1" type="noConversion"/>
  </si>
  <si>
    <t>gap(%)</t>
    <phoneticPr fontId="1" type="noConversion"/>
  </si>
  <si>
    <t>best</t>
    <phoneticPr fontId="1" type="noConversion"/>
  </si>
  <si>
    <t>time</t>
    <phoneticPr fontId="1" type="noConversion"/>
  </si>
  <si>
    <t>average</t>
    <phoneticPr fontId="1" type="noConversion"/>
  </si>
  <si>
    <t>-</t>
    <phoneticPr fontId="1" type="noConversion"/>
  </si>
  <si>
    <t>BBD</t>
    <phoneticPr fontId="1" type="noConversion"/>
  </si>
  <si>
    <t>BP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</si>
  <si>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</si>
  <si>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</si>
  <si>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</si>
  <si>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</si>
  <si>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</si>
  <si>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</si>
  <si>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</si>
  <si>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</si>
  <si>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</si>
  <si>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</si>
  <si>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</si>
  <si>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</si>
  <si>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T25D2K2F1</t>
    <phoneticPr fontId="1" type="noConversion"/>
  </si>
  <si>
    <t>T25D2K2F2</t>
    <phoneticPr fontId="1" type="noConversion"/>
  </si>
  <si>
    <t>T25D2K3F1</t>
    <phoneticPr fontId="1" type="noConversion"/>
  </si>
  <si>
    <t>T25D2K3F2</t>
    <phoneticPr fontId="1" type="noConversion"/>
  </si>
  <si>
    <t>T25D2K4F1</t>
    <phoneticPr fontId="1" type="noConversion"/>
  </si>
  <si>
    <t>T25D2K4F2</t>
    <phoneticPr fontId="1" type="noConversion"/>
  </si>
  <si>
    <t>T30D2K2F1</t>
    <phoneticPr fontId="1" type="noConversion"/>
  </si>
  <si>
    <t>T30D2K3F1</t>
    <phoneticPr fontId="1" type="noConversion"/>
  </si>
  <si>
    <t>T30D2K2F2</t>
    <phoneticPr fontId="1" type="noConversion"/>
  </si>
  <si>
    <t>T30D2K3F2</t>
    <phoneticPr fontId="1" type="noConversion"/>
  </si>
  <si>
    <t>T30D2K4F2</t>
    <phoneticPr fontId="1" type="noConversion"/>
  </si>
  <si>
    <t>T30D2K4F1</t>
    <phoneticPr fontId="1" type="noConversion"/>
  </si>
  <si>
    <t>T35D2K2F1</t>
    <phoneticPr fontId="1" type="noConversion"/>
  </si>
  <si>
    <t>T35D2K2F2</t>
    <phoneticPr fontId="1" type="noConversion"/>
  </si>
  <si>
    <t>T35D2K3F1</t>
    <phoneticPr fontId="1" type="noConversion"/>
  </si>
  <si>
    <t>T35D2K3F2</t>
    <phoneticPr fontId="1" type="noConversion"/>
  </si>
  <si>
    <t>T35D2K4F1</t>
    <phoneticPr fontId="1" type="noConversion"/>
  </si>
  <si>
    <t>T35D2K4F2</t>
    <phoneticPr fontId="1" type="noConversion"/>
  </si>
  <si>
    <t>T40D2K2F1</t>
    <phoneticPr fontId="1" type="noConversion"/>
  </si>
  <si>
    <t>T40D2K2F2</t>
    <phoneticPr fontId="1" type="noConversion"/>
  </si>
  <si>
    <t>T40D2K3F1</t>
    <phoneticPr fontId="1" type="noConversion"/>
  </si>
  <si>
    <t>T40D2K3F2</t>
    <phoneticPr fontId="1" type="noConversion"/>
  </si>
  <si>
    <t>T40D2K4F1</t>
    <phoneticPr fontId="1" type="noConversion"/>
  </si>
  <si>
    <t>T40D2K4F2</t>
    <phoneticPr fontId="1" type="noConversion"/>
  </si>
  <si>
    <t>T25D3K2F2</t>
    <phoneticPr fontId="1" type="noConversion"/>
  </si>
  <si>
    <t>T25D3K2F1</t>
    <phoneticPr fontId="1" type="noConversion"/>
  </si>
  <si>
    <t>T25D3K3F1</t>
    <phoneticPr fontId="1" type="noConversion"/>
  </si>
  <si>
    <t>T25D3K3F2</t>
    <phoneticPr fontId="1" type="noConversion"/>
  </si>
  <si>
    <t>T25D3K4F1</t>
    <phoneticPr fontId="1" type="noConversion"/>
  </si>
  <si>
    <t>T25D3K4F2</t>
    <phoneticPr fontId="1" type="noConversion"/>
  </si>
  <si>
    <t>T30D3K2F1</t>
    <phoneticPr fontId="1" type="noConversion"/>
  </si>
  <si>
    <t>T30D3K2F2</t>
    <phoneticPr fontId="1" type="noConversion"/>
  </si>
  <si>
    <t>T30D3K3F1</t>
    <phoneticPr fontId="1" type="noConversion"/>
  </si>
  <si>
    <t>T30D3K3F2</t>
    <phoneticPr fontId="1" type="noConversion"/>
  </si>
  <si>
    <t>T30D3K4F1</t>
    <phoneticPr fontId="1" type="noConversion"/>
  </si>
  <si>
    <t>T30D3K4F2</t>
    <phoneticPr fontId="1" type="noConversion"/>
  </si>
  <si>
    <t>T35D3K2F1</t>
    <phoneticPr fontId="1" type="noConversion"/>
  </si>
  <si>
    <t>T35D3K2F2</t>
    <phoneticPr fontId="1" type="noConversion"/>
  </si>
  <si>
    <t>T35D3K3F1</t>
    <phoneticPr fontId="1" type="noConversion"/>
  </si>
  <si>
    <t>T35D3K3F2</t>
    <phoneticPr fontId="1" type="noConversion"/>
  </si>
  <si>
    <t>T35D3K4F1</t>
    <phoneticPr fontId="1" type="noConversion"/>
  </si>
  <si>
    <t>T35D3K4F2</t>
    <phoneticPr fontId="1" type="noConversion"/>
  </si>
  <si>
    <t>T40D3K2F1</t>
    <phoneticPr fontId="1" type="noConversion"/>
  </si>
  <si>
    <t>T40D3K2F2</t>
    <phoneticPr fontId="1" type="noConversion"/>
  </si>
  <si>
    <t>T40D3K3F1</t>
    <phoneticPr fontId="1" type="noConversion"/>
  </si>
  <si>
    <t>T40D3K3F2</t>
    <phoneticPr fontId="1" type="noConversion"/>
  </si>
  <si>
    <t>T40D3K4F1</t>
    <phoneticPr fontId="1" type="noConversion"/>
  </si>
  <si>
    <t>T40D3K4F2</t>
    <phoneticPr fontId="1" type="noConversion"/>
  </si>
  <si>
    <t>-</t>
    <phoneticPr fontId="1" type="noConversion"/>
  </si>
  <si>
    <t>Average</t>
    <phoneticPr fontId="1" type="noConversion"/>
  </si>
  <si>
    <t>σ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</si>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</sst>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0.0000_);[Red]\(0.0000\)"/>
    <numFmt numFmtId="178" formatCode="0.00000_);[Red]\(0.00000\)"/>
    <numFmt numFmtId="179" formatCode="0.00_ "/>
    <numFmt numFmtId="180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/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51"/>
  <sheetViews>
    <sheetView tabSelected="1" topLeftCell="A7" zoomScaleNormal="100" workbookViewId="0">
      <selection activeCell="J29" sqref="J29"/>
    </sheetView>
  </sheetViews>
  <sheetFormatPr defaultColWidth="9" defaultRowHeight="14.25" x14ac:dyDescent="0.2"/>
  <cols>
    <col min="1" max="1" width="11.375" style="7" customWidth="1"/>
    <col min="2" max="2" width="11.125" style="1" bestFit="1" customWidth="1"/>
    <col min="3" max="3" width="9" style="1"/>
    <col min="4" max="4" width="11.5" style="1" bestFit="1" customWidth="1"/>
    <col min="5" max="5" width="9" style="1"/>
    <col min="6" max="6" width="11.5" style="1" bestFit="1" customWidth="1"/>
    <col min="7" max="7" width="12.625" style="12" bestFit="1" customWidth="1"/>
    <col min="8" max="8" width="9" style="16"/>
    <col min="9" max="9" width="9" style="1"/>
    <col min="10" max="10" width="9" style="8"/>
    <col min="20" max="20" width="3.75" customWidth="1"/>
    <col min="21" max="21" width="9" style="10"/>
    <col min="22" max="22" width="9" style="11"/>
    <col min="23" max="23" width="9" style="1"/>
    <col min="24" max="24" width="11.5" style="11" bestFit="1" customWidth="1"/>
    <col min="25" max="25" width="9" style="1"/>
    <col min="26" max="26" width="11.5" style="11" bestFit="1" customWidth="1"/>
    <col min="27" max="27" width="12.625" style="4" bestFit="1" customWidth="1"/>
    <col min="28" max="28" width="9" style="1"/>
    <col min="29" max="29" width="9" style="8"/>
    <col min="36" max="16384" width="9" style="7"/>
  </cols>
  <sheetData>
    <row r="1" spans="1:29" x14ac:dyDescent="0.2">
      <c r="A1" s="20" t="s">
        <v>0</v>
      </c>
      <c r="B1" s="20" t="s">
        <v>8</v>
      </c>
      <c r="C1" s="20"/>
      <c r="D1" s="20" t="s">
        <v>7</v>
      </c>
      <c r="E1" s="20"/>
      <c r="F1" s="20" t="s">
        <v>1</v>
      </c>
      <c r="G1" s="20"/>
      <c r="H1" s="20"/>
      <c r="I1" s="20"/>
      <c r="J1" s="22" t="s">
        <v>2</v>
      </c>
      <c r="V1" s="20"/>
      <c r="W1" s="20"/>
      <c r="X1" s="20"/>
      <c r="Y1" s="20"/>
      <c r="Z1" s="21"/>
      <c r="AA1" s="21"/>
      <c r="AB1" s="21"/>
      <c r="AC1" s="22"/>
    </row>
    <row r="2" spans="1:29" ht="15" x14ac:dyDescent="0.2">
      <c r="A2" s="20"/>
      <c r="B2" s="1" t="s">
        <v>3</v>
      </c>
      <c r="C2" s="1" t="s">
        <v>4</v>
      </c>
      <c r="D2" s="1" t="s">
        <v>3</v>
      </c>
      <c r="E2" s="1" t="s">
        <v>4</v>
      </c>
      <c r="F2" s="1" t="s">
        <v>3</v>
      </c>
      <c r="G2" s="12" t="s">
        <v>5</v>
      </c>
      <c r="H2" s="19" t="s">
        <v>71</v>
      </c>
      <c r="I2" s="1" t="s">
        <v>4</v>
      </c>
      <c r="J2" s="22"/>
      <c r="AC2" s="22"/>
    </row>
    <row r="3" spans="1:29" x14ac:dyDescent="0.2">
      <c r="A3" s="17" t="s">
        <v>21</v>
      </c>
      <c r="B3" s="3">
        <v>6123.6682000000001</v>
      </c>
      <c r="C3" s="1">
        <v>18.3</v>
      </c>
      <c r="D3" s="3">
        <v>6123.6682000000001</v>
      </c>
      <c r="E3" s="1">
        <v>23.9</v>
      </c>
      <c r="F3" s="3">
        <v>6123.6682000000001</v>
      </c>
      <c r="G3" s="13">
        <v>6123.6682000000001</v>
      </c>
      <c r="H3" s="12">
        <v>0</v>
      </c>
      <c r="I3" s="1">
        <v>57.130699999999997</v>
      </c>
      <c r="J3" s="18">
        <f t="shared" ref="J3:J12" si="0">(F3-D3)/D3*100</f>
        <v>0</v>
      </c>
      <c r="AA3" s="11"/>
      <c r="AB3" s="3"/>
    </row>
    <row r="4" spans="1:29" x14ac:dyDescent="0.2">
      <c r="A4" s="17" t="s">
        <v>22</v>
      </c>
      <c r="B4" s="3">
        <v>5617.4769999999999</v>
      </c>
      <c r="C4" s="1">
        <v>19</v>
      </c>
      <c r="D4" s="3">
        <v>5617.4769999999999</v>
      </c>
      <c r="E4" s="1">
        <v>6.6</v>
      </c>
      <c r="F4" s="3">
        <v>5617.4769999999999</v>
      </c>
      <c r="G4" s="12">
        <v>5617.9625299999998</v>
      </c>
      <c r="H4" s="12">
        <v>0.01</v>
      </c>
      <c r="I4" s="1">
        <v>47.724699999999999</v>
      </c>
      <c r="J4" s="18">
        <f t="shared" si="0"/>
        <v>0</v>
      </c>
      <c r="AA4" s="11"/>
      <c r="AB4" s="3"/>
    </row>
    <row r="5" spans="1:29" x14ac:dyDescent="0.2">
      <c r="A5" s="17" t="s">
        <v>23</v>
      </c>
      <c r="B5" s="3">
        <v>6027.0817999999999</v>
      </c>
      <c r="C5" s="1">
        <v>2184.5</v>
      </c>
      <c r="D5" s="3">
        <v>6027.0817999999999</v>
      </c>
      <c r="E5" s="1">
        <v>104.6</v>
      </c>
      <c r="F5" s="3">
        <v>6027.0817999999999</v>
      </c>
      <c r="G5" s="12">
        <v>6035.7052199999998</v>
      </c>
      <c r="H5" s="12">
        <v>1.43</v>
      </c>
      <c r="I5" s="1">
        <v>65.954099999999997</v>
      </c>
      <c r="J5" s="18">
        <f t="shared" si="0"/>
        <v>0</v>
      </c>
      <c r="AA5" s="11"/>
      <c r="AB5" s="3"/>
    </row>
    <row r="6" spans="1:29" x14ac:dyDescent="0.2">
      <c r="A6" s="17" t="s">
        <v>24</v>
      </c>
      <c r="B6" s="3">
        <v>5261.1504999999997</v>
      </c>
      <c r="C6" s="1">
        <v>97.9</v>
      </c>
      <c r="D6" s="3">
        <v>5261.1504999999997</v>
      </c>
      <c r="E6" s="1">
        <v>16.7</v>
      </c>
      <c r="F6" s="3">
        <v>5261.1504999999997</v>
      </c>
      <c r="G6" s="12">
        <v>5270.9337500000001</v>
      </c>
      <c r="H6" s="12">
        <v>2.12</v>
      </c>
      <c r="I6" s="1">
        <v>46.734200000000001</v>
      </c>
      <c r="J6" s="18">
        <f t="shared" si="0"/>
        <v>0</v>
      </c>
      <c r="AA6" s="11"/>
      <c r="AB6" s="3"/>
    </row>
    <row r="7" spans="1:29" x14ac:dyDescent="0.2">
      <c r="A7" s="17" t="s">
        <v>25</v>
      </c>
      <c r="B7" s="3">
        <v>5815.7043999999996</v>
      </c>
      <c r="C7" s="1">
        <v>89.9</v>
      </c>
      <c r="D7" s="3">
        <v>5815.7043999999996</v>
      </c>
      <c r="E7" s="1">
        <v>56.7</v>
      </c>
      <c r="F7" s="3">
        <v>5815.7043999999996</v>
      </c>
      <c r="G7" s="12">
        <v>5825.2032600000002</v>
      </c>
      <c r="H7" s="12">
        <v>2.2400000000000002</v>
      </c>
      <c r="I7" s="1">
        <v>56.253799999999998</v>
      </c>
      <c r="J7" s="18">
        <f t="shared" si="0"/>
        <v>0</v>
      </c>
      <c r="AA7" s="11"/>
      <c r="AB7" s="3"/>
    </row>
    <row r="8" spans="1:29" x14ac:dyDescent="0.2">
      <c r="A8" s="17" t="s">
        <v>26</v>
      </c>
      <c r="B8" s="3">
        <v>4609.1899999999996</v>
      </c>
      <c r="C8" s="1">
        <v>66</v>
      </c>
      <c r="D8" s="3">
        <v>4609.1899999999996</v>
      </c>
      <c r="E8" s="1">
        <v>66.2</v>
      </c>
      <c r="F8" s="3">
        <v>4609.1899999999996</v>
      </c>
      <c r="G8" s="12">
        <v>4614.5089500000004</v>
      </c>
      <c r="H8" s="12">
        <v>1.34</v>
      </c>
      <c r="I8" s="1">
        <v>47.243299999999998</v>
      </c>
      <c r="J8" s="18">
        <f t="shared" si="0"/>
        <v>0</v>
      </c>
      <c r="AA8" s="11"/>
      <c r="AB8" s="3"/>
    </row>
    <row r="9" spans="1:29" x14ac:dyDescent="0.2">
      <c r="A9" s="17" t="s">
        <v>46</v>
      </c>
      <c r="B9" s="1">
        <v>7786.5877999999902</v>
      </c>
      <c r="C9" s="1">
        <v>4.2</v>
      </c>
      <c r="D9" s="1">
        <v>7786.5877999999902</v>
      </c>
      <c r="E9" s="1">
        <v>19.7</v>
      </c>
      <c r="F9" s="1">
        <v>7786.5877999999902</v>
      </c>
      <c r="G9" s="12">
        <v>7788.7083599999996</v>
      </c>
      <c r="H9" s="12">
        <v>1.1200000000000001</v>
      </c>
      <c r="I9" s="1">
        <v>118.5035</v>
      </c>
      <c r="J9" s="18">
        <f>(F9-D9)/D9*100</f>
        <v>0</v>
      </c>
      <c r="AA9" s="11"/>
    </row>
    <row r="10" spans="1:29" x14ac:dyDescent="0.2">
      <c r="A10" s="17" t="s">
        <v>45</v>
      </c>
      <c r="B10" s="1">
        <v>7096.6540000000005</v>
      </c>
      <c r="C10" s="1">
        <v>2.9</v>
      </c>
      <c r="D10" s="1">
        <v>7096.6540000000005</v>
      </c>
      <c r="E10" s="1">
        <v>2.4</v>
      </c>
      <c r="F10" s="1">
        <v>7096.6540000000005</v>
      </c>
      <c r="G10" s="12">
        <v>7099.0242500000004</v>
      </c>
      <c r="H10" s="12">
        <v>1.76</v>
      </c>
      <c r="I10" s="1">
        <v>148.67519999999999</v>
      </c>
      <c r="J10" s="18">
        <f>(F10-D10)/D10*100</f>
        <v>0</v>
      </c>
      <c r="AA10" s="11"/>
    </row>
    <row r="11" spans="1:29" x14ac:dyDescent="0.2">
      <c r="A11" s="17" t="s">
        <v>47</v>
      </c>
      <c r="B11" s="1">
        <v>7670.0421999999999</v>
      </c>
      <c r="C11" s="1">
        <v>39.1</v>
      </c>
      <c r="D11" s="1">
        <v>7670.0421999999999</v>
      </c>
      <c r="E11" s="1">
        <v>42.3</v>
      </c>
      <c r="F11" s="1">
        <v>7670.0421999999999</v>
      </c>
      <c r="G11" s="12">
        <v>7673.3317399999996</v>
      </c>
      <c r="H11" s="12">
        <v>1.35</v>
      </c>
      <c r="I11" s="1">
        <v>144.92349999999999</v>
      </c>
      <c r="J11" s="18">
        <f>(F11-D11)/D11*100</f>
        <v>0</v>
      </c>
      <c r="AA11" s="11"/>
    </row>
    <row r="12" spans="1:29" x14ac:dyDescent="0.2">
      <c r="A12" s="17" t="s">
        <v>48</v>
      </c>
      <c r="B12" s="1">
        <v>6681.1835000000001</v>
      </c>
      <c r="C12" s="1">
        <v>11.5</v>
      </c>
      <c r="D12" s="1">
        <v>6681.1835000000001</v>
      </c>
      <c r="E12" s="1">
        <v>7</v>
      </c>
      <c r="F12" s="1">
        <v>6681.1835000000001</v>
      </c>
      <c r="G12" s="12">
        <v>6694.3171000000002</v>
      </c>
      <c r="H12" s="12">
        <v>2.4300000000000002</v>
      </c>
      <c r="I12" s="1">
        <v>113.88509999999999</v>
      </c>
      <c r="J12" s="18">
        <f>(F12-D12)/D12*100</f>
        <v>0</v>
      </c>
      <c r="AA12" s="11"/>
    </row>
    <row r="13" spans="1:29" x14ac:dyDescent="0.2">
      <c r="A13" s="17" t="s">
        <v>49</v>
      </c>
      <c r="B13" s="1">
        <v>7340.6502</v>
      </c>
      <c r="C13" s="1">
        <v>105.6</v>
      </c>
      <c r="D13" s="1">
        <v>7340.6502</v>
      </c>
      <c r="E13" s="1">
        <v>14.3</v>
      </c>
      <c r="F13" s="1">
        <v>7340.6502</v>
      </c>
      <c r="G13" s="12">
        <v>7349.1192000000001</v>
      </c>
      <c r="H13" s="12">
        <v>2.23</v>
      </c>
      <c r="I13" s="1">
        <v>105.197</v>
      </c>
      <c r="J13" s="18">
        <f>(F13-D13)/D13*100</f>
        <v>0</v>
      </c>
      <c r="AA13" s="11"/>
    </row>
    <row r="14" spans="1:29" x14ac:dyDescent="0.2">
      <c r="A14" s="17" t="s">
        <v>50</v>
      </c>
      <c r="B14" s="1">
        <v>5711.4814999999999</v>
      </c>
      <c r="C14" s="1">
        <v>6.6</v>
      </c>
      <c r="D14" s="1">
        <v>5711.4814999999999</v>
      </c>
      <c r="E14" s="1">
        <v>6.3</v>
      </c>
      <c r="F14" s="1">
        <v>5711.4814999999999</v>
      </c>
      <c r="G14" s="12">
        <v>5719.4072999999999</v>
      </c>
      <c r="H14" s="12">
        <v>2.14</v>
      </c>
      <c r="I14" s="1">
        <v>102.8537</v>
      </c>
      <c r="J14" s="18">
        <f>(F14-D14)/D14*100</f>
        <v>0</v>
      </c>
      <c r="AA14" s="11"/>
    </row>
    <row r="15" spans="1:29" x14ac:dyDescent="0.2">
      <c r="A15" s="17" t="s">
        <v>27</v>
      </c>
      <c r="B15" s="3">
        <v>7345.7528000000002</v>
      </c>
      <c r="C15" s="1">
        <v>19.2</v>
      </c>
      <c r="D15" s="3">
        <v>7345.7528000000002</v>
      </c>
      <c r="E15" s="1">
        <v>82</v>
      </c>
      <c r="F15" s="3">
        <v>7345.7528000000002</v>
      </c>
      <c r="G15" s="12">
        <v>7359.8580599999996</v>
      </c>
      <c r="H15" s="12">
        <v>3.44</v>
      </c>
      <c r="I15" s="1">
        <v>91.686199999999999</v>
      </c>
      <c r="J15" s="18">
        <f>(F15-D15)/D15*100</f>
        <v>0</v>
      </c>
      <c r="AA15" s="11"/>
      <c r="AB15" s="3"/>
    </row>
    <row r="16" spans="1:29" x14ac:dyDescent="0.2">
      <c r="A16" s="17" t="s">
        <v>29</v>
      </c>
      <c r="B16" s="3">
        <v>6785.2780000000002</v>
      </c>
      <c r="C16" s="1">
        <v>40.1</v>
      </c>
      <c r="D16" s="3">
        <v>6785.2780000000002</v>
      </c>
      <c r="E16" s="1">
        <v>8.9</v>
      </c>
      <c r="F16" s="3">
        <v>6785.2780000000002</v>
      </c>
      <c r="G16" s="12">
        <v>6808.6997000000001</v>
      </c>
      <c r="H16" s="12">
        <v>4.33</v>
      </c>
      <c r="I16" s="1">
        <v>101.8933</v>
      </c>
      <c r="J16" s="18">
        <f>(F16-D16)/D16*100</f>
        <v>0</v>
      </c>
      <c r="AA16" s="11"/>
      <c r="AB16" s="3"/>
    </row>
    <row r="17" spans="1:29" x14ac:dyDescent="0.2">
      <c r="A17" s="17" t="s">
        <v>28</v>
      </c>
      <c r="B17" s="3">
        <v>7238.1</v>
      </c>
      <c r="C17" s="1">
        <v>2515.3000000000002</v>
      </c>
      <c r="D17" s="3">
        <v>7238.1</v>
      </c>
      <c r="E17" s="1">
        <v>276.5</v>
      </c>
      <c r="F17" s="3">
        <v>7238.1</v>
      </c>
      <c r="G17" s="12">
        <v>7370.9883799999998</v>
      </c>
      <c r="H17" s="12">
        <v>6.76</v>
      </c>
      <c r="I17" s="1">
        <v>114.3627</v>
      </c>
      <c r="J17" s="18">
        <f>(F17-D17)/D17*100</f>
        <v>0</v>
      </c>
      <c r="AA17" s="11"/>
      <c r="AB17" s="3"/>
    </row>
    <row r="18" spans="1:29" x14ac:dyDescent="0.2">
      <c r="A18" s="17" t="s">
        <v>30</v>
      </c>
      <c r="B18" s="3">
        <v>6396.8909999999996</v>
      </c>
      <c r="C18" s="1">
        <v>281.60000000000002</v>
      </c>
      <c r="D18" s="3">
        <v>6396.8909999999996</v>
      </c>
      <c r="E18" s="1">
        <v>121.3</v>
      </c>
      <c r="F18" s="3">
        <v>6396.8909999999996</v>
      </c>
      <c r="G18" s="12">
        <v>6408.36625</v>
      </c>
      <c r="H18" s="12">
        <v>1.69</v>
      </c>
      <c r="I18" s="1">
        <v>109.48779999999999</v>
      </c>
      <c r="J18" s="18">
        <f>(F18-D18)/D18*100</f>
        <v>0</v>
      </c>
      <c r="AA18" s="11"/>
      <c r="AB18" s="3"/>
    </row>
    <row r="19" spans="1:29" x14ac:dyDescent="0.2">
      <c r="A19" s="17" t="s">
        <v>32</v>
      </c>
      <c r="B19" s="3" t="s">
        <v>6</v>
      </c>
      <c r="C19" s="1" t="s">
        <v>9</v>
      </c>
      <c r="D19" s="3" t="s">
        <v>6</v>
      </c>
      <c r="E19" s="3" t="s">
        <v>6</v>
      </c>
      <c r="F19" s="1">
        <v>6989.1</v>
      </c>
      <c r="G19" s="12">
        <v>7011.1558199999999</v>
      </c>
      <c r="H19" s="12">
        <v>5.66</v>
      </c>
      <c r="I19" s="1">
        <v>107.6623</v>
      </c>
      <c r="J19" s="18" t="s">
        <v>6</v>
      </c>
      <c r="AA19" s="11"/>
      <c r="AB19" s="3"/>
    </row>
    <row r="20" spans="1:29" x14ac:dyDescent="0.2">
      <c r="A20" s="17" t="s">
        <v>31</v>
      </c>
      <c r="B20" s="3">
        <v>5594.8</v>
      </c>
      <c r="C20" s="1">
        <v>39</v>
      </c>
      <c r="D20" s="3" t="s">
        <v>10</v>
      </c>
      <c r="E20" s="1" t="s">
        <v>10</v>
      </c>
      <c r="F20" s="3">
        <v>5594.7979999999998</v>
      </c>
      <c r="G20" s="12">
        <v>5619.3259500000004</v>
      </c>
      <c r="H20" s="12">
        <v>3.39</v>
      </c>
      <c r="I20" s="1">
        <v>80.637500000000003</v>
      </c>
      <c r="J20" s="18">
        <f>(F20-B20)/B20*100</f>
        <v>-3.5747479809956633E-5</v>
      </c>
      <c r="AA20" s="11"/>
      <c r="AB20" s="3"/>
    </row>
    <row r="21" spans="1:29" x14ac:dyDescent="0.2">
      <c r="A21" s="17" t="s">
        <v>51</v>
      </c>
      <c r="B21" s="1">
        <v>7288.6062000000002</v>
      </c>
      <c r="C21" s="1">
        <v>16.100000000000001</v>
      </c>
      <c r="D21" s="1">
        <v>7288.6062000000002</v>
      </c>
      <c r="E21" s="1">
        <v>10.1</v>
      </c>
      <c r="F21" s="1">
        <v>7288.6062000000002</v>
      </c>
      <c r="G21" s="12">
        <v>7307.1948400000001</v>
      </c>
      <c r="H21" s="12">
        <v>2.71</v>
      </c>
      <c r="I21" s="1">
        <v>144.4366</v>
      </c>
      <c r="J21" s="18">
        <f>(F21-D21)/D21*100</f>
        <v>0</v>
      </c>
      <c r="AA21" s="11"/>
      <c r="AB21" s="3"/>
    </row>
    <row r="22" spans="1:29" x14ac:dyDescent="0.2">
      <c r="A22" s="17" t="s">
        <v>52</v>
      </c>
      <c r="B22" s="1">
        <v>6683.6454999999996</v>
      </c>
      <c r="C22" s="1">
        <v>7.9</v>
      </c>
      <c r="D22" s="1">
        <v>6683.6454999999996</v>
      </c>
      <c r="E22" s="1">
        <v>13</v>
      </c>
      <c r="F22" s="1">
        <v>6683.6454999999996</v>
      </c>
      <c r="G22" s="12">
        <v>6694.8253000000004</v>
      </c>
      <c r="H22" s="12">
        <v>2.54</v>
      </c>
      <c r="I22" s="1">
        <v>135.98679999999999</v>
      </c>
      <c r="J22" s="18">
        <f>(F22-D22)/D22*100</f>
        <v>0</v>
      </c>
      <c r="AA22" s="11"/>
      <c r="AB22" s="3"/>
    </row>
    <row r="23" spans="1:29" x14ac:dyDescent="0.2">
      <c r="A23" s="17" t="s">
        <v>53</v>
      </c>
      <c r="B23" s="3">
        <v>7180.5</v>
      </c>
      <c r="C23" s="1">
        <v>5809.7</v>
      </c>
      <c r="D23" s="3">
        <v>7180.5</v>
      </c>
      <c r="E23" s="3">
        <v>414.9</v>
      </c>
      <c r="F23" s="3">
        <v>7180.5</v>
      </c>
      <c r="G23" s="12">
        <v>7191.09638</v>
      </c>
      <c r="H23" s="12">
        <v>2.5299999999999998</v>
      </c>
      <c r="I23" s="1">
        <v>156.75229999999999</v>
      </c>
      <c r="J23" s="18">
        <f>(F23-D23)/D23*100</f>
        <v>0</v>
      </c>
      <c r="X23" s="5"/>
      <c r="Y23" s="3"/>
      <c r="AA23" s="11"/>
      <c r="AB23" s="3"/>
      <c r="AC23" s="9"/>
    </row>
    <row r="24" spans="1:29" x14ac:dyDescent="0.2">
      <c r="A24" s="17" t="s">
        <v>54</v>
      </c>
      <c r="B24" s="1">
        <v>6266.8185000000003</v>
      </c>
      <c r="C24" s="1">
        <v>580.9</v>
      </c>
      <c r="D24" s="1">
        <v>6266.8185000000003</v>
      </c>
      <c r="E24" s="1">
        <v>226.1</v>
      </c>
      <c r="F24" s="1">
        <v>6266.8185000000003</v>
      </c>
      <c r="G24" s="12">
        <v>6267.6166000000003</v>
      </c>
      <c r="H24" s="12">
        <v>0.97</v>
      </c>
      <c r="I24" s="1">
        <v>126.5228</v>
      </c>
      <c r="J24" s="18">
        <f>(F24-D24)/D24*100</f>
        <v>0</v>
      </c>
      <c r="AA24" s="11"/>
      <c r="AB24" s="3"/>
    </row>
    <row r="25" spans="1:29" x14ac:dyDescent="0.2">
      <c r="A25" s="17" t="s">
        <v>55</v>
      </c>
      <c r="B25" s="1">
        <v>6884.1037999999899</v>
      </c>
      <c r="C25" s="1">
        <v>138.9</v>
      </c>
      <c r="D25" s="1">
        <v>6884.1037999999899</v>
      </c>
      <c r="E25" s="1">
        <v>57.7</v>
      </c>
      <c r="F25" s="1">
        <v>6884.1037999999899</v>
      </c>
      <c r="G25" s="12">
        <v>6900.5911999999998</v>
      </c>
      <c r="H25" s="12">
        <v>3.47</v>
      </c>
      <c r="I25" s="1">
        <v>94.917599999999993</v>
      </c>
      <c r="J25" s="18">
        <f>(F25-D25)/D25*100</f>
        <v>0</v>
      </c>
      <c r="X25" s="5"/>
      <c r="Y25" s="3"/>
      <c r="AA25" s="11"/>
      <c r="AB25" s="3"/>
      <c r="AC25" s="9"/>
    </row>
    <row r="26" spans="1:29" x14ac:dyDescent="0.2">
      <c r="A26" s="17" t="s">
        <v>56</v>
      </c>
      <c r="B26" s="1">
        <v>5440.5789999999997</v>
      </c>
      <c r="C26" s="1">
        <v>84</v>
      </c>
      <c r="D26" s="1">
        <v>5440.5789999999997</v>
      </c>
      <c r="E26" s="1">
        <v>294.39999999999998</v>
      </c>
      <c r="F26" s="1">
        <v>5440.5789999999997</v>
      </c>
      <c r="G26" s="12">
        <v>5465.2772999999997</v>
      </c>
      <c r="H26" s="12">
        <v>3.62</v>
      </c>
      <c r="I26" s="1">
        <v>97.331100000000006</v>
      </c>
      <c r="J26" s="18">
        <f>(F26-D26)/D26*100</f>
        <v>0</v>
      </c>
      <c r="AA26" s="11"/>
      <c r="AB26" s="3"/>
    </row>
    <row r="27" spans="1:29" x14ac:dyDescent="0.2">
      <c r="A27" s="17" t="s">
        <v>33</v>
      </c>
      <c r="B27" s="3">
        <v>13979.6</v>
      </c>
      <c r="C27" s="1">
        <v>75</v>
      </c>
      <c r="D27" s="3" t="s">
        <v>15</v>
      </c>
      <c r="E27" s="1" t="s">
        <v>10</v>
      </c>
      <c r="F27" s="3">
        <v>13979.6</v>
      </c>
      <c r="G27" s="13">
        <v>13986.82</v>
      </c>
      <c r="H27" s="12">
        <v>2.0499999999999998</v>
      </c>
      <c r="I27" s="1">
        <v>254.94069999999999</v>
      </c>
      <c r="J27" s="18">
        <f>(F27-B27)/B27*100</f>
        <v>0</v>
      </c>
      <c r="AB27" s="3"/>
    </row>
    <row r="28" spans="1:29" x14ac:dyDescent="0.2">
      <c r="A28" s="17" t="s">
        <v>34</v>
      </c>
      <c r="B28" s="3">
        <v>12784.7</v>
      </c>
      <c r="C28" s="1">
        <v>38</v>
      </c>
      <c r="D28" s="3" t="s">
        <v>15</v>
      </c>
      <c r="E28" s="1" t="s">
        <v>17</v>
      </c>
      <c r="F28" s="3">
        <v>12784.7</v>
      </c>
      <c r="G28" s="12">
        <v>12785.305399999999</v>
      </c>
      <c r="H28" s="12">
        <v>0.76</v>
      </c>
      <c r="I28" s="1">
        <v>248.86080000000001</v>
      </c>
      <c r="J28" s="18">
        <f>(F28-B28)/B28*100</f>
        <v>0</v>
      </c>
      <c r="AB28" s="3"/>
    </row>
    <row r="29" spans="1:29" x14ac:dyDescent="0.2">
      <c r="A29" s="17" t="s">
        <v>35</v>
      </c>
      <c r="B29" s="3" t="s">
        <v>14</v>
      </c>
      <c r="C29" s="1" t="s">
        <v>9</v>
      </c>
      <c r="D29" s="3">
        <v>13753.2</v>
      </c>
      <c r="E29" s="1">
        <v>1790.3</v>
      </c>
      <c r="F29" s="3">
        <v>13753.2</v>
      </c>
      <c r="G29" s="12">
        <v>13758.56884</v>
      </c>
      <c r="H29" s="12">
        <v>1.1499999999999999</v>
      </c>
      <c r="I29" s="1">
        <v>206.53710000000001</v>
      </c>
      <c r="J29" s="18">
        <f>(F29-D29)/D29*100</f>
        <v>0</v>
      </c>
      <c r="AB29" s="3"/>
    </row>
    <row r="30" spans="1:29" x14ac:dyDescent="0.2">
      <c r="A30" s="17" t="s">
        <v>36</v>
      </c>
      <c r="B30" s="3">
        <v>11923.9</v>
      </c>
      <c r="C30" s="1">
        <v>191.4</v>
      </c>
      <c r="D30" s="3" t="s">
        <v>16</v>
      </c>
      <c r="E30" s="1" t="s">
        <v>16</v>
      </c>
      <c r="F30" s="3">
        <v>11923.9</v>
      </c>
      <c r="G30" s="12">
        <v>11957.160250000001</v>
      </c>
      <c r="H30" s="12">
        <v>4.32</v>
      </c>
      <c r="I30" s="1">
        <v>196.82550000000001</v>
      </c>
      <c r="J30" s="18">
        <f>(F30-B30)/B30*100</f>
        <v>0</v>
      </c>
      <c r="AB30" s="3"/>
    </row>
    <row r="31" spans="1:29" x14ac:dyDescent="0.2">
      <c r="A31" s="17" t="s">
        <v>37</v>
      </c>
      <c r="B31" s="3" t="s">
        <v>6</v>
      </c>
      <c r="C31" s="1" t="s">
        <v>9</v>
      </c>
      <c r="D31" s="3">
        <v>13203.9</v>
      </c>
      <c r="E31" s="3">
        <v>3740.8</v>
      </c>
      <c r="F31" s="3">
        <v>13203.9</v>
      </c>
      <c r="G31" s="12">
        <v>13211.97926</v>
      </c>
      <c r="H31" s="12">
        <v>2.23</v>
      </c>
      <c r="I31" s="1">
        <v>115.20310000000001</v>
      </c>
      <c r="J31" s="18">
        <f>(F31-D31)/D31*100</f>
        <v>0</v>
      </c>
      <c r="X31" s="5"/>
      <c r="Y31" s="3"/>
      <c r="AB31" s="3"/>
      <c r="AC31" s="9"/>
    </row>
    <row r="32" spans="1:29" x14ac:dyDescent="0.2">
      <c r="A32" s="17" t="s">
        <v>38</v>
      </c>
      <c r="B32" s="3">
        <v>10349.700000000001</v>
      </c>
      <c r="C32" s="1">
        <v>108.5</v>
      </c>
      <c r="D32" s="3" t="s">
        <v>13</v>
      </c>
      <c r="E32" s="1" t="s">
        <v>16</v>
      </c>
      <c r="F32" s="3">
        <v>10349.700000000001</v>
      </c>
      <c r="G32" s="12">
        <v>10367.052750000001</v>
      </c>
      <c r="H32" s="12">
        <v>3.95</v>
      </c>
      <c r="I32" s="1">
        <v>122.018</v>
      </c>
      <c r="J32" s="18">
        <f>(F32-B32)/B32*100</f>
        <v>0</v>
      </c>
      <c r="AB32" s="3"/>
    </row>
    <row r="33" spans="1:29" x14ac:dyDescent="0.2">
      <c r="A33" s="17" t="s">
        <v>57</v>
      </c>
      <c r="B33" s="1">
        <v>8165.6030000000001</v>
      </c>
      <c r="C33" s="1">
        <v>417.6</v>
      </c>
      <c r="D33" s="1">
        <v>8165.6030000000001</v>
      </c>
      <c r="E33" s="1">
        <v>1198.9000000000001</v>
      </c>
      <c r="F33" s="1">
        <v>8165.6030000000001</v>
      </c>
      <c r="G33" s="12">
        <v>8186.4463400000004</v>
      </c>
      <c r="H33" s="12">
        <v>3.91</v>
      </c>
      <c r="I33" s="1">
        <v>390.27440000000001</v>
      </c>
      <c r="J33" s="18">
        <f>(F33-D33)/D33*100</f>
        <v>0</v>
      </c>
      <c r="AB33" s="3"/>
    </row>
    <row r="34" spans="1:29" x14ac:dyDescent="0.2">
      <c r="A34" s="17" t="s">
        <v>58</v>
      </c>
      <c r="B34" s="1">
        <v>7477.4195</v>
      </c>
      <c r="C34" s="1">
        <v>39.6</v>
      </c>
      <c r="D34" s="1">
        <v>7477.4195</v>
      </c>
      <c r="E34" s="1">
        <v>22.4</v>
      </c>
      <c r="F34" s="1">
        <v>7477.4195</v>
      </c>
      <c r="G34" s="12">
        <v>7507.4239500000003</v>
      </c>
      <c r="H34" s="12">
        <v>4.91</v>
      </c>
      <c r="I34" s="1">
        <v>381.4529</v>
      </c>
      <c r="J34" s="18">
        <f>(F34-D34)/D34*100</f>
        <v>0</v>
      </c>
      <c r="AB34" s="3"/>
    </row>
    <row r="35" spans="1:29" x14ac:dyDescent="0.2">
      <c r="A35" s="17" t="s">
        <v>59</v>
      </c>
      <c r="B35" s="3" t="s">
        <v>6</v>
      </c>
      <c r="C35" s="1" t="s">
        <v>11</v>
      </c>
      <c r="D35" s="3" t="s">
        <v>6</v>
      </c>
      <c r="E35" s="3" t="s">
        <v>6</v>
      </c>
      <c r="F35" s="14">
        <v>8134.8850000000002</v>
      </c>
      <c r="G35" s="15">
        <v>8143.2507999999998</v>
      </c>
      <c r="H35" s="12">
        <v>2.7</v>
      </c>
      <c r="I35" s="1">
        <v>267.71069999999997</v>
      </c>
      <c r="J35" s="9" t="s">
        <v>6</v>
      </c>
      <c r="X35" s="5"/>
      <c r="Y35" s="3"/>
      <c r="AB35" s="3"/>
      <c r="AC35" s="9"/>
    </row>
    <row r="36" spans="1:29" x14ac:dyDescent="0.2">
      <c r="A36" s="17" t="s">
        <v>60</v>
      </c>
      <c r="B36" s="1">
        <v>6941.27</v>
      </c>
      <c r="C36" s="1">
        <v>307.89999999999998</v>
      </c>
      <c r="D36" s="1">
        <v>6941.27</v>
      </c>
      <c r="E36" s="1">
        <v>88.1</v>
      </c>
      <c r="F36" s="1">
        <v>6941.27</v>
      </c>
      <c r="G36" s="12">
        <v>6957.6013499999999</v>
      </c>
      <c r="H36" s="12">
        <v>3.15</v>
      </c>
      <c r="I36" s="1">
        <v>228.65360000000001</v>
      </c>
      <c r="J36" s="18">
        <f>(F36-D36)/D36*100</f>
        <v>0</v>
      </c>
      <c r="AB36" s="3"/>
    </row>
    <row r="37" spans="1:29" x14ac:dyDescent="0.2">
      <c r="A37" s="17" t="s">
        <v>61</v>
      </c>
      <c r="B37" s="1">
        <v>7698.35699999999</v>
      </c>
      <c r="C37" s="1">
        <v>3170.2</v>
      </c>
      <c r="D37" s="1">
        <v>7698.35699999999</v>
      </c>
      <c r="E37" s="1">
        <v>1217.3</v>
      </c>
      <c r="F37" s="1">
        <v>7698.35699999999</v>
      </c>
      <c r="G37" s="12">
        <v>7712.5612199999996</v>
      </c>
      <c r="H37" s="12">
        <v>2.74</v>
      </c>
      <c r="I37" s="1">
        <v>229.32830000000001</v>
      </c>
      <c r="J37" s="18">
        <f>(F37-D37)/D37*100</f>
        <v>0</v>
      </c>
      <c r="AB37" s="3"/>
    </row>
    <row r="38" spans="1:29" x14ac:dyDescent="0.2">
      <c r="A38" s="17" t="s">
        <v>62</v>
      </c>
      <c r="B38" s="1">
        <v>6005.4634999999898</v>
      </c>
      <c r="C38" s="1">
        <v>39.200000000000003</v>
      </c>
      <c r="D38" s="1">
        <v>6005.4634999999898</v>
      </c>
      <c r="E38" s="1">
        <v>152.69999999999999</v>
      </c>
      <c r="F38" s="1">
        <v>6005.4634999999898</v>
      </c>
      <c r="G38" s="12">
        <v>6009.8783999999996</v>
      </c>
      <c r="H38" s="12">
        <v>1.02</v>
      </c>
      <c r="I38" s="1">
        <v>204.52760000000001</v>
      </c>
      <c r="J38" s="18">
        <f>(F38-D38)/D38*100</f>
        <v>0</v>
      </c>
      <c r="AB38" s="3"/>
    </row>
    <row r="39" spans="1:29" x14ac:dyDescent="0.2">
      <c r="A39" s="17" t="s">
        <v>39</v>
      </c>
      <c r="B39" s="3">
        <v>10086.622600000001</v>
      </c>
      <c r="C39" s="1">
        <v>1737.6</v>
      </c>
      <c r="D39" s="3">
        <v>10086.622600000001</v>
      </c>
      <c r="E39" s="1">
        <v>1092.8</v>
      </c>
      <c r="F39" s="1">
        <v>10209.447399999999</v>
      </c>
      <c r="G39" s="12">
        <v>10225.14366</v>
      </c>
      <c r="H39" s="12">
        <v>3.43</v>
      </c>
      <c r="I39" s="1">
        <v>317.05689999999998</v>
      </c>
      <c r="J39" s="18">
        <f>(F39-D39)/D39*100</f>
        <v>1.2176999662899899</v>
      </c>
      <c r="X39" s="5"/>
      <c r="Y39" s="3"/>
      <c r="AB39" s="3"/>
      <c r="AC39" s="9"/>
    </row>
    <row r="40" spans="1:29" x14ac:dyDescent="0.2">
      <c r="A40" s="17" t="s">
        <v>40</v>
      </c>
      <c r="B40" s="3" t="s">
        <v>6</v>
      </c>
      <c r="C40" s="1" t="s">
        <v>10</v>
      </c>
      <c r="D40" s="3" t="s">
        <v>6</v>
      </c>
      <c r="E40" s="3" t="s">
        <v>6</v>
      </c>
      <c r="F40" s="14">
        <v>9385.0545000000002</v>
      </c>
      <c r="G40" s="15">
        <v>9403.8189500000008</v>
      </c>
      <c r="H40" s="12">
        <v>3.14</v>
      </c>
      <c r="I40" s="1">
        <v>478.8836</v>
      </c>
      <c r="J40" s="18" t="s">
        <v>20</v>
      </c>
      <c r="AB40" s="3"/>
    </row>
    <row r="41" spans="1:29" x14ac:dyDescent="0.2">
      <c r="A41" s="17" t="s">
        <v>41</v>
      </c>
      <c r="B41" s="3" t="s">
        <v>11</v>
      </c>
      <c r="C41" s="1" t="s">
        <v>11</v>
      </c>
      <c r="D41" s="3">
        <v>9887</v>
      </c>
      <c r="E41" s="1">
        <v>7337.3</v>
      </c>
      <c r="F41" s="3">
        <v>9887</v>
      </c>
      <c r="G41" s="12">
        <v>12131.4213</v>
      </c>
      <c r="H41" s="12">
        <v>6.44</v>
      </c>
      <c r="I41" s="1">
        <v>357.4008</v>
      </c>
      <c r="J41" s="18">
        <f>(F41-D41)/D41*100</f>
        <v>0</v>
      </c>
      <c r="X41" s="5"/>
      <c r="Y41" s="3"/>
      <c r="AB41" s="3"/>
      <c r="AC41" s="9"/>
    </row>
    <row r="42" spans="1:29" x14ac:dyDescent="0.2">
      <c r="A42" s="17" t="s">
        <v>42</v>
      </c>
      <c r="B42" s="3">
        <v>8659.1044999999995</v>
      </c>
      <c r="C42" s="1">
        <v>570.9</v>
      </c>
      <c r="D42" s="3">
        <v>8659.1044999999995</v>
      </c>
      <c r="E42" s="1">
        <v>86.1</v>
      </c>
      <c r="F42" s="1">
        <v>8812.5784999999996</v>
      </c>
      <c r="G42" s="12">
        <v>8879.2265000000007</v>
      </c>
      <c r="H42" s="12">
        <v>7.63</v>
      </c>
      <c r="I42" s="1">
        <v>302.23289999999997</v>
      </c>
      <c r="J42" s="18">
        <f>(F42-D42)/D42*100</f>
        <v>1.7724003677285587</v>
      </c>
      <c r="AB42" s="3"/>
    </row>
    <row r="43" spans="1:29" x14ac:dyDescent="0.2">
      <c r="A43" s="17" t="s">
        <v>43</v>
      </c>
      <c r="B43" s="3" t="s">
        <v>18</v>
      </c>
      <c r="C43" s="1" t="s">
        <v>12</v>
      </c>
      <c r="D43" s="3">
        <v>9573.2999999999993</v>
      </c>
      <c r="E43" s="1">
        <v>7681.6</v>
      </c>
      <c r="F43" s="3">
        <v>9573.2999999999993</v>
      </c>
      <c r="G43" s="12">
        <v>12210.00022</v>
      </c>
      <c r="H43" s="12">
        <v>12.35</v>
      </c>
      <c r="I43" s="1">
        <v>172.21690000000001</v>
      </c>
      <c r="J43" s="18">
        <f>(F43-D43)/D43*100</f>
        <v>0</v>
      </c>
      <c r="AB43" s="3"/>
    </row>
    <row r="44" spans="1:29" x14ac:dyDescent="0.2">
      <c r="A44" s="17" t="s">
        <v>44</v>
      </c>
      <c r="B44" s="3">
        <v>7615.7089999999998</v>
      </c>
      <c r="C44" s="1">
        <v>621.1</v>
      </c>
      <c r="D44" s="3">
        <v>7615.7089999999998</v>
      </c>
      <c r="E44" s="1">
        <v>93.5</v>
      </c>
      <c r="F44" s="1">
        <v>7738.5434999999998</v>
      </c>
      <c r="G44" s="12">
        <v>7803.4104500000003</v>
      </c>
      <c r="H44" s="12">
        <v>6.68</v>
      </c>
      <c r="I44" s="1">
        <v>169.03210000000001</v>
      </c>
      <c r="J44" s="18">
        <f>(F44-D44)/D44*100</f>
        <v>1.6129095793970059</v>
      </c>
      <c r="AB44" s="3"/>
    </row>
    <row r="45" spans="1:29" x14ac:dyDescent="0.2">
      <c r="A45" s="17" t="s">
        <v>63</v>
      </c>
      <c r="B45" s="1">
        <v>12977.6301999999</v>
      </c>
      <c r="C45" s="1">
        <v>285.5</v>
      </c>
      <c r="D45" s="1">
        <v>12977.6301999999</v>
      </c>
      <c r="E45" s="1">
        <v>39.5</v>
      </c>
      <c r="F45" s="1">
        <v>13099.8606</v>
      </c>
      <c r="G45" s="12">
        <v>13142.99526</v>
      </c>
      <c r="H45" s="12">
        <v>5.05</v>
      </c>
      <c r="I45" s="1">
        <v>579.00319999999999</v>
      </c>
      <c r="J45" s="18">
        <f t="shared" ref="J42:J48" si="1">(F45-D45)/D45*100</f>
        <v>0.94185454598715079</v>
      </c>
      <c r="U45" s="2"/>
      <c r="X45" s="5"/>
      <c r="Y45" s="3"/>
      <c r="Z45" s="5"/>
      <c r="AA45" s="6"/>
      <c r="AB45" s="3"/>
      <c r="AC45" s="9"/>
    </row>
    <row r="46" spans="1:29" x14ac:dyDescent="0.2">
      <c r="A46" s="17" t="s">
        <v>64</v>
      </c>
      <c r="B46" s="1">
        <v>11839.844499999999</v>
      </c>
      <c r="C46" s="1">
        <v>305.39999999999998</v>
      </c>
      <c r="D46" s="1">
        <v>11839.844499999999</v>
      </c>
      <c r="E46" s="1">
        <v>67.099999999999994</v>
      </c>
      <c r="F46" s="1">
        <v>11963.6695</v>
      </c>
      <c r="G46" s="12">
        <v>12010.27045</v>
      </c>
      <c r="H46" s="12">
        <v>6.67</v>
      </c>
      <c r="I46" s="1">
        <v>678.37419999999997</v>
      </c>
      <c r="J46" s="18">
        <f t="shared" si="1"/>
        <v>1.0458329921478338</v>
      </c>
      <c r="U46" s="2"/>
      <c r="X46" s="5"/>
      <c r="Y46" s="3"/>
      <c r="Z46" s="5"/>
      <c r="AA46" s="6"/>
      <c r="AB46" s="3"/>
      <c r="AC46" s="9"/>
    </row>
    <row r="47" spans="1:29" x14ac:dyDescent="0.2">
      <c r="A47" s="17" t="s">
        <v>65</v>
      </c>
      <c r="B47" s="3" t="s">
        <v>6</v>
      </c>
      <c r="C47" s="1" t="s">
        <v>11</v>
      </c>
      <c r="D47" s="3">
        <v>12753.3</v>
      </c>
      <c r="E47" s="3">
        <v>1704.8</v>
      </c>
      <c r="F47" s="1">
        <v>12974.6582</v>
      </c>
      <c r="G47" s="12">
        <v>13005.107840000001</v>
      </c>
      <c r="H47" s="12">
        <v>4.34</v>
      </c>
      <c r="I47" s="1">
        <v>534.13409999999999</v>
      </c>
      <c r="J47" s="18">
        <f t="shared" si="1"/>
        <v>1.7356935067786423</v>
      </c>
      <c r="U47" s="2"/>
      <c r="X47" s="5"/>
      <c r="Y47" s="3"/>
      <c r="Z47" s="5"/>
      <c r="AA47" s="6"/>
      <c r="AB47" s="3"/>
      <c r="AC47" s="9"/>
    </row>
    <row r="48" spans="1:29" x14ac:dyDescent="0.2">
      <c r="A48" s="17" t="s">
        <v>66</v>
      </c>
      <c r="B48" s="1">
        <v>11049.753000000001</v>
      </c>
      <c r="C48" s="1">
        <v>304.39999999999998</v>
      </c>
      <c r="D48" s="1">
        <v>11049.753000000001</v>
      </c>
      <c r="E48" s="1">
        <v>171</v>
      </c>
      <c r="F48" s="1">
        <v>11192.9905</v>
      </c>
      <c r="G48" s="12">
        <v>11241.814899999999</v>
      </c>
      <c r="H48" s="12">
        <v>6.69</v>
      </c>
      <c r="I48" s="1">
        <v>521.65509999999995</v>
      </c>
      <c r="J48" s="18">
        <f t="shared" si="1"/>
        <v>1.2962959443527766</v>
      </c>
      <c r="U48" s="2"/>
      <c r="X48" s="5"/>
      <c r="Y48" s="3"/>
      <c r="Z48" s="5"/>
      <c r="AA48" s="6"/>
      <c r="AB48" s="3"/>
      <c r="AC48" s="9"/>
    </row>
    <row r="49" spans="1:29" x14ac:dyDescent="0.2">
      <c r="A49" s="17" t="s">
        <v>67</v>
      </c>
      <c r="B49" s="1" t="s">
        <v>15</v>
      </c>
      <c r="C49" s="1" t="s">
        <v>10</v>
      </c>
      <c r="D49" s="1" t="s">
        <v>6</v>
      </c>
      <c r="E49" s="1" t="s">
        <v>19</v>
      </c>
      <c r="F49" s="3">
        <v>12446.2</v>
      </c>
      <c r="G49" s="13">
        <v>12485.54962</v>
      </c>
      <c r="H49" s="12">
        <v>4.95</v>
      </c>
      <c r="I49" s="1">
        <v>241.1567</v>
      </c>
      <c r="J49" s="18" t="s">
        <v>10</v>
      </c>
      <c r="U49" s="2"/>
      <c r="X49" s="5"/>
      <c r="Y49" s="3"/>
      <c r="Z49" s="5"/>
      <c r="AA49" s="6"/>
      <c r="AB49" s="3"/>
      <c r="AC49" s="9"/>
    </row>
    <row r="50" spans="1:29" x14ac:dyDescent="0.2">
      <c r="A50" s="17" t="s">
        <v>68</v>
      </c>
      <c r="B50" s="1">
        <v>9546.4274999999998</v>
      </c>
      <c r="C50" s="1">
        <v>4.9000000000000004</v>
      </c>
      <c r="D50" s="1">
        <v>9546.4274999999998</v>
      </c>
      <c r="E50" s="1">
        <v>27.1</v>
      </c>
      <c r="F50" s="1">
        <v>9640.5755000000008</v>
      </c>
      <c r="G50" s="12">
        <v>9700.6070999999993</v>
      </c>
      <c r="H50" s="12">
        <v>5.47</v>
      </c>
      <c r="I50" s="1">
        <v>221.4442</v>
      </c>
      <c r="J50" s="18">
        <f>(F50-D50)/D50*100</f>
        <v>0.98621185778660181</v>
      </c>
      <c r="U50" s="2"/>
      <c r="X50" s="5"/>
      <c r="Y50" s="3"/>
      <c r="Z50" s="5"/>
      <c r="AA50" s="6"/>
      <c r="AB50" s="3"/>
      <c r="AC50" s="9"/>
    </row>
    <row r="51" spans="1:29" x14ac:dyDescent="0.2">
      <c r="A51" s="17" t="s">
        <v>70</v>
      </c>
      <c r="B51" s="1" t="s">
        <v>69</v>
      </c>
      <c r="C51" s="1" t="s">
        <v>72</v>
      </c>
      <c r="D51" s="1" t="s">
        <v>69</v>
      </c>
      <c r="E51" s="1" t="s">
        <v>72</v>
      </c>
      <c r="F51" s="12">
        <f>AVERAGE(F3:F50)</f>
        <v>8399.519168750001</v>
      </c>
      <c r="G51" s="12">
        <f>AVERAGE(G3:G50)</f>
        <v>8521.6729260416669</v>
      </c>
      <c r="H51" s="12">
        <f t="shared" ref="H51:J51" si="2">AVERAGE(H3:H50)</f>
        <v>3.4377083333333327</v>
      </c>
      <c r="I51" s="12">
        <f t="shared" si="2"/>
        <v>204.90998333333334</v>
      </c>
      <c r="J51" s="12">
        <f t="shared" si="2"/>
        <v>0.24111052302247157</v>
      </c>
    </row>
  </sheetData>
  <mergeCells count="9">
    <mergeCell ref="X1:Y1"/>
    <mergeCell ref="Z1:AB1"/>
    <mergeCell ref="AC1:AC2"/>
    <mergeCell ref="J1:J2"/>
    <mergeCell ref="D1:E1"/>
    <mergeCell ref="A1:A2"/>
    <mergeCell ref="B1:C1"/>
    <mergeCell ref="F1:I1"/>
    <mergeCell ref="V1:W1"/>
  </mergeCells>
  <phoneticPr fontId="1" type="noConversion"/>
  <conditionalFormatting sqref="A3:A8">
    <cfRule type="duplicateValues" dxfId="7" priority="10"/>
  </conditionalFormatting>
  <conditionalFormatting sqref="A15:A20">
    <cfRule type="duplicateValues" dxfId="6" priority="9"/>
  </conditionalFormatting>
  <conditionalFormatting sqref="A27:A32">
    <cfRule type="duplicateValues" dxfId="5" priority="8"/>
  </conditionalFormatting>
  <conditionalFormatting sqref="A39:A44">
    <cfRule type="duplicateValues" dxfId="4" priority="7"/>
  </conditionalFormatting>
  <conditionalFormatting sqref="A9:A14">
    <cfRule type="duplicateValues" dxfId="3" priority="4"/>
  </conditionalFormatting>
  <conditionalFormatting sqref="A21:A26">
    <cfRule type="duplicateValues" dxfId="2" priority="3"/>
  </conditionalFormatting>
  <conditionalFormatting sqref="A33:A38">
    <cfRule type="duplicateValues" dxfId="1" priority="2"/>
  </conditionalFormatting>
  <conditionalFormatting sqref="A45:A5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2021-11-10T07:52:49Z</dcterms:modified>
</cp:coreProperties>
</file>