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MinimizeCosts" localSheetId="0">FALSE</definedName>
    <definedName name="MinimizeCosts" localSheetId="1">FALSE</definedName>
    <definedName name="_xlnm.Print_Area" localSheetId="0">Sheet1!TreeDiagram</definedName>
    <definedName name="_xlnm.Print_Area" localSheetId="1">Sheet2!TreeDiagram</definedName>
    <definedName name="TreeData" localSheetId="0">Sheet1!$GH$1001:$GV$1003</definedName>
    <definedName name="TreeData" localSheetId="1">Sheet2!$GH$1001:$GV$1005</definedName>
    <definedName name="TreeDiagBase" localSheetId="0">Sheet1!$G$2</definedName>
    <definedName name="TreeDiagBase" localSheetId="1">Sheet2!$A$1</definedName>
    <definedName name="TreeDiagram" localSheetId="0">Sheet1!$G$2:$M$10</definedName>
    <definedName name="TreeDiagram" localSheetId="1">Sheet2!$A$1:$K$14</definedName>
    <definedName name="UseExpUtility" localSheetId="0">FALSE</definedName>
    <definedName name="UseExpUtility" localSheetId="1">FALSE</definedName>
  </definedNames>
  <calcPr calcId="152511"/>
</workbook>
</file>

<file path=xl/calcChain.xml><?xml version="1.0" encoding="utf-8"?>
<calcChain xmlns="http://schemas.openxmlformats.org/spreadsheetml/2006/main">
  <c r="K13" i="2" l="1"/>
  <c r="E14" i="2" s="1"/>
  <c r="K8" i="2"/>
  <c r="I9" i="2" s="1"/>
  <c r="K3" i="2"/>
  <c r="I4" i="2" s="1"/>
  <c r="E6" i="2" l="1"/>
  <c r="A10" i="2" s="1"/>
  <c r="B9" i="2" s="1"/>
  <c r="M4" i="1"/>
  <c r="K5" i="1" s="1"/>
  <c r="M9" i="1"/>
  <c r="K10" i="1" s="1"/>
  <c r="G7" i="1" l="1"/>
  <c r="H6" i="1" s="1"/>
</calcChain>
</file>

<file path=xl/sharedStrings.xml><?xml version="1.0" encoding="utf-8"?>
<sst xmlns="http://schemas.openxmlformats.org/spreadsheetml/2006/main" count="127" uniqueCount="53">
  <si>
    <t>ID</t>
    <phoneticPr fontId="1" type="noConversion"/>
  </si>
  <si>
    <t>Age</t>
    <phoneticPr fontId="1" type="noConversion"/>
  </si>
  <si>
    <t>Job</t>
    <phoneticPr fontId="1" type="noConversion"/>
  </si>
  <si>
    <t>Credit</t>
    <phoneticPr fontId="1" type="noConversion"/>
  </si>
  <si>
    <t>Type</t>
    <phoneticPr fontId="1" type="noConversion"/>
  </si>
  <si>
    <t>House</t>
    <phoneticPr fontId="1" type="noConversion"/>
  </si>
  <si>
    <t>Youth</t>
    <phoneticPr fontId="1" type="noConversion"/>
  </si>
  <si>
    <t>mid-life</t>
    <phoneticPr fontId="1" type="noConversion"/>
  </si>
  <si>
    <t>elder</t>
    <phoneticPr fontId="1" type="noConversion"/>
  </si>
  <si>
    <t>Yes</t>
  </si>
  <si>
    <t>Yes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</si>
  <si>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</si>
  <si>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</si>
  <si>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</si>
  <si>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</si>
  <si>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</si>
  <si>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</si>
  <si>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</si>
  <si>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Ordinary</t>
    <phoneticPr fontId="1" type="noConversion"/>
  </si>
  <si>
    <t>Good</t>
    <phoneticPr fontId="1" type="noConversion"/>
  </si>
  <si>
    <t>Good</t>
    <phoneticPr fontId="1" type="noConversion"/>
  </si>
  <si>
    <t>Ordinary</t>
    <phoneticPr fontId="1" type="noConversion"/>
  </si>
  <si>
    <t>Ordinary</t>
    <phoneticPr fontId="1" type="noConversion"/>
  </si>
  <si>
    <t>Very Good</t>
    <phoneticPr fontId="1" type="noConversion"/>
  </si>
  <si>
    <t>Good</t>
    <phoneticPr fontId="1" type="noConversion"/>
  </si>
  <si>
    <t>Ordinary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</si>
  <si>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</si>
  <si>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</si>
  <si>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</si>
  <si>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</si>
  <si>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</si>
  <si>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</si>
  <si>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</si>
  <si>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</si>
  <si>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</si>
  <si>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</si>
  <si>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</si>
  <si>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</si>
  <si>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</si>
  <si>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</si>
  <si>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</si>
  <si>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</si>
  <si>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</si>
  <si>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</si>
  <si>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</si>
  <si>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</si>
  <si>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</si>
  <si>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Decision 1</t>
  </si>
  <si>
    <t>T</t>
  </si>
  <si>
    <t>Decision 2</t>
  </si>
  <si>
    <t>E</t>
  </si>
  <si>
    <t>Event 3</t>
  </si>
  <si>
    <t>Event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</si>
</sst>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+&quot;&quot;¥&quot;#,##0.00;&quot;-&quot;&quot;¥&quot;#,##0.00;&quot;¥&quot;0.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176" fontId="0" fillId="2" borderId="0" xfId="0" applyNumberFormat="1" applyFill="1"/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CCC"/>
      <color rgb="FFFF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0</xdr:colOff>
      <xdr:row>3</xdr:row>
      <xdr:rowOff>152400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7077075" y="5143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</xdr:row>
      <xdr:rowOff>76200</xdr:rowOff>
    </xdr:from>
    <xdr:to>
      <xdr:col>11</xdr:col>
      <xdr:colOff>0</xdr:colOff>
      <xdr:row>3</xdr:row>
      <xdr:rowOff>76200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705475" y="5905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3</xdr:row>
      <xdr:rowOff>76200</xdr:rowOff>
    </xdr:from>
    <xdr:to>
      <xdr:col>9</xdr:col>
      <xdr:colOff>0</xdr:colOff>
      <xdr:row>5</xdr:row>
      <xdr:rowOff>76200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5410200" y="59055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0</xdr:colOff>
      <xdr:row>8</xdr:row>
      <xdr:rowOff>152400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7077075" y="13716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8</xdr:row>
      <xdr:rowOff>76200</xdr:rowOff>
    </xdr:from>
    <xdr:to>
      <xdr:col>11</xdr:col>
      <xdr:colOff>0</xdr:colOff>
      <xdr:row>8</xdr:row>
      <xdr:rowOff>76200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5705475" y="14478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5</xdr:row>
      <xdr:rowOff>76200</xdr:rowOff>
    </xdr:from>
    <xdr:to>
      <xdr:col>9</xdr:col>
      <xdr:colOff>0</xdr:colOff>
      <xdr:row>8</xdr:row>
      <xdr:rowOff>76200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5410200" y="93345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5257800" y="685800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6</xdr:col>
      <xdr:colOff>0</xdr:colOff>
      <xdr:row>5</xdr:row>
      <xdr:rowOff>76200</xdr:rowOff>
    </xdr:from>
    <xdr:to>
      <xdr:col>7</xdr:col>
      <xdr:colOff>0</xdr:colOff>
      <xdr:row>5</xdr:row>
      <xdr:rowOff>76200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4572000" y="93345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058" name="Oval 10"/>
        <xdr:cNvSpPr>
          <a:spLocks noChangeArrowheads="1"/>
        </xdr:cNvSpPr>
      </xdr:nvSpPr>
      <xdr:spPr bwMode="auto">
        <a:xfrm>
          <a:off x="2505075" y="6858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round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133475" y="7620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8</xdr:row>
      <xdr:rowOff>76200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838200" y="7620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0</xdr:colOff>
      <xdr:row>12</xdr:row>
      <xdr:rowOff>152400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2505075" y="20574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2657475" y="2133600"/>
          <a:ext cx="1666875" cy="0"/>
        </a:xfrm>
        <a:prstGeom prst="line">
          <a:avLst/>
        </a:prstGeom>
        <a:noFill/>
        <a:ln w="0">
          <a:solidFill>
            <a:srgbClr val="000000"/>
          </a:solidFill>
          <a:prstDash val="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1133475" y="21336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8</xdr:row>
      <xdr:rowOff>76200</xdr:rowOff>
    </xdr:from>
    <xdr:to>
      <xdr:col>3</xdr:col>
      <xdr:colOff>0</xdr:colOff>
      <xdr:row>12</xdr:row>
      <xdr:rowOff>76200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838200" y="1447800"/>
          <a:ext cx="295275" cy="685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0</xdr:colOff>
      <xdr:row>2</xdr:row>
      <xdr:rowOff>152400</xdr:rowOff>
    </xdr:to>
    <xdr:sp macro="" textlink="">
      <xdr:nvSpPr>
        <xdr:cNvPr id="2065" name="Line 17"/>
        <xdr:cNvSpPr>
          <a:spLocks noChangeShapeType="1"/>
        </xdr:cNvSpPr>
      </xdr:nvSpPr>
      <xdr:spPr bwMode="auto">
        <a:xfrm>
          <a:off x="4324350" y="34290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2066" name="Line 18"/>
        <xdr:cNvSpPr>
          <a:spLocks noChangeShapeType="1"/>
        </xdr:cNvSpPr>
      </xdr:nvSpPr>
      <xdr:spPr bwMode="auto">
        <a:xfrm>
          <a:off x="2952750" y="41910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2067" name="Line 19"/>
        <xdr:cNvSpPr>
          <a:spLocks noChangeShapeType="1"/>
        </xdr:cNvSpPr>
      </xdr:nvSpPr>
      <xdr:spPr bwMode="auto">
        <a:xfrm flipV="1">
          <a:off x="2657475" y="419100"/>
          <a:ext cx="295275" cy="3429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0</xdr:colOff>
      <xdr:row>7</xdr:row>
      <xdr:rowOff>152400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>
          <a:off x="4324350" y="1200150"/>
          <a:ext cx="0" cy="1524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2069" name="Line 21"/>
        <xdr:cNvSpPr>
          <a:spLocks noChangeShapeType="1"/>
        </xdr:cNvSpPr>
      </xdr:nvSpPr>
      <xdr:spPr bwMode="auto">
        <a:xfrm>
          <a:off x="2952750" y="1276350"/>
          <a:ext cx="1371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2070" name="Line 22"/>
        <xdr:cNvSpPr>
          <a:spLocks noChangeShapeType="1"/>
        </xdr:cNvSpPr>
      </xdr:nvSpPr>
      <xdr:spPr bwMode="auto">
        <a:xfrm>
          <a:off x="2657475" y="762000"/>
          <a:ext cx="295275" cy="5143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657225</xdr:colOff>
      <xdr:row>8</xdr:row>
      <xdr:rowOff>19050</xdr:rowOff>
    </xdr:from>
    <xdr:to>
      <xdr:col>1</xdr:col>
      <xdr:colOff>123825</xdr:colOff>
      <xdr:row>9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657225" y="1390650"/>
          <a:ext cx="1524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64"/>
        </a:solidFill>
        <a:ln w="12700">
          <a:solidFill>
            <a:srgbClr val="000000"/>
          </a:solidFill>
          <a:prstDash val="solid"/>
          <a:miter lim="800000"/>
          <a:headEnd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0</xdr:colOff>
      <xdr:row>8</xdr:row>
      <xdr:rowOff>76200</xdr:rowOff>
    </xdr:to>
    <xdr:sp macro="" textlink="">
      <xdr:nvSpPr>
        <xdr:cNvPr id="2072" name="Line 24"/>
        <xdr:cNvSpPr>
          <a:spLocks noChangeShapeType="1"/>
        </xdr:cNvSpPr>
      </xdr:nvSpPr>
      <xdr:spPr bwMode="auto">
        <a:xfrm>
          <a:off x="0" y="1447800"/>
          <a:ext cx="6858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V1003"/>
  <sheetViews>
    <sheetView workbookViewId="0">
      <selection activeCell="K13" sqref="K13"/>
    </sheetView>
  </sheetViews>
  <sheetFormatPr defaultRowHeight="13.5" x14ac:dyDescent="0.15"/>
  <cols>
    <col min="1" max="6" width="10" style="2" customWidth="1"/>
    <col min="7" max="7" width="9" style="1"/>
    <col min="8" max="8" width="2.25" style="1" customWidth="1"/>
    <col min="9" max="9" width="3.625" style="1" customWidth="1"/>
    <col min="10" max="11" width="9" style="1"/>
    <col min="12" max="12" width="2.25" style="1" customWidth="1"/>
    <col min="13" max="16384" width="9" style="1"/>
  </cols>
  <sheetData>
    <row r="1" spans="1:13" x14ac:dyDescent="0.15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</row>
    <row r="2" spans="1:13" x14ac:dyDescent="0.15">
      <c r="A2" s="5">
        <v>1</v>
      </c>
      <c r="B2" s="3" t="s">
        <v>6</v>
      </c>
      <c r="C2" s="3" t="s">
        <v>11</v>
      </c>
      <c r="D2" s="3" t="s">
        <v>15</v>
      </c>
      <c r="E2" s="3" t="s">
        <v>18</v>
      </c>
      <c r="F2" s="3" t="s">
        <v>11</v>
      </c>
      <c r="G2" s="7"/>
    </row>
    <row r="3" spans="1:13" x14ac:dyDescent="0.15">
      <c r="A3" s="5">
        <v>2</v>
      </c>
      <c r="B3" s="3" t="s">
        <v>6</v>
      </c>
      <c r="C3" s="3" t="s">
        <v>11</v>
      </c>
      <c r="D3" s="3" t="s">
        <v>11</v>
      </c>
      <c r="E3" s="3" t="s">
        <v>19</v>
      </c>
      <c r="F3" s="3" t="s">
        <v>11</v>
      </c>
      <c r="J3" s="1" t="s">
        <v>47</v>
      </c>
    </row>
    <row r="4" spans="1:13" x14ac:dyDescent="0.15">
      <c r="A4" s="5">
        <v>3</v>
      </c>
      <c r="B4" s="3" t="s">
        <v>6</v>
      </c>
      <c r="C4" s="3" t="s">
        <v>12</v>
      </c>
      <c r="D4" s="3" t="s">
        <v>11</v>
      </c>
      <c r="E4" s="3" t="s">
        <v>20</v>
      </c>
      <c r="F4" s="3" t="s">
        <v>9</v>
      </c>
      <c r="M4" s="1">
        <f>SUM(J5)</f>
        <v>0</v>
      </c>
    </row>
    <row r="5" spans="1:13" x14ac:dyDescent="0.15">
      <c r="A5" s="5">
        <v>4</v>
      </c>
      <c r="B5" s="3" t="s">
        <v>6</v>
      </c>
      <c r="C5" s="3" t="s">
        <v>13</v>
      </c>
      <c r="D5" s="3" t="s">
        <v>13</v>
      </c>
      <c r="E5" s="3" t="s">
        <v>21</v>
      </c>
      <c r="F5" s="3" t="s">
        <v>13</v>
      </c>
      <c r="G5" s="6"/>
      <c r="J5" s="1">
        <v>0</v>
      </c>
      <c r="K5" s="1">
        <f>M4</f>
        <v>0</v>
      </c>
    </row>
    <row r="6" spans="1:13" x14ac:dyDescent="0.15">
      <c r="A6" s="5">
        <v>5</v>
      </c>
      <c r="B6" s="3" t="s">
        <v>6</v>
      </c>
      <c r="C6" s="3" t="s">
        <v>11</v>
      </c>
      <c r="D6" s="3" t="s">
        <v>11</v>
      </c>
      <c r="E6" s="3" t="s">
        <v>22</v>
      </c>
      <c r="F6" s="3" t="s">
        <v>26</v>
      </c>
      <c r="H6" s="1">
        <f>IF(G7=K5,1,IF(G7=K10,2))</f>
        <v>1</v>
      </c>
    </row>
    <row r="7" spans="1:13" x14ac:dyDescent="0.15">
      <c r="A7" s="5">
        <v>6</v>
      </c>
      <c r="B7" s="3" t="s">
        <v>7</v>
      </c>
      <c r="C7" s="3" t="s">
        <v>11</v>
      </c>
      <c r="D7" s="3" t="s">
        <v>11</v>
      </c>
      <c r="E7" s="3" t="s">
        <v>22</v>
      </c>
      <c r="F7" s="3" t="s">
        <v>11</v>
      </c>
      <c r="G7" s="1">
        <f>MAX(K5,K10)</f>
        <v>0</v>
      </c>
    </row>
    <row r="8" spans="1:13" x14ac:dyDescent="0.15">
      <c r="A8" s="5">
        <v>7</v>
      </c>
      <c r="B8" s="3" t="s">
        <v>7</v>
      </c>
      <c r="C8" s="3" t="s">
        <v>11</v>
      </c>
      <c r="D8" s="3" t="s">
        <v>11</v>
      </c>
      <c r="E8" s="3" t="s">
        <v>19</v>
      </c>
      <c r="F8" s="3" t="s">
        <v>27</v>
      </c>
      <c r="J8" s="1" t="s">
        <v>49</v>
      </c>
    </row>
    <row r="9" spans="1:13" x14ac:dyDescent="0.15">
      <c r="A9" s="5">
        <v>8</v>
      </c>
      <c r="B9" s="3" t="s">
        <v>7</v>
      </c>
      <c r="C9" s="3" t="s">
        <v>13</v>
      </c>
      <c r="D9" s="3" t="s">
        <v>10</v>
      </c>
      <c r="E9" s="3" t="s">
        <v>19</v>
      </c>
      <c r="F9" s="3" t="s">
        <v>13</v>
      </c>
      <c r="M9" s="1">
        <f>SUM(J10)</f>
        <v>0</v>
      </c>
    </row>
    <row r="10" spans="1:13" x14ac:dyDescent="0.15">
      <c r="A10" s="5">
        <v>9</v>
      </c>
      <c r="B10" s="3" t="s">
        <v>7</v>
      </c>
      <c r="C10" s="3" t="s">
        <v>11</v>
      </c>
      <c r="D10" s="3" t="s">
        <v>16</v>
      </c>
      <c r="E10" s="3" t="s">
        <v>23</v>
      </c>
      <c r="F10" s="3" t="s">
        <v>13</v>
      </c>
      <c r="J10" s="1">
        <v>0</v>
      </c>
      <c r="K10" s="1">
        <f>M9</f>
        <v>0</v>
      </c>
    </row>
    <row r="11" spans="1:13" x14ac:dyDescent="0.15">
      <c r="A11" s="5">
        <v>10</v>
      </c>
      <c r="B11" s="3" t="s">
        <v>7</v>
      </c>
      <c r="C11" s="3" t="s">
        <v>14</v>
      </c>
      <c r="D11" s="3" t="s">
        <v>10</v>
      </c>
      <c r="E11" s="3" t="s">
        <v>23</v>
      </c>
      <c r="F11" s="3" t="s">
        <v>10</v>
      </c>
    </row>
    <row r="12" spans="1:13" x14ac:dyDescent="0.15">
      <c r="A12" s="5">
        <v>11</v>
      </c>
      <c r="B12" s="3" t="s">
        <v>8</v>
      </c>
      <c r="C12" s="3" t="s">
        <v>11</v>
      </c>
      <c r="D12" s="3" t="s">
        <v>10</v>
      </c>
      <c r="E12" s="3" t="s">
        <v>23</v>
      </c>
      <c r="F12" s="3" t="s">
        <v>28</v>
      </c>
    </row>
    <row r="13" spans="1:13" x14ac:dyDescent="0.15">
      <c r="A13" s="5">
        <v>12</v>
      </c>
      <c r="B13" s="3" t="s">
        <v>8</v>
      </c>
      <c r="C13" s="3" t="s">
        <v>14</v>
      </c>
      <c r="D13" s="3" t="s">
        <v>13</v>
      </c>
      <c r="E13" s="3" t="s">
        <v>19</v>
      </c>
      <c r="F13" s="3" t="s">
        <v>10</v>
      </c>
    </row>
    <row r="14" spans="1:13" x14ac:dyDescent="0.15">
      <c r="A14" s="5">
        <v>13</v>
      </c>
      <c r="B14" s="3" t="s">
        <v>8</v>
      </c>
      <c r="C14" s="3" t="s">
        <v>13</v>
      </c>
      <c r="D14" s="3" t="s">
        <v>14</v>
      </c>
      <c r="E14" s="3" t="s">
        <v>24</v>
      </c>
      <c r="F14" s="3" t="s">
        <v>13</v>
      </c>
    </row>
    <row r="15" spans="1:13" x14ac:dyDescent="0.15">
      <c r="A15" s="5">
        <v>14</v>
      </c>
      <c r="B15" s="3" t="s">
        <v>8</v>
      </c>
      <c r="C15" s="3" t="s">
        <v>10</v>
      </c>
      <c r="D15" s="3" t="s">
        <v>17</v>
      </c>
      <c r="E15" s="3" t="s">
        <v>23</v>
      </c>
      <c r="F15" s="3" t="s">
        <v>10</v>
      </c>
    </row>
    <row r="16" spans="1:13" x14ac:dyDescent="0.15">
      <c r="A16" s="5">
        <v>15</v>
      </c>
      <c r="B16" s="3" t="s">
        <v>8</v>
      </c>
      <c r="C16" s="3" t="s">
        <v>11</v>
      </c>
      <c r="D16" s="3" t="s">
        <v>14</v>
      </c>
      <c r="E16" s="3" t="s">
        <v>25</v>
      </c>
      <c r="F16" s="3" t="s">
        <v>29</v>
      </c>
    </row>
    <row r="1000" spans="190:204" x14ac:dyDescent="0.15">
      <c r="GH1000" s="1" t="s">
        <v>30</v>
      </c>
      <c r="GI1000" s="1" t="s">
        <v>31</v>
      </c>
      <c r="GJ1000" s="1" t="s">
        <v>32</v>
      </c>
      <c r="GK1000" s="1" t="s">
        <v>33</v>
      </c>
      <c r="GL1000" s="1" t="s">
        <v>34</v>
      </c>
      <c r="GM1000" s="1" t="s">
        <v>35</v>
      </c>
      <c r="GN1000" s="1" t="s">
        <v>36</v>
      </c>
      <c r="GO1000" s="1" t="s">
        <v>37</v>
      </c>
      <c r="GP1000" s="1" t="s">
        <v>38</v>
      </c>
      <c r="GQ1000" s="1" t="s">
        <v>39</v>
      </c>
      <c r="GR1000" s="1" t="s">
        <v>40</v>
      </c>
      <c r="GS1000" s="1" t="s">
        <v>41</v>
      </c>
      <c r="GT1000" s="1" t="s">
        <v>42</v>
      </c>
      <c r="GU1000" s="1" t="s">
        <v>43</v>
      </c>
      <c r="GV1000" s="1" t="s">
        <v>44</v>
      </c>
    </row>
    <row r="1001" spans="190:204" x14ac:dyDescent="0.15">
      <c r="GH1001" s="1">
        <v>0</v>
      </c>
      <c r="GI1001" s="1" t="s">
        <v>45</v>
      </c>
      <c r="GJ1001" s="1">
        <v>0</v>
      </c>
      <c r="GK1001" s="1">
        <v>0</v>
      </c>
      <c r="GL1001" s="1">
        <v>0</v>
      </c>
      <c r="GM1001" s="1" t="s">
        <v>46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1">
        <v>4</v>
      </c>
      <c r="GU1001" s="1">
        <v>1</v>
      </c>
      <c r="GV1001" s="1" t="b">
        <v>1</v>
      </c>
    </row>
    <row r="1002" spans="190:204" x14ac:dyDescent="0.15">
      <c r="GH1002" s="1">
        <v>1</v>
      </c>
      <c r="GK1002" s="1">
        <v>0</v>
      </c>
      <c r="GL1002" s="1">
        <v>0</v>
      </c>
      <c r="GM1002" s="1" t="s">
        <v>48</v>
      </c>
      <c r="GN1002" s="1">
        <v>0</v>
      </c>
      <c r="GO1002" s="1">
        <v>0</v>
      </c>
      <c r="GP1002" s="1">
        <v>0</v>
      </c>
      <c r="GQ1002" s="1">
        <v>0</v>
      </c>
      <c r="GR1002" s="1">
        <v>0</v>
      </c>
      <c r="GS1002" s="1">
        <v>0</v>
      </c>
      <c r="GT1002" s="1">
        <v>2</v>
      </c>
      <c r="GU1002" s="1">
        <v>5</v>
      </c>
      <c r="GV1002" s="1" t="b">
        <v>1</v>
      </c>
    </row>
    <row r="1003" spans="190:204" x14ac:dyDescent="0.15">
      <c r="GH1003" s="1">
        <v>2</v>
      </c>
      <c r="GK1003" s="1">
        <v>0</v>
      </c>
      <c r="GL1003" s="1">
        <v>0</v>
      </c>
      <c r="GM1003" s="1" t="s">
        <v>48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1">
        <v>7</v>
      </c>
      <c r="GU1003" s="1">
        <v>5</v>
      </c>
      <c r="GV1003" s="1" t="b">
        <v>1</v>
      </c>
    </row>
  </sheetData>
  <sheetProtection scenarios="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V1005"/>
  <sheetViews>
    <sheetView tabSelected="1" workbookViewId="0">
      <selection activeCell="E8" sqref="E8"/>
    </sheetView>
  </sheetViews>
  <sheetFormatPr defaultRowHeight="13.5" x14ac:dyDescent="0.15"/>
  <cols>
    <col min="2" max="2" width="2.25" customWidth="1"/>
    <col min="3" max="3" width="3.625" customWidth="1"/>
    <col min="6" max="6" width="2.25" customWidth="1"/>
    <col min="7" max="7" width="3.625" customWidth="1"/>
    <col min="10" max="10" width="2.25" customWidth="1"/>
  </cols>
  <sheetData>
    <row r="1" spans="1:11" x14ac:dyDescent="0.15">
      <c r="H1">
        <v>0.5</v>
      </c>
    </row>
    <row r="2" spans="1:11" x14ac:dyDescent="0.15">
      <c r="H2" t="s">
        <v>51</v>
      </c>
    </row>
    <row r="3" spans="1:11" x14ac:dyDescent="0.15">
      <c r="K3">
        <f>SUM(H4,D6)</f>
        <v>100</v>
      </c>
    </row>
    <row r="4" spans="1:11" x14ac:dyDescent="0.15">
      <c r="D4" t="s">
        <v>47</v>
      </c>
      <c r="H4">
        <v>0</v>
      </c>
      <c r="I4">
        <f>K3</f>
        <v>100</v>
      </c>
    </row>
    <row r="6" spans="1:11" x14ac:dyDescent="0.15">
      <c r="D6">
        <v>100</v>
      </c>
      <c r="E6">
        <f>IF(ABS(1-SUM(H1,H6))&lt;=0.00001,SUM(H1*I4,H6*I9),NA())</f>
        <v>100</v>
      </c>
      <c r="H6">
        <v>0.5</v>
      </c>
    </row>
    <row r="7" spans="1:11" x14ac:dyDescent="0.15">
      <c r="H7" t="s">
        <v>52</v>
      </c>
    </row>
    <row r="8" spans="1:11" x14ac:dyDescent="0.15">
      <c r="A8" s="8"/>
      <c r="K8">
        <f>SUM(H9,D6)</f>
        <v>100</v>
      </c>
    </row>
    <row r="9" spans="1:11" x14ac:dyDescent="0.15">
      <c r="B9">
        <f>IF(A10=E6,1,IF(A10=E14,2))</f>
        <v>1</v>
      </c>
      <c r="H9">
        <v>0</v>
      </c>
      <c r="I9">
        <f>K8</f>
        <v>100</v>
      </c>
    </row>
    <row r="10" spans="1:11" x14ac:dyDescent="0.15">
      <c r="A10">
        <f>MAX(E6,E14)</f>
        <v>100</v>
      </c>
    </row>
    <row r="12" spans="1:11" x14ac:dyDescent="0.15">
      <c r="D12" t="s">
        <v>49</v>
      </c>
    </row>
    <row r="13" spans="1:11" x14ac:dyDescent="0.15">
      <c r="K13">
        <f>SUM(D14)</f>
        <v>-100</v>
      </c>
    </row>
    <row r="14" spans="1:11" x14ac:dyDescent="0.15">
      <c r="D14">
        <v>-100</v>
      </c>
      <c r="E14">
        <f>K13</f>
        <v>-100</v>
      </c>
    </row>
    <row r="1000" spans="190:204" x14ac:dyDescent="0.15">
      <c r="GH1000" t="s">
        <v>30</v>
      </c>
      <c r="GI1000" t="s">
        <v>31</v>
      </c>
      <c r="GJ1000" t="s">
        <v>32</v>
      </c>
      <c r="GK1000" t="s">
        <v>33</v>
      </c>
      <c r="GL1000" t="s">
        <v>34</v>
      </c>
      <c r="GM1000" t="s">
        <v>35</v>
      </c>
      <c r="GN1000" t="s">
        <v>36</v>
      </c>
      <c r="GO1000" t="s">
        <v>37</v>
      </c>
      <c r="GP1000" t="s">
        <v>38</v>
      </c>
      <c r="GQ1000" t="s">
        <v>39</v>
      </c>
      <c r="GR1000" t="s">
        <v>40</v>
      </c>
      <c r="GS1000" t="s">
        <v>41</v>
      </c>
      <c r="GT1000" t="s">
        <v>42</v>
      </c>
      <c r="GU1000" t="s">
        <v>43</v>
      </c>
      <c r="GV1000" t="s">
        <v>44</v>
      </c>
    </row>
    <row r="1001" spans="190:204" x14ac:dyDescent="0.15">
      <c r="GH1001">
        <v>0</v>
      </c>
      <c r="GI1001" t="s">
        <v>45</v>
      </c>
      <c r="GJ1001">
        <v>0</v>
      </c>
      <c r="GK1001">
        <v>0</v>
      </c>
      <c r="GL1001">
        <v>0</v>
      </c>
      <c r="GM1001" t="s">
        <v>46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8</v>
      </c>
      <c r="GU1001">
        <v>1</v>
      </c>
      <c r="GV1001" t="b">
        <v>1</v>
      </c>
    </row>
    <row r="1002" spans="190:204" x14ac:dyDescent="0.15">
      <c r="GH1002">
        <v>1</v>
      </c>
      <c r="GK1002">
        <v>0</v>
      </c>
      <c r="GL1002">
        <v>0</v>
      </c>
      <c r="GM1002" t="s">
        <v>50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15">
      <c r="GH1003">
        <v>2</v>
      </c>
      <c r="GK1003">
        <v>0</v>
      </c>
      <c r="GL1003">
        <v>0</v>
      </c>
      <c r="GM1003" t="s">
        <v>48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12</v>
      </c>
      <c r="GU1003">
        <v>5</v>
      </c>
      <c r="GV1003" t="b">
        <v>1</v>
      </c>
    </row>
    <row r="1004" spans="190:204" x14ac:dyDescent="0.15">
      <c r="GH1004">
        <v>3</v>
      </c>
      <c r="GL1004">
        <v>1</v>
      </c>
      <c r="GM1004" t="s">
        <v>48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15">
      <c r="GH1005">
        <v>4</v>
      </c>
      <c r="GL1005">
        <v>1</v>
      </c>
      <c r="GM1005" t="s">
        <v>48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Sheet1</vt:lpstr>
      <vt:lpstr>Sheet2</vt:lpstr>
      <vt:lpstr>Sheet1!TreeData</vt:lpstr>
      <vt:lpstr>Sheet2!TreeData</vt:lpstr>
      <vt:lpstr>Sheet1!TreeDiagBase</vt:lpstr>
      <vt:lpstr>Sheet2!TreeDiagBase</vt:lpstr>
      <vt:lpstr>Sheet1!TreeDiagram</vt:lpstr>
      <vt:lpstr>Sheet2!TreeDiagram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2014-08-14T07:47:34Z</dcterms:modified>
</cp:coreProperties>
</file>