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lection-da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<sst xmlns="http://schemas.openxmlformats.org/spreadsheetml/2006/main" count="25" uniqueCount="25">
  <si>
    <t xml:space="preserve">Party</t>
  </si>
  <si>
    <t xml:space="preserve">Preliminary</t>
  </si>
  <si>
    <t xml:space="preserve">Final</t>
  </si>
  <si>
    <t xml:space="preserve">Abs diff</t>
  </si>
  <si>
    <t xml:space="preserve">Difference</t>
  </si>
  <si>
    <t xml:space="preserve">% to Prelim</t>
  </si>
  <si>
    <t xml:space="preserve">% to Final</t>
  </si>
  <si>
    <t xml:space="preserve">Venstre</t>
  </si>
  <si>
    <t xml:space="preserve">Piratpartiet</t>
  </si>
  <si>
    <t xml:space="preserve">Helsepartiet</t>
  </si>
  <si>
    <t xml:space="preserve">Fremskrittspartiet</t>
  </si>
  <si>
    <t xml:space="preserve">Miljøpartiet De Grønne</t>
  </si>
  <si>
    <t xml:space="preserve">Folkeaksjonen Nei til mer bompenger</t>
  </si>
  <si>
    <t xml:space="preserve">Senterpartiet</t>
  </si>
  <si>
    <t xml:space="preserve">Rødt</t>
  </si>
  <si>
    <t xml:space="preserve">Partiet De Kristne</t>
  </si>
  <si>
    <t xml:space="preserve">Norges Kommunistiske Parti</t>
  </si>
  <si>
    <t xml:space="preserve">Demokratene</t>
  </si>
  <si>
    <t xml:space="preserve">SV - Sosialistisk Venstreparti</t>
  </si>
  <si>
    <t xml:space="preserve">Arbeiderpartiet</t>
  </si>
  <si>
    <t xml:space="preserve">Liberalistene</t>
  </si>
  <si>
    <t xml:space="preserve">Pensjonistpartiet</t>
  </si>
  <si>
    <t xml:space="preserve">Kristelig Folkeparti</t>
  </si>
  <si>
    <t xml:space="preserve">Høyre</t>
  </si>
  <si>
    <t xml:space="preserve">Avarage without outliers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</si>
</sst>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200"/>
        <bgColor rgb="FFFFFF00"/>
      </patternFill>
    </fill>
    <fill>
      <patternFill patternType="solid">
        <fgColor rgb="FFF8AA97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8AA97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2.8" zeroHeight="false" outlineLevelRow="0" outlineLevelCol="0"/>
  <cols>
    <col collapsed="false" customWidth="true" hidden="false" outlineLevel="0" max="1" min="1" style="0" width="31.44"/>
    <col collapsed="false" customWidth="true" hidden="false" outlineLevel="0" max="2" min="2" style="0" width="10.56"/>
    <col collapsed="false" customWidth="true" hidden="false" outlineLevel="0" max="3" min="3" style="0" width="8.47"/>
    <col collapsed="false" customWidth="true" hidden="false" outlineLevel="0" max="4" min="4" style="0" width="6.94"/>
    <col collapsed="false" customWidth="true" hidden="false" outlineLevel="0" max="5" min="5" style="0" width="9.1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3348</v>
      </c>
      <c r="C2" s="0" t="n">
        <v>3375</v>
      </c>
      <c r="D2" s="0" t="n">
        <f aca="false">ABS(C2-B2)</f>
        <v>27</v>
      </c>
      <c r="E2" s="0" t="n">
        <v>27</v>
      </c>
      <c r="F2" s="0" t="n">
        <f aca="false">(100*ABS(E2))/B2</f>
        <v>0.806451612903226</v>
      </c>
      <c r="G2" s="0" t="n">
        <f aca="false">(100*ABS(E2))/C2</f>
        <v>0.8</v>
      </c>
    </row>
    <row r="3" s="1" customFormat="true" ht="12.8" hidden="false" customHeight="false" outlineLevel="0" collapsed="false">
      <c r="A3" s="1" t="s">
        <v>8</v>
      </c>
      <c r="B3" s="1" t="n">
        <v>187</v>
      </c>
      <c r="C3" s="1" t="n">
        <v>190</v>
      </c>
      <c r="D3" s="1" t="n">
        <f aca="false">ABS(C3-B3)</f>
        <v>3</v>
      </c>
      <c r="E3" s="1" t="n">
        <v>3</v>
      </c>
      <c r="F3" s="1" t="n">
        <f aca="false">(100*ABS(E3))/B3</f>
        <v>1.60427807486631</v>
      </c>
      <c r="G3" s="1" t="n">
        <f aca="false">(100*ABS(E3))/C3</f>
        <v>1.57894736842105</v>
      </c>
    </row>
    <row r="4" customFormat="false" ht="12.8" hidden="false" customHeight="false" outlineLevel="0" collapsed="false">
      <c r="A4" s="0" t="s">
        <v>9</v>
      </c>
      <c r="B4" s="0" t="n">
        <v>140</v>
      </c>
      <c r="C4" s="0" t="n">
        <v>140</v>
      </c>
      <c r="D4" s="0" t="n">
        <f aca="false">ABS(C4-B4)</f>
        <v>0</v>
      </c>
      <c r="E4" s="0" t="n">
        <v>0</v>
      </c>
      <c r="F4" s="0" t="n">
        <f aca="false">(100*ABS(E4))/B4</f>
        <v>0</v>
      </c>
      <c r="G4" s="0" t="n">
        <f aca="false">(100*ABS(E4))/C4</f>
        <v>0</v>
      </c>
    </row>
    <row r="5" customFormat="false" ht="12.8" hidden="false" customHeight="false" outlineLevel="0" collapsed="false">
      <c r="A5" s="0" t="s">
        <v>10</v>
      </c>
      <c r="B5" s="0" t="n">
        <v>5411</v>
      </c>
      <c r="C5" s="0" t="n">
        <v>5408</v>
      </c>
      <c r="D5" s="0" t="n">
        <f aca="false">ABS(C5-B5)</f>
        <v>3</v>
      </c>
      <c r="E5" s="0" t="n">
        <v>-3</v>
      </c>
      <c r="F5" s="0" t="n">
        <f aca="false">(100*ABS(E5))/B5</f>
        <v>0.0554426168915173</v>
      </c>
      <c r="G5" s="0" t="n">
        <f aca="false">(100*ABS(E5))/C5</f>
        <v>0.0554733727810651</v>
      </c>
    </row>
    <row r="6" customFormat="false" ht="12.8" hidden="false" customHeight="false" outlineLevel="0" collapsed="false">
      <c r="A6" s="0" t="s">
        <v>11</v>
      </c>
      <c r="B6" s="0" t="n">
        <v>7725</v>
      </c>
      <c r="C6" s="0" t="n">
        <v>7730</v>
      </c>
      <c r="D6" s="0" t="n">
        <f aca="false">ABS(C6-B6)</f>
        <v>5</v>
      </c>
      <c r="E6" s="0" t="n">
        <v>5</v>
      </c>
      <c r="F6" s="0" t="n">
        <f aca="false">(100*ABS(E6))/B6</f>
        <v>0.0647249190938511</v>
      </c>
      <c r="G6" s="0" t="n">
        <f aca="false">(100*ABS(E6))/C6</f>
        <v>0.0646830530401035</v>
      </c>
    </row>
    <row r="7" s="1" customFormat="true" ht="12.8" hidden="false" customHeight="false" outlineLevel="0" collapsed="false">
      <c r="A7" s="1" t="s">
        <v>12</v>
      </c>
      <c r="B7" s="1" t="n">
        <v>9226</v>
      </c>
      <c r="C7" s="1" t="n">
        <v>9750</v>
      </c>
      <c r="D7" s="1" t="n">
        <f aca="false">ABS(C7-B7)</f>
        <v>524</v>
      </c>
      <c r="E7" s="1" t="n">
        <v>524</v>
      </c>
      <c r="F7" s="1" t="n">
        <f aca="false">(100*ABS(E7))/B7</f>
        <v>5.67960112724908</v>
      </c>
      <c r="G7" s="1" t="n">
        <f aca="false">(100*ABS(E7))/C7</f>
        <v>5.37435897435897</v>
      </c>
    </row>
    <row r="8" s="1" customFormat="true" ht="12.8" hidden="false" customHeight="false" outlineLevel="0" collapsed="false">
      <c r="A8" s="1" t="s">
        <v>13</v>
      </c>
      <c r="B8" s="1" t="n">
        <v>6694</v>
      </c>
      <c r="C8" s="1" t="n">
        <v>6799</v>
      </c>
      <c r="D8" s="1" t="n">
        <f aca="false">ABS(C8-B8)</f>
        <v>105</v>
      </c>
      <c r="E8" s="1" t="n">
        <v>105</v>
      </c>
      <c r="F8" s="1" t="n">
        <f aca="false">(100*ABS(E8))/B8</f>
        <v>1.56856886764267</v>
      </c>
      <c r="G8" s="1" t="n">
        <f aca="false">(100*ABS(E8))/C8</f>
        <v>1.54434475658185</v>
      </c>
    </row>
    <row r="9" customFormat="false" ht="12.8" hidden="false" customHeight="false" outlineLevel="0" collapsed="false">
      <c r="A9" s="0" t="s">
        <v>14</v>
      </c>
      <c r="B9" s="0" t="n">
        <v>3397</v>
      </c>
      <c r="C9" s="0" t="n">
        <v>3403</v>
      </c>
      <c r="D9" s="0" t="n">
        <f aca="false">ABS(C9-B9)</f>
        <v>6</v>
      </c>
      <c r="E9" s="0" t="n">
        <v>6</v>
      </c>
      <c r="F9" s="0" t="n">
        <f aca="false">(100*ABS(E9))/B9</f>
        <v>0.176626435089785</v>
      </c>
      <c r="G9" s="0" t="n">
        <f aca="false">(100*ABS(E9))/C9</f>
        <v>0.17631501616221</v>
      </c>
    </row>
    <row r="10" s="1" customFormat="true" ht="12.8" hidden="false" customHeight="false" outlineLevel="0" collapsed="false">
      <c r="A10" s="1" t="s">
        <v>15</v>
      </c>
      <c r="B10" s="1" t="n">
        <v>588</v>
      </c>
      <c r="C10" s="1" t="n">
        <v>594</v>
      </c>
      <c r="D10" s="1" t="n">
        <f aca="false">ABS(C10-B10)</f>
        <v>6</v>
      </c>
      <c r="E10" s="1" t="n">
        <v>6</v>
      </c>
      <c r="F10" s="1" t="n">
        <f aca="false">(100*ABS(E10))/B10</f>
        <v>1.02040816326531</v>
      </c>
      <c r="G10" s="1" t="n">
        <f aca="false">(100*ABS(E10))/C10</f>
        <v>1.01010101010101</v>
      </c>
    </row>
    <row r="11" s="2" customFormat="true" ht="12.8" hidden="false" customHeight="false" outlineLevel="0" collapsed="false">
      <c r="A11" s="2" t="s">
        <v>16</v>
      </c>
      <c r="B11" s="2" t="n">
        <v>503</v>
      </c>
      <c r="C11" s="2" t="n">
        <v>67</v>
      </c>
      <c r="D11" s="2" t="n">
        <f aca="false">ABS(C11-B11)</f>
        <v>436</v>
      </c>
      <c r="E11" s="2" t="n">
        <v>-436</v>
      </c>
      <c r="F11" s="2" t="n">
        <f aca="false">(100*ABS(E11))/B11</f>
        <v>86.6799204771372</v>
      </c>
      <c r="G11" s="2" t="n">
        <f aca="false">(100*ABS(E11))/C11</f>
        <v>650.746268656716</v>
      </c>
    </row>
    <row r="12" customFormat="false" ht="12.8" hidden="false" customHeight="false" outlineLevel="0" collapsed="false">
      <c r="A12" s="0" t="s">
        <v>17</v>
      </c>
      <c r="B12" s="0" t="n">
        <v>334</v>
      </c>
      <c r="C12" s="0" t="n">
        <v>332</v>
      </c>
      <c r="D12" s="0" t="n">
        <f aca="false">ABS(C12-B12)</f>
        <v>2</v>
      </c>
      <c r="E12" s="0" t="n">
        <v>-2</v>
      </c>
      <c r="F12" s="0" t="n">
        <f aca="false">(100*ABS(E12))/B12</f>
        <v>0.598802395209581</v>
      </c>
      <c r="G12" s="0" t="n">
        <f aca="false">(100*ABS(E12))/C12</f>
        <v>0.602409638554217</v>
      </c>
    </row>
    <row r="13" customFormat="false" ht="12.8" hidden="false" customHeight="false" outlineLevel="0" collapsed="false">
      <c r="A13" s="0" t="s">
        <v>18</v>
      </c>
      <c r="B13" s="0" t="n">
        <v>6962</v>
      </c>
      <c r="C13" s="0" t="n">
        <v>6965</v>
      </c>
      <c r="D13" s="0" t="n">
        <f aca="false">ABS(C13-B13)</f>
        <v>3</v>
      </c>
      <c r="E13" s="0" t="n">
        <v>3</v>
      </c>
      <c r="F13" s="0" t="n">
        <f aca="false">(100*ABS(E13))/B13</f>
        <v>0.0430910657856938</v>
      </c>
      <c r="G13" s="0" t="n">
        <f aca="false">(100*ABS(E13))/C13</f>
        <v>0.0430725053840632</v>
      </c>
    </row>
    <row r="14" customFormat="false" ht="12.8" hidden="false" customHeight="false" outlineLevel="0" collapsed="false">
      <c r="A14" s="0" t="s">
        <v>19</v>
      </c>
      <c r="B14" s="0" t="n">
        <v>17186</v>
      </c>
      <c r="C14" s="0" t="n">
        <v>17221</v>
      </c>
      <c r="D14" s="0" t="n">
        <f aca="false">ABS(C14-B14)</f>
        <v>35</v>
      </c>
      <c r="E14" s="0" t="n">
        <v>35</v>
      </c>
      <c r="F14" s="0" t="n">
        <f aca="false">(100*ABS(E14))/B14</f>
        <v>0.203654137088328</v>
      </c>
      <c r="G14" s="0" t="n">
        <f aca="false">(100*ABS(E14))/C14</f>
        <v>0.203240229951803</v>
      </c>
    </row>
    <row r="15" s="1" customFormat="true" ht="12.8" hidden="false" customHeight="false" outlineLevel="0" collapsed="false">
      <c r="A15" s="1" t="s">
        <v>20</v>
      </c>
      <c r="B15" s="1" t="n">
        <v>180</v>
      </c>
      <c r="C15" s="1" t="n">
        <v>186</v>
      </c>
      <c r="D15" s="1" t="n">
        <f aca="false">ABS(C15-B15)</f>
        <v>6</v>
      </c>
      <c r="E15" s="1" t="n">
        <v>6</v>
      </c>
      <c r="F15" s="1" t="n">
        <f aca="false">(100*ABS(E15))/B15</f>
        <v>3.33333333333333</v>
      </c>
      <c r="G15" s="1" t="n">
        <f aca="false">(100*ABS(E15))/C15</f>
        <v>3.2258064516129</v>
      </c>
    </row>
    <row r="16" customFormat="false" ht="12.8" hidden="false" customHeight="false" outlineLevel="0" collapsed="false">
      <c r="A16" s="0" t="s">
        <v>21</v>
      </c>
      <c r="B16" s="0" t="n">
        <v>817</v>
      </c>
      <c r="C16" s="0" t="n">
        <v>820</v>
      </c>
      <c r="D16" s="0" t="n">
        <f aca="false">ABS(C16-B16)</f>
        <v>3</v>
      </c>
      <c r="E16" s="0" t="n">
        <v>3</v>
      </c>
      <c r="F16" s="0" t="n">
        <f aca="false">(100*ABS(E16))/B16</f>
        <v>0.367197062423501</v>
      </c>
      <c r="G16" s="0" t="n">
        <f aca="false">(100*ABS(E16))/C16</f>
        <v>0.365853658536585</v>
      </c>
    </row>
    <row r="17" s="1" customFormat="true" ht="12.8" hidden="false" customHeight="false" outlineLevel="0" collapsed="false">
      <c r="A17" s="1" t="s">
        <v>22</v>
      </c>
      <c r="B17" s="1" t="n">
        <v>2699</v>
      </c>
      <c r="C17" s="1" t="n">
        <v>2726</v>
      </c>
      <c r="D17" s="1" t="n">
        <f aca="false">ABS(C17-B17)</f>
        <v>27</v>
      </c>
      <c r="E17" s="1" t="n">
        <v>27</v>
      </c>
      <c r="F17" s="1" t="n">
        <f aca="false">(100*ABS(E17))/B17</f>
        <v>1.00037050759541</v>
      </c>
      <c r="G17" s="1" t="n">
        <f aca="false">(100*ABS(E17))/C17</f>
        <v>0.99046221570066</v>
      </c>
    </row>
    <row r="18" customFormat="false" ht="12.8" hidden="false" customHeight="false" outlineLevel="0" collapsed="false">
      <c r="A18" s="0" t="s">
        <v>23</v>
      </c>
      <c r="B18" s="0" t="n">
        <v>17077</v>
      </c>
      <c r="C18" s="0" t="n">
        <v>17086</v>
      </c>
      <c r="D18" s="0" t="n">
        <f aca="false">ABS(C18-B18)</f>
        <v>9</v>
      </c>
      <c r="E18" s="0" t="n">
        <v>9</v>
      </c>
      <c r="F18" s="0" t="n">
        <f aca="false">(100*ABS(E18))/B18</f>
        <v>0.0527024653042103</v>
      </c>
      <c r="G18" s="0" t="n">
        <f aca="false">(100*ABS(E18))/C18</f>
        <v>0.0526747044363807</v>
      </c>
    </row>
    <row r="19" customFormat="false" ht="12.8" hidden="false" customHeight="false" outlineLevel="0" collapsed="false">
      <c r="B19" s="0" t="n">
        <f aca="false">SUM(B2:B18)</f>
        <v>82474</v>
      </c>
      <c r="C19" s="0" t="n">
        <f aca="false">SUM(C2:C18)</f>
        <v>82792</v>
      </c>
      <c r="D19" s="0" t="n">
        <f aca="false">SUM(D2:D18)</f>
        <v>1200</v>
      </c>
      <c r="F19" s="0" t="n">
        <f aca="false">AVERAGE(F2:F18)</f>
        <v>6.07383372122818</v>
      </c>
      <c r="G19" s="0" t="n">
        <f aca="false">AVERAGE(G2:G18)</f>
        <v>39.2255300948435</v>
      </c>
    </row>
    <row r="20" customFormat="false" ht="12.8" hidden="false" customHeight="false" outlineLevel="0" collapsed="false">
      <c r="F20" s="0" t="n">
        <f aca="false">AVERAGE(F2,F3,F4,F5,F6,F8,F9,F10,F12,F13,F14,F15,F16,F17,F18)</f>
        <v>0.726376777099515</v>
      </c>
      <c r="G20" s="0" t="n">
        <f aca="false">AVERAGE(G2,G3,G4,G5,G6,G8,G9,G10,G12,G13,G14,G15,G16,G17,G18)</f>
        <v>0.714225598750927</v>
      </c>
      <c r="H20" s="0" t="s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2019-09-15T21:39:21Z</dcterms:modified>
  <cp:revision>2</cp:revision>
  <dc:subject/>
  <dc:title/>
</cp:coreProperties>
</file>