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abbf9559489a33/Desktop/Data/Data visualization/"/>
    </mc:Choice>
  </mc:AlternateContent>
  <xr:revisionPtr revIDLastSave="966" documentId="8_{CF078A78-31AA-4FF1-A5FC-002A31106F3E}" xr6:coauthVersionLast="47" xr6:coauthVersionMax="47" xr10:uidLastSave="{D0D1C477-758F-4C1B-9AB2-3EDA50780500}"/>
  <bookViews>
    <workbookView xWindow="-108" yWindow="-108" windowWidth="23256" windowHeight="12576" activeTab="1" xr2:uid="{5C81AAF7-9695-49C1-BF35-9D81340D5CCE}"/>
  </bookViews>
  <sheets>
    <sheet name="Letter" sheetId="1" r:id="rId1"/>
    <sheet name="Dashboard 1" sheetId="2" r:id="rId2"/>
    <sheet name="Dashboard 2" sheetId="7" r:id="rId3"/>
  </sheets>
  <definedNames>
    <definedName name="_xlnm.Print_Area" localSheetId="1">'Dashboard 1'!$A$1:$M$50</definedName>
    <definedName name="_xlnm.Print_Area" localSheetId="2">'Dashboard 2'!$A$1:$M$56</definedName>
    <definedName name="_xlnm.Print_Area" localSheetId="0">Letter!$A$1:$M$50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7" l="1"/>
  <c r="Q4" i="7"/>
  <c r="R41" i="2"/>
  <c r="R40" i="2"/>
  <c r="Q30" i="2"/>
  <c r="R30" i="2"/>
  <c r="Q1" i="2"/>
  <c r="R24" i="2" s="1"/>
  <c r="P22" i="2" l="1"/>
  <c r="Q22" i="2"/>
  <c r="R22" i="2"/>
  <c r="S22" i="2" s="1"/>
  <c r="P23" i="2"/>
  <c r="Q23" i="2"/>
  <c r="R23" i="2"/>
  <c r="P24" i="2"/>
  <c r="R25" i="2"/>
  <c r="Q24" i="2"/>
  <c r="S24" i="2" s="1"/>
  <c r="Q25" i="2"/>
  <c r="P25" i="2"/>
  <c r="S23" i="2" l="1"/>
  <c r="S25" i="2"/>
</calcChain>
</file>

<file path=xl/sharedStrings.xml><?xml version="1.0" encoding="utf-8"?>
<sst xmlns="http://schemas.openxmlformats.org/spreadsheetml/2006/main" count="107" uniqueCount="82">
  <si>
    <t>https://blog.bizvibe.com/blog/largest-ecommerce-companies</t>
  </si>
  <si>
    <t>Alibaba</t>
  </si>
  <si>
    <t>JD.com</t>
  </si>
  <si>
    <t>Amazon</t>
  </si>
  <si>
    <t>Growth of revenue of Top 3 of largest e-commerce ($ Million)</t>
  </si>
  <si>
    <t>Revenue of Top 3 of largest e-commerce ($ Million)</t>
  </si>
  <si>
    <t>https://www.statista.com/statistics/591317/amazon-gross-merchandise-value/</t>
  </si>
  <si>
    <t>https://www.marketplacepulse.com/articles/amazon-gmv-in-2020</t>
  </si>
  <si>
    <t>GMV</t>
  </si>
  <si>
    <t>million</t>
  </si>
  <si>
    <t>Exchange rate</t>
  </si>
  <si>
    <t>https://www.digitalcommerce360.com/article/amazon-seller-news/</t>
  </si>
  <si>
    <t>trillion</t>
  </si>
  <si>
    <t>Volume</t>
  </si>
  <si>
    <t>Close</t>
  </si>
  <si>
    <t>Date</t>
  </si>
  <si>
    <t>Core commerce</t>
  </si>
  <si>
    <t>Cloud computing</t>
  </si>
  <si>
    <t>Digital media and entertainment</t>
  </si>
  <si>
    <t>Innovation initiative and other</t>
  </si>
  <si>
    <t>If we compare our GMV, the total value of all orders placed through our platform, with the other competitor,</t>
  </si>
  <si>
    <t>we can proudly say that we are the largest e-commerce business in this industry. Based on the number at the end</t>
  </si>
  <si>
    <t>Compare with other companies in the industry that have GMV around half of a trillion.</t>
  </si>
  <si>
    <t>of 2020, we reach $1.01 trillion only on China retail marketplace and $1.15 trillion for the overall of our business.</t>
  </si>
  <si>
    <t xml:space="preserve">Moreover, we have around 811 million people who place orders through our platform during the previous twelve </t>
  </si>
  <si>
    <t>months based on only China retail marketplace. In terms of the overall business, we have 1,131 million people of</t>
  </si>
  <si>
    <t>the annual active user which is very high from the average of the industry. By 2021, we acquire more new active</t>
  </si>
  <si>
    <t>33% from 180 million people to 240 million on the international retail marketplace. For mobile active consumers</t>
  </si>
  <si>
    <t>As you can see, last year we created jobs opportunities around 40 million direct and indirect jobs. In this year, we</t>
  </si>
  <si>
    <t xml:space="preserve">provide around 70 million jobs opportunities which are increasing around 30%. It indicates that our business is </t>
  </si>
  <si>
    <t>growing. We are close to our fiscal year 2036 vision to create 100 million jobs.</t>
  </si>
  <si>
    <t>consumers around 23% from 726 million people to 891 million people on China retail marketplace and around</t>
  </si>
  <si>
    <t>increase around 9% from 846 in 2020 to 925 million people in 2021. However, we never stop developing our</t>
  </si>
  <si>
    <t>business to serve the best experience to our customers and achieve our fiscal year 2036 vision to serve 2 billion</t>
  </si>
  <si>
    <t>global customers.</t>
  </si>
  <si>
    <t>For retail business strategy, we proceed to develop the digital commerce infrastructure by helping retailers</t>
  </si>
  <si>
    <t>transform their businesses, providing the customer insight and technology to our retailer and offering a full range</t>
  </si>
  <si>
    <t>of services  such as one-hour delivery which is supported by other business lines in the Alibaba ecosystem. All</t>
  </si>
  <si>
    <t>of these will help us to enhance the experience of the customer, increase profit to our third-party retailer, create</t>
  </si>
  <si>
    <t>jobs opportunities to the society and deliver long-term value to the shareholder.</t>
  </si>
  <si>
    <t>Another business in the Alibaba ecosystem also has high growth of revenue especially revenue from cloud</t>
  </si>
  <si>
    <t>computing. We just launched the seventh generation of ESC cloud server product line which increased overall</t>
  </si>
  <si>
    <t>computing power by 40% and we are ready to offer our cloud service worldwide.</t>
  </si>
  <si>
    <t>Even though, the government of China ramped up the regulation of the tech industry and our company must pay</t>
  </si>
  <si>
    <t>around $2.8 billion of antitrust penalty that diminish our stock price. However, our free cash flow is still positive.</t>
  </si>
  <si>
    <t>So, the shareholder can trust in our strong  business operation. Our business still has a high potential for growth,</t>
  </si>
  <si>
    <t>and we still have enough money to expand and improve all businesses in the Alibaba system that can increase the</t>
  </si>
  <si>
    <t>value of the company and all stakeholders.</t>
  </si>
  <si>
    <t>and our supporter shareholder.</t>
  </si>
  <si>
    <t>Jirapar Tanglakdee</t>
  </si>
  <si>
    <t>Revenue of each company</t>
  </si>
  <si>
    <t>Growth of revenue</t>
  </si>
  <si>
    <t>average</t>
  </si>
  <si>
    <t>https://ir.jd.com/annual-reports</t>
  </si>
  <si>
    <t>Gross merchandise valueof each company in 2021 ($ Trillion)</t>
  </si>
  <si>
    <t>Alibaba revenue by segment</t>
  </si>
  <si>
    <t>Alibaba's revenue divided by segment ($ Million)</t>
  </si>
  <si>
    <t xml:space="preserve">Focus on cloud computing </t>
  </si>
  <si>
    <t>Revenue growth of cloud computing of Alibaba ($ Million)</t>
  </si>
  <si>
    <t>Annual Active Consumer</t>
  </si>
  <si>
    <t>Annaul Active Consumer of 3 companies ($ Million)</t>
  </si>
  <si>
    <t>International</t>
  </si>
  <si>
    <t xml:space="preserve">China </t>
  </si>
  <si>
    <t>Annual Active Consumer of Alibaba</t>
  </si>
  <si>
    <t>Annual Active Consumer of Alibaba ($ Million)</t>
  </si>
  <si>
    <t>One year stock price of Alibaba</t>
  </si>
  <si>
    <t>One year stock price of Amazon</t>
  </si>
  <si>
    <t>One year stock price of JD.com</t>
  </si>
  <si>
    <t>One year stock price of Amzon</t>
  </si>
  <si>
    <t>Since 1999 Alibaba was established, we try to achieve our mission and our biggest vision which is aspire to be a</t>
  </si>
  <si>
    <t>good company that will last for 102 years. Over the past 22 years, from our work hard, we achieve many milestones</t>
  </si>
  <si>
    <t>years is increasing by leaps and bounds which is around 50% based on sales growth from 2017-2020. Additionally,</t>
  </si>
  <si>
    <t>and now we become the top 3 of the largest e-commerce business globally. Our average sales growth for the last 4</t>
  </si>
  <si>
    <t xml:space="preserve">in 2021, we reach $1.24 trillion of gross merchandise volume (GMV) and achieve over $1 billion of annual active </t>
  </si>
  <si>
    <t>consumers. It's a delightful success.</t>
  </si>
  <si>
    <t>To stakeholders:</t>
  </si>
  <si>
    <t>Reference</t>
  </si>
  <si>
    <t>https://ir.jd.com/news-releases/news-release-details/jdcom-announces-first-quarter-2021-results</t>
  </si>
  <si>
    <t>https://www.forbes.com/sites/sergeiklebnikov/2021/11/19/alibaba-stock-keeps-falling-sending-jack-mas-net-worth-down-30-billion-in-a-year/?sh=20bcb1c545e4</t>
  </si>
  <si>
    <t>Thank you for your trustworthiness to be with us. We appreciate to our valuable customer, all work-hard employees.</t>
  </si>
  <si>
    <t>https://www.businesswire.com/news/home/20210513005533/en/Alibaba-Group-Announces-March-Quarter-and-Full-Fiscal-Year-2021-Results</t>
  </si>
  <si>
    <t>https://my.pitchbook.com/profile/42530-05/company/profile?exchangeId=HKG&amp;exchangeSymbol=09988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</si>
</sst>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charset val="222"/>
      <scheme val="minor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charset val="22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43" fontId="0" fillId="0" borderId="0" xfId="1" applyFont="1"/>
    <xf numFmtId="9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164" fontId="0" fillId="0" borderId="0" xfId="0" applyNumberFormat="1"/>
    <xf numFmtId="43" fontId="0" fillId="0" borderId="0" xfId="1" applyFont="1" applyAlignment="1">
      <alignment horizontal="center"/>
    </xf>
    <xf numFmtId="2" fontId="0" fillId="0" borderId="0" xfId="0" applyNumberFormat="1"/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3"/>
    <xf numFmtId="0" fontId="0" fillId="0" borderId="0" xfId="0" applyAlignment="1">
      <alignment horizontal="centerContinuous"/>
    </xf>
    <xf numFmtId="43" fontId="0" fillId="0" borderId="0" xfId="1" applyFont="1" applyAlignment="1">
      <alignment horizontal="centerContinuous"/>
    </xf>
    <xf numFmtId="0" fontId="0" fillId="0" borderId="0" xfId="0" applyFill="1"/>
    <xf numFmtId="0" fontId="0" fillId="0" borderId="0" xfId="0" applyFill="1" applyAlignment="1">
      <alignment horizontal="centerContinuous"/>
    </xf>
    <xf numFmtId="0" fontId="2" fillId="0" borderId="0" xfId="0" applyFont="1" applyFill="1" applyAlignment="1"/>
    <xf numFmtId="0" fontId="0" fillId="0" borderId="0" xfId="0" applyFill="1" applyAlignment="1"/>
    <xf numFmtId="0" fontId="2" fillId="0" borderId="0" xfId="0" applyFont="1" applyFill="1" applyAlignment="1">
      <alignment horizontal="centerContinuous"/>
    </xf>
    <xf numFmtId="0" fontId="8" fillId="2" borderId="0" xfId="0" applyFont="1" applyFill="1" applyAlignment="1">
      <alignment horizontal="centerContinuous"/>
    </xf>
    <xf numFmtId="0" fontId="9" fillId="0" borderId="0" xfId="0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'Dashboard 1'!$P$3</c:f>
              <c:strCache>
                <c:ptCount val="1"/>
                <c:pt idx="0">
                  <c:v>Alibaba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'Dashboard 1'!$O$4:$O$7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'Dashboard 1'!$P$4:$P$7</c:f>
              <c:numCache>
                <c:formatCode>_(* #,##0.00_);_(* \(#,##0.00\);_(* "-"??_);_(@_)</c:formatCode>
                <c:ptCount val="4"/>
                <c:pt idx="0">
                  <c:v>23454.01</c:v>
                </c:pt>
                <c:pt idx="1">
                  <c:v>37779.42</c:v>
                </c:pt>
                <c:pt idx="2">
                  <c:v>56148.83</c:v>
                </c:pt>
                <c:pt idx="3">
                  <c:v>73162.960000000006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B-41DB-A713-2D5BDE773A3F}"/>
            </c:ext>
          </c:extLst>
        </c:ser>
        <c:ser>
          <c:idx val="1"/>
          <c:order val="1"/>
          <c:tx>
            <c:strRef>
              <c:f>'Dashboard 1'!$Q$3</c:f>
              <c:strCache>
                <c:ptCount val="1"/>
                <c:pt idx="0">
                  <c:v>JD.com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'Dashboard 1'!$O$4:$O$7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'Dashboard 1'!$Q$4:$Q$7</c:f>
              <c:numCache>
                <c:formatCode>_(* #,##0.00_);_(* \(#,##0.00\);_(* "-"??_);_(@_)</c:formatCode>
                <c:ptCount val="4"/>
                <c:pt idx="0">
                  <c:v>53615.63</c:v>
                </c:pt>
                <c:pt idx="1">
                  <c:v>69841.3</c:v>
                </c:pt>
                <c:pt idx="2">
                  <c:v>83140.38</c:v>
                </c:pt>
                <c:pt idx="3">
                  <c:v>107952.52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B-41DB-A713-2D5BDE773A3F}"/>
            </c:ext>
          </c:extLst>
        </c:ser>
        <c:ser>
          <c:idx val="2"/>
          <c:order val="2"/>
          <c:tx>
            <c:strRef>
              <c:f>'Dashboard 1'!$R$3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'Dashboard 1'!$O$4:$O$7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'Dashboard 1'!$R$4:$R$7</c:f>
              <c:numCache>
                <c:formatCode>_(* #,##0.00_);_(* \(#,##0.00\);_(* "-"??_);_(@_)</c:formatCode>
                <c:ptCount val="4"/>
                <c:pt idx="0">
                  <c:v>177866</c:v>
                </c:pt>
                <c:pt idx="1">
                  <c:v>232887</c:v>
                </c:pt>
                <c:pt idx="2">
                  <c:v>280522</c:v>
                </c:pt>
                <c:pt idx="3">
                  <c:v>386064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B-41DB-A713-2D5BDE773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134672"/>
        <c:axId val="639135920"/>
      </c:lineChart>
      <c:catAx>
        <c:axId val="6391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35920"/>
        <c:crosses val="autoZero"/>
        <c:auto val="1"/>
        <c:lblAlgn val="ctr"/>
        <c:lblOffset val="100"/>
        <c:noMultiLvlLbl val="0"/>
      </c:catAx>
      <c:valAx>
        <c:axId val="6391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2'!$O$3</c:f>
              <c:strCache>
                <c:ptCount val="1"/>
                <c:pt idx="0">
                  <c:v>Cloud computing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'Dashboard 2'!$P$2:$R$2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'Dashboard 2'!$P$3:$R$3</c:f>
              <c:numCache>
                <c:formatCode>_(* #,##0.00_);_(* \(#,##0.00\);_(* "-"??_);_(@_)</c:formatCode>
                <c:ptCount val="3"/>
                <c:pt idx="0">
                  <c:v>3785.9065263157891</c:v>
                </c:pt>
                <c:pt idx="1">
                  <c:v>6132.9785263157892</c:v>
                </c:pt>
                <c:pt idx="2">
                  <c:v>9214.1810526315785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0-47E0-9E4F-92EC2C16B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464384"/>
        <c:axId val="734525600"/>
      </c:barChart>
      <c:catAx>
        <c:axId val="13294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25600"/>
        <c:crosses val="autoZero"/>
        <c:auto val="1"/>
        <c:lblAlgn val="ctr"/>
        <c:lblOffset val="100"/>
        <c:noMultiLvlLbl val="0"/>
      </c:catAx>
      <c:valAx>
        <c:axId val="734525600"/>
        <c:scaling>
          <c:orientation val="minMax"/>
        </c:scaling>
        <c:delete val="0"/>
        <c:axPos val="l"/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6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'Dashboard 1'!$P$9</c:f>
              <c:strCache>
                <c:ptCount val="1"/>
                <c:pt idx="0">
                  <c:v>Alibaba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'Dashboard 1'!$O$10:$O$13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'Dashboard 1'!$P$10:$P$13</c:f>
              <c:numCache>
                <c:formatCode>0.00%</c:formatCode>
                <c:ptCount val="4"/>
                <c:pt idx="0">
                  <c:v>0.56479999999999997</c:v>
                </c:pt>
                <c:pt idx="1">
                  <c:v>0.58120000000000005</c:v>
                </c:pt>
                <c:pt idx="2">
                  <c:v>0.50580000000000003</c:v>
                </c:pt>
                <c:pt idx="3">
                  <c:v>0.35260000000000002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7-4888-B774-8B1C1D7D5167}"/>
            </c:ext>
          </c:extLst>
        </c:ser>
        <c:ser>
          <c:idx val="1"/>
          <c:order val="1"/>
          <c:tx>
            <c:strRef>
              <c:f>'Dashboard 1'!$Q$9</c:f>
              <c:strCache>
                <c:ptCount val="1"/>
                <c:pt idx="0">
                  <c:v>JD.com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'Dashboard 1'!$O$10:$O$13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'Dashboard 1'!$Q$10:$Q$13</c:f>
              <c:numCache>
                <c:formatCode>0.00%</c:formatCode>
                <c:ptCount val="4"/>
                <c:pt idx="0">
                  <c:v>0.40279999999999999</c:v>
                </c:pt>
                <c:pt idx="1">
                  <c:v>0.27510000000000001</c:v>
                </c:pt>
                <c:pt idx="2">
                  <c:v>0.24859999999999999</c:v>
                </c:pt>
                <c:pt idx="3">
                  <c:v>0.2928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7-4888-B774-8B1C1D7D5167}"/>
            </c:ext>
          </c:extLst>
        </c:ser>
        <c:ser>
          <c:idx val="2"/>
          <c:order val="2"/>
          <c:tx>
            <c:strRef>
              <c:f>'Dashboard 1'!$R$9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'Dashboard 1'!$O$10:$O$13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'Dashboard 1'!$R$10:$R$13</c:f>
              <c:numCache>
                <c:formatCode>0.00%</c:formatCode>
                <c:ptCount val="4"/>
                <c:pt idx="0">
                  <c:v>0.308</c:v>
                </c:pt>
                <c:pt idx="1">
                  <c:v>0.30930000000000002</c:v>
                </c:pt>
                <c:pt idx="2">
                  <c:v>0.20449999999999999</c:v>
                </c:pt>
                <c:pt idx="3">
                  <c:v>0.37619999999999998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7-4888-B774-8B1C1D7D5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59616"/>
        <c:axId val="727860864"/>
      </c:lineChart>
      <c:catAx>
        <c:axId val="7278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60864"/>
        <c:crosses val="autoZero"/>
        <c:auto val="1"/>
        <c:lblAlgn val="ctr"/>
        <c:lblOffset val="100"/>
        <c:noMultiLvlLbl val="0"/>
      </c:catAx>
      <c:valAx>
        <c:axId val="7278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'Dashboard 1'!$O$18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12F-4144-A121-70FFD54ECB9C}"/>
              </c:ext>
            </c:extLst>
          </c:dPt>
          <c:cat>
            <c:strRef>
              <c:f>'Dashboard 1'!$P$17:$R$17</c:f>
              <c:strCache>
                <c:ptCount val="3"/>
                <c:pt idx="0">
                  <c:v>Alibaba</c:v>
                </c:pt>
                <c:pt idx="1">
                  <c:v>JD.com</c:v>
                </c:pt>
                <c:pt idx="2">
                  <c:v>Amazon</c:v>
                </c:pt>
              </c:strCache>
            </c:strRef>
          </c:cat>
          <c:val>
            <c:numRef>
              <c:f>'Dashboard 1'!$P$18:$R$18</c:f>
              <c:numCache>
                <c:formatCode>0.00</c:formatCode>
                <c:ptCount val="3"/>
                <c:pt idx="0" formatCode="General">
                  <c:v>1.24</c:v>
                </c:pt>
                <c:pt idx="1">
                  <c:v>0.4</c:v>
                </c:pt>
                <c:pt idx="2" formatCode="General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F-4144-A121-70FFD54EC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2724272"/>
        <c:axId val="1032722192"/>
      </c:barChart>
      <c:catAx>
        <c:axId val="103272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22192"/>
        <c:crosses val="autoZero"/>
        <c:auto val="1"/>
        <c:lblAlgn val="ctr"/>
        <c:lblOffset val="100"/>
        <c:noMultiLvlLbl val="0"/>
      </c:catAx>
      <c:valAx>
        <c:axId val="103272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2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1'!$P$21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1'!$O$22:$O$25</c:f>
              <c:strCache>
                <c:ptCount val="4"/>
                <c:pt idx="0">
                  <c:v>Core commerce</c:v>
                </c:pt>
                <c:pt idx="1">
                  <c:v>Cloud computing</c:v>
                </c:pt>
                <c:pt idx="2">
                  <c:v>Digital media and entertainment</c:v>
                </c:pt>
                <c:pt idx="3">
                  <c:v>Innovation initiative and other</c:v>
                </c:pt>
              </c:strCache>
            </c:strRef>
          </c:cat>
          <c:val>
            <c:numRef>
              <c:f>'Dashboard 1'!$P$22:$P$25</c:f>
              <c:numCache>
                <c:formatCode>_(* #,##0.00_);_(* \(#,##0.00\);_(* "-"??_);_(@_)</c:formatCode>
                <c:ptCount val="4"/>
                <c:pt idx="0">
                  <c:v>49565.30526315789</c:v>
                </c:pt>
                <c:pt idx="1">
                  <c:v>3785.9065263157891</c:v>
                </c:pt>
                <c:pt idx="2">
                  <c:v>3722.1490526315783</c:v>
                </c:pt>
                <c:pt idx="3">
                  <c:v>682.94063157894732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F-4815-92A7-6C0F4072D7B6}"/>
            </c:ext>
          </c:extLst>
        </c:ser>
        <c:ser>
          <c:idx val="1"/>
          <c:order val="1"/>
          <c:tx>
            <c:strRef>
              <c:f>'Dashboard 1'!$Q$21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1'!$O$22:$O$25</c:f>
              <c:strCache>
                <c:ptCount val="4"/>
                <c:pt idx="0">
                  <c:v>Core commerce</c:v>
                </c:pt>
                <c:pt idx="1">
                  <c:v>Cloud computing</c:v>
                </c:pt>
                <c:pt idx="2">
                  <c:v>Digital media and entertainment</c:v>
                </c:pt>
                <c:pt idx="3">
                  <c:v>Innovation initiative and other</c:v>
                </c:pt>
              </c:strCache>
            </c:strRef>
          </c:cat>
          <c:val>
            <c:numRef>
              <c:f>'Dashboard 1'!$Q$22:$Q$25</c:f>
              <c:numCache>
                <c:formatCode>_(* #,##0.00_);_(* \(#,##0.00\);_(* "-"??_);_(@_)</c:formatCode>
                <c:ptCount val="4"/>
                <c:pt idx="0">
                  <c:v>66838.676210526304</c:v>
                </c:pt>
                <c:pt idx="1">
                  <c:v>6132.9785263157892</c:v>
                </c:pt>
                <c:pt idx="2">
                  <c:v>4459.038315789473</c:v>
                </c:pt>
                <c:pt idx="3">
                  <c:v>689.22442105263144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F-4815-92A7-6C0F4072D7B6}"/>
            </c:ext>
          </c:extLst>
        </c:ser>
        <c:ser>
          <c:idx val="2"/>
          <c:order val="2"/>
          <c:tx>
            <c:strRef>
              <c:f>'Dashboard 1'!$R$21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1'!$O$22:$O$25</c:f>
              <c:strCache>
                <c:ptCount val="4"/>
                <c:pt idx="0">
                  <c:v>Core commerce</c:v>
                </c:pt>
                <c:pt idx="1">
                  <c:v>Cloud computing</c:v>
                </c:pt>
                <c:pt idx="2">
                  <c:v>Digital media and entertainment</c:v>
                </c:pt>
                <c:pt idx="3">
                  <c:v>Innovation initiative and other</c:v>
                </c:pt>
              </c:strCache>
            </c:strRef>
          </c:cat>
          <c:val>
            <c:numRef>
              <c:f>'Dashboard 1'!$R$22:$R$25</c:f>
              <c:numCache>
                <c:formatCode>_(* #,##0.00_);_(* \(#,##0.00\);_(* "-"??_);_(@_)</c:formatCode>
                <c:ptCount val="4"/>
                <c:pt idx="0">
                  <c:v>95198.797473684201</c:v>
                </c:pt>
                <c:pt idx="1">
                  <c:v>9214.1810526315785</c:v>
                </c:pt>
                <c:pt idx="2">
                  <c:v>4779.6648421052623</c:v>
                </c:pt>
                <c:pt idx="3">
                  <c:v>741.33389473684201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F-4815-92A7-6C0F4072D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9923904"/>
        <c:axId val="2109926816"/>
      </c:barChart>
      <c:catAx>
        <c:axId val="21099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926816"/>
        <c:crosses val="autoZero"/>
        <c:auto val="1"/>
        <c:lblAlgn val="ctr"/>
        <c:lblOffset val="100"/>
        <c:noMultiLvlLbl val="0"/>
      </c:catAx>
      <c:valAx>
        <c:axId val="21099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923904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'Dashboard 1'!$O$34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1'!$P$33:$R$33</c:f>
              <c:strCache>
                <c:ptCount val="3"/>
                <c:pt idx="0">
                  <c:v>Alibaba</c:v>
                </c:pt>
                <c:pt idx="1">
                  <c:v>JD.com</c:v>
                </c:pt>
                <c:pt idx="2">
                  <c:v>Amazon</c:v>
                </c:pt>
              </c:strCache>
            </c:strRef>
          </c:cat>
          <c:val>
            <c:numRef>
              <c:f>'Dashboard 1'!$P$34:$R$34</c:f>
              <c:numCache>
                <c:formatCode>_(* #,##0.00_);_(* \(#,##0.00\);_(* "-"??_);_(@_)</c:formatCode>
                <c:ptCount val="3"/>
                <c:pt idx="0">
                  <c:v>906</c:v>
                </c:pt>
                <c:pt idx="1">
                  <c:v>397.4</c:v>
                </c:pt>
                <c:pt idx="2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D-4362-8C25-7B742D67AE5F}"/>
            </c:ext>
          </c:extLst>
        </c:ser>
        <c:ser>
          <c:idx val="1"/>
          <c:order val="1"/>
          <c:tx>
            <c:strRef>
              <c:f>'Dashboard 1'!$O$35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5.8479518699747039E-3"/>
                  <c:y val="-9.226259028551657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BD-4362-8C25-7B742D67AE5F}"/>
                </c:ext>
              </c:extLst>
            </c:dLbl>
            <c:dLbl>
              <c:idx val="2"/>
              <c:layout>
                <c:manualLayout>
                  <c:x val="-5.847951869974703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BD-4362-8C25-7B742D67AE5F}"/>
                </c:ext>
              </c:extLst>
            </c:dLbl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1'!$P$33:$R$33</c:f>
              <c:strCache>
                <c:ptCount val="3"/>
                <c:pt idx="0">
                  <c:v>Alibaba</c:v>
                </c:pt>
                <c:pt idx="1">
                  <c:v>JD.com</c:v>
                </c:pt>
                <c:pt idx="2">
                  <c:v>Amazon</c:v>
                </c:pt>
              </c:strCache>
            </c:strRef>
          </c:cat>
          <c:val>
            <c:numRef>
              <c:f>'Dashboard 1'!$P$35:$R$35</c:f>
              <c:numCache>
                <c:formatCode>_(* #,##0.00_);_(* \(#,##0.00\);_(* "-"??_);_(@_)</c:formatCode>
                <c:ptCount val="3"/>
                <c:pt idx="0">
                  <c:v>1131</c:v>
                </c:pt>
                <c:pt idx="1">
                  <c:v>499.8</c:v>
                </c:pt>
                <c:pt idx="2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D-4362-8C25-7B742D67A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12826288"/>
        <c:axId val="1012827120"/>
      </c:barChart>
      <c:catAx>
        <c:axId val="101282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27120"/>
        <c:crosses val="autoZero"/>
        <c:auto val="1"/>
        <c:lblAlgn val="ctr"/>
        <c:lblOffset val="100"/>
        <c:noMultiLvlLbl val="0"/>
      </c:catAx>
      <c:valAx>
        <c:axId val="1012827120"/>
        <c:scaling>
          <c:orientation val="minMax"/>
        </c:scaling>
        <c:delete val="0"/>
        <c:axPos val="l"/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'Dashboard 1'!$P$39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1'!$O$40:$O$41</c:f>
              <c:strCache>
                <c:ptCount val="2"/>
                <c:pt idx="0">
                  <c:v>China </c:v>
                </c:pt>
                <c:pt idx="1">
                  <c:v>International</c:v>
                </c:pt>
              </c:strCache>
            </c:strRef>
          </c:cat>
          <c:val>
            <c:numRef>
              <c:f>'Dashboard 1'!$P$40:$P$41</c:f>
              <c:numCache>
                <c:formatCode>General</c:formatCode>
                <c:ptCount val="2"/>
                <c:pt idx="0">
                  <c:v>726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F-4037-B7C9-1EEE78B07ECA}"/>
            </c:ext>
          </c:extLst>
        </c:ser>
        <c:ser>
          <c:idx val="1"/>
          <c:order val="1"/>
          <c:tx>
            <c:strRef>
              <c:f>'Dashboard 1'!$Q$39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1'!$O$40:$O$41</c:f>
              <c:strCache>
                <c:ptCount val="2"/>
                <c:pt idx="0">
                  <c:v>China </c:v>
                </c:pt>
                <c:pt idx="1">
                  <c:v>International</c:v>
                </c:pt>
              </c:strCache>
            </c:strRef>
          </c:cat>
          <c:val>
            <c:numRef>
              <c:f>'Dashboard 1'!$Q$40:$Q$41</c:f>
              <c:numCache>
                <c:formatCode>General</c:formatCode>
                <c:ptCount val="2"/>
                <c:pt idx="0">
                  <c:v>891</c:v>
                </c:pt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F-4037-B7C9-1EEE78B07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5489312"/>
        <c:axId val="1435497216"/>
      </c:barChart>
      <c:catAx>
        <c:axId val="143548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97216"/>
        <c:crosses val="autoZero"/>
        <c:auto val="1"/>
        <c:lblAlgn val="ctr"/>
        <c:lblOffset val="100"/>
        <c:noMultiLvlLbl val="0"/>
      </c:catAx>
      <c:valAx>
        <c:axId val="143549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'Dashboard 2'!$U$2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'Dashboard 2'!$T$3:$T$251</c:f>
              <c:numCache>
                <c:formatCode>m/d/yyyy</c:formatCode>
                <c:ptCount val="249"/>
                <c:pt idx="0">
                  <c:v>44165</c:v>
                </c:pt>
                <c:pt idx="1">
                  <c:v>44166</c:v>
                </c:pt>
                <c:pt idx="2">
                  <c:v>44167</c:v>
                </c:pt>
                <c:pt idx="3">
                  <c:v>44168</c:v>
                </c:pt>
                <c:pt idx="4">
                  <c:v>44169</c:v>
                </c:pt>
                <c:pt idx="5">
                  <c:v>44172</c:v>
                </c:pt>
                <c:pt idx="6">
                  <c:v>44173</c:v>
                </c:pt>
                <c:pt idx="7">
                  <c:v>44174</c:v>
                </c:pt>
                <c:pt idx="8">
                  <c:v>44175</c:v>
                </c:pt>
                <c:pt idx="9">
                  <c:v>44176</c:v>
                </c:pt>
                <c:pt idx="10">
                  <c:v>44179</c:v>
                </c:pt>
                <c:pt idx="11">
                  <c:v>44180</c:v>
                </c:pt>
                <c:pt idx="12">
                  <c:v>44181</c:v>
                </c:pt>
                <c:pt idx="13">
                  <c:v>44182</c:v>
                </c:pt>
                <c:pt idx="14">
                  <c:v>44183</c:v>
                </c:pt>
                <c:pt idx="15">
                  <c:v>44186</c:v>
                </c:pt>
                <c:pt idx="16">
                  <c:v>44187</c:v>
                </c:pt>
                <c:pt idx="17">
                  <c:v>44188</c:v>
                </c:pt>
                <c:pt idx="18">
                  <c:v>44189</c:v>
                </c:pt>
                <c:pt idx="19">
                  <c:v>44193</c:v>
                </c:pt>
                <c:pt idx="20">
                  <c:v>44194</c:v>
                </c:pt>
                <c:pt idx="21">
                  <c:v>44195</c:v>
                </c:pt>
                <c:pt idx="22">
                  <c:v>44196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44207</c:v>
                </c:pt>
                <c:pt idx="29">
                  <c:v>44208</c:v>
                </c:pt>
                <c:pt idx="30">
                  <c:v>44209</c:v>
                </c:pt>
                <c:pt idx="31">
                  <c:v>44210</c:v>
                </c:pt>
                <c:pt idx="32">
                  <c:v>44211</c:v>
                </c:pt>
                <c:pt idx="33">
                  <c:v>44215</c:v>
                </c:pt>
                <c:pt idx="34">
                  <c:v>44216</c:v>
                </c:pt>
                <c:pt idx="35">
                  <c:v>44217</c:v>
                </c:pt>
                <c:pt idx="36">
                  <c:v>44218</c:v>
                </c:pt>
                <c:pt idx="37">
                  <c:v>44221</c:v>
                </c:pt>
                <c:pt idx="38">
                  <c:v>44222</c:v>
                </c:pt>
                <c:pt idx="39">
                  <c:v>44223</c:v>
                </c:pt>
                <c:pt idx="40">
                  <c:v>44224</c:v>
                </c:pt>
                <c:pt idx="41">
                  <c:v>44225</c:v>
                </c:pt>
                <c:pt idx="42">
                  <c:v>44228</c:v>
                </c:pt>
                <c:pt idx="43">
                  <c:v>44229</c:v>
                </c:pt>
                <c:pt idx="44">
                  <c:v>44230</c:v>
                </c:pt>
                <c:pt idx="45">
                  <c:v>44231</c:v>
                </c:pt>
                <c:pt idx="46">
                  <c:v>44232</c:v>
                </c:pt>
                <c:pt idx="47">
                  <c:v>44235</c:v>
                </c:pt>
                <c:pt idx="48">
                  <c:v>44236</c:v>
                </c:pt>
                <c:pt idx="49">
                  <c:v>44237</c:v>
                </c:pt>
                <c:pt idx="50">
                  <c:v>44238</c:v>
                </c:pt>
                <c:pt idx="51">
                  <c:v>44239</c:v>
                </c:pt>
                <c:pt idx="52">
                  <c:v>44243</c:v>
                </c:pt>
                <c:pt idx="53">
                  <c:v>44244</c:v>
                </c:pt>
                <c:pt idx="54">
                  <c:v>44245</c:v>
                </c:pt>
                <c:pt idx="55">
                  <c:v>44246</c:v>
                </c:pt>
                <c:pt idx="56">
                  <c:v>44249</c:v>
                </c:pt>
                <c:pt idx="57">
                  <c:v>44250</c:v>
                </c:pt>
                <c:pt idx="58">
                  <c:v>44251</c:v>
                </c:pt>
                <c:pt idx="59">
                  <c:v>44252</c:v>
                </c:pt>
                <c:pt idx="60">
                  <c:v>44253</c:v>
                </c:pt>
                <c:pt idx="61">
                  <c:v>44256</c:v>
                </c:pt>
                <c:pt idx="62">
                  <c:v>44257</c:v>
                </c:pt>
                <c:pt idx="63">
                  <c:v>44258</c:v>
                </c:pt>
                <c:pt idx="64">
                  <c:v>44259</c:v>
                </c:pt>
                <c:pt idx="65">
                  <c:v>44260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44270</c:v>
                </c:pt>
                <c:pt idx="72">
                  <c:v>44271</c:v>
                </c:pt>
                <c:pt idx="73">
                  <c:v>44272</c:v>
                </c:pt>
                <c:pt idx="74">
                  <c:v>44273</c:v>
                </c:pt>
                <c:pt idx="75">
                  <c:v>44274</c:v>
                </c:pt>
                <c:pt idx="76">
                  <c:v>44277</c:v>
                </c:pt>
                <c:pt idx="77">
                  <c:v>44278</c:v>
                </c:pt>
                <c:pt idx="78">
                  <c:v>44279</c:v>
                </c:pt>
                <c:pt idx="79">
                  <c:v>44280</c:v>
                </c:pt>
                <c:pt idx="80">
                  <c:v>44281</c:v>
                </c:pt>
                <c:pt idx="81">
                  <c:v>44284</c:v>
                </c:pt>
                <c:pt idx="82">
                  <c:v>44285</c:v>
                </c:pt>
                <c:pt idx="83">
                  <c:v>44286</c:v>
                </c:pt>
                <c:pt idx="84">
                  <c:v>44287</c:v>
                </c:pt>
                <c:pt idx="85">
                  <c:v>44291</c:v>
                </c:pt>
                <c:pt idx="86">
                  <c:v>44292</c:v>
                </c:pt>
                <c:pt idx="87">
                  <c:v>44293</c:v>
                </c:pt>
                <c:pt idx="88">
                  <c:v>44294</c:v>
                </c:pt>
                <c:pt idx="89">
                  <c:v>44295</c:v>
                </c:pt>
                <c:pt idx="90">
                  <c:v>44298</c:v>
                </c:pt>
                <c:pt idx="91">
                  <c:v>44299</c:v>
                </c:pt>
                <c:pt idx="92">
                  <c:v>44300</c:v>
                </c:pt>
                <c:pt idx="93">
                  <c:v>44301</c:v>
                </c:pt>
                <c:pt idx="94">
                  <c:v>44302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44312</c:v>
                </c:pt>
                <c:pt idx="101">
                  <c:v>44313</c:v>
                </c:pt>
                <c:pt idx="102">
                  <c:v>44314</c:v>
                </c:pt>
                <c:pt idx="103">
                  <c:v>44315</c:v>
                </c:pt>
                <c:pt idx="104">
                  <c:v>44316</c:v>
                </c:pt>
                <c:pt idx="105">
                  <c:v>44319</c:v>
                </c:pt>
                <c:pt idx="106">
                  <c:v>44320</c:v>
                </c:pt>
                <c:pt idx="107">
                  <c:v>44321</c:v>
                </c:pt>
                <c:pt idx="108">
                  <c:v>44322</c:v>
                </c:pt>
                <c:pt idx="109">
                  <c:v>44323</c:v>
                </c:pt>
                <c:pt idx="110">
                  <c:v>44326</c:v>
                </c:pt>
                <c:pt idx="111">
                  <c:v>44327</c:v>
                </c:pt>
                <c:pt idx="112">
                  <c:v>44328</c:v>
                </c:pt>
                <c:pt idx="113">
                  <c:v>44329</c:v>
                </c:pt>
                <c:pt idx="114">
                  <c:v>44330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44340</c:v>
                </c:pt>
                <c:pt idx="121">
                  <c:v>44341</c:v>
                </c:pt>
                <c:pt idx="122">
                  <c:v>44342</c:v>
                </c:pt>
                <c:pt idx="123">
                  <c:v>44343</c:v>
                </c:pt>
                <c:pt idx="124">
                  <c:v>44344</c:v>
                </c:pt>
                <c:pt idx="125">
                  <c:v>44348</c:v>
                </c:pt>
                <c:pt idx="126">
                  <c:v>44349</c:v>
                </c:pt>
                <c:pt idx="127">
                  <c:v>44350</c:v>
                </c:pt>
                <c:pt idx="128">
                  <c:v>44351</c:v>
                </c:pt>
                <c:pt idx="129">
                  <c:v>44354</c:v>
                </c:pt>
                <c:pt idx="130">
                  <c:v>44355</c:v>
                </c:pt>
                <c:pt idx="131">
                  <c:v>44356</c:v>
                </c:pt>
                <c:pt idx="132">
                  <c:v>44357</c:v>
                </c:pt>
                <c:pt idx="133">
                  <c:v>44358</c:v>
                </c:pt>
                <c:pt idx="134">
                  <c:v>44361</c:v>
                </c:pt>
                <c:pt idx="135">
                  <c:v>44362</c:v>
                </c:pt>
                <c:pt idx="136">
                  <c:v>44363</c:v>
                </c:pt>
                <c:pt idx="137">
                  <c:v>44364</c:v>
                </c:pt>
                <c:pt idx="138">
                  <c:v>44365</c:v>
                </c:pt>
                <c:pt idx="139">
                  <c:v>44368</c:v>
                </c:pt>
                <c:pt idx="140">
                  <c:v>44369</c:v>
                </c:pt>
                <c:pt idx="141">
                  <c:v>44370</c:v>
                </c:pt>
                <c:pt idx="142">
                  <c:v>44371</c:v>
                </c:pt>
                <c:pt idx="143">
                  <c:v>44372</c:v>
                </c:pt>
                <c:pt idx="144">
                  <c:v>44375</c:v>
                </c:pt>
                <c:pt idx="145">
                  <c:v>44376</c:v>
                </c:pt>
                <c:pt idx="146">
                  <c:v>44377</c:v>
                </c:pt>
                <c:pt idx="147">
                  <c:v>44378</c:v>
                </c:pt>
                <c:pt idx="148">
                  <c:v>44379</c:v>
                </c:pt>
                <c:pt idx="149">
                  <c:v>44383</c:v>
                </c:pt>
                <c:pt idx="150">
                  <c:v>44384</c:v>
                </c:pt>
                <c:pt idx="151">
                  <c:v>44385</c:v>
                </c:pt>
                <c:pt idx="152">
                  <c:v>44386</c:v>
                </c:pt>
                <c:pt idx="153">
                  <c:v>44389</c:v>
                </c:pt>
                <c:pt idx="154">
                  <c:v>44390</c:v>
                </c:pt>
                <c:pt idx="155">
                  <c:v>44391</c:v>
                </c:pt>
                <c:pt idx="156">
                  <c:v>44392</c:v>
                </c:pt>
                <c:pt idx="157">
                  <c:v>44393</c:v>
                </c:pt>
                <c:pt idx="158">
                  <c:v>44396</c:v>
                </c:pt>
                <c:pt idx="159">
                  <c:v>44397</c:v>
                </c:pt>
                <c:pt idx="160">
                  <c:v>44398</c:v>
                </c:pt>
                <c:pt idx="161">
                  <c:v>44399</c:v>
                </c:pt>
                <c:pt idx="162">
                  <c:v>44400</c:v>
                </c:pt>
                <c:pt idx="163">
                  <c:v>44403</c:v>
                </c:pt>
                <c:pt idx="164">
                  <c:v>44404</c:v>
                </c:pt>
                <c:pt idx="165">
                  <c:v>44405</c:v>
                </c:pt>
                <c:pt idx="166">
                  <c:v>44406</c:v>
                </c:pt>
                <c:pt idx="167">
                  <c:v>44407</c:v>
                </c:pt>
                <c:pt idx="168">
                  <c:v>44410</c:v>
                </c:pt>
                <c:pt idx="169">
                  <c:v>44411</c:v>
                </c:pt>
                <c:pt idx="170">
                  <c:v>44412</c:v>
                </c:pt>
                <c:pt idx="171">
                  <c:v>44413</c:v>
                </c:pt>
                <c:pt idx="172">
                  <c:v>44414</c:v>
                </c:pt>
                <c:pt idx="173">
                  <c:v>44417</c:v>
                </c:pt>
                <c:pt idx="174">
                  <c:v>44418</c:v>
                </c:pt>
                <c:pt idx="175">
                  <c:v>44419</c:v>
                </c:pt>
                <c:pt idx="176">
                  <c:v>44420</c:v>
                </c:pt>
                <c:pt idx="177">
                  <c:v>44421</c:v>
                </c:pt>
                <c:pt idx="178">
                  <c:v>44424</c:v>
                </c:pt>
                <c:pt idx="179">
                  <c:v>44425</c:v>
                </c:pt>
                <c:pt idx="180">
                  <c:v>44426</c:v>
                </c:pt>
                <c:pt idx="181">
                  <c:v>44427</c:v>
                </c:pt>
                <c:pt idx="182">
                  <c:v>44428</c:v>
                </c:pt>
                <c:pt idx="183">
                  <c:v>44431</c:v>
                </c:pt>
                <c:pt idx="184">
                  <c:v>44432</c:v>
                </c:pt>
                <c:pt idx="185">
                  <c:v>44433</c:v>
                </c:pt>
                <c:pt idx="186">
                  <c:v>44434</c:v>
                </c:pt>
                <c:pt idx="187">
                  <c:v>44435</c:v>
                </c:pt>
                <c:pt idx="188">
                  <c:v>44438</c:v>
                </c:pt>
                <c:pt idx="189">
                  <c:v>44439</c:v>
                </c:pt>
                <c:pt idx="190">
                  <c:v>44440</c:v>
                </c:pt>
                <c:pt idx="191">
                  <c:v>44441</c:v>
                </c:pt>
                <c:pt idx="192">
                  <c:v>44442</c:v>
                </c:pt>
                <c:pt idx="193">
                  <c:v>44446</c:v>
                </c:pt>
                <c:pt idx="194">
                  <c:v>44447</c:v>
                </c:pt>
                <c:pt idx="195">
                  <c:v>44448</c:v>
                </c:pt>
                <c:pt idx="196">
                  <c:v>44449</c:v>
                </c:pt>
                <c:pt idx="197">
                  <c:v>44452</c:v>
                </c:pt>
                <c:pt idx="198">
                  <c:v>44453</c:v>
                </c:pt>
                <c:pt idx="199">
                  <c:v>44454</c:v>
                </c:pt>
                <c:pt idx="200">
                  <c:v>44455</c:v>
                </c:pt>
                <c:pt idx="201">
                  <c:v>44456</c:v>
                </c:pt>
                <c:pt idx="202">
                  <c:v>44459</c:v>
                </c:pt>
                <c:pt idx="203">
                  <c:v>44460</c:v>
                </c:pt>
                <c:pt idx="204">
                  <c:v>44461</c:v>
                </c:pt>
                <c:pt idx="205">
                  <c:v>44462</c:v>
                </c:pt>
                <c:pt idx="206">
                  <c:v>44463</c:v>
                </c:pt>
                <c:pt idx="207">
                  <c:v>44466</c:v>
                </c:pt>
                <c:pt idx="208">
                  <c:v>44467</c:v>
                </c:pt>
                <c:pt idx="209">
                  <c:v>44468</c:v>
                </c:pt>
                <c:pt idx="210">
                  <c:v>44469</c:v>
                </c:pt>
                <c:pt idx="211">
                  <c:v>44470</c:v>
                </c:pt>
                <c:pt idx="212">
                  <c:v>44473</c:v>
                </c:pt>
                <c:pt idx="213">
                  <c:v>44474</c:v>
                </c:pt>
                <c:pt idx="214">
                  <c:v>44475</c:v>
                </c:pt>
                <c:pt idx="215">
                  <c:v>44476</c:v>
                </c:pt>
                <c:pt idx="216">
                  <c:v>44477</c:v>
                </c:pt>
                <c:pt idx="217">
                  <c:v>44480</c:v>
                </c:pt>
                <c:pt idx="218">
                  <c:v>44481</c:v>
                </c:pt>
                <c:pt idx="219">
                  <c:v>44482</c:v>
                </c:pt>
                <c:pt idx="220">
                  <c:v>44483</c:v>
                </c:pt>
                <c:pt idx="221">
                  <c:v>44484</c:v>
                </c:pt>
                <c:pt idx="222">
                  <c:v>44487</c:v>
                </c:pt>
                <c:pt idx="223">
                  <c:v>44488</c:v>
                </c:pt>
                <c:pt idx="224">
                  <c:v>44489</c:v>
                </c:pt>
                <c:pt idx="225">
                  <c:v>44490</c:v>
                </c:pt>
                <c:pt idx="226">
                  <c:v>44491</c:v>
                </c:pt>
                <c:pt idx="227">
                  <c:v>44494</c:v>
                </c:pt>
                <c:pt idx="228">
                  <c:v>44495</c:v>
                </c:pt>
                <c:pt idx="229">
                  <c:v>44496</c:v>
                </c:pt>
                <c:pt idx="230">
                  <c:v>44497</c:v>
                </c:pt>
                <c:pt idx="231">
                  <c:v>44498</c:v>
                </c:pt>
                <c:pt idx="232">
                  <c:v>44501</c:v>
                </c:pt>
                <c:pt idx="233">
                  <c:v>44502</c:v>
                </c:pt>
                <c:pt idx="234">
                  <c:v>44503</c:v>
                </c:pt>
                <c:pt idx="235">
                  <c:v>44504</c:v>
                </c:pt>
                <c:pt idx="236">
                  <c:v>44505</c:v>
                </c:pt>
                <c:pt idx="237">
                  <c:v>44508</c:v>
                </c:pt>
                <c:pt idx="238">
                  <c:v>44509</c:v>
                </c:pt>
                <c:pt idx="239">
                  <c:v>44510</c:v>
                </c:pt>
                <c:pt idx="240">
                  <c:v>44511</c:v>
                </c:pt>
                <c:pt idx="241">
                  <c:v>44512</c:v>
                </c:pt>
                <c:pt idx="242">
                  <c:v>44515</c:v>
                </c:pt>
                <c:pt idx="243">
                  <c:v>44516</c:v>
                </c:pt>
                <c:pt idx="244">
                  <c:v>44517</c:v>
                </c:pt>
                <c:pt idx="245">
                  <c:v>44518</c:v>
                </c:pt>
                <c:pt idx="246">
                  <c:v>44519</c:v>
                </c:pt>
                <c:pt idx="247">
                  <c:v>44522</c:v>
                </c:pt>
                <c:pt idx="248">
                  <c:v>44523</c:v>
                </c:pt>
              </c:numCache>
            </c:numRef>
          </c:cat>
          <c:val>
            <c:numRef>
              <c:f>'Dashboard 2'!$U$3:$U$251</c:f>
              <c:numCache>
                <c:formatCode>_(* #,##0.00_);_(* \(#,##0.00\);_(* "-"??_);_(@_)</c:formatCode>
                <c:ptCount val="249"/>
                <c:pt idx="0">
                  <c:v>263.35998499999999</c:v>
                </c:pt>
                <c:pt idx="1">
                  <c:v>264.01001000000002</c:v>
                </c:pt>
                <c:pt idx="2">
                  <c:v>261.32000699999998</c:v>
                </c:pt>
                <c:pt idx="3">
                  <c:v>266.91000400000001</c:v>
                </c:pt>
                <c:pt idx="4">
                  <c:v>267.25</c:v>
                </c:pt>
                <c:pt idx="5">
                  <c:v>264</c:v>
                </c:pt>
                <c:pt idx="6">
                  <c:v>266.08999599999999</c:v>
                </c:pt>
                <c:pt idx="7">
                  <c:v>263.79998799999998</c:v>
                </c:pt>
                <c:pt idx="8">
                  <c:v>264.86999500000002</c:v>
                </c:pt>
                <c:pt idx="9">
                  <c:v>264.540009</c:v>
                </c:pt>
                <c:pt idx="10">
                  <c:v>256.02999899999998</c:v>
                </c:pt>
                <c:pt idx="11">
                  <c:v>255.11000100000001</c:v>
                </c:pt>
                <c:pt idx="12">
                  <c:v>261.89001500000001</c:v>
                </c:pt>
                <c:pt idx="13">
                  <c:v>264.42999300000002</c:v>
                </c:pt>
                <c:pt idx="14">
                  <c:v>260</c:v>
                </c:pt>
                <c:pt idx="15">
                  <c:v>260.42999300000002</c:v>
                </c:pt>
                <c:pt idx="16">
                  <c:v>255.83000200000001</c:v>
                </c:pt>
                <c:pt idx="17">
                  <c:v>256.17999300000002</c:v>
                </c:pt>
                <c:pt idx="18">
                  <c:v>222</c:v>
                </c:pt>
                <c:pt idx="19">
                  <c:v>222.36000100000001</c:v>
                </c:pt>
                <c:pt idx="20">
                  <c:v>236.259995</c:v>
                </c:pt>
                <c:pt idx="21">
                  <c:v>238.38999899999999</c:v>
                </c:pt>
                <c:pt idx="22">
                  <c:v>232.729996</c:v>
                </c:pt>
                <c:pt idx="23">
                  <c:v>227.85000600000001</c:v>
                </c:pt>
                <c:pt idx="24">
                  <c:v>240.39999399999999</c:v>
                </c:pt>
                <c:pt idx="25">
                  <c:v>227.61000100000001</c:v>
                </c:pt>
                <c:pt idx="26">
                  <c:v>226.89999399999999</c:v>
                </c:pt>
                <c:pt idx="27">
                  <c:v>236.19000199999999</c:v>
                </c:pt>
                <c:pt idx="28">
                  <c:v>227.36999499999999</c:v>
                </c:pt>
                <c:pt idx="29">
                  <c:v>225.60000600000001</c:v>
                </c:pt>
                <c:pt idx="30">
                  <c:v>235.300003</c:v>
                </c:pt>
                <c:pt idx="31">
                  <c:v>242.979996</c:v>
                </c:pt>
                <c:pt idx="32">
                  <c:v>243.46000699999999</c:v>
                </c:pt>
                <c:pt idx="33">
                  <c:v>251.64999399999999</c:v>
                </c:pt>
                <c:pt idx="34">
                  <c:v>265.48998999999998</c:v>
                </c:pt>
                <c:pt idx="35">
                  <c:v>260</c:v>
                </c:pt>
                <c:pt idx="36">
                  <c:v>258.61999500000002</c:v>
                </c:pt>
                <c:pt idx="37">
                  <c:v>261.38000499999998</c:v>
                </c:pt>
                <c:pt idx="38">
                  <c:v>265.92001299999998</c:v>
                </c:pt>
                <c:pt idx="39">
                  <c:v>260.25</c:v>
                </c:pt>
                <c:pt idx="40">
                  <c:v>260.76001000000002</c:v>
                </c:pt>
                <c:pt idx="41">
                  <c:v>253.83000200000001</c:v>
                </c:pt>
                <c:pt idx="42">
                  <c:v>264.69000199999999</c:v>
                </c:pt>
                <c:pt idx="43">
                  <c:v>254.5</c:v>
                </c:pt>
                <c:pt idx="44">
                  <c:v>263.42999300000002</c:v>
                </c:pt>
                <c:pt idx="45">
                  <c:v>266.959991</c:v>
                </c:pt>
                <c:pt idx="46">
                  <c:v>265.67001299999998</c:v>
                </c:pt>
                <c:pt idx="47">
                  <c:v>262.58999599999999</c:v>
                </c:pt>
                <c:pt idx="48">
                  <c:v>266.48998999999998</c:v>
                </c:pt>
                <c:pt idx="49">
                  <c:v>267.790009</c:v>
                </c:pt>
                <c:pt idx="50">
                  <c:v>268.92999300000002</c:v>
                </c:pt>
                <c:pt idx="51">
                  <c:v>267.85000600000001</c:v>
                </c:pt>
                <c:pt idx="52">
                  <c:v>270.70001200000002</c:v>
                </c:pt>
                <c:pt idx="53">
                  <c:v>270.82998700000002</c:v>
                </c:pt>
                <c:pt idx="54">
                  <c:v>264.51001000000002</c:v>
                </c:pt>
                <c:pt idx="55">
                  <c:v>263.58999599999999</c:v>
                </c:pt>
                <c:pt idx="56">
                  <c:v>254</c:v>
                </c:pt>
                <c:pt idx="57">
                  <c:v>252.75</c:v>
                </c:pt>
                <c:pt idx="58">
                  <c:v>250.33999600000001</c:v>
                </c:pt>
                <c:pt idx="59">
                  <c:v>240.179993</c:v>
                </c:pt>
                <c:pt idx="60">
                  <c:v>237.759995</c:v>
                </c:pt>
                <c:pt idx="61">
                  <c:v>241.69000199999999</c:v>
                </c:pt>
                <c:pt idx="62">
                  <c:v>234.41999799999999</c:v>
                </c:pt>
                <c:pt idx="63">
                  <c:v>236.270004</c:v>
                </c:pt>
                <c:pt idx="64">
                  <c:v>230.5</c:v>
                </c:pt>
                <c:pt idx="65">
                  <c:v>233.88999899999999</c:v>
                </c:pt>
                <c:pt idx="66">
                  <c:v>226.69000199999999</c:v>
                </c:pt>
                <c:pt idx="67">
                  <c:v>238.13999899999999</c:v>
                </c:pt>
                <c:pt idx="68">
                  <c:v>234.300003</c:v>
                </c:pt>
                <c:pt idx="69">
                  <c:v>240.800003</c:v>
                </c:pt>
                <c:pt idx="70">
                  <c:v>231.86999499999999</c:v>
                </c:pt>
                <c:pt idx="71">
                  <c:v>230.279999</c:v>
                </c:pt>
                <c:pt idx="72">
                  <c:v>226.929993</c:v>
                </c:pt>
                <c:pt idx="73">
                  <c:v>233.33999600000001</c:v>
                </c:pt>
                <c:pt idx="74">
                  <c:v>236.429993</c:v>
                </c:pt>
                <c:pt idx="75">
                  <c:v>239.78999300000001</c:v>
                </c:pt>
                <c:pt idx="76">
                  <c:v>237.11999499999999</c:v>
                </c:pt>
                <c:pt idx="77">
                  <c:v>237.66999799999999</c:v>
                </c:pt>
                <c:pt idx="78">
                  <c:v>229.58999600000001</c:v>
                </c:pt>
                <c:pt idx="79">
                  <c:v>222.720001</c:v>
                </c:pt>
                <c:pt idx="80">
                  <c:v>227.259995</c:v>
                </c:pt>
                <c:pt idx="81">
                  <c:v>231.86000100000001</c:v>
                </c:pt>
                <c:pt idx="82">
                  <c:v>229.25</c:v>
                </c:pt>
                <c:pt idx="83">
                  <c:v>226.729996</c:v>
                </c:pt>
                <c:pt idx="84">
                  <c:v>224.36000100000001</c:v>
                </c:pt>
                <c:pt idx="85">
                  <c:v>225.300003</c:v>
                </c:pt>
                <c:pt idx="86">
                  <c:v>230.570007</c:v>
                </c:pt>
                <c:pt idx="87">
                  <c:v>225.41999799999999</c:v>
                </c:pt>
                <c:pt idx="88">
                  <c:v>228.240005</c:v>
                </c:pt>
                <c:pt idx="89">
                  <c:v>223.30999800000001</c:v>
                </c:pt>
                <c:pt idx="90">
                  <c:v>244.009995</c:v>
                </c:pt>
                <c:pt idx="91">
                  <c:v>241.88999899999999</c:v>
                </c:pt>
                <c:pt idx="92">
                  <c:v>239.229996</c:v>
                </c:pt>
                <c:pt idx="93">
                  <c:v>239.08999600000001</c:v>
                </c:pt>
                <c:pt idx="94">
                  <c:v>238.69000199999999</c:v>
                </c:pt>
                <c:pt idx="95">
                  <c:v>234.779999</c:v>
                </c:pt>
                <c:pt idx="96">
                  <c:v>229.88000500000001</c:v>
                </c:pt>
                <c:pt idx="97">
                  <c:v>229.44000199999999</c:v>
                </c:pt>
                <c:pt idx="98">
                  <c:v>229.35000600000001</c:v>
                </c:pt>
                <c:pt idx="99">
                  <c:v>232.08000200000001</c:v>
                </c:pt>
                <c:pt idx="100">
                  <c:v>232.699997</c:v>
                </c:pt>
                <c:pt idx="101">
                  <c:v>235.91999799999999</c:v>
                </c:pt>
                <c:pt idx="102">
                  <c:v>236.720001</c:v>
                </c:pt>
                <c:pt idx="103">
                  <c:v>234.179993</c:v>
                </c:pt>
                <c:pt idx="104">
                  <c:v>230.949997</c:v>
                </c:pt>
                <c:pt idx="105">
                  <c:v>230.71000699999999</c:v>
                </c:pt>
                <c:pt idx="106">
                  <c:v>227.89999399999999</c:v>
                </c:pt>
                <c:pt idx="107">
                  <c:v>226.779999</c:v>
                </c:pt>
                <c:pt idx="108">
                  <c:v>226.41999799999999</c:v>
                </c:pt>
                <c:pt idx="109">
                  <c:v>225.30999800000001</c:v>
                </c:pt>
                <c:pt idx="110">
                  <c:v>219.529999</c:v>
                </c:pt>
                <c:pt idx="111">
                  <c:v>221.38000500000001</c:v>
                </c:pt>
                <c:pt idx="112">
                  <c:v>219.89999399999999</c:v>
                </c:pt>
                <c:pt idx="113">
                  <c:v>206.08000200000001</c:v>
                </c:pt>
                <c:pt idx="114">
                  <c:v>209.509995</c:v>
                </c:pt>
                <c:pt idx="115">
                  <c:v>211.050003</c:v>
                </c:pt>
                <c:pt idx="116">
                  <c:v>213.720001</c:v>
                </c:pt>
                <c:pt idx="117">
                  <c:v>212.53999300000001</c:v>
                </c:pt>
                <c:pt idx="118">
                  <c:v>216.990005</c:v>
                </c:pt>
                <c:pt idx="119">
                  <c:v>211.05999800000001</c:v>
                </c:pt>
                <c:pt idx="120">
                  <c:v>210.44000199999999</c:v>
                </c:pt>
                <c:pt idx="121">
                  <c:v>211.13000500000001</c:v>
                </c:pt>
                <c:pt idx="122">
                  <c:v>211.779999</c:v>
                </c:pt>
                <c:pt idx="123">
                  <c:v>212.740005</c:v>
                </c:pt>
                <c:pt idx="124">
                  <c:v>213.96000699999999</c:v>
                </c:pt>
                <c:pt idx="125">
                  <c:v>219.479996</c:v>
                </c:pt>
                <c:pt idx="126">
                  <c:v>219.58999600000001</c:v>
                </c:pt>
                <c:pt idx="127">
                  <c:v>217.03999300000001</c:v>
                </c:pt>
                <c:pt idx="128">
                  <c:v>219.020004</c:v>
                </c:pt>
                <c:pt idx="129">
                  <c:v>216.89999399999999</c:v>
                </c:pt>
                <c:pt idx="130">
                  <c:v>215.820007</c:v>
                </c:pt>
                <c:pt idx="131">
                  <c:v>213.320007</c:v>
                </c:pt>
                <c:pt idx="132">
                  <c:v>213.070007</c:v>
                </c:pt>
                <c:pt idx="133">
                  <c:v>211.63999899999999</c:v>
                </c:pt>
                <c:pt idx="134">
                  <c:v>213.94000199999999</c:v>
                </c:pt>
                <c:pt idx="135">
                  <c:v>210.05999800000001</c:v>
                </c:pt>
                <c:pt idx="136">
                  <c:v>209.320007</c:v>
                </c:pt>
                <c:pt idx="137">
                  <c:v>211.60000600000001</c:v>
                </c:pt>
                <c:pt idx="138">
                  <c:v>212.300003</c:v>
                </c:pt>
                <c:pt idx="139">
                  <c:v>211.05999800000001</c:v>
                </c:pt>
                <c:pt idx="140">
                  <c:v>211.320007</c:v>
                </c:pt>
                <c:pt idx="141">
                  <c:v>214.86000100000001</c:v>
                </c:pt>
                <c:pt idx="142">
                  <c:v>218.38000500000001</c:v>
                </c:pt>
                <c:pt idx="143">
                  <c:v>228.5</c:v>
                </c:pt>
                <c:pt idx="144">
                  <c:v>228.58999600000001</c:v>
                </c:pt>
                <c:pt idx="145">
                  <c:v>229.44000199999999</c:v>
                </c:pt>
                <c:pt idx="146">
                  <c:v>226.779999</c:v>
                </c:pt>
                <c:pt idx="147">
                  <c:v>221.86999499999999</c:v>
                </c:pt>
                <c:pt idx="148">
                  <c:v>217.75</c:v>
                </c:pt>
                <c:pt idx="149">
                  <c:v>211.60000600000001</c:v>
                </c:pt>
                <c:pt idx="150">
                  <c:v>208</c:v>
                </c:pt>
                <c:pt idx="151">
                  <c:v>199.85000600000001</c:v>
                </c:pt>
                <c:pt idx="152">
                  <c:v>205.94000199999999</c:v>
                </c:pt>
                <c:pt idx="153">
                  <c:v>205.479996</c:v>
                </c:pt>
                <c:pt idx="154">
                  <c:v>209.509995</c:v>
                </c:pt>
                <c:pt idx="155">
                  <c:v>211.5</c:v>
                </c:pt>
                <c:pt idx="156">
                  <c:v>214.759995</c:v>
                </c:pt>
                <c:pt idx="157">
                  <c:v>212.10000600000001</c:v>
                </c:pt>
                <c:pt idx="158">
                  <c:v>208.91000399999999</c:v>
                </c:pt>
                <c:pt idx="159">
                  <c:v>210.58999600000001</c:v>
                </c:pt>
                <c:pt idx="160">
                  <c:v>211.08000200000001</c:v>
                </c:pt>
                <c:pt idx="161">
                  <c:v>214.03999300000001</c:v>
                </c:pt>
                <c:pt idx="162">
                  <c:v>206.529999</c:v>
                </c:pt>
                <c:pt idx="163">
                  <c:v>191.759995</c:v>
                </c:pt>
                <c:pt idx="164">
                  <c:v>186.070007</c:v>
                </c:pt>
                <c:pt idx="165">
                  <c:v>196.009995</c:v>
                </c:pt>
                <c:pt idx="166">
                  <c:v>197.53999300000001</c:v>
                </c:pt>
                <c:pt idx="167">
                  <c:v>195.19000199999999</c:v>
                </c:pt>
                <c:pt idx="168">
                  <c:v>200.08999600000001</c:v>
                </c:pt>
                <c:pt idx="169">
                  <c:v>197.38000500000001</c:v>
                </c:pt>
                <c:pt idx="170">
                  <c:v>200.71000699999999</c:v>
                </c:pt>
                <c:pt idx="171">
                  <c:v>199.279999</c:v>
                </c:pt>
                <c:pt idx="172">
                  <c:v>196.38999899999999</c:v>
                </c:pt>
                <c:pt idx="173">
                  <c:v>195.25</c:v>
                </c:pt>
                <c:pt idx="174">
                  <c:v>195.729996</c:v>
                </c:pt>
                <c:pt idx="175">
                  <c:v>194.86000100000001</c:v>
                </c:pt>
                <c:pt idx="176">
                  <c:v>191.66000399999999</c:v>
                </c:pt>
                <c:pt idx="177">
                  <c:v>188.61999499999999</c:v>
                </c:pt>
                <c:pt idx="178">
                  <c:v>182.71000699999999</c:v>
                </c:pt>
                <c:pt idx="179">
                  <c:v>173.729996</c:v>
                </c:pt>
                <c:pt idx="180">
                  <c:v>172.35000600000001</c:v>
                </c:pt>
                <c:pt idx="181">
                  <c:v>160.550003</c:v>
                </c:pt>
                <c:pt idx="182">
                  <c:v>157.96000699999999</c:v>
                </c:pt>
                <c:pt idx="183">
                  <c:v>161.05999800000001</c:v>
                </c:pt>
                <c:pt idx="184">
                  <c:v>171.699997</c:v>
                </c:pt>
                <c:pt idx="185">
                  <c:v>169.10000600000001</c:v>
                </c:pt>
                <c:pt idx="186">
                  <c:v>165.240005</c:v>
                </c:pt>
                <c:pt idx="187">
                  <c:v>159.470001</c:v>
                </c:pt>
                <c:pt idx="188">
                  <c:v>162.28999300000001</c:v>
                </c:pt>
                <c:pt idx="189">
                  <c:v>166.990005</c:v>
                </c:pt>
                <c:pt idx="190">
                  <c:v>173.279999</c:v>
                </c:pt>
                <c:pt idx="191">
                  <c:v>172</c:v>
                </c:pt>
                <c:pt idx="192">
                  <c:v>170.300003</c:v>
                </c:pt>
                <c:pt idx="193">
                  <c:v>175.16000399999999</c:v>
                </c:pt>
                <c:pt idx="194">
                  <c:v>170.71000699999999</c:v>
                </c:pt>
                <c:pt idx="195">
                  <c:v>167.320007</c:v>
                </c:pt>
                <c:pt idx="196">
                  <c:v>168.10000600000001</c:v>
                </c:pt>
                <c:pt idx="197">
                  <c:v>165.41000399999999</c:v>
                </c:pt>
                <c:pt idx="198">
                  <c:v>160.14999399999999</c:v>
                </c:pt>
                <c:pt idx="199">
                  <c:v>157.86000100000001</c:v>
                </c:pt>
                <c:pt idx="200">
                  <c:v>156.259995</c:v>
                </c:pt>
                <c:pt idx="201">
                  <c:v>160.050003</c:v>
                </c:pt>
                <c:pt idx="202">
                  <c:v>151.490005</c:v>
                </c:pt>
                <c:pt idx="203">
                  <c:v>150.179993</c:v>
                </c:pt>
                <c:pt idx="204">
                  <c:v>151.88999899999999</c:v>
                </c:pt>
                <c:pt idx="205">
                  <c:v>151.19000199999999</c:v>
                </c:pt>
                <c:pt idx="206">
                  <c:v>145.08000200000001</c:v>
                </c:pt>
                <c:pt idx="207">
                  <c:v>150.179993</c:v>
                </c:pt>
                <c:pt idx="208">
                  <c:v>152.38999899999999</c:v>
                </c:pt>
                <c:pt idx="209">
                  <c:v>147.58000200000001</c:v>
                </c:pt>
                <c:pt idx="210">
                  <c:v>148.050003</c:v>
                </c:pt>
                <c:pt idx="211">
                  <c:v>144.199997</c:v>
                </c:pt>
                <c:pt idx="212">
                  <c:v>139.63000500000001</c:v>
                </c:pt>
                <c:pt idx="213">
                  <c:v>143.13999899999999</c:v>
                </c:pt>
                <c:pt idx="214">
                  <c:v>144.10000600000001</c:v>
                </c:pt>
                <c:pt idx="215">
                  <c:v>156</c:v>
                </c:pt>
                <c:pt idx="216">
                  <c:v>161.520004</c:v>
                </c:pt>
                <c:pt idx="217">
                  <c:v>163.949997</c:v>
                </c:pt>
                <c:pt idx="218">
                  <c:v>163</c:v>
                </c:pt>
                <c:pt idx="219">
                  <c:v>167.39999399999999</c:v>
                </c:pt>
                <c:pt idx="220">
                  <c:v>166.779999</c:v>
                </c:pt>
                <c:pt idx="221">
                  <c:v>168</c:v>
                </c:pt>
                <c:pt idx="222">
                  <c:v>166.820007</c:v>
                </c:pt>
                <c:pt idx="223">
                  <c:v>177</c:v>
                </c:pt>
                <c:pt idx="224">
                  <c:v>177.179993</c:v>
                </c:pt>
                <c:pt idx="225">
                  <c:v>177.41999799999999</c:v>
                </c:pt>
                <c:pt idx="226">
                  <c:v>177.699997</c:v>
                </c:pt>
                <c:pt idx="227">
                  <c:v>176.16999799999999</c:v>
                </c:pt>
                <c:pt idx="228">
                  <c:v>169.990005</c:v>
                </c:pt>
                <c:pt idx="229">
                  <c:v>169.229996</c:v>
                </c:pt>
                <c:pt idx="230">
                  <c:v>169.78999300000001</c:v>
                </c:pt>
                <c:pt idx="231">
                  <c:v>164.94000199999999</c:v>
                </c:pt>
                <c:pt idx="232">
                  <c:v>170.16999799999999</c:v>
                </c:pt>
                <c:pt idx="233">
                  <c:v>162.89999399999999</c:v>
                </c:pt>
                <c:pt idx="234">
                  <c:v>166.240005</c:v>
                </c:pt>
                <c:pt idx="235">
                  <c:v>164.78999300000001</c:v>
                </c:pt>
                <c:pt idx="236">
                  <c:v>158.729996</c:v>
                </c:pt>
                <c:pt idx="237">
                  <c:v>162.16000399999999</c:v>
                </c:pt>
                <c:pt idx="238">
                  <c:v>160.19000199999999</c:v>
                </c:pt>
                <c:pt idx="239">
                  <c:v>163.970001</c:v>
                </c:pt>
                <c:pt idx="240">
                  <c:v>167.85000600000001</c:v>
                </c:pt>
                <c:pt idx="241">
                  <c:v>166.80999800000001</c:v>
                </c:pt>
                <c:pt idx="242">
                  <c:v>166.53999300000001</c:v>
                </c:pt>
                <c:pt idx="243">
                  <c:v>168.429993</c:v>
                </c:pt>
                <c:pt idx="244">
                  <c:v>161.58000200000001</c:v>
                </c:pt>
                <c:pt idx="245">
                  <c:v>143.60000600000001</c:v>
                </c:pt>
                <c:pt idx="246">
                  <c:v>140.33999600000001</c:v>
                </c:pt>
                <c:pt idx="247">
                  <c:v>136.61999499999999</c:v>
                </c:pt>
                <c:pt idx="248">
                  <c:v>133.66000399999999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1-4E60-9A8D-1A5A23A34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405248"/>
        <c:axId val="906411488"/>
      </c:lineChart>
      <c:dateAx>
        <c:axId val="906405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11488"/>
        <c:crosses val="autoZero"/>
        <c:auto val="1"/>
        <c:lblOffset val="100"/>
        <c:baseTimeUnit val="days"/>
      </c:dateAx>
      <c:valAx>
        <c:axId val="9064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0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'Dashboard 2'!$Y$2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'Dashboard 2'!$X$3:$X$251</c:f>
              <c:numCache>
                <c:formatCode>m/d/yyyy</c:formatCode>
                <c:ptCount val="249"/>
                <c:pt idx="0">
                  <c:v>44165</c:v>
                </c:pt>
                <c:pt idx="1">
                  <c:v>44166</c:v>
                </c:pt>
                <c:pt idx="2">
                  <c:v>44167</c:v>
                </c:pt>
                <c:pt idx="3">
                  <c:v>44168</c:v>
                </c:pt>
                <c:pt idx="4">
                  <c:v>44169</c:v>
                </c:pt>
                <c:pt idx="5">
                  <c:v>44172</c:v>
                </c:pt>
                <c:pt idx="6">
                  <c:v>44173</c:v>
                </c:pt>
                <c:pt idx="7">
                  <c:v>44174</c:v>
                </c:pt>
                <c:pt idx="8">
                  <c:v>44175</c:v>
                </c:pt>
                <c:pt idx="9">
                  <c:v>44176</c:v>
                </c:pt>
                <c:pt idx="10">
                  <c:v>44179</c:v>
                </c:pt>
                <c:pt idx="11">
                  <c:v>44180</c:v>
                </c:pt>
                <c:pt idx="12">
                  <c:v>44181</c:v>
                </c:pt>
                <c:pt idx="13">
                  <c:v>44182</c:v>
                </c:pt>
                <c:pt idx="14">
                  <c:v>44183</c:v>
                </c:pt>
                <c:pt idx="15">
                  <c:v>44186</c:v>
                </c:pt>
                <c:pt idx="16">
                  <c:v>44187</c:v>
                </c:pt>
                <c:pt idx="17">
                  <c:v>44188</c:v>
                </c:pt>
                <c:pt idx="18">
                  <c:v>44189</c:v>
                </c:pt>
                <c:pt idx="19">
                  <c:v>44193</c:v>
                </c:pt>
                <c:pt idx="20">
                  <c:v>44194</c:v>
                </c:pt>
                <c:pt idx="21">
                  <c:v>44195</c:v>
                </c:pt>
                <c:pt idx="22">
                  <c:v>44196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44207</c:v>
                </c:pt>
                <c:pt idx="29">
                  <c:v>44208</c:v>
                </c:pt>
                <c:pt idx="30">
                  <c:v>44209</c:v>
                </c:pt>
                <c:pt idx="31">
                  <c:v>44210</c:v>
                </c:pt>
                <c:pt idx="32">
                  <c:v>44211</c:v>
                </c:pt>
                <c:pt idx="33">
                  <c:v>44215</c:v>
                </c:pt>
                <c:pt idx="34">
                  <c:v>44216</c:v>
                </c:pt>
                <c:pt idx="35">
                  <c:v>44217</c:v>
                </c:pt>
                <c:pt idx="36">
                  <c:v>44218</c:v>
                </c:pt>
                <c:pt idx="37">
                  <c:v>44221</c:v>
                </c:pt>
                <c:pt idx="38">
                  <c:v>44222</c:v>
                </c:pt>
                <c:pt idx="39">
                  <c:v>44223</c:v>
                </c:pt>
                <c:pt idx="40">
                  <c:v>44224</c:v>
                </c:pt>
                <c:pt idx="41">
                  <c:v>44225</c:v>
                </c:pt>
                <c:pt idx="42">
                  <c:v>44228</c:v>
                </c:pt>
                <c:pt idx="43">
                  <c:v>44229</c:v>
                </c:pt>
                <c:pt idx="44">
                  <c:v>44230</c:v>
                </c:pt>
                <c:pt idx="45">
                  <c:v>44231</c:v>
                </c:pt>
                <c:pt idx="46">
                  <c:v>44232</c:v>
                </c:pt>
                <c:pt idx="47">
                  <c:v>44235</c:v>
                </c:pt>
                <c:pt idx="48">
                  <c:v>44236</c:v>
                </c:pt>
                <c:pt idx="49">
                  <c:v>44237</c:v>
                </c:pt>
                <c:pt idx="50">
                  <c:v>44238</c:v>
                </c:pt>
                <c:pt idx="51">
                  <c:v>44239</c:v>
                </c:pt>
                <c:pt idx="52">
                  <c:v>44243</c:v>
                </c:pt>
                <c:pt idx="53">
                  <c:v>44244</c:v>
                </c:pt>
                <c:pt idx="54">
                  <c:v>44245</c:v>
                </c:pt>
                <c:pt idx="55">
                  <c:v>44246</c:v>
                </c:pt>
                <c:pt idx="56">
                  <c:v>44249</c:v>
                </c:pt>
                <c:pt idx="57">
                  <c:v>44250</c:v>
                </c:pt>
                <c:pt idx="58">
                  <c:v>44251</c:v>
                </c:pt>
                <c:pt idx="59">
                  <c:v>44252</c:v>
                </c:pt>
                <c:pt idx="60">
                  <c:v>44253</c:v>
                </c:pt>
                <c:pt idx="61">
                  <c:v>44256</c:v>
                </c:pt>
                <c:pt idx="62">
                  <c:v>44257</c:v>
                </c:pt>
                <c:pt idx="63">
                  <c:v>44258</c:v>
                </c:pt>
                <c:pt idx="64">
                  <c:v>44259</c:v>
                </c:pt>
                <c:pt idx="65">
                  <c:v>44260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44270</c:v>
                </c:pt>
                <c:pt idx="72">
                  <c:v>44271</c:v>
                </c:pt>
                <c:pt idx="73">
                  <c:v>44272</c:v>
                </c:pt>
                <c:pt idx="74">
                  <c:v>44273</c:v>
                </c:pt>
                <c:pt idx="75">
                  <c:v>44274</c:v>
                </c:pt>
                <c:pt idx="76">
                  <c:v>44277</c:v>
                </c:pt>
                <c:pt idx="77">
                  <c:v>44278</c:v>
                </c:pt>
                <c:pt idx="78">
                  <c:v>44279</c:v>
                </c:pt>
                <c:pt idx="79">
                  <c:v>44280</c:v>
                </c:pt>
                <c:pt idx="80">
                  <c:v>44281</c:v>
                </c:pt>
                <c:pt idx="81">
                  <c:v>44284</c:v>
                </c:pt>
                <c:pt idx="82">
                  <c:v>44285</c:v>
                </c:pt>
                <c:pt idx="83">
                  <c:v>44286</c:v>
                </c:pt>
                <c:pt idx="84">
                  <c:v>44287</c:v>
                </c:pt>
                <c:pt idx="85">
                  <c:v>44291</c:v>
                </c:pt>
                <c:pt idx="86">
                  <c:v>44292</c:v>
                </c:pt>
                <c:pt idx="87">
                  <c:v>44293</c:v>
                </c:pt>
                <c:pt idx="88">
                  <c:v>44294</c:v>
                </c:pt>
                <c:pt idx="89">
                  <c:v>44295</c:v>
                </c:pt>
                <c:pt idx="90">
                  <c:v>44298</c:v>
                </c:pt>
                <c:pt idx="91">
                  <c:v>44299</c:v>
                </c:pt>
                <c:pt idx="92">
                  <c:v>44300</c:v>
                </c:pt>
                <c:pt idx="93">
                  <c:v>44301</c:v>
                </c:pt>
                <c:pt idx="94">
                  <c:v>44302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44312</c:v>
                </c:pt>
                <c:pt idx="101">
                  <c:v>44313</c:v>
                </c:pt>
                <c:pt idx="102">
                  <c:v>44314</c:v>
                </c:pt>
                <c:pt idx="103">
                  <c:v>44315</c:v>
                </c:pt>
                <c:pt idx="104">
                  <c:v>44316</c:v>
                </c:pt>
                <c:pt idx="105">
                  <c:v>44319</c:v>
                </c:pt>
                <c:pt idx="106">
                  <c:v>44320</c:v>
                </c:pt>
                <c:pt idx="107">
                  <c:v>44321</c:v>
                </c:pt>
                <c:pt idx="108">
                  <c:v>44322</c:v>
                </c:pt>
                <c:pt idx="109">
                  <c:v>44323</c:v>
                </c:pt>
                <c:pt idx="110">
                  <c:v>44326</c:v>
                </c:pt>
                <c:pt idx="111">
                  <c:v>44327</c:v>
                </c:pt>
                <c:pt idx="112">
                  <c:v>44328</c:v>
                </c:pt>
                <c:pt idx="113">
                  <c:v>44329</c:v>
                </c:pt>
                <c:pt idx="114">
                  <c:v>44330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44340</c:v>
                </c:pt>
                <c:pt idx="121">
                  <c:v>44341</c:v>
                </c:pt>
                <c:pt idx="122">
                  <c:v>44342</c:v>
                </c:pt>
                <c:pt idx="123">
                  <c:v>44343</c:v>
                </c:pt>
                <c:pt idx="124">
                  <c:v>44344</c:v>
                </c:pt>
                <c:pt idx="125">
                  <c:v>44348</c:v>
                </c:pt>
                <c:pt idx="126">
                  <c:v>44349</c:v>
                </c:pt>
                <c:pt idx="127">
                  <c:v>44350</c:v>
                </c:pt>
                <c:pt idx="128">
                  <c:v>44351</c:v>
                </c:pt>
                <c:pt idx="129">
                  <c:v>44354</c:v>
                </c:pt>
                <c:pt idx="130">
                  <c:v>44355</c:v>
                </c:pt>
                <c:pt idx="131">
                  <c:v>44356</c:v>
                </c:pt>
                <c:pt idx="132">
                  <c:v>44357</c:v>
                </c:pt>
                <c:pt idx="133">
                  <c:v>44358</c:v>
                </c:pt>
                <c:pt idx="134">
                  <c:v>44361</c:v>
                </c:pt>
                <c:pt idx="135">
                  <c:v>44362</c:v>
                </c:pt>
                <c:pt idx="136">
                  <c:v>44363</c:v>
                </c:pt>
                <c:pt idx="137">
                  <c:v>44364</c:v>
                </c:pt>
                <c:pt idx="138">
                  <c:v>44365</c:v>
                </c:pt>
                <c:pt idx="139">
                  <c:v>44368</c:v>
                </c:pt>
                <c:pt idx="140">
                  <c:v>44369</c:v>
                </c:pt>
                <c:pt idx="141">
                  <c:v>44370</c:v>
                </c:pt>
                <c:pt idx="142">
                  <c:v>44371</c:v>
                </c:pt>
                <c:pt idx="143">
                  <c:v>44372</c:v>
                </c:pt>
                <c:pt idx="144">
                  <c:v>44375</c:v>
                </c:pt>
                <c:pt idx="145">
                  <c:v>44376</c:v>
                </c:pt>
                <c:pt idx="146">
                  <c:v>44377</c:v>
                </c:pt>
                <c:pt idx="147">
                  <c:v>44378</c:v>
                </c:pt>
                <c:pt idx="148">
                  <c:v>44379</c:v>
                </c:pt>
                <c:pt idx="149">
                  <c:v>44383</c:v>
                </c:pt>
                <c:pt idx="150">
                  <c:v>44384</c:v>
                </c:pt>
                <c:pt idx="151">
                  <c:v>44385</c:v>
                </c:pt>
                <c:pt idx="152">
                  <c:v>44386</c:v>
                </c:pt>
                <c:pt idx="153">
                  <c:v>44389</c:v>
                </c:pt>
                <c:pt idx="154">
                  <c:v>44390</c:v>
                </c:pt>
                <c:pt idx="155">
                  <c:v>44391</c:v>
                </c:pt>
                <c:pt idx="156">
                  <c:v>44392</c:v>
                </c:pt>
                <c:pt idx="157">
                  <c:v>44393</c:v>
                </c:pt>
                <c:pt idx="158">
                  <c:v>44396</c:v>
                </c:pt>
                <c:pt idx="159">
                  <c:v>44397</c:v>
                </c:pt>
                <c:pt idx="160">
                  <c:v>44398</c:v>
                </c:pt>
                <c:pt idx="161">
                  <c:v>44399</c:v>
                </c:pt>
                <c:pt idx="162">
                  <c:v>44400</c:v>
                </c:pt>
                <c:pt idx="163">
                  <c:v>44403</c:v>
                </c:pt>
                <c:pt idx="164">
                  <c:v>44404</c:v>
                </c:pt>
                <c:pt idx="165">
                  <c:v>44405</c:v>
                </c:pt>
                <c:pt idx="166">
                  <c:v>44406</c:v>
                </c:pt>
                <c:pt idx="167">
                  <c:v>44407</c:v>
                </c:pt>
                <c:pt idx="168">
                  <c:v>44410</c:v>
                </c:pt>
                <c:pt idx="169">
                  <c:v>44411</c:v>
                </c:pt>
                <c:pt idx="170">
                  <c:v>44412</c:v>
                </c:pt>
                <c:pt idx="171">
                  <c:v>44413</c:v>
                </c:pt>
                <c:pt idx="172">
                  <c:v>44414</c:v>
                </c:pt>
                <c:pt idx="173">
                  <c:v>44417</c:v>
                </c:pt>
                <c:pt idx="174">
                  <c:v>44418</c:v>
                </c:pt>
                <c:pt idx="175">
                  <c:v>44419</c:v>
                </c:pt>
                <c:pt idx="176">
                  <c:v>44420</c:v>
                </c:pt>
                <c:pt idx="177">
                  <c:v>44421</c:v>
                </c:pt>
                <c:pt idx="178">
                  <c:v>44424</c:v>
                </c:pt>
                <c:pt idx="179">
                  <c:v>44425</c:v>
                </c:pt>
                <c:pt idx="180">
                  <c:v>44426</c:v>
                </c:pt>
                <c:pt idx="181">
                  <c:v>44427</c:v>
                </c:pt>
                <c:pt idx="182">
                  <c:v>44428</c:v>
                </c:pt>
                <c:pt idx="183">
                  <c:v>44431</c:v>
                </c:pt>
                <c:pt idx="184">
                  <c:v>44432</c:v>
                </c:pt>
                <c:pt idx="185">
                  <c:v>44433</c:v>
                </c:pt>
                <c:pt idx="186">
                  <c:v>44434</c:v>
                </c:pt>
                <c:pt idx="187">
                  <c:v>44435</c:v>
                </c:pt>
                <c:pt idx="188">
                  <c:v>44438</c:v>
                </c:pt>
                <c:pt idx="189">
                  <c:v>44439</c:v>
                </c:pt>
                <c:pt idx="190">
                  <c:v>44440</c:v>
                </c:pt>
                <c:pt idx="191">
                  <c:v>44441</c:v>
                </c:pt>
                <c:pt idx="192">
                  <c:v>44442</c:v>
                </c:pt>
                <c:pt idx="193">
                  <c:v>44446</c:v>
                </c:pt>
                <c:pt idx="194">
                  <c:v>44447</c:v>
                </c:pt>
                <c:pt idx="195">
                  <c:v>44448</c:v>
                </c:pt>
                <c:pt idx="196">
                  <c:v>44449</c:v>
                </c:pt>
                <c:pt idx="197">
                  <c:v>44452</c:v>
                </c:pt>
                <c:pt idx="198">
                  <c:v>44453</c:v>
                </c:pt>
                <c:pt idx="199">
                  <c:v>44454</c:v>
                </c:pt>
                <c:pt idx="200">
                  <c:v>44455</c:v>
                </c:pt>
                <c:pt idx="201">
                  <c:v>44456</c:v>
                </c:pt>
                <c:pt idx="202">
                  <c:v>44459</c:v>
                </c:pt>
                <c:pt idx="203">
                  <c:v>44460</c:v>
                </c:pt>
                <c:pt idx="204">
                  <c:v>44461</c:v>
                </c:pt>
                <c:pt idx="205">
                  <c:v>44462</c:v>
                </c:pt>
                <c:pt idx="206">
                  <c:v>44463</c:v>
                </c:pt>
                <c:pt idx="207">
                  <c:v>44466</c:v>
                </c:pt>
                <c:pt idx="208">
                  <c:v>44467</c:v>
                </c:pt>
                <c:pt idx="209">
                  <c:v>44468</c:v>
                </c:pt>
                <c:pt idx="210">
                  <c:v>44469</c:v>
                </c:pt>
                <c:pt idx="211">
                  <c:v>44470</c:v>
                </c:pt>
                <c:pt idx="212">
                  <c:v>44473</c:v>
                </c:pt>
                <c:pt idx="213">
                  <c:v>44474</c:v>
                </c:pt>
                <c:pt idx="214">
                  <c:v>44475</c:v>
                </c:pt>
                <c:pt idx="215">
                  <c:v>44476</c:v>
                </c:pt>
                <c:pt idx="216">
                  <c:v>44477</c:v>
                </c:pt>
                <c:pt idx="217">
                  <c:v>44480</c:v>
                </c:pt>
                <c:pt idx="218">
                  <c:v>44481</c:v>
                </c:pt>
                <c:pt idx="219">
                  <c:v>44482</c:v>
                </c:pt>
                <c:pt idx="220">
                  <c:v>44483</c:v>
                </c:pt>
                <c:pt idx="221">
                  <c:v>44484</c:v>
                </c:pt>
                <c:pt idx="222">
                  <c:v>44487</c:v>
                </c:pt>
                <c:pt idx="223">
                  <c:v>44488</c:v>
                </c:pt>
                <c:pt idx="224">
                  <c:v>44489</c:v>
                </c:pt>
                <c:pt idx="225">
                  <c:v>44490</c:v>
                </c:pt>
                <c:pt idx="226">
                  <c:v>44491</c:v>
                </c:pt>
                <c:pt idx="227">
                  <c:v>44494</c:v>
                </c:pt>
                <c:pt idx="228">
                  <c:v>44495</c:v>
                </c:pt>
                <c:pt idx="229">
                  <c:v>44496</c:v>
                </c:pt>
                <c:pt idx="230">
                  <c:v>44497</c:v>
                </c:pt>
                <c:pt idx="231">
                  <c:v>44498</c:v>
                </c:pt>
                <c:pt idx="232">
                  <c:v>44501</c:v>
                </c:pt>
                <c:pt idx="233">
                  <c:v>44502</c:v>
                </c:pt>
                <c:pt idx="234">
                  <c:v>44503</c:v>
                </c:pt>
                <c:pt idx="235">
                  <c:v>44504</c:v>
                </c:pt>
                <c:pt idx="236">
                  <c:v>44505</c:v>
                </c:pt>
                <c:pt idx="237">
                  <c:v>44508</c:v>
                </c:pt>
                <c:pt idx="238">
                  <c:v>44509</c:v>
                </c:pt>
                <c:pt idx="239">
                  <c:v>44510</c:v>
                </c:pt>
                <c:pt idx="240">
                  <c:v>44511</c:v>
                </c:pt>
                <c:pt idx="241">
                  <c:v>44512</c:v>
                </c:pt>
                <c:pt idx="242">
                  <c:v>44515</c:v>
                </c:pt>
                <c:pt idx="243">
                  <c:v>44516</c:v>
                </c:pt>
                <c:pt idx="244">
                  <c:v>44517</c:v>
                </c:pt>
                <c:pt idx="245">
                  <c:v>44518</c:v>
                </c:pt>
                <c:pt idx="246">
                  <c:v>44519</c:v>
                </c:pt>
                <c:pt idx="247">
                  <c:v>44522</c:v>
                </c:pt>
                <c:pt idx="248">
                  <c:v>44523</c:v>
                </c:pt>
              </c:numCache>
            </c:numRef>
          </c:cat>
          <c:val>
            <c:numRef>
              <c:f>'Dashboard 2'!$Y$3:$Y$251</c:f>
              <c:numCache>
                <c:formatCode>_(* #,##0.00_);_(* \(#,##0.00\);_(* "-"??_);_(@_)</c:formatCode>
                <c:ptCount val="249"/>
                <c:pt idx="0">
                  <c:v>3168.040039</c:v>
                </c:pt>
                <c:pt idx="1">
                  <c:v>3220.080078</c:v>
                </c:pt>
                <c:pt idx="2">
                  <c:v>3203.530029</c:v>
                </c:pt>
                <c:pt idx="3">
                  <c:v>3186.7299800000001</c:v>
                </c:pt>
                <c:pt idx="4">
                  <c:v>3162.580078</c:v>
                </c:pt>
                <c:pt idx="5">
                  <c:v>3158</c:v>
                </c:pt>
                <c:pt idx="6">
                  <c:v>3177.290039</c:v>
                </c:pt>
                <c:pt idx="7">
                  <c:v>3104.1999510000001</c:v>
                </c:pt>
                <c:pt idx="8">
                  <c:v>3101.48999</c:v>
                </c:pt>
                <c:pt idx="9">
                  <c:v>3116.419922</c:v>
                </c:pt>
                <c:pt idx="10">
                  <c:v>3156.969971</c:v>
                </c:pt>
                <c:pt idx="11">
                  <c:v>3165.1201169999999</c:v>
                </c:pt>
                <c:pt idx="12">
                  <c:v>3240.959961</c:v>
                </c:pt>
                <c:pt idx="13">
                  <c:v>3236.080078</c:v>
                </c:pt>
                <c:pt idx="14">
                  <c:v>3201.6499020000001</c:v>
                </c:pt>
                <c:pt idx="15">
                  <c:v>3206.179932</c:v>
                </c:pt>
                <c:pt idx="16">
                  <c:v>3206.5200199999999</c:v>
                </c:pt>
                <c:pt idx="17">
                  <c:v>3185.2700199999999</c:v>
                </c:pt>
                <c:pt idx="18">
                  <c:v>3172.6899410000001</c:v>
                </c:pt>
                <c:pt idx="19">
                  <c:v>3283.959961</c:v>
                </c:pt>
                <c:pt idx="20">
                  <c:v>3322</c:v>
                </c:pt>
                <c:pt idx="21">
                  <c:v>3285.8500979999999</c:v>
                </c:pt>
                <c:pt idx="22">
                  <c:v>3256.929932</c:v>
                </c:pt>
                <c:pt idx="23">
                  <c:v>3186.6298830000001</c:v>
                </c:pt>
                <c:pt idx="24">
                  <c:v>3218.51001</c:v>
                </c:pt>
                <c:pt idx="25">
                  <c:v>3138.3798830000001</c:v>
                </c:pt>
                <c:pt idx="26">
                  <c:v>3162.1599120000001</c:v>
                </c:pt>
                <c:pt idx="27">
                  <c:v>3182.6999510000001</c:v>
                </c:pt>
                <c:pt idx="28">
                  <c:v>3114.209961</c:v>
                </c:pt>
                <c:pt idx="29">
                  <c:v>3120.830078</c:v>
                </c:pt>
                <c:pt idx="30">
                  <c:v>3165.889893</c:v>
                </c:pt>
                <c:pt idx="31">
                  <c:v>3127.469971</c:v>
                </c:pt>
                <c:pt idx="32">
                  <c:v>3104.25</c:v>
                </c:pt>
                <c:pt idx="33">
                  <c:v>3120.76001</c:v>
                </c:pt>
                <c:pt idx="34">
                  <c:v>3263.3798830000001</c:v>
                </c:pt>
                <c:pt idx="35">
                  <c:v>3306.98999</c:v>
                </c:pt>
                <c:pt idx="36">
                  <c:v>3292.2299800000001</c:v>
                </c:pt>
                <c:pt idx="37">
                  <c:v>3294</c:v>
                </c:pt>
                <c:pt idx="38">
                  <c:v>3326.1298830000001</c:v>
                </c:pt>
                <c:pt idx="39">
                  <c:v>3232.580078</c:v>
                </c:pt>
                <c:pt idx="40">
                  <c:v>3237.6201169999999</c:v>
                </c:pt>
                <c:pt idx="41">
                  <c:v>3206.1999510000001</c:v>
                </c:pt>
                <c:pt idx="42">
                  <c:v>3342.8798830000001</c:v>
                </c:pt>
                <c:pt idx="43">
                  <c:v>3380</c:v>
                </c:pt>
                <c:pt idx="44">
                  <c:v>3312.530029</c:v>
                </c:pt>
                <c:pt idx="45">
                  <c:v>3331</c:v>
                </c:pt>
                <c:pt idx="46">
                  <c:v>3352.1499020000001</c:v>
                </c:pt>
                <c:pt idx="47">
                  <c:v>3322.9399410000001</c:v>
                </c:pt>
                <c:pt idx="48">
                  <c:v>3305</c:v>
                </c:pt>
                <c:pt idx="49">
                  <c:v>3286.580078</c:v>
                </c:pt>
                <c:pt idx="50">
                  <c:v>3262.1298830000001</c:v>
                </c:pt>
                <c:pt idx="51">
                  <c:v>3277.709961</c:v>
                </c:pt>
                <c:pt idx="52">
                  <c:v>3268.9499510000001</c:v>
                </c:pt>
                <c:pt idx="53">
                  <c:v>3308.639893</c:v>
                </c:pt>
                <c:pt idx="54">
                  <c:v>3328.2299800000001</c:v>
                </c:pt>
                <c:pt idx="55">
                  <c:v>3249.8999020000001</c:v>
                </c:pt>
                <c:pt idx="56">
                  <c:v>3180.73999</c:v>
                </c:pt>
                <c:pt idx="57">
                  <c:v>3194.5</c:v>
                </c:pt>
                <c:pt idx="58">
                  <c:v>3159.530029</c:v>
                </c:pt>
                <c:pt idx="59">
                  <c:v>3057.1599120000001</c:v>
                </c:pt>
                <c:pt idx="60">
                  <c:v>3092.929932</c:v>
                </c:pt>
                <c:pt idx="61">
                  <c:v>3146.139893</c:v>
                </c:pt>
                <c:pt idx="62">
                  <c:v>3094.530029</c:v>
                </c:pt>
                <c:pt idx="63">
                  <c:v>3005</c:v>
                </c:pt>
                <c:pt idx="64">
                  <c:v>2977.570068</c:v>
                </c:pt>
                <c:pt idx="65">
                  <c:v>3000.459961</c:v>
                </c:pt>
                <c:pt idx="66">
                  <c:v>2951.9499510000001</c:v>
                </c:pt>
                <c:pt idx="67">
                  <c:v>3062.8500979999999</c:v>
                </c:pt>
                <c:pt idx="68">
                  <c:v>3057.639893</c:v>
                </c:pt>
                <c:pt idx="69">
                  <c:v>3113.5900879999999</c:v>
                </c:pt>
                <c:pt idx="70">
                  <c:v>3089.48999</c:v>
                </c:pt>
                <c:pt idx="71">
                  <c:v>3081.679932</c:v>
                </c:pt>
                <c:pt idx="72">
                  <c:v>3091.860107</c:v>
                </c:pt>
                <c:pt idx="73">
                  <c:v>3135.7299800000001</c:v>
                </c:pt>
                <c:pt idx="74">
                  <c:v>3027.98999</c:v>
                </c:pt>
                <c:pt idx="75">
                  <c:v>3074.959961</c:v>
                </c:pt>
                <c:pt idx="76">
                  <c:v>3110.8701169999999</c:v>
                </c:pt>
                <c:pt idx="77">
                  <c:v>3137.5</c:v>
                </c:pt>
                <c:pt idx="78">
                  <c:v>3087.070068</c:v>
                </c:pt>
                <c:pt idx="79">
                  <c:v>3046.26001</c:v>
                </c:pt>
                <c:pt idx="80">
                  <c:v>3052.030029</c:v>
                </c:pt>
                <c:pt idx="81">
                  <c:v>3075.7299800000001</c:v>
                </c:pt>
                <c:pt idx="82">
                  <c:v>3055.290039</c:v>
                </c:pt>
                <c:pt idx="83">
                  <c:v>3094.080078</c:v>
                </c:pt>
                <c:pt idx="84">
                  <c:v>3161</c:v>
                </c:pt>
                <c:pt idx="85">
                  <c:v>3226.7299800000001</c:v>
                </c:pt>
                <c:pt idx="86">
                  <c:v>3223.820068</c:v>
                </c:pt>
                <c:pt idx="87">
                  <c:v>3279.389893</c:v>
                </c:pt>
                <c:pt idx="88">
                  <c:v>3299.3000489999999</c:v>
                </c:pt>
                <c:pt idx="89">
                  <c:v>3372.1999510000001</c:v>
                </c:pt>
                <c:pt idx="90">
                  <c:v>3379.389893</c:v>
                </c:pt>
                <c:pt idx="91">
                  <c:v>3400</c:v>
                </c:pt>
                <c:pt idx="92">
                  <c:v>3333</c:v>
                </c:pt>
                <c:pt idx="93">
                  <c:v>3379.0900879999999</c:v>
                </c:pt>
                <c:pt idx="94">
                  <c:v>3399.4399410000001</c:v>
                </c:pt>
                <c:pt idx="95">
                  <c:v>3372.01001</c:v>
                </c:pt>
                <c:pt idx="96">
                  <c:v>3334.6899410000001</c:v>
                </c:pt>
                <c:pt idx="97">
                  <c:v>3362.0200199999999</c:v>
                </c:pt>
                <c:pt idx="98">
                  <c:v>3309.040039</c:v>
                </c:pt>
                <c:pt idx="99">
                  <c:v>3340.8798830000001</c:v>
                </c:pt>
                <c:pt idx="100">
                  <c:v>3409</c:v>
                </c:pt>
                <c:pt idx="101">
                  <c:v>3417.429932</c:v>
                </c:pt>
                <c:pt idx="102">
                  <c:v>3458.5</c:v>
                </c:pt>
                <c:pt idx="103">
                  <c:v>3471.3100589999999</c:v>
                </c:pt>
                <c:pt idx="104">
                  <c:v>3467.419922</c:v>
                </c:pt>
                <c:pt idx="105">
                  <c:v>3386.48999</c:v>
                </c:pt>
                <c:pt idx="106">
                  <c:v>3311.8701169999999</c:v>
                </c:pt>
                <c:pt idx="107">
                  <c:v>3270.540039</c:v>
                </c:pt>
                <c:pt idx="108">
                  <c:v>3306.3701169999999</c:v>
                </c:pt>
                <c:pt idx="109">
                  <c:v>3291.610107</c:v>
                </c:pt>
                <c:pt idx="110">
                  <c:v>3190.48999</c:v>
                </c:pt>
                <c:pt idx="111">
                  <c:v>3223.9099120000001</c:v>
                </c:pt>
                <c:pt idx="112">
                  <c:v>3151.9399410000001</c:v>
                </c:pt>
                <c:pt idx="113">
                  <c:v>3161.469971</c:v>
                </c:pt>
                <c:pt idx="114">
                  <c:v>3222.8999020000001</c:v>
                </c:pt>
                <c:pt idx="115">
                  <c:v>3270.389893</c:v>
                </c:pt>
                <c:pt idx="116">
                  <c:v>3232.280029</c:v>
                </c:pt>
                <c:pt idx="117">
                  <c:v>3231.8000489999999</c:v>
                </c:pt>
                <c:pt idx="118">
                  <c:v>3247.679932</c:v>
                </c:pt>
                <c:pt idx="119">
                  <c:v>3203.080078</c:v>
                </c:pt>
                <c:pt idx="120">
                  <c:v>3244.98999</c:v>
                </c:pt>
                <c:pt idx="121">
                  <c:v>3259.0500489999999</c:v>
                </c:pt>
                <c:pt idx="122">
                  <c:v>3265.1599120000001</c:v>
                </c:pt>
                <c:pt idx="123">
                  <c:v>3230.110107</c:v>
                </c:pt>
                <c:pt idx="124">
                  <c:v>3223.070068</c:v>
                </c:pt>
                <c:pt idx="125">
                  <c:v>3218.6499020000001</c:v>
                </c:pt>
                <c:pt idx="126">
                  <c:v>3233.98999</c:v>
                </c:pt>
                <c:pt idx="127">
                  <c:v>3187.01001</c:v>
                </c:pt>
                <c:pt idx="128">
                  <c:v>3206.219971</c:v>
                </c:pt>
                <c:pt idx="129">
                  <c:v>3198.01001</c:v>
                </c:pt>
                <c:pt idx="130">
                  <c:v>3264.110107</c:v>
                </c:pt>
                <c:pt idx="131">
                  <c:v>3281.1499020000001</c:v>
                </c:pt>
                <c:pt idx="132">
                  <c:v>3349.6499020000001</c:v>
                </c:pt>
                <c:pt idx="133">
                  <c:v>3346.830078</c:v>
                </c:pt>
                <c:pt idx="134">
                  <c:v>3383.8701169999999</c:v>
                </c:pt>
                <c:pt idx="135">
                  <c:v>3383.1298830000001</c:v>
                </c:pt>
                <c:pt idx="136">
                  <c:v>3415.25</c:v>
                </c:pt>
                <c:pt idx="137">
                  <c:v>3489.23999</c:v>
                </c:pt>
                <c:pt idx="138">
                  <c:v>3486.8999020000001</c:v>
                </c:pt>
                <c:pt idx="139">
                  <c:v>3453.959961</c:v>
                </c:pt>
                <c:pt idx="140">
                  <c:v>3505.4399410000001</c:v>
                </c:pt>
                <c:pt idx="141">
                  <c:v>3503.820068</c:v>
                </c:pt>
                <c:pt idx="142">
                  <c:v>3449.080078</c:v>
                </c:pt>
                <c:pt idx="143">
                  <c:v>3401.459961</c:v>
                </c:pt>
                <c:pt idx="144">
                  <c:v>3443.889893</c:v>
                </c:pt>
                <c:pt idx="145">
                  <c:v>3448.139893</c:v>
                </c:pt>
                <c:pt idx="146">
                  <c:v>3440.1599120000001</c:v>
                </c:pt>
                <c:pt idx="147">
                  <c:v>3432.969971</c:v>
                </c:pt>
                <c:pt idx="148">
                  <c:v>3510.9799800000001</c:v>
                </c:pt>
                <c:pt idx="149">
                  <c:v>3675.73999</c:v>
                </c:pt>
                <c:pt idx="150">
                  <c:v>3696.580078</c:v>
                </c:pt>
                <c:pt idx="151">
                  <c:v>3731.4099120000001</c:v>
                </c:pt>
                <c:pt idx="152">
                  <c:v>3719.3400879999999</c:v>
                </c:pt>
                <c:pt idx="153">
                  <c:v>3718.5500489999999</c:v>
                </c:pt>
                <c:pt idx="154">
                  <c:v>3677.360107</c:v>
                </c:pt>
                <c:pt idx="155">
                  <c:v>3681.679932</c:v>
                </c:pt>
                <c:pt idx="156">
                  <c:v>3631.1999510000001</c:v>
                </c:pt>
                <c:pt idx="157">
                  <c:v>3573.6298830000001</c:v>
                </c:pt>
                <c:pt idx="158">
                  <c:v>3549.5900879999999</c:v>
                </c:pt>
                <c:pt idx="159">
                  <c:v>3573.1899410000001</c:v>
                </c:pt>
                <c:pt idx="160">
                  <c:v>3585.1999510000001</c:v>
                </c:pt>
                <c:pt idx="161">
                  <c:v>3638.030029</c:v>
                </c:pt>
                <c:pt idx="162">
                  <c:v>3656.639893</c:v>
                </c:pt>
                <c:pt idx="163">
                  <c:v>3699.820068</c:v>
                </c:pt>
                <c:pt idx="164">
                  <c:v>3626.389893</c:v>
                </c:pt>
                <c:pt idx="165">
                  <c:v>3630.320068</c:v>
                </c:pt>
                <c:pt idx="166">
                  <c:v>3599.919922</c:v>
                </c:pt>
                <c:pt idx="167">
                  <c:v>3327.5900879999999</c:v>
                </c:pt>
                <c:pt idx="168">
                  <c:v>3331.4799800000001</c:v>
                </c:pt>
                <c:pt idx="169">
                  <c:v>3366.23999</c:v>
                </c:pt>
                <c:pt idx="170">
                  <c:v>3354.719971</c:v>
                </c:pt>
                <c:pt idx="171">
                  <c:v>3375.98999</c:v>
                </c:pt>
                <c:pt idx="172">
                  <c:v>3344.9399410000001</c:v>
                </c:pt>
                <c:pt idx="173">
                  <c:v>3341.8701169999999</c:v>
                </c:pt>
                <c:pt idx="174">
                  <c:v>3320.679932</c:v>
                </c:pt>
                <c:pt idx="175">
                  <c:v>3292.110107</c:v>
                </c:pt>
                <c:pt idx="176">
                  <c:v>3303.5</c:v>
                </c:pt>
                <c:pt idx="177">
                  <c:v>3293.969971</c:v>
                </c:pt>
                <c:pt idx="178">
                  <c:v>3298.98999</c:v>
                </c:pt>
                <c:pt idx="179">
                  <c:v>3241.959961</c:v>
                </c:pt>
                <c:pt idx="180">
                  <c:v>3201.219971</c:v>
                </c:pt>
                <c:pt idx="181">
                  <c:v>3187.75</c:v>
                </c:pt>
                <c:pt idx="182">
                  <c:v>3199.9499510000001</c:v>
                </c:pt>
                <c:pt idx="183">
                  <c:v>3265.8701169999999</c:v>
                </c:pt>
                <c:pt idx="184">
                  <c:v>3305.780029</c:v>
                </c:pt>
                <c:pt idx="185">
                  <c:v>3299.179932</c:v>
                </c:pt>
                <c:pt idx="186">
                  <c:v>3316</c:v>
                </c:pt>
                <c:pt idx="187">
                  <c:v>3349.6298830000001</c:v>
                </c:pt>
                <c:pt idx="188">
                  <c:v>3421.570068</c:v>
                </c:pt>
                <c:pt idx="189">
                  <c:v>3470.790039</c:v>
                </c:pt>
                <c:pt idx="190">
                  <c:v>3479</c:v>
                </c:pt>
                <c:pt idx="191">
                  <c:v>3463.1201169999999</c:v>
                </c:pt>
                <c:pt idx="192">
                  <c:v>3478.0500489999999</c:v>
                </c:pt>
                <c:pt idx="193">
                  <c:v>3509.290039</c:v>
                </c:pt>
                <c:pt idx="194">
                  <c:v>3525.5</c:v>
                </c:pt>
                <c:pt idx="195">
                  <c:v>3484.1599120000001</c:v>
                </c:pt>
                <c:pt idx="196">
                  <c:v>3469.1499020000001</c:v>
                </c:pt>
                <c:pt idx="197">
                  <c:v>3457.169922</c:v>
                </c:pt>
                <c:pt idx="198">
                  <c:v>3450</c:v>
                </c:pt>
                <c:pt idx="199">
                  <c:v>3475.790039</c:v>
                </c:pt>
                <c:pt idx="200">
                  <c:v>3488.23999</c:v>
                </c:pt>
                <c:pt idx="201">
                  <c:v>3462.5200199999999</c:v>
                </c:pt>
                <c:pt idx="202">
                  <c:v>3355.7299800000001</c:v>
                </c:pt>
                <c:pt idx="203">
                  <c:v>3343.6298830000001</c:v>
                </c:pt>
                <c:pt idx="204">
                  <c:v>3380.0500489999999</c:v>
                </c:pt>
                <c:pt idx="205">
                  <c:v>3416</c:v>
                </c:pt>
                <c:pt idx="206">
                  <c:v>3425.5200199999999</c:v>
                </c:pt>
                <c:pt idx="207">
                  <c:v>3405.8000489999999</c:v>
                </c:pt>
                <c:pt idx="208">
                  <c:v>3315.959961</c:v>
                </c:pt>
                <c:pt idx="209">
                  <c:v>3301.1201169999999</c:v>
                </c:pt>
                <c:pt idx="210">
                  <c:v>3285.040039</c:v>
                </c:pt>
                <c:pt idx="211">
                  <c:v>3283.26001</c:v>
                </c:pt>
                <c:pt idx="212">
                  <c:v>3189.780029</c:v>
                </c:pt>
                <c:pt idx="213">
                  <c:v>3221</c:v>
                </c:pt>
                <c:pt idx="214">
                  <c:v>3262.01001</c:v>
                </c:pt>
                <c:pt idx="215">
                  <c:v>3302.429932</c:v>
                </c:pt>
                <c:pt idx="216">
                  <c:v>3288.6201169999999</c:v>
                </c:pt>
                <c:pt idx="217">
                  <c:v>3246.3000489999999</c:v>
                </c:pt>
                <c:pt idx="218">
                  <c:v>3247.330078</c:v>
                </c:pt>
                <c:pt idx="219">
                  <c:v>3284.280029</c:v>
                </c:pt>
                <c:pt idx="220">
                  <c:v>3299.860107</c:v>
                </c:pt>
                <c:pt idx="221">
                  <c:v>3409.0200199999999</c:v>
                </c:pt>
                <c:pt idx="222">
                  <c:v>3446.73999</c:v>
                </c:pt>
                <c:pt idx="223">
                  <c:v>3444.1499020000001</c:v>
                </c:pt>
                <c:pt idx="224">
                  <c:v>3415.0600589999999</c:v>
                </c:pt>
                <c:pt idx="225">
                  <c:v>3435.01001</c:v>
                </c:pt>
                <c:pt idx="226">
                  <c:v>3335.5500489999999</c:v>
                </c:pt>
                <c:pt idx="227">
                  <c:v>3320.3701169999999</c:v>
                </c:pt>
                <c:pt idx="228">
                  <c:v>3376.070068</c:v>
                </c:pt>
                <c:pt idx="229">
                  <c:v>3392.48999</c:v>
                </c:pt>
                <c:pt idx="230">
                  <c:v>3446.570068</c:v>
                </c:pt>
                <c:pt idx="231">
                  <c:v>3372.429932</c:v>
                </c:pt>
                <c:pt idx="232">
                  <c:v>3318.110107</c:v>
                </c:pt>
                <c:pt idx="233">
                  <c:v>3312.75</c:v>
                </c:pt>
                <c:pt idx="234">
                  <c:v>3384</c:v>
                </c:pt>
                <c:pt idx="235">
                  <c:v>3477</c:v>
                </c:pt>
                <c:pt idx="236">
                  <c:v>3518.98999</c:v>
                </c:pt>
                <c:pt idx="237">
                  <c:v>3488.9799800000001</c:v>
                </c:pt>
                <c:pt idx="238">
                  <c:v>3576.2299800000001</c:v>
                </c:pt>
                <c:pt idx="239">
                  <c:v>3482.0500489999999</c:v>
                </c:pt>
                <c:pt idx="240">
                  <c:v>3472.5</c:v>
                </c:pt>
                <c:pt idx="241">
                  <c:v>3525.1499020000001</c:v>
                </c:pt>
                <c:pt idx="242">
                  <c:v>3545.679932</c:v>
                </c:pt>
                <c:pt idx="243">
                  <c:v>3540.6999510000001</c:v>
                </c:pt>
                <c:pt idx="244">
                  <c:v>3549</c:v>
                </c:pt>
                <c:pt idx="245">
                  <c:v>3696.0600589999999</c:v>
                </c:pt>
                <c:pt idx="246">
                  <c:v>3676.570068</c:v>
                </c:pt>
                <c:pt idx="247">
                  <c:v>3572.570068</c:v>
                </c:pt>
                <c:pt idx="248">
                  <c:v>3580.040039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EA4-9AC7-8251C756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478064"/>
        <c:axId val="247478480"/>
      </c:lineChart>
      <c:dateAx>
        <c:axId val="247478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78480"/>
        <c:crosses val="autoZero"/>
        <c:auto val="1"/>
        <c:lblOffset val="100"/>
        <c:baseTimeUnit val="days"/>
      </c:dateAx>
      <c:valAx>
        <c:axId val="2474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'Dashboard 2'!$AC$2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'Dashboard 2'!$AB$3:$AB$253</c:f>
              <c:numCache>
                <c:formatCode>m/d/yyyy</c:formatCode>
                <c:ptCount val="251"/>
                <c:pt idx="0">
                  <c:v>44165</c:v>
                </c:pt>
                <c:pt idx="1">
                  <c:v>44166</c:v>
                </c:pt>
                <c:pt idx="2">
                  <c:v>44167</c:v>
                </c:pt>
                <c:pt idx="3">
                  <c:v>44168</c:v>
                </c:pt>
                <c:pt idx="4">
                  <c:v>44169</c:v>
                </c:pt>
                <c:pt idx="5">
                  <c:v>44172</c:v>
                </c:pt>
                <c:pt idx="6">
                  <c:v>44173</c:v>
                </c:pt>
                <c:pt idx="7">
                  <c:v>44174</c:v>
                </c:pt>
                <c:pt idx="8">
                  <c:v>44175</c:v>
                </c:pt>
                <c:pt idx="9">
                  <c:v>44176</c:v>
                </c:pt>
                <c:pt idx="10">
                  <c:v>44179</c:v>
                </c:pt>
                <c:pt idx="11">
                  <c:v>44180</c:v>
                </c:pt>
                <c:pt idx="12">
                  <c:v>44181</c:v>
                </c:pt>
                <c:pt idx="13">
                  <c:v>44182</c:v>
                </c:pt>
                <c:pt idx="14">
                  <c:v>44183</c:v>
                </c:pt>
                <c:pt idx="15">
                  <c:v>44186</c:v>
                </c:pt>
                <c:pt idx="16">
                  <c:v>44187</c:v>
                </c:pt>
                <c:pt idx="17">
                  <c:v>44188</c:v>
                </c:pt>
                <c:pt idx="18">
                  <c:v>44189</c:v>
                </c:pt>
                <c:pt idx="19">
                  <c:v>44193</c:v>
                </c:pt>
                <c:pt idx="20">
                  <c:v>44194</c:v>
                </c:pt>
                <c:pt idx="21">
                  <c:v>44195</c:v>
                </c:pt>
                <c:pt idx="22">
                  <c:v>44196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44207</c:v>
                </c:pt>
                <c:pt idx="29">
                  <c:v>44208</c:v>
                </c:pt>
                <c:pt idx="30">
                  <c:v>44209</c:v>
                </c:pt>
                <c:pt idx="31">
                  <c:v>44210</c:v>
                </c:pt>
                <c:pt idx="32">
                  <c:v>44211</c:v>
                </c:pt>
                <c:pt idx="33">
                  <c:v>44215</c:v>
                </c:pt>
                <c:pt idx="34">
                  <c:v>44216</c:v>
                </c:pt>
                <c:pt idx="35">
                  <c:v>44217</c:v>
                </c:pt>
                <c:pt idx="36">
                  <c:v>44218</c:v>
                </c:pt>
                <c:pt idx="37">
                  <c:v>44221</c:v>
                </c:pt>
                <c:pt idx="38">
                  <c:v>44222</c:v>
                </c:pt>
                <c:pt idx="39">
                  <c:v>44223</c:v>
                </c:pt>
                <c:pt idx="40">
                  <c:v>44224</c:v>
                </c:pt>
                <c:pt idx="41">
                  <c:v>44225</c:v>
                </c:pt>
                <c:pt idx="42">
                  <c:v>44228</c:v>
                </c:pt>
                <c:pt idx="43">
                  <c:v>44229</c:v>
                </c:pt>
                <c:pt idx="44">
                  <c:v>44230</c:v>
                </c:pt>
                <c:pt idx="45">
                  <c:v>44231</c:v>
                </c:pt>
                <c:pt idx="46">
                  <c:v>44232</c:v>
                </c:pt>
                <c:pt idx="47">
                  <c:v>44235</c:v>
                </c:pt>
                <c:pt idx="48">
                  <c:v>44236</c:v>
                </c:pt>
                <c:pt idx="49">
                  <c:v>44237</c:v>
                </c:pt>
                <c:pt idx="50">
                  <c:v>44238</c:v>
                </c:pt>
                <c:pt idx="51">
                  <c:v>44239</c:v>
                </c:pt>
                <c:pt idx="52">
                  <c:v>44243</c:v>
                </c:pt>
                <c:pt idx="53">
                  <c:v>44244</c:v>
                </c:pt>
                <c:pt idx="54">
                  <c:v>44245</c:v>
                </c:pt>
                <c:pt idx="55">
                  <c:v>44246</c:v>
                </c:pt>
                <c:pt idx="56">
                  <c:v>44249</c:v>
                </c:pt>
                <c:pt idx="57">
                  <c:v>44250</c:v>
                </c:pt>
                <c:pt idx="58">
                  <c:v>44251</c:v>
                </c:pt>
                <c:pt idx="59">
                  <c:v>44252</c:v>
                </c:pt>
                <c:pt idx="60">
                  <c:v>44253</c:v>
                </c:pt>
                <c:pt idx="61">
                  <c:v>44256</c:v>
                </c:pt>
                <c:pt idx="62">
                  <c:v>44257</c:v>
                </c:pt>
                <c:pt idx="63">
                  <c:v>44258</c:v>
                </c:pt>
                <c:pt idx="64">
                  <c:v>44259</c:v>
                </c:pt>
                <c:pt idx="65">
                  <c:v>44260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44270</c:v>
                </c:pt>
                <c:pt idx="72">
                  <c:v>44271</c:v>
                </c:pt>
                <c:pt idx="73">
                  <c:v>44272</c:v>
                </c:pt>
                <c:pt idx="74">
                  <c:v>44273</c:v>
                </c:pt>
                <c:pt idx="75">
                  <c:v>44274</c:v>
                </c:pt>
                <c:pt idx="76">
                  <c:v>44277</c:v>
                </c:pt>
                <c:pt idx="77">
                  <c:v>44278</c:v>
                </c:pt>
                <c:pt idx="78">
                  <c:v>44279</c:v>
                </c:pt>
                <c:pt idx="79">
                  <c:v>44280</c:v>
                </c:pt>
                <c:pt idx="80">
                  <c:v>44281</c:v>
                </c:pt>
                <c:pt idx="81">
                  <c:v>44284</c:v>
                </c:pt>
                <c:pt idx="82">
                  <c:v>44285</c:v>
                </c:pt>
                <c:pt idx="83">
                  <c:v>44286</c:v>
                </c:pt>
                <c:pt idx="84">
                  <c:v>44287</c:v>
                </c:pt>
                <c:pt idx="85">
                  <c:v>44291</c:v>
                </c:pt>
                <c:pt idx="86">
                  <c:v>44292</c:v>
                </c:pt>
                <c:pt idx="87">
                  <c:v>44293</c:v>
                </c:pt>
                <c:pt idx="88">
                  <c:v>44294</c:v>
                </c:pt>
                <c:pt idx="89">
                  <c:v>44295</c:v>
                </c:pt>
                <c:pt idx="90">
                  <c:v>44298</c:v>
                </c:pt>
                <c:pt idx="91">
                  <c:v>44299</c:v>
                </c:pt>
                <c:pt idx="92">
                  <c:v>44300</c:v>
                </c:pt>
                <c:pt idx="93">
                  <c:v>44301</c:v>
                </c:pt>
                <c:pt idx="94">
                  <c:v>44302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44312</c:v>
                </c:pt>
                <c:pt idx="101">
                  <c:v>44313</c:v>
                </c:pt>
                <c:pt idx="102">
                  <c:v>44314</c:v>
                </c:pt>
                <c:pt idx="103">
                  <c:v>44315</c:v>
                </c:pt>
                <c:pt idx="104">
                  <c:v>44316</c:v>
                </c:pt>
                <c:pt idx="105">
                  <c:v>44319</c:v>
                </c:pt>
                <c:pt idx="106">
                  <c:v>44320</c:v>
                </c:pt>
                <c:pt idx="107">
                  <c:v>44321</c:v>
                </c:pt>
                <c:pt idx="108">
                  <c:v>44322</c:v>
                </c:pt>
                <c:pt idx="109">
                  <c:v>44323</c:v>
                </c:pt>
                <c:pt idx="110">
                  <c:v>44326</c:v>
                </c:pt>
                <c:pt idx="111">
                  <c:v>44327</c:v>
                </c:pt>
                <c:pt idx="112">
                  <c:v>44328</c:v>
                </c:pt>
                <c:pt idx="113">
                  <c:v>44329</c:v>
                </c:pt>
                <c:pt idx="114">
                  <c:v>44330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44340</c:v>
                </c:pt>
                <c:pt idx="121">
                  <c:v>44341</c:v>
                </c:pt>
                <c:pt idx="122">
                  <c:v>44342</c:v>
                </c:pt>
                <c:pt idx="123">
                  <c:v>44343</c:v>
                </c:pt>
                <c:pt idx="124">
                  <c:v>44344</c:v>
                </c:pt>
                <c:pt idx="125">
                  <c:v>44348</c:v>
                </c:pt>
                <c:pt idx="126">
                  <c:v>44349</c:v>
                </c:pt>
                <c:pt idx="127">
                  <c:v>44350</c:v>
                </c:pt>
                <c:pt idx="128">
                  <c:v>44351</c:v>
                </c:pt>
                <c:pt idx="129">
                  <c:v>44354</c:v>
                </c:pt>
                <c:pt idx="130">
                  <c:v>44355</c:v>
                </c:pt>
                <c:pt idx="131">
                  <c:v>44356</c:v>
                </c:pt>
                <c:pt idx="132">
                  <c:v>44357</c:v>
                </c:pt>
                <c:pt idx="133">
                  <c:v>44358</c:v>
                </c:pt>
                <c:pt idx="134">
                  <c:v>44361</c:v>
                </c:pt>
                <c:pt idx="135">
                  <c:v>44362</c:v>
                </c:pt>
                <c:pt idx="136">
                  <c:v>44363</c:v>
                </c:pt>
                <c:pt idx="137">
                  <c:v>44364</c:v>
                </c:pt>
                <c:pt idx="138">
                  <c:v>44365</c:v>
                </c:pt>
                <c:pt idx="139">
                  <c:v>44368</c:v>
                </c:pt>
                <c:pt idx="140">
                  <c:v>44369</c:v>
                </c:pt>
                <c:pt idx="141">
                  <c:v>44370</c:v>
                </c:pt>
                <c:pt idx="142">
                  <c:v>44371</c:v>
                </c:pt>
                <c:pt idx="143">
                  <c:v>44372</c:v>
                </c:pt>
                <c:pt idx="144">
                  <c:v>44375</c:v>
                </c:pt>
                <c:pt idx="145">
                  <c:v>44376</c:v>
                </c:pt>
                <c:pt idx="146">
                  <c:v>44377</c:v>
                </c:pt>
                <c:pt idx="147">
                  <c:v>44378</c:v>
                </c:pt>
                <c:pt idx="148">
                  <c:v>44379</c:v>
                </c:pt>
                <c:pt idx="149">
                  <c:v>44383</c:v>
                </c:pt>
                <c:pt idx="150">
                  <c:v>44384</c:v>
                </c:pt>
                <c:pt idx="151">
                  <c:v>44385</c:v>
                </c:pt>
                <c:pt idx="152">
                  <c:v>44386</c:v>
                </c:pt>
                <c:pt idx="153">
                  <c:v>44389</c:v>
                </c:pt>
                <c:pt idx="154">
                  <c:v>44390</c:v>
                </c:pt>
                <c:pt idx="155">
                  <c:v>44391</c:v>
                </c:pt>
                <c:pt idx="156">
                  <c:v>44392</c:v>
                </c:pt>
                <c:pt idx="157">
                  <c:v>44393</c:v>
                </c:pt>
                <c:pt idx="158">
                  <c:v>44396</c:v>
                </c:pt>
                <c:pt idx="159">
                  <c:v>44397</c:v>
                </c:pt>
                <c:pt idx="160">
                  <c:v>44398</c:v>
                </c:pt>
                <c:pt idx="161">
                  <c:v>44399</c:v>
                </c:pt>
                <c:pt idx="162">
                  <c:v>44400</c:v>
                </c:pt>
                <c:pt idx="163">
                  <c:v>44403</c:v>
                </c:pt>
                <c:pt idx="164">
                  <c:v>44404</c:v>
                </c:pt>
                <c:pt idx="165">
                  <c:v>44405</c:v>
                </c:pt>
                <c:pt idx="166">
                  <c:v>44406</c:v>
                </c:pt>
                <c:pt idx="167">
                  <c:v>44407</c:v>
                </c:pt>
                <c:pt idx="168">
                  <c:v>44410</c:v>
                </c:pt>
                <c:pt idx="169">
                  <c:v>44411</c:v>
                </c:pt>
                <c:pt idx="170">
                  <c:v>44412</c:v>
                </c:pt>
                <c:pt idx="171">
                  <c:v>44413</c:v>
                </c:pt>
                <c:pt idx="172">
                  <c:v>44414</c:v>
                </c:pt>
                <c:pt idx="173">
                  <c:v>44417</c:v>
                </c:pt>
                <c:pt idx="174">
                  <c:v>44418</c:v>
                </c:pt>
                <c:pt idx="175">
                  <c:v>44419</c:v>
                </c:pt>
                <c:pt idx="176">
                  <c:v>44420</c:v>
                </c:pt>
                <c:pt idx="177">
                  <c:v>44421</c:v>
                </c:pt>
                <c:pt idx="178">
                  <c:v>44424</c:v>
                </c:pt>
                <c:pt idx="179">
                  <c:v>44425</c:v>
                </c:pt>
                <c:pt idx="180">
                  <c:v>44426</c:v>
                </c:pt>
                <c:pt idx="181">
                  <c:v>44427</c:v>
                </c:pt>
                <c:pt idx="182">
                  <c:v>44428</c:v>
                </c:pt>
                <c:pt idx="183">
                  <c:v>44431</c:v>
                </c:pt>
                <c:pt idx="184">
                  <c:v>44432</c:v>
                </c:pt>
                <c:pt idx="185">
                  <c:v>44433</c:v>
                </c:pt>
                <c:pt idx="186">
                  <c:v>44434</c:v>
                </c:pt>
                <c:pt idx="187">
                  <c:v>44435</c:v>
                </c:pt>
                <c:pt idx="188">
                  <c:v>44438</c:v>
                </c:pt>
                <c:pt idx="189">
                  <c:v>44439</c:v>
                </c:pt>
                <c:pt idx="190">
                  <c:v>44440</c:v>
                </c:pt>
                <c:pt idx="191">
                  <c:v>44441</c:v>
                </c:pt>
                <c:pt idx="192">
                  <c:v>44442</c:v>
                </c:pt>
                <c:pt idx="193">
                  <c:v>44446</c:v>
                </c:pt>
                <c:pt idx="194">
                  <c:v>44447</c:v>
                </c:pt>
                <c:pt idx="195">
                  <c:v>44448</c:v>
                </c:pt>
                <c:pt idx="196">
                  <c:v>44449</c:v>
                </c:pt>
                <c:pt idx="197">
                  <c:v>44452</c:v>
                </c:pt>
                <c:pt idx="198">
                  <c:v>44453</c:v>
                </c:pt>
                <c:pt idx="199">
                  <c:v>44454</c:v>
                </c:pt>
                <c:pt idx="200">
                  <c:v>44455</c:v>
                </c:pt>
                <c:pt idx="201">
                  <c:v>44456</c:v>
                </c:pt>
                <c:pt idx="202">
                  <c:v>44459</c:v>
                </c:pt>
                <c:pt idx="203">
                  <c:v>44460</c:v>
                </c:pt>
                <c:pt idx="204">
                  <c:v>44461</c:v>
                </c:pt>
                <c:pt idx="205">
                  <c:v>44462</c:v>
                </c:pt>
                <c:pt idx="206">
                  <c:v>44463</c:v>
                </c:pt>
                <c:pt idx="207">
                  <c:v>44466</c:v>
                </c:pt>
                <c:pt idx="208">
                  <c:v>44467</c:v>
                </c:pt>
                <c:pt idx="209">
                  <c:v>44468</c:v>
                </c:pt>
                <c:pt idx="210">
                  <c:v>44469</c:v>
                </c:pt>
                <c:pt idx="211">
                  <c:v>44470</c:v>
                </c:pt>
                <c:pt idx="212">
                  <c:v>44473</c:v>
                </c:pt>
                <c:pt idx="213">
                  <c:v>44474</c:v>
                </c:pt>
                <c:pt idx="214">
                  <c:v>44475</c:v>
                </c:pt>
                <c:pt idx="215">
                  <c:v>44476</c:v>
                </c:pt>
                <c:pt idx="216">
                  <c:v>44477</c:v>
                </c:pt>
                <c:pt idx="217">
                  <c:v>44480</c:v>
                </c:pt>
                <c:pt idx="218">
                  <c:v>44481</c:v>
                </c:pt>
                <c:pt idx="219">
                  <c:v>44482</c:v>
                </c:pt>
                <c:pt idx="220">
                  <c:v>44483</c:v>
                </c:pt>
                <c:pt idx="221">
                  <c:v>44484</c:v>
                </c:pt>
                <c:pt idx="222">
                  <c:v>44487</c:v>
                </c:pt>
                <c:pt idx="223">
                  <c:v>44488</c:v>
                </c:pt>
                <c:pt idx="224">
                  <c:v>44489</c:v>
                </c:pt>
                <c:pt idx="225">
                  <c:v>44490</c:v>
                </c:pt>
                <c:pt idx="226">
                  <c:v>44491</c:v>
                </c:pt>
                <c:pt idx="227">
                  <c:v>44494</c:v>
                </c:pt>
                <c:pt idx="228">
                  <c:v>44495</c:v>
                </c:pt>
                <c:pt idx="229">
                  <c:v>44496</c:v>
                </c:pt>
                <c:pt idx="230">
                  <c:v>44497</c:v>
                </c:pt>
                <c:pt idx="231">
                  <c:v>44498</c:v>
                </c:pt>
                <c:pt idx="232">
                  <c:v>44501</c:v>
                </c:pt>
                <c:pt idx="233">
                  <c:v>44502</c:v>
                </c:pt>
                <c:pt idx="234">
                  <c:v>44503</c:v>
                </c:pt>
                <c:pt idx="235">
                  <c:v>44504</c:v>
                </c:pt>
                <c:pt idx="236">
                  <c:v>44505</c:v>
                </c:pt>
                <c:pt idx="237">
                  <c:v>44508</c:v>
                </c:pt>
                <c:pt idx="238">
                  <c:v>44509</c:v>
                </c:pt>
                <c:pt idx="239">
                  <c:v>44510</c:v>
                </c:pt>
                <c:pt idx="240">
                  <c:v>44511</c:v>
                </c:pt>
                <c:pt idx="241">
                  <c:v>44512</c:v>
                </c:pt>
                <c:pt idx="242">
                  <c:v>44515</c:v>
                </c:pt>
                <c:pt idx="243">
                  <c:v>44516</c:v>
                </c:pt>
                <c:pt idx="244">
                  <c:v>44517</c:v>
                </c:pt>
                <c:pt idx="245">
                  <c:v>44518</c:v>
                </c:pt>
                <c:pt idx="246">
                  <c:v>44519</c:v>
                </c:pt>
                <c:pt idx="247">
                  <c:v>44522</c:v>
                </c:pt>
                <c:pt idx="248">
                  <c:v>44523</c:v>
                </c:pt>
                <c:pt idx="249">
                  <c:v>44524</c:v>
                </c:pt>
                <c:pt idx="250">
                  <c:v>44526</c:v>
                </c:pt>
              </c:numCache>
            </c:numRef>
          </c:cat>
          <c:val>
            <c:numRef>
              <c:f>'Dashboard 2'!$AC$3:$AC$253</c:f>
              <c:numCache>
                <c:formatCode>_(* #,##0.00_);_(* \(#,##0.00\);_(* "-"??_);_(@_)</c:formatCode>
                <c:ptCount val="251"/>
                <c:pt idx="0">
                  <c:v>85.349997999999999</c:v>
                </c:pt>
                <c:pt idx="1">
                  <c:v>85.360000999999997</c:v>
                </c:pt>
                <c:pt idx="2">
                  <c:v>84.379997000000003</c:v>
                </c:pt>
                <c:pt idx="3">
                  <c:v>86.290001000000004</c:v>
                </c:pt>
                <c:pt idx="4">
                  <c:v>85.190002000000007</c:v>
                </c:pt>
                <c:pt idx="5">
                  <c:v>83.489998</c:v>
                </c:pt>
                <c:pt idx="6">
                  <c:v>82.010002</c:v>
                </c:pt>
                <c:pt idx="7">
                  <c:v>81.819999999999993</c:v>
                </c:pt>
                <c:pt idx="8">
                  <c:v>81.709998999999996</c:v>
                </c:pt>
                <c:pt idx="9">
                  <c:v>82.610000999999997</c:v>
                </c:pt>
                <c:pt idx="10">
                  <c:v>79.959998999999996</c:v>
                </c:pt>
                <c:pt idx="11">
                  <c:v>79.5</c:v>
                </c:pt>
                <c:pt idx="12">
                  <c:v>81.769997000000004</c:v>
                </c:pt>
                <c:pt idx="13">
                  <c:v>82.709998999999996</c:v>
                </c:pt>
                <c:pt idx="14">
                  <c:v>81.529999000000004</c:v>
                </c:pt>
                <c:pt idx="15">
                  <c:v>80.639999000000003</c:v>
                </c:pt>
                <c:pt idx="16">
                  <c:v>82.790001000000004</c:v>
                </c:pt>
                <c:pt idx="17">
                  <c:v>85.459998999999996</c:v>
                </c:pt>
                <c:pt idx="18">
                  <c:v>84.489998</c:v>
                </c:pt>
                <c:pt idx="19">
                  <c:v>81.610000999999997</c:v>
                </c:pt>
                <c:pt idx="20">
                  <c:v>86.139999000000003</c:v>
                </c:pt>
                <c:pt idx="21">
                  <c:v>89.519997000000004</c:v>
                </c:pt>
                <c:pt idx="22">
                  <c:v>87.900002000000001</c:v>
                </c:pt>
                <c:pt idx="23">
                  <c:v>86.330001999999993</c:v>
                </c:pt>
                <c:pt idx="24">
                  <c:v>95.5</c:v>
                </c:pt>
                <c:pt idx="25">
                  <c:v>88.18</c:v>
                </c:pt>
                <c:pt idx="26">
                  <c:v>87.919998000000007</c:v>
                </c:pt>
                <c:pt idx="27">
                  <c:v>91.540001000000004</c:v>
                </c:pt>
                <c:pt idx="28">
                  <c:v>90.379997000000003</c:v>
                </c:pt>
                <c:pt idx="29">
                  <c:v>88.540001000000004</c:v>
                </c:pt>
                <c:pt idx="30">
                  <c:v>90.440002000000007</c:v>
                </c:pt>
                <c:pt idx="31">
                  <c:v>89.239998</c:v>
                </c:pt>
                <c:pt idx="32">
                  <c:v>87.769997000000004</c:v>
                </c:pt>
                <c:pt idx="33">
                  <c:v>91.150002000000001</c:v>
                </c:pt>
                <c:pt idx="34">
                  <c:v>95.309997999999993</c:v>
                </c:pt>
                <c:pt idx="35">
                  <c:v>95.099997999999999</c:v>
                </c:pt>
                <c:pt idx="36">
                  <c:v>94.910004000000001</c:v>
                </c:pt>
                <c:pt idx="37">
                  <c:v>98.379997000000003</c:v>
                </c:pt>
                <c:pt idx="38">
                  <c:v>96.970000999999996</c:v>
                </c:pt>
                <c:pt idx="39">
                  <c:v>90.089995999999999</c:v>
                </c:pt>
                <c:pt idx="40">
                  <c:v>91.410004000000001</c:v>
                </c:pt>
                <c:pt idx="41">
                  <c:v>88.690002000000007</c:v>
                </c:pt>
                <c:pt idx="42">
                  <c:v>91.269997000000004</c:v>
                </c:pt>
                <c:pt idx="43">
                  <c:v>95.419998000000007</c:v>
                </c:pt>
                <c:pt idx="44">
                  <c:v>95.5</c:v>
                </c:pt>
                <c:pt idx="45">
                  <c:v>94.629997000000003</c:v>
                </c:pt>
                <c:pt idx="46">
                  <c:v>96.639999000000003</c:v>
                </c:pt>
                <c:pt idx="47">
                  <c:v>94.57</c:v>
                </c:pt>
                <c:pt idx="48">
                  <c:v>97.07</c:v>
                </c:pt>
                <c:pt idx="49">
                  <c:v>98.769997000000004</c:v>
                </c:pt>
                <c:pt idx="50">
                  <c:v>99</c:v>
                </c:pt>
                <c:pt idx="51">
                  <c:v>99.309997999999993</c:v>
                </c:pt>
                <c:pt idx="52">
                  <c:v>103.43</c:v>
                </c:pt>
                <c:pt idx="53">
                  <c:v>106.879997</c:v>
                </c:pt>
                <c:pt idx="54">
                  <c:v>105.43</c:v>
                </c:pt>
                <c:pt idx="55">
                  <c:v>106.089996</c:v>
                </c:pt>
                <c:pt idx="56">
                  <c:v>97.660004000000001</c:v>
                </c:pt>
                <c:pt idx="57">
                  <c:v>99.470000999999996</c:v>
                </c:pt>
                <c:pt idx="58">
                  <c:v>96.370002999999997</c:v>
                </c:pt>
                <c:pt idx="59">
                  <c:v>93.360000999999997</c:v>
                </c:pt>
                <c:pt idx="60">
                  <c:v>93.870002999999997</c:v>
                </c:pt>
                <c:pt idx="61">
                  <c:v>98.019997000000004</c:v>
                </c:pt>
                <c:pt idx="62">
                  <c:v>96.379997000000003</c:v>
                </c:pt>
                <c:pt idx="63">
                  <c:v>93.620002999999997</c:v>
                </c:pt>
                <c:pt idx="64">
                  <c:v>90.769997000000004</c:v>
                </c:pt>
                <c:pt idx="65">
                  <c:v>90.620002999999997</c:v>
                </c:pt>
                <c:pt idx="66">
                  <c:v>85.360000999999997</c:v>
                </c:pt>
                <c:pt idx="67">
                  <c:v>89.529999000000004</c:v>
                </c:pt>
                <c:pt idx="68">
                  <c:v>89.330001999999993</c:v>
                </c:pt>
                <c:pt idx="69">
                  <c:v>90.010002</c:v>
                </c:pt>
                <c:pt idx="70">
                  <c:v>84.019997000000004</c:v>
                </c:pt>
                <c:pt idx="71">
                  <c:v>85.129997000000003</c:v>
                </c:pt>
                <c:pt idx="72">
                  <c:v>85.760002</c:v>
                </c:pt>
                <c:pt idx="73">
                  <c:v>85.370002999999997</c:v>
                </c:pt>
                <c:pt idx="74">
                  <c:v>83.900002000000001</c:v>
                </c:pt>
                <c:pt idx="75">
                  <c:v>84.989998</c:v>
                </c:pt>
                <c:pt idx="76">
                  <c:v>84.970000999999996</c:v>
                </c:pt>
                <c:pt idx="77">
                  <c:v>83.510002</c:v>
                </c:pt>
                <c:pt idx="78">
                  <c:v>79.069999999999993</c:v>
                </c:pt>
                <c:pt idx="79">
                  <c:v>78.709998999999996</c:v>
                </c:pt>
                <c:pt idx="80">
                  <c:v>82.07</c:v>
                </c:pt>
                <c:pt idx="81">
                  <c:v>81.760002</c:v>
                </c:pt>
                <c:pt idx="82">
                  <c:v>83</c:v>
                </c:pt>
                <c:pt idx="83">
                  <c:v>84.330001999999993</c:v>
                </c:pt>
                <c:pt idx="84">
                  <c:v>84.309997999999993</c:v>
                </c:pt>
                <c:pt idx="85">
                  <c:v>82.489998</c:v>
                </c:pt>
                <c:pt idx="86">
                  <c:v>83.510002</c:v>
                </c:pt>
                <c:pt idx="87">
                  <c:v>81.25</c:v>
                </c:pt>
                <c:pt idx="88">
                  <c:v>82.139999000000003</c:v>
                </c:pt>
                <c:pt idx="89">
                  <c:v>80.410004000000001</c:v>
                </c:pt>
                <c:pt idx="90">
                  <c:v>78.650002000000001</c:v>
                </c:pt>
                <c:pt idx="91">
                  <c:v>78.800003000000004</c:v>
                </c:pt>
                <c:pt idx="92">
                  <c:v>78.120002999999997</c:v>
                </c:pt>
                <c:pt idx="93">
                  <c:v>77.489998</c:v>
                </c:pt>
                <c:pt idx="94">
                  <c:v>77.040001000000004</c:v>
                </c:pt>
                <c:pt idx="95">
                  <c:v>76.949996999999996</c:v>
                </c:pt>
                <c:pt idx="96">
                  <c:v>74.550003000000004</c:v>
                </c:pt>
                <c:pt idx="97">
                  <c:v>75.720000999999996</c:v>
                </c:pt>
                <c:pt idx="98">
                  <c:v>76.110000999999997</c:v>
                </c:pt>
                <c:pt idx="99">
                  <c:v>76.75</c:v>
                </c:pt>
                <c:pt idx="100">
                  <c:v>76.139999000000003</c:v>
                </c:pt>
                <c:pt idx="101">
                  <c:v>78.459998999999996</c:v>
                </c:pt>
                <c:pt idx="102">
                  <c:v>79.059997999999993</c:v>
                </c:pt>
                <c:pt idx="103">
                  <c:v>77.830001999999993</c:v>
                </c:pt>
                <c:pt idx="104">
                  <c:v>77.360000999999997</c:v>
                </c:pt>
                <c:pt idx="105">
                  <c:v>77.019997000000004</c:v>
                </c:pt>
                <c:pt idx="106">
                  <c:v>76.080001999999993</c:v>
                </c:pt>
                <c:pt idx="107">
                  <c:v>75.540001000000004</c:v>
                </c:pt>
                <c:pt idx="108">
                  <c:v>76.389999000000003</c:v>
                </c:pt>
                <c:pt idx="109">
                  <c:v>75.510002</c:v>
                </c:pt>
                <c:pt idx="110">
                  <c:v>71.400002000000001</c:v>
                </c:pt>
                <c:pt idx="111">
                  <c:v>72.779999000000004</c:v>
                </c:pt>
                <c:pt idx="112">
                  <c:v>71.25</c:v>
                </c:pt>
                <c:pt idx="113">
                  <c:v>67.029999000000004</c:v>
                </c:pt>
                <c:pt idx="114">
                  <c:v>68.150002000000001</c:v>
                </c:pt>
                <c:pt idx="115">
                  <c:v>68.209998999999996</c:v>
                </c:pt>
                <c:pt idx="116">
                  <c:v>69.739998</c:v>
                </c:pt>
                <c:pt idx="117">
                  <c:v>70.580001999999993</c:v>
                </c:pt>
                <c:pt idx="118">
                  <c:v>73.699996999999996</c:v>
                </c:pt>
                <c:pt idx="119">
                  <c:v>72.75</c:v>
                </c:pt>
                <c:pt idx="120">
                  <c:v>71.660004000000001</c:v>
                </c:pt>
                <c:pt idx="121">
                  <c:v>72.809997999999993</c:v>
                </c:pt>
                <c:pt idx="122">
                  <c:v>73.199996999999996</c:v>
                </c:pt>
                <c:pt idx="123">
                  <c:v>72.830001999999993</c:v>
                </c:pt>
                <c:pt idx="124">
                  <c:v>73.940002000000007</c:v>
                </c:pt>
                <c:pt idx="125">
                  <c:v>78.330001999999993</c:v>
                </c:pt>
                <c:pt idx="126">
                  <c:v>76.540001000000004</c:v>
                </c:pt>
                <c:pt idx="127">
                  <c:v>75.519997000000004</c:v>
                </c:pt>
                <c:pt idx="128">
                  <c:v>75.430000000000007</c:v>
                </c:pt>
                <c:pt idx="129">
                  <c:v>74.680000000000007</c:v>
                </c:pt>
                <c:pt idx="130">
                  <c:v>73.279999000000004</c:v>
                </c:pt>
                <c:pt idx="131">
                  <c:v>72.639999000000003</c:v>
                </c:pt>
                <c:pt idx="132">
                  <c:v>71.849997999999999</c:v>
                </c:pt>
                <c:pt idx="133">
                  <c:v>71.190002000000007</c:v>
                </c:pt>
                <c:pt idx="134">
                  <c:v>71.430000000000007</c:v>
                </c:pt>
                <c:pt idx="135">
                  <c:v>70.839995999999999</c:v>
                </c:pt>
                <c:pt idx="136">
                  <c:v>71.489998</c:v>
                </c:pt>
                <c:pt idx="137">
                  <c:v>73.5</c:v>
                </c:pt>
                <c:pt idx="138">
                  <c:v>71.620002999999997</c:v>
                </c:pt>
                <c:pt idx="139">
                  <c:v>72.620002999999997</c:v>
                </c:pt>
                <c:pt idx="140">
                  <c:v>73.300003000000004</c:v>
                </c:pt>
                <c:pt idx="141">
                  <c:v>73.139999000000003</c:v>
                </c:pt>
                <c:pt idx="142">
                  <c:v>74.900002000000001</c:v>
                </c:pt>
                <c:pt idx="143">
                  <c:v>78.230002999999996</c:v>
                </c:pt>
                <c:pt idx="144">
                  <c:v>77.120002999999997</c:v>
                </c:pt>
                <c:pt idx="145">
                  <c:v>79.75</c:v>
                </c:pt>
                <c:pt idx="146">
                  <c:v>79.809997999999993</c:v>
                </c:pt>
                <c:pt idx="147">
                  <c:v>77.440002000000007</c:v>
                </c:pt>
                <c:pt idx="148">
                  <c:v>76.230002999999996</c:v>
                </c:pt>
                <c:pt idx="149">
                  <c:v>72.389999000000003</c:v>
                </c:pt>
                <c:pt idx="150">
                  <c:v>72.699996999999996</c:v>
                </c:pt>
                <c:pt idx="151">
                  <c:v>70.889999000000003</c:v>
                </c:pt>
                <c:pt idx="152">
                  <c:v>73.559997999999993</c:v>
                </c:pt>
                <c:pt idx="153">
                  <c:v>73.169998000000007</c:v>
                </c:pt>
                <c:pt idx="154">
                  <c:v>76.519997000000004</c:v>
                </c:pt>
                <c:pt idx="155">
                  <c:v>75.449996999999996</c:v>
                </c:pt>
                <c:pt idx="156">
                  <c:v>76.860000999999997</c:v>
                </c:pt>
                <c:pt idx="157">
                  <c:v>75.589995999999999</c:v>
                </c:pt>
                <c:pt idx="158">
                  <c:v>74.220000999999996</c:v>
                </c:pt>
                <c:pt idx="159">
                  <c:v>73.870002999999997</c:v>
                </c:pt>
                <c:pt idx="160">
                  <c:v>75.300003000000004</c:v>
                </c:pt>
                <c:pt idx="161">
                  <c:v>75.910004000000001</c:v>
                </c:pt>
                <c:pt idx="162">
                  <c:v>72.290001000000004</c:v>
                </c:pt>
                <c:pt idx="163">
                  <c:v>66.080001999999993</c:v>
                </c:pt>
                <c:pt idx="164">
                  <c:v>64.769997000000004</c:v>
                </c:pt>
                <c:pt idx="165">
                  <c:v>70.279999000000004</c:v>
                </c:pt>
                <c:pt idx="166">
                  <c:v>71.930000000000007</c:v>
                </c:pt>
                <c:pt idx="167">
                  <c:v>70.879997000000003</c:v>
                </c:pt>
                <c:pt idx="168">
                  <c:v>71.489998</c:v>
                </c:pt>
                <c:pt idx="169">
                  <c:v>70.239998</c:v>
                </c:pt>
                <c:pt idx="170">
                  <c:v>71.400002000000001</c:v>
                </c:pt>
                <c:pt idx="171">
                  <c:v>70.739998</c:v>
                </c:pt>
                <c:pt idx="172">
                  <c:v>69.589995999999999</c:v>
                </c:pt>
                <c:pt idx="173">
                  <c:v>71.730002999999996</c:v>
                </c:pt>
                <c:pt idx="174">
                  <c:v>71.760002</c:v>
                </c:pt>
                <c:pt idx="175">
                  <c:v>71.069999999999993</c:v>
                </c:pt>
                <c:pt idx="176">
                  <c:v>70.529999000000004</c:v>
                </c:pt>
                <c:pt idx="177">
                  <c:v>69.860000999999997</c:v>
                </c:pt>
                <c:pt idx="178">
                  <c:v>66.669998000000007</c:v>
                </c:pt>
                <c:pt idx="179">
                  <c:v>64.260002</c:v>
                </c:pt>
                <c:pt idx="180">
                  <c:v>65.529999000000004</c:v>
                </c:pt>
                <c:pt idx="181">
                  <c:v>62.189999</c:v>
                </c:pt>
                <c:pt idx="182">
                  <c:v>63.619999</c:v>
                </c:pt>
                <c:pt idx="183">
                  <c:v>65.730002999999996</c:v>
                </c:pt>
                <c:pt idx="184">
                  <c:v>75.220000999999996</c:v>
                </c:pt>
                <c:pt idx="185">
                  <c:v>76.139999000000003</c:v>
                </c:pt>
                <c:pt idx="186">
                  <c:v>77.040001000000004</c:v>
                </c:pt>
                <c:pt idx="187">
                  <c:v>76.430000000000007</c:v>
                </c:pt>
                <c:pt idx="188">
                  <c:v>76.690002000000007</c:v>
                </c:pt>
                <c:pt idx="189">
                  <c:v>78.559997999999993</c:v>
                </c:pt>
                <c:pt idx="190">
                  <c:v>80.779999000000004</c:v>
                </c:pt>
                <c:pt idx="191">
                  <c:v>80.239998</c:v>
                </c:pt>
                <c:pt idx="192">
                  <c:v>79.855002999999996</c:v>
                </c:pt>
                <c:pt idx="193">
                  <c:v>83.239998</c:v>
                </c:pt>
                <c:pt idx="194">
                  <c:v>81.730002999999996</c:v>
                </c:pt>
                <c:pt idx="195">
                  <c:v>80.260002</c:v>
                </c:pt>
                <c:pt idx="196">
                  <c:v>80.639999000000003</c:v>
                </c:pt>
                <c:pt idx="197">
                  <c:v>80.169998000000007</c:v>
                </c:pt>
                <c:pt idx="198">
                  <c:v>77.900002000000001</c:v>
                </c:pt>
                <c:pt idx="199">
                  <c:v>76.629997000000003</c:v>
                </c:pt>
                <c:pt idx="200">
                  <c:v>77.169998000000007</c:v>
                </c:pt>
                <c:pt idx="201">
                  <c:v>77.690002000000007</c:v>
                </c:pt>
                <c:pt idx="202">
                  <c:v>74.150002000000001</c:v>
                </c:pt>
                <c:pt idx="203">
                  <c:v>73.5</c:v>
                </c:pt>
                <c:pt idx="204">
                  <c:v>75.919998000000007</c:v>
                </c:pt>
                <c:pt idx="205">
                  <c:v>76.129997000000003</c:v>
                </c:pt>
                <c:pt idx="206">
                  <c:v>73.980002999999996</c:v>
                </c:pt>
                <c:pt idx="207">
                  <c:v>76.430000000000007</c:v>
                </c:pt>
                <c:pt idx="208">
                  <c:v>75.419998000000007</c:v>
                </c:pt>
                <c:pt idx="209">
                  <c:v>71.620002999999997</c:v>
                </c:pt>
                <c:pt idx="210">
                  <c:v>72.239998</c:v>
                </c:pt>
                <c:pt idx="211">
                  <c:v>70.019997000000004</c:v>
                </c:pt>
                <c:pt idx="212">
                  <c:v>69.410004000000001</c:v>
                </c:pt>
                <c:pt idx="213">
                  <c:v>71.620002999999997</c:v>
                </c:pt>
                <c:pt idx="214">
                  <c:v>71.870002999999997</c:v>
                </c:pt>
                <c:pt idx="215">
                  <c:v>76.300003000000004</c:v>
                </c:pt>
                <c:pt idx="216">
                  <c:v>78.610000999999997</c:v>
                </c:pt>
                <c:pt idx="217">
                  <c:v>78</c:v>
                </c:pt>
                <c:pt idx="218">
                  <c:v>78.410004000000001</c:v>
                </c:pt>
                <c:pt idx="219">
                  <c:v>80.569999999999993</c:v>
                </c:pt>
                <c:pt idx="220">
                  <c:v>81.029999000000004</c:v>
                </c:pt>
                <c:pt idx="221">
                  <c:v>81.419998000000007</c:v>
                </c:pt>
                <c:pt idx="222">
                  <c:v>82.419998000000007</c:v>
                </c:pt>
                <c:pt idx="223">
                  <c:v>84.910004000000001</c:v>
                </c:pt>
                <c:pt idx="224">
                  <c:v>85.529999000000004</c:v>
                </c:pt>
                <c:pt idx="225">
                  <c:v>83.970000999999996</c:v>
                </c:pt>
                <c:pt idx="226">
                  <c:v>83.07</c:v>
                </c:pt>
                <c:pt idx="227">
                  <c:v>84.25</c:v>
                </c:pt>
                <c:pt idx="228">
                  <c:v>81.480002999999996</c:v>
                </c:pt>
                <c:pt idx="229">
                  <c:v>80.860000999999997</c:v>
                </c:pt>
                <c:pt idx="230">
                  <c:v>80.919998000000007</c:v>
                </c:pt>
                <c:pt idx="231">
                  <c:v>78.279999000000004</c:v>
                </c:pt>
                <c:pt idx="232">
                  <c:v>82.5</c:v>
                </c:pt>
                <c:pt idx="233">
                  <c:v>80.699996999999996</c:v>
                </c:pt>
                <c:pt idx="234">
                  <c:v>81.360000999999997</c:v>
                </c:pt>
                <c:pt idx="235">
                  <c:v>80.300003000000004</c:v>
                </c:pt>
                <c:pt idx="236">
                  <c:v>77.569999999999993</c:v>
                </c:pt>
                <c:pt idx="237">
                  <c:v>77.470000999999996</c:v>
                </c:pt>
                <c:pt idx="238">
                  <c:v>77.190002000000007</c:v>
                </c:pt>
                <c:pt idx="239">
                  <c:v>77.739998</c:v>
                </c:pt>
                <c:pt idx="240">
                  <c:v>84.199996999999996</c:v>
                </c:pt>
                <c:pt idx="241">
                  <c:v>85.949996999999996</c:v>
                </c:pt>
                <c:pt idx="242">
                  <c:v>84.620002999999997</c:v>
                </c:pt>
                <c:pt idx="243">
                  <c:v>85.730002999999996</c:v>
                </c:pt>
                <c:pt idx="244">
                  <c:v>83.150002000000001</c:v>
                </c:pt>
                <c:pt idx="245">
                  <c:v>88.099997999999999</c:v>
                </c:pt>
                <c:pt idx="246">
                  <c:v>91.550003000000004</c:v>
                </c:pt>
                <c:pt idx="247">
                  <c:v>87.709998999999996</c:v>
                </c:pt>
                <c:pt idx="248">
                  <c:v>89.459998999999996</c:v>
                </c:pt>
                <c:pt idx="249">
                  <c:v>89.360000999999997</c:v>
                </c:pt>
                <c:pt idx="250">
                  <c:v>88.669998000000007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E-498D-BD9E-791E96DE0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76464"/>
        <c:axId val="186678544"/>
      </c:lineChart>
      <c:dateAx>
        <c:axId val="186676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78544"/>
        <c:crosses val="autoZero"/>
        <c:auto val="1"/>
        <c:lblOffset val="100"/>
        <c:baseTimeUnit val="days"/>
      </c:dateAx>
      <c:valAx>
        <c:axId val="1866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7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</xdr:colOff>
      <xdr:row>0</xdr:row>
      <xdr:rowOff>11723</xdr:rowOff>
    </xdr:from>
    <xdr:to>
      <xdr:col>7</xdr:col>
      <xdr:colOff>586740</xdr:colOff>
      <xdr:row>3</xdr:row>
      <xdr:rowOff>175260</xdr:rowOff>
    </xdr:to>
    <xdr:pic>
      <xdr:nvPicPr>
        <xdr:cNvPr id="5" name="Picture 4" descr="Alibaba Logo and the History of the Company | LogoMyWay">
          <a:extLst>
            <a:ext uri="{FF2B5EF4-FFF2-40B4-BE49-F238E27FC236}">
              <a16:creationId xmlns:a16="http://schemas.microsoft.com/office/drawing/2014/main" id="{40B9B6A7-5FF8-48BC-B120-36A6CD747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0860" y="11723"/>
          <a:ext cx="1783080" cy="757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8965</xdr:colOff>
      <xdr:row>15</xdr:row>
      <xdr:rowOff>8965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4E190D-633E-4EB7-B77D-BFDF92E99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15241</xdr:rowOff>
    </xdr:from>
    <xdr:to>
      <xdr:col>12</xdr:col>
      <xdr:colOff>726142</xdr:colOff>
      <xdr:row>14</xdr:row>
      <xdr:rowOff>161365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0D5638-A4A3-47AA-AB4C-D3E444411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13895</xdr:colOff>
      <xdr:row>18</xdr:row>
      <xdr:rowOff>16585</xdr:rowOff>
    </xdr:from>
    <xdr:to>
      <xdr:col>5</xdr:col>
      <xdr:colOff>726141</xdr:colOff>
      <xdr:row>32</xdr:row>
      <xdr:rowOff>24205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EFBE3-DE27-4965-BCA6-8543CA0CD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8965</xdr:colOff>
      <xdr:row>35</xdr:row>
      <xdr:rowOff>8965</xdr:rowOff>
    </xdr:from>
    <xdr:to>
      <xdr:col>13</xdr:col>
      <xdr:colOff>0</xdr:colOff>
      <xdr:row>49</xdr:row>
      <xdr:rowOff>17928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410910-F508-4010-85CF-3F3258EB8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730623</xdr:colOff>
      <xdr:row>18</xdr:row>
      <xdr:rowOff>13447</xdr:rowOff>
    </xdr:from>
    <xdr:to>
      <xdr:col>13</xdr:col>
      <xdr:colOff>0</xdr:colOff>
      <xdr:row>32</xdr:row>
      <xdr:rowOff>26894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254F2BA-181A-492B-BBE7-961EA0A6B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13447</xdr:rowOff>
    </xdr:from>
    <xdr:to>
      <xdr:col>6</xdr:col>
      <xdr:colOff>0</xdr:colOff>
      <xdr:row>49</xdr:row>
      <xdr:rowOff>8965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431241-5B9A-4878-83E5-5FE5C50A3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7620</xdr:rowOff>
    </xdr:from>
    <xdr:to>
      <xdr:col>13</xdr:col>
      <xdr:colOff>0</xdr:colOff>
      <xdr:row>28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00A1FC-52B8-45AF-BE1C-A92142E69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12</xdr:col>
      <xdr:colOff>601980</xdr:colOff>
      <xdr:row>42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DE1932-FE7E-453F-B988-9C7400ABD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7620</xdr:rowOff>
    </xdr:from>
    <xdr:to>
      <xdr:col>13</xdr:col>
      <xdr:colOff>0</xdr:colOff>
      <xdr:row>56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30FFD6-18AB-4567-A946-3ABA86316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419100</xdr:colOff>
      <xdr:row>5</xdr:row>
      <xdr:rowOff>162710</xdr:rowOff>
    </xdr:from>
    <xdr:to>
      <xdr:col>6</xdr:col>
      <xdr:colOff>268942</xdr:colOff>
      <xdr:row>8</xdr:row>
      <xdr:rowOff>15240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9C08975-BB66-4287-B9FD-FD9CC9C47D2A}"/>
            </a:ext>
          </a:extLst>
        </xdr:cNvPr>
        <xdr:cNvSpPr txBox="1"/>
      </xdr:nvSpPr>
      <xdr:spPr>
        <a:xfrm>
          <a:off x="2857500" y="1092350"/>
          <a:ext cx="1069042" cy="401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from 2019-2020  </a:t>
          </a:r>
        </a:p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61.99%</a:t>
          </a:r>
        </a:p>
      </xdr:txBody>
    </xdr:sp>
    <xdr:clientData/>
  </xdr:twoCellAnchor>
  <xdr:twoCellAnchor>
    <xdr:from>
      <xdr:col>6</xdr:col>
      <xdr:colOff>339761</xdr:colOff>
      <xdr:row>2</xdr:row>
      <xdr:rowOff>129540</xdr:rowOff>
    </xdr:from>
    <xdr:to>
      <xdr:col>8</xdr:col>
      <xdr:colOff>205292</xdr:colOff>
      <xdr:row>5</xdr:row>
      <xdr:rowOff>11206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D86BDAB-DA50-409A-A2D7-177C03157C30}"/>
            </a:ext>
          </a:extLst>
        </xdr:cNvPr>
        <xdr:cNvSpPr txBox="1"/>
      </xdr:nvSpPr>
      <xdr:spPr>
        <a:xfrm>
          <a:off x="3997361" y="510540"/>
          <a:ext cx="1084731" cy="4303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from 2020-2021  </a:t>
          </a:r>
        </a:p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50.24%</a:t>
          </a:r>
        </a:p>
      </xdr:txBody>
    </xdr:sp>
    <xdr:clientData/>
  </xdr:twoCellAnchor>
  <xdr:twoCellAnchor>
    <xdr:from>
      <xdr:col>3</xdr:col>
      <xdr:colOff>7620</xdr:colOff>
      <xdr:row>1</xdr:row>
      <xdr:rowOff>7620</xdr:rowOff>
    </xdr:from>
    <xdr:to>
      <xdr:col>10</xdr:col>
      <xdr:colOff>7620</xdr:colOff>
      <xdr:row>14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B4E7A-7FCB-4F71-91ED-5E56A0E56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bizvibe.com/blog/largest-ecommerce-compani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76BE-674F-49E6-B4AC-A19FEC01956A}">
  <dimension ref="A1:N64"/>
  <sheetViews>
    <sheetView topLeftCell="A25" zoomScaleNormal="100" workbookViewId="0">
      <selection activeCell="A41" sqref="A41"/>
    </sheetView>
  </sheetViews>
  <sheetFormatPr defaultRowHeight="14.4"/>
  <cols>
    <col min="1" max="1" width="8.88671875" customWidth="1"/>
  </cols>
  <sheetData>
    <row r="1" spans="1:14" ht="15.6">
      <c r="A1" s="12"/>
      <c r="B1" s="12"/>
      <c r="C1" s="12"/>
      <c r="D1" s="12"/>
      <c r="F1" s="12"/>
      <c r="G1" s="12"/>
      <c r="H1" s="12"/>
      <c r="I1" s="12"/>
      <c r="J1" s="12"/>
      <c r="K1" s="12"/>
      <c r="L1" s="12"/>
      <c r="M1" s="12"/>
    </row>
    <row r="2" spans="1:14" ht="15.6">
      <c r="A2" s="1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4" ht="15.6">
      <c r="A3" s="15"/>
      <c r="B3" s="13"/>
      <c r="C3" s="13"/>
      <c r="D3" s="13"/>
      <c r="F3" s="13"/>
      <c r="G3" s="13"/>
      <c r="H3" s="13"/>
      <c r="I3" s="13"/>
      <c r="J3" s="13"/>
      <c r="K3" s="13"/>
      <c r="L3" s="13"/>
      <c r="M3" s="13"/>
    </row>
    <row r="4" spans="1:14" ht="15.6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/>
    </row>
    <row r="5" spans="1:14" ht="18">
      <c r="A5" s="16" t="s">
        <v>75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ht="18">
      <c r="A6" s="16" t="s">
        <v>69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4"/>
    </row>
    <row r="7" spans="1:14" ht="18">
      <c r="A7" s="17" t="s">
        <v>70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ht="18">
      <c r="A8" s="17" t="s">
        <v>72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ht="18">
      <c r="A9" s="17" t="s">
        <v>71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ht="18">
      <c r="A10" s="17" t="s">
        <v>73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 ht="18">
      <c r="A11" s="17" t="s">
        <v>74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ht="15.6">
      <c r="A12" s="27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ht="18">
      <c r="A13" s="17" t="s">
        <v>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ht="18">
      <c r="A14" s="17" t="s">
        <v>21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ht="18">
      <c r="A15" s="17" t="s">
        <v>23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ht="18">
      <c r="A16" s="17" t="s">
        <v>22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ht="15.6">
      <c r="A17" s="2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ht="18">
      <c r="A18" s="17" t="s">
        <v>24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ht="18">
      <c r="A19" s="17" t="s">
        <v>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ht="18">
      <c r="A20" s="17" t="s">
        <v>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ht="18">
      <c r="A21" s="17" t="s">
        <v>31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ht="18">
      <c r="A22" s="17" t="s">
        <v>27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ht="18">
      <c r="A23" s="17" t="s">
        <v>32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ht="18">
      <c r="A24" s="17" t="s">
        <v>33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ht="18">
      <c r="A25" s="17" t="s">
        <v>34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ht="15.6">
      <c r="A26" s="2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ht="18">
      <c r="A27" s="17" t="s">
        <v>35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ht="18">
      <c r="A28" s="17" t="s">
        <v>36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ht="18">
      <c r="A29" s="17" t="s">
        <v>37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ht="18">
      <c r="A30" s="17" t="s">
        <v>38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ht="18">
      <c r="A31" s="17" t="s">
        <v>39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ht="15.6">
      <c r="A32" s="2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ht="18">
      <c r="A33" s="16" t="s">
        <v>28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ht="18">
      <c r="A34" s="17" t="s">
        <v>29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ht="18">
      <c r="A35" s="17" t="s">
        <v>30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ht="15.6">
      <c r="A36" s="2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ht="18">
      <c r="A37" s="17" t="s">
        <v>40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ht="18">
      <c r="A38" s="17" t="s">
        <v>41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ht="18">
      <c r="A39" s="17" t="s">
        <v>42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ht="15.6">
      <c r="A40" s="27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4" ht="18">
      <c r="A41" s="17" t="s">
        <v>43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4" ht="18">
      <c r="A42" s="17" t="s">
        <v>44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4" ht="18">
      <c r="A43" s="17" t="s">
        <v>45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4" ht="18">
      <c r="A44" s="17" t="s">
        <v>46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4" ht="18">
      <c r="A45" s="17" t="s">
        <v>47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4" ht="15.6">
      <c r="A46" s="27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4" ht="18">
      <c r="A47" s="17" t="s">
        <v>79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4" ht="18">
      <c r="A48" s="17" t="s">
        <v>48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ht="15.6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ht="18">
      <c r="A50" s="17" t="s">
        <v>49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5" spans="1:13">
      <c r="A55" t="s">
        <v>76</v>
      </c>
    </row>
    <row r="56" spans="1:13">
      <c r="A56" s="18" t="s">
        <v>0</v>
      </c>
    </row>
    <row r="57" spans="1:13">
      <c r="A57" t="s">
        <v>77</v>
      </c>
    </row>
    <row r="58" spans="1:13">
      <c r="A58" t="s">
        <v>6</v>
      </c>
    </row>
    <row r="59" spans="1:13">
      <c r="A59" t="s">
        <v>7</v>
      </c>
    </row>
    <row r="60" spans="1:13">
      <c r="A60" t="s">
        <v>11</v>
      </c>
    </row>
    <row r="61" spans="1:13">
      <c r="A61" s="18" t="s">
        <v>53</v>
      </c>
    </row>
    <row r="62" spans="1:13">
      <c r="A62" t="s">
        <v>78</v>
      </c>
    </row>
    <row r="63" spans="1:13">
      <c r="A63" t="s">
        <v>80</v>
      </c>
    </row>
    <row r="64" spans="1:13">
      <c r="A64" t="s">
        <v>81</v>
      </c>
    </row>
  </sheetData>
  <hyperlinks>
    <hyperlink ref="A56" r:id="rId1" xr:uid="{5DBB56E5-08A6-4CB0-9963-88119F3A3AAA}"/>
  </hyperlinks>
  <pageMargins left="0.7" right="0.7" top="0.75" bottom="0.75" header="0.3" footer="0.3"/>
  <pageSetup scale="77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11790-6313-4F88-B38A-B6CBBC503D6A}">
  <sheetPr>
    <pageSetUpPr fitToPage="1"/>
  </sheetPr>
  <dimension ref="A1:AA52"/>
  <sheetViews>
    <sheetView tabSelected="1" topLeftCell="G1" zoomScale="107" zoomScaleNormal="107" zoomScaleSheetLayoutView="85" workbookViewId="0">
      <selection activeCell="A18" sqref="A18"/>
    </sheetView>
  </sheetViews>
  <sheetFormatPr defaultRowHeight="14.4"/>
  <cols>
    <col min="1" max="5" width="10.77734375" customWidth="1"/>
    <col min="6" max="13" width="10.6640625" customWidth="1"/>
    <col min="14" max="14" width="10.33203125" bestFit="1" customWidth="1"/>
    <col min="15" max="15" width="29" bestFit="1" customWidth="1"/>
    <col min="16" max="16" width="25.33203125" bestFit="1" customWidth="1"/>
    <col min="17" max="17" width="11.33203125" bestFit="1" customWidth="1"/>
    <col min="18" max="18" width="12.77734375" bestFit="1" customWidth="1"/>
    <col min="19" max="19" width="11.33203125" bestFit="1" customWidth="1"/>
    <col min="21" max="21" width="14.77734375" bestFit="1" customWidth="1"/>
    <col min="22" max="22" width="9.33203125" bestFit="1" customWidth="1"/>
  </cols>
  <sheetData>
    <row r="1" spans="1:21" ht="15.6">
      <c r="A1" s="6" t="s">
        <v>5</v>
      </c>
      <c r="B1" s="5"/>
      <c r="C1" s="5"/>
      <c r="D1" s="5"/>
      <c r="E1" s="5"/>
      <c r="F1" s="5"/>
      <c r="H1" s="6" t="s">
        <v>4</v>
      </c>
      <c r="I1" s="7"/>
      <c r="J1" s="7"/>
      <c r="K1" s="7"/>
      <c r="L1" s="7"/>
      <c r="M1" s="7"/>
      <c r="P1" t="s">
        <v>10</v>
      </c>
      <c r="Q1" s="8">
        <f>400.4/2612.5</f>
        <v>0.15326315789473682</v>
      </c>
    </row>
    <row r="2" spans="1:21">
      <c r="P2" s="4" t="s">
        <v>50</v>
      </c>
      <c r="U2" s="1"/>
    </row>
    <row r="3" spans="1:21">
      <c r="O3" s="4" t="s">
        <v>9</v>
      </c>
      <c r="P3" s="4" t="s">
        <v>1</v>
      </c>
      <c r="Q3" s="4" t="s">
        <v>2</v>
      </c>
      <c r="R3" s="4" t="s">
        <v>3</v>
      </c>
      <c r="U3" s="9"/>
    </row>
    <row r="4" spans="1:21">
      <c r="B4" s="1"/>
      <c r="C4" s="3"/>
      <c r="D4" s="1"/>
      <c r="E4" s="3"/>
      <c r="F4" s="1"/>
      <c r="G4" s="3"/>
      <c r="O4" s="4">
        <v>2017</v>
      </c>
      <c r="P4" s="1">
        <v>23454.01</v>
      </c>
      <c r="Q4" s="1">
        <v>53615.63</v>
      </c>
      <c r="R4" s="1">
        <v>177866</v>
      </c>
      <c r="U4" s="9"/>
    </row>
    <row r="5" spans="1:21">
      <c r="B5" s="1"/>
      <c r="C5" s="3"/>
      <c r="D5" s="1"/>
      <c r="E5" s="3"/>
      <c r="F5" s="1"/>
      <c r="G5" s="3"/>
      <c r="O5" s="4">
        <v>2018</v>
      </c>
      <c r="P5" s="1">
        <v>37779.42</v>
      </c>
      <c r="Q5" s="1">
        <v>69841.3</v>
      </c>
      <c r="R5" s="1">
        <v>232887</v>
      </c>
    </row>
    <row r="6" spans="1:21">
      <c r="B6" s="1"/>
      <c r="C6" s="3"/>
      <c r="D6" s="1"/>
      <c r="E6" s="3"/>
      <c r="F6" s="1"/>
      <c r="G6" s="3"/>
      <c r="O6" s="4">
        <v>2019</v>
      </c>
      <c r="P6" s="1">
        <v>56148.83</v>
      </c>
      <c r="Q6" s="1">
        <v>83140.38</v>
      </c>
      <c r="R6" s="1">
        <v>280522</v>
      </c>
    </row>
    <row r="7" spans="1:21">
      <c r="B7" s="1"/>
      <c r="C7" s="3"/>
      <c r="D7" s="1"/>
      <c r="E7" s="3"/>
      <c r="F7" s="1"/>
      <c r="G7" s="3"/>
      <c r="O7" s="4">
        <v>2020</v>
      </c>
      <c r="P7" s="1">
        <v>73162.960000000006</v>
      </c>
      <c r="Q7" s="1">
        <v>107952.52</v>
      </c>
      <c r="R7" s="1">
        <v>386064</v>
      </c>
    </row>
    <row r="8" spans="1:21">
      <c r="C8" s="2"/>
      <c r="E8" s="2"/>
      <c r="G8" s="2"/>
      <c r="O8" s="4"/>
      <c r="P8" s="9" t="s">
        <v>51</v>
      </c>
      <c r="Q8" s="1"/>
      <c r="R8" s="1"/>
    </row>
    <row r="9" spans="1:21">
      <c r="O9" s="4"/>
      <c r="P9" s="4" t="s">
        <v>1</v>
      </c>
      <c r="Q9" s="4" t="s">
        <v>2</v>
      </c>
      <c r="R9" s="4" t="s">
        <v>3</v>
      </c>
    </row>
    <row r="10" spans="1:21">
      <c r="O10" s="4">
        <v>2017</v>
      </c>
      <c r="P10" s="3">
        <v>0.56479999999999997</v>
      </c>
      <c r="Q10" s="3">
        <v>0.40279999999999999</v>
      </c>
      <c r="R10" s="3">
        <v>0.308</v>
      </c>
    </row>
    <row r="11" spans="1:21">
      <c r="O11" s="4">
        <v>2018</v>
      </c>
      <c r="P11" s="3">
        <v>0.58120000000000005</v>
      </c>
      <c r="Q11" s="3">
        <v>0.27510000000000001</v>
      </c>
      <c r="R11" s="3">
        <v>0.30930000000000002</v>
      </c>
    </row>
    <row r="12" spans="1:21">
      <c r="O12" s="4">
        <v>2019</v>
      </c>
      <c r="P12" s="3">
        <v>0.50580000000000003</v>
      </c>
      <c r="Q12" s="3">
        <v>0.24859999999999999</v>
      </c>
      <c r="R12" s="3">
        <v>0.20449999999999999</v>
      </c>
    </row>
    <row r="13" spans="1:21">
      <c r="O13" s="4">
        <v>2020</v>
      </c>
      <c r="P13" s="3">
        <v>0.35260000000000002</v>
      </c>
      <c r="Q13" s="3">
        <v>0.2928</v>
      </c>
      <c r="R13" s="3">
        <v>0.37619999999999998</v>
      </c>
    </row>
    <row r="14" spans="1:21">
      <c r="O14" s="4" t="s">
        <v>52</v>
      </c>
      <c r="P14" s="2">
        <v>0.50109999999999999</v>
      </c>
      <c r="Q14" s="2">
        <v>0.30482499999999996</v>
      </c>
      <c r="R14" s="2">
        <v>0.29949999999999999</v>
      </c>
    </row>
    <row r="16" spans="1:21">
      <c r="O16" s="4" t="s">
        <v>12</v>
      </c>
      <c r="P16" s="4" t="s">
        <v>8</v>
      </c>
    </row>
    <row r="17" spans="1:27">
      <c r="P17" s="4" t="s">
        <v>1</v>
      </c>
      <c r="Q17" s="4" t="s">
        <v>2</v>
      </c>
      <c r="R17" s="4" t="s">
        <v>3</v>
      </c>
    </row>
    <row r="18" spans="1:27" ht="15.6">
      <c r="A18" s="6" t="s">
        <v>54</v>
      </c>
      <c r="B18" s="7"/>
      <c r="C18" s="7"/>
      <c r="D18" s="7"/>
      <c r="E18" s="7"/>
      <c r="F18" s="7"/>
      <c r="H18" s="6" t="s">
        <v>60</v>
      </c>
      <c r="I18" s="7"/>
      <c r="J18" s="7"/>
      <c r="K18" s="7"/>
      <c r="L18" s="7"/>
      <c r="M18" s="7"/>
      <c r="O18">
        <v>2021</v>
      </c>
      <c r="P18">
        <v>1.24</v>
      </c>
      <c r="Q18" s="10">
        <v>0.4</v>
      </c>
      <c r="R18">
        <v>0.48</v>
      </c>
    </row>
    <row r="19" spans="1:27" ht="13.8" customHeight="1"/>
    <row r="20" spans="1:27">
      <c r="P20" s="4" t="s">
        <v>55</v>
      </c>
      <c r="T20" s="18"/>
    </row>
    <row r="21" spans="1:27">
      <c r="O21" s="4" t="s">
        <v>9</v>
      </c>
      <c r="P21">
        <v>2019</v>
      </c>
      <c r="Q21">
        <v>2020</v>
      </c>
      <c r="R21">
        <v>2021</v>
      </c>
    </row>
    <row r="22" spans="1:27">
      <c r="O22" s="4" t="s">
        <v>16</v>
      </c>
      <c r="P22" s="1">
        <f>323400*Q1</f>
        <v>49565.30526315789</v>
      </c>
      <c r="Q22" s="1">
        <f>436104*Q1</f>
        <v>66838.676210526304</v>
      </c>
      <c r="R22" s="1">
        <f>621146*Q1</f>
        <v>95198.797473684201</v>
      </c>
      <c r="S22" s="3">
        <f>(R22-Q22)/Q22</f>
        <v>0.42430704602571873</v>
      </c>
    </row>
    <row r="23" spans="1:27">
      <c r="O23" s="4" t="s">
        <v>17</v>
      </c>
      <c r="P23" s="1">
        <f>24702*Q1</f>
        <v>3785.9065263157891</v>
      </c>
      <c r="Q23" s="1">
        <f>40016*Q1</f>
        <v>6132.9785263157892</v>
      </c>
      <c r="R23" s="1">
        <f>60120*Q1</f>
        <v>9214.1810526315785</v>
      </c>
      <c r="S23" s="3">
        <f>(R23-Q23)/Q23</f>
        <v>0.50239904038384642</v>
      </c>
    </row>
    <row r="24" spans="1:27">
      <c r="O24" s="4" t="s">
        <v>18</v>
      </c>
      <c r="P24" s="1">
        <f>24286*Q1</f>
        <v>3722.1490526315783</v>
      </c>
      <c r="Q24" s="1">
        <f>29094*Q1</f>
        <v>4459.038315789473</v>
      </c>
      <c r="R24" s="1">
        <f>31186*Q1</f>
        <v>4779.6648421052623</v>
      </c>
      <c r="S24" s="3">
        <f>(R24-Q24)/Q24</f>
        <v>7.1904860108613439E-2</v>
      </c>
    </row>
    <row r="25" spans="1:27">
      <c r="O25" s="4" t="s">
        <v>19</v>
      </c>
      <c r="P25" s="1">
        <f>4456*Q1</f>
        <v>682.94063157894732</v>
      </c>
      <c r="Q25" s="1">
        <f>4497*Q1</f>
        <v>689.22442105263144</v>
      </c>
      <c r="R25" s="1">
        <f>4837*Q1</f>
        <v>741.33389473684201</v>
      </c>
      <c r="S25" s="3">
        <f>(R25-Q25)/Q25</f>
        <v>7.5605959528574684E-2</v>
      </c>
    </row>
    <row r="27" spans="1:27">
      <c r="P27" s="4" t="s">
        <v>57</v>
      </c>
      <c r="AA27" s="8"/>
    </row>
    <row r="28" spans="1:27">
      <c r="O28" s="4" t="s">
        <v>9</v>
      </c>
      <c r="P28">
        <v>2019</v>
      </c>
      <c r="Q28">
        <v>2020</v>
      </c>
      <c r="R28">
        <v>2021</v>
      </c>
    </row>
    <row r="29" spans="1:27">
      <c r="O29" s="4" t="s">
        <v>17</v>
      </c>
      <c r="P29" s="1">
        <v>3785.9065263157891</v>
      </c>
      <c r="Q29" s="1">
        <v>6132.9785263157892</v>
      </c>
      <c r="R29" s="1">
        <v>9214.1810526315785</v>
      </c>
    </row>
    <row r="30" spans="1:27">
      <c r="Q30" s="3">
        <f>(Q29-P29)/P29</f>
        <v>0.61994980163549518</v>
      </c>
      <c r="R30" s="3">
        <f>(R29-Q29)/Q29</f>
        <v>0.50239904038384642</v>
      </c>
    </row>
    <row r="31" spans="1:27">
      <c r="Q31" s="3"/>
      <c r="R31" s="3"/>
    </row>
    <row r="32" spans="1:27">
      <c r="O32" s="4" t="s">
        <v>9</v>
      </c>
      <c r="P32" s="4" t="s">
        <v>59</v>
      </c>
    </row>
    <row r="33" spans="1:19">
      <c r="P33" s="4" t="s">
        <v>1</v>
      </c>
      <c r="Q33" s="4" t="s">
        <v>2</v>
      </c>
      <c r="R33" s="4" t="s">
        <v>3</v>
      </c>
    </row>
    <row r="34" spans="1:19">
      <c r="O34" s="4">
        <v>2020</v>
      </c>
      <c r="P34" s="1">
        <v>906</v>
      </c>
      <c r="Q34" s="1">
        <v>397.4</v>
      </c>
      <c r="R34" s="1">
        <v>425</v>
      </c>
    </row>
    <row r="35" spans="1:19" ht="15.6">
      <c r="A35" s="6" t="s">
        <v>64</v>
      </c>
      <c r="B35" s="7"/>
      <c r="C35" s="7"/>
      <c r="D35" s="7"/>
      <c r="E35" s="7"/>
      <c r="F35" s="7"/>
      <c r="H35" s="6" t="s">
        <v>56</v>
      </c>
      <c r="I35" s="7"/>
      <c r="J35" s="7"/>
      <c r="K35" s="7"/>
      <c r="L35" s="7"/>
      <c r="M35" s="7"/>
      <c r="O35" s="4">
        <v>2021</v>
      </c>
      <c r="P35" s="1">
        <v>1131</v>
      </c>
      <c r="Q35" s="1">
        <v>499.8</v>
      </c>
      <c r="R35" s="1">
        <v>577</v>
      </c>
    </row>
    <row r="37" spans="1:19">
      <c r="S37" s="3"/>
    </row>
    <row r="38" spans="1:19">
      <c r="O38" t="s">
        <v>9</v>
      </c>
      <c r="P38" t="s">
        <v>63</v>
      </c>
      <c r="S38" s="3"/>
    </row>
    <row r="39" spans="1:19">
      <c r="P39">
        <v>2020</v>
      </c>
      <c r="Q39">
        <v>2021</v>
      </c>
    </row>
    <row r="40" spans="1:19">
      <c r="O40" t="s">
        <v>62</v>
      </c>
      <c r="P40">
        <v>726</v>
      </c>
      <c r="Q40">
        <v>891</v>
      </c>
      <c r="R40" s="3">
        <f>(Q40-P40)/P40</f>
        <v>0.22727272727272727</v>
      </c>
    </row>
    <row r="41" spans="1:19">
      <c r="O41" t="s">
        <v>61</v>
      </c>
      <c r="P41">
        <v>180</v>
      </c>
      <c r="Q41">
        <v>240</v>
      </c>
      <c r="R41" s="3">
        <f>(Q41-P41)/P41</f>
        <v>0.33333333333333331</v>
      </c>
    </row>
    <row r="49" spans="1:19">
      <c r="Q49" s="4"/>
      <c r="S49" s="4"/>
    </row>
    <row r="50" spans="1:19">
      <c r="Q50" s="1"/>
    </row>
    <row r="51" spans="1:19" ht="15.6">
      <c r="A51" s="25"/>
      <c r="H51" s="25"/>
      <c r="Q51" s="1"/>
    </row>
    <row r="52" spans="1:19">
      <c r="Q52" s="1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scale="64" orientation="portrait" r:id="rId1"/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009D6-D9EC-4696-96D6-964576F73F46}">
  <dimension ref="A1:AD253"/>
  <sheetViews>
    <sheetView topLeftCell="A16" zoomScaleNormal="100" workbookViewId="0">
      <selection activeCell="A16" sqref="A16"/>
    </sheetView>
  </sheetViews>
  <sheetFormatPr defaultRowHeight="14.4"/>
  <cols>
    <col min="15" max="15" width="14.77734375" bestFit="1" customWidth="1"/>
    <col min="16" max="16" width="22.88671875" bestFit="1" customWidth="1"/>
    <col min="17" max="18" width="9.33203125" bestFit="1" customWidth="1"/>
    <col min="20" max="20" width="10.5546875" bestFit="1" customWidth="1"/>
    <col min="21" max="21" width="9" style="1" bestFit="1" customWidth="1"/>
    <col min="22" max="22" width="14.88671875" style="1" bestFit="1" customWidth="1"/>
    <col min="24" max="24" width="10.5546875" bestFit="1" customWidth="1"/>
    <col min="25" max="25" width="9.33203125" bestFit="1" customWidth="1"/>
    <col min="26" max="26" width="12.77734375" bestFit="1" customWidth="1"/>
    <col min="28" max="28" width="10.5546875" bestFit="1" customWidth="1"/>
    <col min="30" max="30" width="13.88671875" bestFit="1" customWidth="1"/>
  </cols>
  <sheetData>
    <row r="1" spans="1:30" ht="15.6">
      <c r="A1" s="23"/>
      <c r="B1" s="24"/>
      <c r="C1" s="24"/>
      <c r="D1" s="6" t="s">
        <v>58</v>
      </c>
      <c r="E1" s="26"/>
      <c r="F1" s="26"/>
      <c r="G1" s="26"/>
      <c r="H1" s="26"/>
      <c r="I1" s="26"/>
      <c r="J1" s="26"/>
      <c r="O1" s="4" t="s">
        <v>9</v>
      </c>
      <c r="P1" s="4" t="s">
        <v>57</v>
      </c>
      <c r="T1" s="19" t="s">
        <v>65</v>
      </c>
      <c r="U1" s="20"/>
      <c r="V1" s="20"/>
      <c r="X1" s="19" t="s">
        <v>66</v>
      </c>
      <c r="Y1" s="19"/>
      <c r="Z1" s="19"/>
      <c r="AB1" s="19" t="s">
        <v>67</v>
      </c>
      <c r="AC1" s="19"/>
      <c r="AD1" s="19"/>
    </row>
    <row r="2" spans="1:30">
      <c r="P2">
        <v>2019</v>
      </c>
      <c r="Q2">
        <v>2020</v>
      </c>
      <c r="R2">
        <v>2021</v>
      </c>
      <c r="T2" s="4" t="s">
        <v>15</v>
      </c>
      <c r="U2" s="9" t="s">
        <v>14</v>
      </c>
      <c r="V2" s="9" t="s">
        <v>13</v>
      </c>
      <c r="X2" s="4" t="s">
        <v>15</v>
      </c>
      <c r="Y2" s="9" t="s">
        <v>14</v>
      </c>
      <c r="Z2" s="9" t="s">
        <v>13</v>
      </c>
      <c r="AB2" s="4" t="s">
        <v>15</v>
      </c>
      <c r="AC2" s="9" t="s">
        <v>14</v>
      </c>
      <c r="AD2" s="9" t="s">
        <v>13</v>
      </c>
    </row>
    <row r="3" spans="1:30">
      <c r="O3" s="4" t="s">
        <v>17</v>
      </c>
      <c r="P3" s="1">
        <v>3785.9065263157891</v>
      </c>
      <c r="Q3" s="1">
        <v>6132.9785263157892</v>
      </c>
      <c r="R3" s="1">
        <v>9214.1810526315785</v>
      </c>
      <c r="T3" s="11">
        <v>44165</v>
      </c>
      <c r="U3" s="1">
        <v>263.35998499999999</v>
      </c>
      <c r="V3" s="1">
        <v>30476100</v>
      </c>
      <c r="X3" s="11">
        <v>44165</v>
      </c>
      <c r="Y3" s="1">
        <v>3168.040039</v>
      </c>
      <c r="Z3" s="1">
        <v>4063900</v>
      </c>
      <c r="AB3" s="11">
        <v>44165</v>
      </c>
      <c r="AC3" s="1">
        <v>85.349997999999999</v>
      </c>
      <c r="AD3" s="1">
        <v>18014400</v>
      </c>
    </row>
    <row r="4" spans="1:30">
      <c r="Q4" s="3">
        <f>(Q3-P3)/P3</f>
        <v>0.61994980163549518</v>
      </c>
      <c r="R4" s="3">
        <f>(R3-Q3)/Q3</f>
        <v>0.50239904038384642</v>
      </c>
      <c r="T4" s="11">
        <v>44166</v>
      </c>
      <c r="U4" s="1">
        <v>264.01001000000002</v>
      </c>
      <c r="V4" s="1">
        <v>14573100</v>
      </c>
      <c r="X4" s="11">
        <v>44166</v>
      </c>
      <c r="Y4" s="1">
        <v>3220.080078</v>
      </c>
      <c r="Z4" s="1">
        <v>4537000</v>
      </c>
      <c r="AB4" s="11">
        <v>44166</v>
      </c>
      <c r="AC4" s="1">
        <v>85.360000999999997</v>
      </c>
      <c r="AD4" s="1">
        <v>10878100</v>
      </c>
    </row>
    <row r="5" spans="1:30">
      <c r="T5" s="11">
        <v>44167</v>
      </c>
      <c r="U5" s="1">
        <v>261.32000699999998</v>
      </c>
      <c r="V5" s="1">
        <v>13919700</v>
      </c>
      <c r="X5" s="11">
        <v>44167</v>
      </c>
      <c r="Y5" s="1">
        <v>3203.530029</v>
      </c>
      <c r="Z5" s="1">
        <v>3129300</v>
      </c>
      <c r="AB5" s="11">
        <v>44167</v>
      </c>
      <c r="AC5" s="1">
        <v>84.379997000000003</v>
      </c>
      <c r="AD5" s="1">
        <v>12434400</v>
      </c>
    </row>
    <row r="6" spans="1:30">
      <c r="T6" s="11">
        <v>44168</v>
      </c>
      <c r="U6" s="1">
        <v>266.91000400000001</v>
      </c>
      <c r="V6" s="1">
        <v>15520500</v>
      </c>
      <c r="X6" s="11">
        <v>44168</v>
      </c>
      <c r="Y6" s="1">
        <v>3186.7299800000001</v>
      </c>
      <c r="Z6" s="1">
        <v>2892000</v>
      </c>
      <c r="AB6" s="11">
        <v>44168</v>
      </c>
      <c r="AC6" s="1">
        <v>86.290001000000004</v>
      </c>
      <c r="AD6" s="1">
        <v>7929400</v>
      </c>
    </row>
    <row r="7" spans="1:30">
      <c r="T7" s="11">
        <v>44169</v>
      </c>
      <c r="U7" s="1">
        <v>267.25</v>
      </c>
      <c r="V7" s="1">
        <v>15527600</v>
      </c>
      <c r="X7" s="11">
        <v>44169</v>
      </c>
      <c r="Y7" s="1">
        <v>3162.580078</v>
      </c>
      <c r="Z7" s="1">
        <v>2913600</v>
      </c>
      <c r="AB7" s="11">
        <v>44169</v>
      </c>
      <c r="AC7" s="1">
        <v>85.190002000000007</v>
      </c>
      <c r="AD7" s="1">
        <v>9411000</v>
      </c>
    </row>
    <row r="8" spans="1:30">
      <c r="T8" s="11">
        <v>44172</v>
      </c>
      <c r="U8" s="1">
        <v>264</v>
      </c>
      <c r="V8" s="1">
        <v>11388700</v>
      </c>
      <c r="X8" s="11">
        <v>44172</v>
      </c>
      <c r="Y8" s="1">
        <v>3158</v>
      </c>
      <c r="Z8" s="1">
        <v>2751300</v>
      </c>
      <c r="AB8" s="11">
        <v>44172</v>
      </c>
      <c r="AC8" s="1">
        <v>83.489998</v>
      </c>
      <c r="AD8" s="1">
        <v>12677500</v>
      </c>
    </row>
    <row r="9" spans="1:30">
      <c r="T9" s="11">
        <v>44173</v>
      </c>
      <c r="U9" s="1">
        <v>266.08999599999999</v>
      </c>
      <c r="V9" s="1">
        <v>9447700</v>
      </c>
      <c r="X9" s="11">
        <v>44173</v>
      </c>
      <c r="Y9" s="1">
        <v>3177.290039</v>
      </c>
      <c r="Z9" s="1">
        <v>3286300</v>
      </c>
      <c r="AB9" s="11">
        <v>44173</v>
      </c>
      <c r="AC9" s="1">
        <v>82.010002</v>
      </c>
      <c r="AD9" s="1">
        <v>16316700</v>
      </c>
    </row>
    <row r="10" spans="1:30">
      <c r="T10" s="11">
        <v>44174</v>
      </c>
      <c r="U10" s="1">
        <v>263.79998799999998</v>
      </c>
      <c r="V10" s="1">
        <v>9060700</v>
      </c>
      <c r="X10" s="11">
        <v>44174</v>
      </c>
      <c r="Y10" s="1">
        <v>3104.1999510000001</v>
      </c>
      <c r="Z10" s="1">
        <v>4100800</v>
      </c>
      <c r="AB10" s="11">
        <v>44174</v>
      </c>
      <c r="AC10" s="1">
        <v>81.819999999999993</v>
      </c>
      <c r="AD10" s="1">
        <v>11117800</v>
      </c>
    </row>
    <row r="11" spans="1:30">
      <c r="T11" s="11">
        <v>44175</v>
      </c>
      <c r="U11" s="1">
        <v>264.86999500000002</v>
      </c>
      <c r="V11" s="1">
        <v>10290300</v>
      </c>
      <c r="X11" s="11">
        <v>44175</v>
      </c>
      <c r="Y11" s="1">
        <v>3101.48999</v>
      </c>
      <c r="Z11" s="1">
        <v>3030200</v>
      </c>
      <c r="AB11" s="11">
        <v>44175</v>
      </c>
      <c r="AC11" s="1">
        <v>81.709998999999996</v>
      </c>
      <c r="AD11" s="1">
        <v>9952300</v>
      </c>
    </row>
    <row r="12" spans="1:30">
      <c r="T12" s="11">
        <v>44176</v>
      </c>
      <c r="U12" s="1">
        <v>264.540009</v>
      </c>
      <c r="V12" s="1">
        <v>7771300</v>
      </c>
      <c r="X12" s="11">
        <v>44176</v>
      </c>
      <c r="Y12" s="1">
        <v>3116.419922</v>
      </c>
      <c r="Z12" s="1">
        <v>3064700</v>
      </c>
      <c r="AB12" s="11">
        <v>44176</v>
      </c>
      <c r="AC12" s="1">
        <v>82.610000999999997</v>
      </c>
      <c r="AD12" s="1">
        <v>13942900</v>
      </c>
    </row>
    <row r="13" spans="1:30">
      <c r="T13" s="11">
        <v>44179</v>
      </c>
      <c r="U13" s="1">
        <v>256.02999899999998</v>
      </c>
      <c r="V13" s="1">
        <v>18369900</v>
      </c>
      <c r="X13" s="11">
        <v>44179</v>
      </c>
      <c r="Y13" s="1">
        <v>3156.969971</v>
      </c>
      <c r="Z13" s="1">
        <v>4155800</v>
      </c>
      <c r="AB13" s="11">
        <v>44179</v>
      </c>
      <c r="AC13" s="1">
        <v>79.959998999999996</v>
      </c>
      <c r="AD13" s="1">
        <v>12966200</v>
      </c>
    </row>
    <row r="14" spans="1:30">
      <c r="T14" s="11">
        <v>44180</v>
      </c>
      <c r="U14" s="1">
        <v>255.11000100000001</v>
      </c>
      <c r="V14" s="1">
        <v>16595600</v>
      </c>
      <c r="X14" s="11">
        <v>44180</v>
      </c>
      <c r="Y14" s="1">
        <v>3165.1201169999999</v>
      </c>
      <c r="Z14" s="1">
        <v>3319500</v>
      </c>
      <c r="AB14" s="11">
        <v>44180</v>
      </c>
      <c r="AC14" s="1">
        <v>79.5</v>
      </c>
      <c r="AD14" s="1">
        <v>8454400</v>
      </c>
    </row>
    <row r="15" spans="1:30">
      <c r="T15" s="11">
        <v>44181</v>
      </c>
      <c r="U15" s="1">
        <v>261.89001500000001</v>
      </c>
      <c r="V15" s="1">
        <v>15804800</v>
      </c>
      <c r="X15" s="11">
        <v>44181</v>
      </c>
      <c r="Y15" s="1">
        <v>3240.959961</v>
      </c>
      <c r="Z15" s="1">
        <v>4427600</v>
      </c>
      <c r="AB15" s="11">
        <v>44181</v>
      </c>
      <c r="AC15" s="1">
        <v>81.769997000000004</v>
      </c>
      <c r="AD15" s="1">
        <v>8962400</v>
      </c>
    </row>
    <row r="16" spans="1:30" ht="15.6">
      <c r="A16" s="6" t="s">
        <v>65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T16" s="11">
        <v>44182</v>
      </c>
      <c r="U16" s="1">
        <v>264.42999300000002</v>
      </c>
      <c r="V16" s="1">
        <v>14306600</v>
      </c>
      <c r="X16" s="11">
        <v>44182</v>
      </c>
      <c r="Y16" s="1">
        <v>3236.080078</v>
      </c>
      <c r="Z16" s="1">
        <v>3474300</v>
      </c>
      <c r="AB16" s="11">
        <v>44182</v>
      </c>
      <c r="AC16" s="1">
        <v>82.709998999999996</v>
      </c>
      <c r="AD16" s="1">
        <v>9031700</v>
      </c>
    </row>
    <row r="17" spans="1:30">
      <c r="T17" s="11">
        <v>44183</v>
      </c>
      <c r="U17" s="1">
        <v>260</v>
      </c>
      <c r="V17" s="1">
        <v>15981800</v>
      </c>
      <c r="X17" s="11">
        <v>44183</v>
      </c>
      <c r="Y17" s="1">
        <v>3201.6499020000001</v>
      </c>
      <c r="Z17" s="1">
        <v>5995700</v>
      </c>
      <c r="AB17" s="11">
        <v>44183</v>
      </c>
      <c r="AC17" s="1">
        <v>81.529999000000004</v>
      </c>
      <c r="AD17" s="1">
        <v>9813400</v>
      </c>
    </row>
    <row r="18" spans="1:30">
      <c r="T18" s="11">
        <v>44186</v>
      </c>
      <c r="U18" s="1">
        <v>260.42999300000002</v>
      </c>
      <c r="V18" s="1">
        <v>10901800</v>
      </c>
      <c r="X18" s="11">
        <v>44186</v>
      </c>
      <c r="Y18" s="1">
        <v>3206.179932</v>
      </c>
      <c r="Z18" s="1">
        <v>3836800</v>
      </c>
      <c r="AB18" s="11">
        <v>44186</v>
      </c>
      <c r="AC18" s="1">
        <v>80.639999000000003</v>
      </c>
      <c r="AD18" s="1">
        <v>8246200</v>
      </c>
    </row>
    <row r="19" spans="1:30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T19" s="11">
        <v>44187</v>
      </c>
      <c r="U19" s="1">
        <v>255.83000200000001</v>
      </c>
      <c r="V19" s="1">
        <v>11468400</v>
      </c>
      <c r="X19" s="11">
        <v>44187</v>
      </c>
      <c r="Y19" s="1">
        <v>3206.5200199999999</v>
      </c>
      <c r="Z19" s="1">
        <v>2369400</v>
      </c>
      <c r="AB19" s="11">
        <v>44187</v>
      </c>
      <c r="AC19" s="1">
        <v>82.790001000000004</v>
      </c>
      <c r="AD19" s="1">
        <v>7771500</v>
      </c>
    </row>
    <row r="20" spans="1:30">
      <c r="T20" s="11">
        <v>44188</v>
      </c>
      <c r="U20" s="1">
        <v>256.17999300000002</v>
      </c>
      <c r="V20" s="1">
        <v>10729200</v>
      </c>
      <c r="X20" s="11">
        <v>44188</v>
      </c>
      <c r="Y20" s="1">
        <v>3185.2700199999999</v>
      </c>
      <c r="Z20" s="1">
        <v>2093800</v>
      </c>
      <c r="AB20" s="11">
        <v>44188</v>
      </c>
      <c r="AC20" s="1">
        <v>85.459998999999996</v>
      </c>
      <c r="AD20" s="1">
        <v>13241500</v>
      </c>
    </row>
    <row r="21" spans="1:30">
      <c r="T21" s="11">
        <v>44189</v>
      </c>
      <c r="U21" s="1">
        <v>222</v>
      </c>
      <c r="V21" s="1">
        <v>141830000</v>
      </c>
      <c r="X21" s="11">
        <v>44189</v>
      </c>
      <c r="Y21" s="1">
        <v>3172.6899410000001</v>
      </c>
      <c r="Z21" s="1">
        <v>1451900</v>
      </c>
      <c r="AB21" s="11">
        <v>44189</v>
      </c>
      <c r="AC21" s="1">
        <v>84.489998</v>
      </c>
      <c r="AD21" s="1">
        <v>12164400</v>
      </c>
    </row>
    <row r="22" spans="1:30">
      <c r="T22" s="11">
        <v>44193</v>
      </c>
      <c r="U22" s="1">
        <v>222.36000100000001</v>
      </c>
      <c r="V22" s="1">
        <v>73512100</v>
      </c>
      <c r="X22" s="11">
        <v>44193</v>
      </c>
      <c r="Y22" s="1">
        <v>3283.959961</v>
      </c>
      <c r="Z22" s="1">
        <v>5686800</v>
      </c>
      <c r="AB22" s="11">
        <v>44193</v>
      </c>
      <c r="AC22" s="1">
        <v>81.610000999999997</v>
      </c>
      <c r="AD22" s="1">
        <v>9496400</v>
      </c>
    </row>
    <row r="23" spans="1:30">
      <c r="T23" s="11">
        <v>44194</v>
      </c>
      <c r="U23" s="1">
        <v>236.259995</v>
      </c>
      <c r="V23" s="1">
        <v>69715900</v>
      </c>
      <c r="X23" s="11">
        <v>44194</v>
      </c>
      <c r="Y23" s="1">
        <v>3322</v>
      </c>
      <c r="Z23" s="1">
        <v>4872900</v>
      </c>
      <c r="AB23" s="11">
        <v>44194</v>
      </c>
      <c r="AC23" s="1">
        <v>86.139999000000003</v>
      </c>
      <c r="AD23" s="1">
        <v>9689700</v>
      </c>
    </row>
    <row r="24" spans="1:30">
      <c r="T24" s="11">
        <v>44195</v>
      </c>
      <c r="U24" s="1">
        <v>238.38999899999999</v>
      </c>
      <c r="V24" s="1">
        <v>44812300</v>
      </c>
      <c r="X24" s="11">
        <v>44195</v>
      </c>
      <c r="Y24" s="1">
        <v>3285.8500979999999</v>
      </c>
      <c r="Z24" s="1">
        <v>3209300</v>
      </c>
      <c r="AB24" s="11">
        <v>44195</v>
      </c>
      <c r="AC24" s="1">
        <v>89.519997000000004</v>
      </c>
      <c r="AD24" s="1">
        <v>12057100</v>
      </c>
    </row>
    <row r="25" spans="1:30">
      <c r="T25" s="11">
        <v>44196</v>
      </c>
      <c r="U25" s="1">
        <v>232.729996</v>
      </c>
      <c r="V25" s="1">
        <v>23451800</v>
      </c>
      <c r="X25" s="11">
        <v>44196</v>
      </c>
      <c r="Y25" s="1">
        <v>3256.929932</v>
      </c>
      <c r="Z25" s="1">
        <v>2957200</v>
      </c>
      <c r="AB25" s="11">
        <v>44196</v>
      </c>
      <c r="AC25" s="1">
        <v>87.900002000000001</v>
      </c>
      <c r="AD25" s="1">
        <v>7729800</v>
      </c>
    </row>
    <row r="26" spans="1:30">
      <c r="T26" s="11">
        <v>44200</v>
      </c>
      <c r="U26" s="1">
        <v>227.85000600000001</v>
      </c>
      <c r="V26" s="1">
        <v>24897900</v>
      </c>
      <c r="X26" s="11">
        <v>44200</v>
      </c>
      <c r="Y26" s="1">
        <v>3186.6298830000001</v>
      </c>
      <c r="Z26" s="1">
        <v>4411400</v>
      </c>
      <c r="AB26" s="11">
        <v>44200</v>
      </c>
      <c r="AC26" s="1">
        <v>86.330001999999993</v>
      </c>
      <c r="AD26" s="1">
        <v>9204200</v>
      </c>
    </row>
    <row r="27" spans="1:30">
      <c r="T27" s="11">
        <v>44201</v>
      </c>
      <c r="U27" s="1">
        <v>240.39999399999999</v>
      </c>
      <c r="V27" s="1">
        <v>35823800</v>
      </c>
      <c r="X27" s="11">
        <v>44201</v>
      </c>
      <c r="Y27" s="1">
        <v>3218.51001</v>
      </c>
      <c r="Z27" s="1">
        <v>2655500</v>
      </c>
      <c r="AB27" s="11">
        <v>44201</v>
      </c>
      <c r="AC27" s="1">
        <v>95.5</v>
      </c>
      <c r="AD27" s="1">
        <v>31011800</v>
      </c>
    </row>
    <row r="28" spans="1:30">
      <c r="T28" s="11">
        <v>44202</v>
      </c>
      <c r="U28" s="1">
        <v>227.61000100000001</v>
      </c>
      <c r="V28" s="1">
        <v>37146100</v>
      </c>
      <c r="X28" s="11">
        <v>44202</v>
      </c>
      <c r="Y28" s="1">
        <v>3138.3798830000001</v>
      </c>
      <c r="Z28" s="1">
        <v>4394800</v>
      </c>
      <c r="AB28" s="11">
        <v>44202</v>
      </c>
      <c r="AC28" s="1">
        <v>88.18</v>
      </c>
      <c r="AD28" s="1">
        <v>21751400</v>
      </c>
    </row>
    <row r="29" spans="1:30">
      <c r="T29" s="11">
        <v>44203</v>
      </c>
      <c r="U29" s="1">
        <v>226.89999399999999</v>
      </c>
      <c r="V29" s="1">
        <v>49361800</v>
      </c>
      <c r="X29" s="11">
        <v>44203</v>
      </c>
      <c r="Y29" s="1">
        <v>3162.1599120000001</v>
      </c>
      <c r="Z29" s="1">
        <v>3514500</v>
      </c>
      <c r="AB29" s="11">
        <v>44203</v>
      </c>
      <c r="AC29" s="1">
        <v>87.919998000000007</v>
      </c>
      <c r="AD29" s="1">
        <v>17070200</v>
      </c>
    </row>
    <row r="30" spans="1:30" ht="15.6">
      <c r="A30" s="6" t="s">
        <v>68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T30" s="11">
        <v>44204</v>
      </c>
      <c r="U30" s="1">
        <v>236.19000199999999</v>
      </c>
      <c r="V30" s="1">
        <v>34884900</v>
      </c>
      <c r="X30" s="11">
        <v>44204</v>
      </c>
      <c r="Y30" s="1">
        <v>3182.6999510000001</v>
      </c>
      <c r="Z30" s="1">
        <v>3537700</v>
      </c>
      <c r="AB30" s="11">
        <v>44204</v>
      </c>
      <c r="AC30" s="1">
        <v>91.540001000000004</v>
      </c>
      <c r="AD30" s="1">
        <v>13007400</v>
      </c>
    </row>
    <row r="31" spans="1:30">
      <c r="T31" s="11">
        <v>44207</v>
      </c>
      <c r="U31" s="1">
        <v>227.36999499999999</v>
      </c>
      <c r="V31" s="1">
        <v>23036900</v>
      </c>
      <c r="X31" s="11">
        <v>44207</v>
      </c>
      <c r="Y31" s="1">
        <v>3114.209961</v>
      </c>
      <c r="Z31" s="1">
        <v>3683400</v>
      </c>
      <c r="AB31" s="11">
        <v>44207</v>
      </c>
      <c r="AC31" s="1">
        <v>90.379997000000003</v>
      </c>
      <c r="AD31" s="1">
        <v>6956100</v>
      </c>
    </row>
    <row r="32" spans="1:30">
      <c r="T32" s="11">
        <v>44208</v>
      </c>
      <c r="U32" s="1">
        <v>225.60000600000001</v>
      </c>
      <c r="V32" s="1">
        <v>18969900</v>
      </c>
      <c r="X32" s="11">
        <v>44208</v>
      </c>
      <c r="Y32" s="1">
        <v>3120.830078</v>
      </c>
      <c r="Z32" s="1">
        <v>3514600</v>
      </c>
      <c r="AB32" s="11">
        <v>44208</v>
      </c>
      <c r="AC32" s="1">
        <v>88.540001000000004</v>
      </c>
      <c r="AD32" s="1">
        <v>9979900</v>
      </c>
    </row>
    <row r="33" spans="1:30">
      <c r="T33" s="11">
        <v>44209</v>
      </c>
      <c r="U33" s="1">
        <v>235.300003</v>
      </c>
      <c r="V33" s="1">
        <v>38805100</v>
      </c>
      <c r="X33" s="11">
        <v>44209</v>
      </c>
      <c r="Y33" s="1">
        <v>3165.889893</v>
      </c>
      <c r="Z33" s="1">
        <v>3321200</v>
      </c>
      <c r="AB33" s="11">
        <v>44209</v>
      </c>
      <c r="AC33" s="1">
        <v>90.440002000000007</v>
      </c>
      <c r="AD33" s="1">
        <v>7282400</v>
      </c>
    </row>
    <row r="34" spans="1:30">
      <c r="T34" s="11">
        <v>44210</v>
      </c>
      <c r="U34" s="1">
        <v>242.979996</v>
      </c>
      <c r="V34" s="1">
        <v>31381600</v>
      </c>
      <c r="X34" s="11">
        <v>44210</v>
      </c>
      <c r="Y34" s="1">
        <v>3127.469971</v>
      </c>
      <c r="Z34" s="1">
        <v>3070900</v>
      </c>
      <c r="AB34" s="11">
        <v>44210</v>
      </c>
      <c r="AC34" s="1">
        <v>89.239998</v>
      </c>
      <c r="AD34" s="1">
        <v>8053100</v>
      </c>
    </row>
    <row r="35" spans="1:30">
      <c r="T35" s="11">
        <v>44211</v>
      </c>
      <c r="U35" s="1">
        <v>243.46000699999999</v>
      </c>
      <c r="V35" s="1">
        <v>21561600</v>
      </c>
      <c r="X35" s="11">
        <v>44211</v>
      </c>
      <c r="Y35" s="1">
        <v>3104.25</v>
      </c>
      <c r="Z35" s="1">
        <v>4244000</v>
      </c>
      <c r="AB35" s="11">
        <v>44211</v>
      </c>
      <c r="AC35" s="1">
        <v>87.769997000000004</v>
      </c>
      <c r="AD35" s="1">
        <v>8862500</v>
      </c>
    </row>
    <row r="36" spans="1:30">
      <c r="T36" s="11">
        <v>44215</v>
      </c>
      <c r="U36" s="1">
        <v>251.64999399999999</v>
      </c>
      <c r="V36" s="1">
        <v>23681900</v>
      </c>
      <c r="X36" s="11">
        <v>44215</v>
      </c>
      <c r="Y36" s="1">
        <v>3120.76001</v>
      </c>
      <c r="Z36" s="1">
        <v>3305100</v>
      </c>
      <c r="AB36" s="11">
        <v>44215</v>
      </c>
      <c r="AC36" s="1">
        <v>91.150002000000001</v>
      </c>
      <c r="AD36" s="1">
        <v>10805200</v>
      </c>
    </row>
    <row r="37" spans="1:30">
      <c r="T37" s="11">
        <v>44216</v>
      </c>
      <c r="U37" s="1">
        <v>265.48998999999998</v>
      </c>
      <c r="V37" s="1">
        <v>44640800</v>
      </c>
      <c r="X37" s="11">
        <v>44216</v>
      </c>
      <c r="Y37" s="1">
        <v>3263.3798830000001</v>
      </c>
      <c r="Z37" s="1">
        <v>5309800</v>
      </c>
      <c r="AB37" s="11">
        <v>44216</v>
      </c>
      <c r="AC37" s="1">
        <v>95.309997999999993</v>
      </c>
      <c r="AD37" s="1">
        <v>15501600</v>
      </c>
    </row>
    <row r="38" spans="1:30">
      <c r="T38" s="11">
        <v>44217</v>
      </c>
      <c r="U38" s="1">
        <v>260</v>
      </c>
      <c r="V38" s="1">
        <v>20709900</v>
      </c>
      <c r="X38" s="11">
        <v>44217</v>
      </c>
      <c r="Y38" s="1">
        <v>3306.98999</v>
      </c>
      <c r="Z38" s="1">
        <v>4936100</v>
      </c>
      <c r="AB38" s="11">
        <v>44217</v>
      </c>
      <c r="AC38" s="1">
        <v>95.099997999999999</v>
      </c>
      <c r="AD38" s="1">
        <v>7342400</v>
      </c>
    </row>
    <row r="39" spans="1:30">
      <c r="T39" s="11">
        <v>44218</v>
      </c>
      <c r="U39" s="1">
        <v>258.61999500000002</v>
      </c>
      <c r="V39" s="1">
        <v>13518200</v>
      </c>
      <c r="X39" s="11">
        <v>44218</v>
      </c>
      <c r="Y39" s="1">
        <v>3292.2299800000001</v>
      </c>
      <c r="Z39" s="1">
        <v>2821900</v>
      </c>
      <c r="AB39" s="11">
        <v>44218</v>
      </c>
      <c r="AC39" s="1">
        <v>94.910004000000001</v>
      </c>
      <c r="AD39" s="1">
        <v>6948400</v>
      </c>
    </row>
    <row r="40" spans="1:30">
      <c r="T40" s="11">
        <v>44221</v>
      </c>
      <c r="U40" s="1">
        <v>261.38000499999998</v>
      </c>
      <c r="V40" s="1">
        <v>19478600</v>
      </c>
      <c r="X40" s="11">
        <v>44221</v>
      </c>
      <c r="Y40" s="1">
        <v>3294</v>
      </c>
      <c r="Z40" s="1">
        <v>3749800</v>
      </c>
      <c r="AB40" s="11">
        <v>44221</v>
      </c>
      <c r="AC40" s="1">
        <v>98.379997000000003</v>
      </c>
      <c r="AD40" s="1">
        <v>16409700</v>
      </c>
    </row>
    <row r="41" spans="1:30">
      <c r="T41" s="11">
        <v>44222</v>
      </c>
      <c r="U41" s="1">
        <v>265.92001299999998</v>
      </c>
      <c r="V41" s="1">
        <v>14681200</v>
      </c>
      <c r="X41" s="11">
        <v>44222</v>
      </c>
      <c r="Y41" s="1">
        <v>3326.1298830000001</v>
      </c>
      <c r="Z41" s="1">
        <v>2955200</v>
      </c>
      <c r="AB41" s="11">
        <v>44222</v>
      </c>
      <c r="AC41" s="1">
        <v>96.970000999999996</v>
      </c>
      <c r="AD41" s="1">
        <v>8246700</v>
      </c>
    </row>
    <row r="42" spans="1:30">
      <c r="T42" s="11">
        <v>44223</v>
      </c>
      <c r="U42" s="1">
        <v>260.25</v>
      </c>
      <c r="V42" s="1">
        <v>16050400</v>
      </c>
      <c r="X42" s="11">
        <v>44223</v>
      </c>
      <c r="Y42" s="1">
        <v>3232.580078</v>
      </c>
      <c r="Z42" s="1">
        <v>4660200</v>
      </c>
      <c r="AB42" s="11">
        <v>44223</v>
      </c>
      <c r="AC42" s="1">
        <v>90.089995999999999</v>
      </c>
      <c r="AD42" s="1">
        <v>16058200</v>
      </c>
    </row>
    <row r="43" spans="1:30">
      <c r="T43" s="11">
        <v>44224</v>
      </c>
      <c r="U43" s="1">
        <v>260.76001000000002</v>
      </c>
      <c r="V43" s="1">
        <v>10244900</v>
      </c>
      <c r="X43" s="11">
        <v>44224</v>
      </c>
      <c r="Y43" s="1">
        <v>3237.6201169999999</v>
      </c>
      <c r="Z43" s="1">
        <v>3149200</v>
      </c>
      <c r="AB43" s="11">
        <v>44224</v>
      </c>
      <c r="AC43" s="1">
        <v>91.410004000000001</v>
      </c>
      <c r="AD43" s="1">
        <v>11254400</v>
      </c>
    </row>
    <row r="44" spans="1:30" ht="15.6">
      <c r="A44" s="6" t="s">
        <v>67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T44" s="11">
        <v>44225</v>
      </c>
      <c r="U44" s="1">
        <v>253.83000200000001</v>
      </c>
      <c r="V44" s="1">
        <v>14693000</v>
      </c>
      <c r="X44" s="11">
        <v>44225</v>
      </c>
      <c r="Y44" s="1">
        <v>3206.1999510000001</v>
      </c>
      <c r="Z44" s="1">
        <v>4293600</v>
      </c>
      <c r="AB44" s="11">
        <v>44225</v>
      </c>
      <c r="AC44" s="1">
        <v>88.690002000000007</v>
      </c>
      <c r="AD44" s="1">
        <v>10855300</v>
      </c>
    </row>
    <row r="45" spans="1:30">
      <c r="T45" s="11">
        <v>44228</v>
      </c>
      <c r="U45" s="1">
        <v>264.69000199999999</v>
      </c>
      <c r="V45" s="1">
        <v>15289300</v>
      </c>
      <c r="X45" s="11">
        <v>44228</v>
      </c>
      <c r="Y45" s="1">
        <v>3342.8798830000001</v>
      </c>
      <c r="Z45" s="1">
        <v>4160200</v>
      </c>
      <c r="AB45" s="11">
        <v>44228</v>
      </c>
      <c r="AC45" s="1">
        <v>91.269997000000004</v>
      </c>
      <c r="AD45" s="1">
        <v>7452700</v>
      </c>
    </row>
    <row r="46" spans="1:30">
      <c r="T46" s="11">
        <v>44229</v>
      </c>
      <c r="U46" s="1">
        <v>254.5</v>
      </c>
      <c r="V46" s="1">
        <v>30534300</v>
      </c>
      <c r="X46" s="11">
        <v>44229</v>
      </c>
      <c r="Y46" s="1">
        <v>3380</v>
      </c>
      <c r="Z46" s="1">
        <v>7098600</v>
      </c>
      <c r="AB46" s="11">
        <v>44229</v>
      </c>
      <c r="AC46" s="1">
        <v>95.419998000000007</v>
      </c>
      <c r="AD46" s="1">
        <v>11522400</v>
      </c>
    </row>
    <row r="47" spans="1:30">
      <c r="T47" s="11">
        <v>44230</v>
      </c>
      <c r="U47" s="1">
        <v>263.42999300000002</v>
      </c>
      <c r="V47" s="1">
        <v>29179700</v>
      </c>
      <c r="X47" s="11">
        <v>44230</v>
      </c>
      <c r="Y47" s="1">
        <v>3312.530029</v>
      </c>
      <c r="Z47" s="1">
        <v>7088800</v>
      </c>
      <c r="AB47" s="11">
        <v>44230</v>
      </c>
      <c r="AC47" s="1">
        <v>95.5</v>
      </c>
      <c r="AD47" s="1">
        <v>7328200</v>
      </c>
    </row>
    <row r="48" spans="1:30">
      <c r="T48" s="11">
        <v>44231</v>
      </c>
      <c r="U48" s="1">
        <v>266.959991</v>
      </c>
      <c r="V48" s="1">
        <v>16763000</v>
      </c>
      <c r="X48" s="11">
        <v>44231</v>
      </c>
      <c r="Y48" s="1">
        <v>3331</v>
      </c>
      <c r="Z48" s="1">
        <v>3670700</v>
      </c>
      <c r="AB48" s="11">
        <v>44231</v>
      </c>
      <c r="AC48" s="1">
        <v>94.629997000000003</v>
      </c>
      <c r="AD48" s="1">
        <v>5336200</v>
      </c>
    </row>
    <row r="49" spans="20:30">
      <c r="T49" s="11">
        <v>44232</v>
      </c>
      <c r="U49" s="1">
        <v>265.67001299999998</v>
      </c>
      <c r="V49" s="1">
        <v>11018700</v>
      </c>
      <c r="X49" s="11">
        <v>44232</v>
      </c>
      <c r="Y49" s="1">
        <v>3352.1499020000001</v>
      </c>
      <c r="Z49" s="1">
        <v>3620800</v>
      </c>
      <c r="AB49" s="11">
        <v>44232</v>
      </c>
      <c r="AC49" s="1">
        <v>96.639999000000003</v>
      </c>
      <c r="AD49" s="1">
        <v>5821800</v>
      </c>
    </row>
    <row r="50" spans="20:30">
      <c r="T50" s="11">
        <v>44235</v>
      </c>
      <c r="U50" s="1">
        <v>262.58999599999999</v>
      </c>
      <c r="V50" s="1">
        <v>10721100</v>
      </c>
      <c r="X50" s="11">
        <v>44235</v>
      </c>
      <c r="Y50" s="1">
        <v>3322.9399410000001</v>
      </c>
      <c r="Z50" s="1">
        <v>3257400</v>
      </c>
      <c r="AB50" s="11">
        <v>44235</v>
      </c>
      <c r="AC50" s="1">
        <v>94.57</v>
      </c>
      <c r="AD50" s="1">
        <v>5681600</v>
      </c>
    </row>
    <row r="51" spans="20:30">
      <c r="T51" s="11">
        <v>44236</v>
      </c>
      <c r="U51" s="1">
        <v>266.48998999999998</v>
      </c>
      <c r="V51" s="1">
        <v>12432800</v>
      </c>
      <c r="X51" s="11">
        <v>44236</v>
      </c>
      <c r="Y51" s="1">
        <v>3305</v>
      </c>
      <c r="Z51" s="1">
        <v>2203500</v>
      </c>
      <c r="AB51" s="11">
        <v>44236</v>
      </c>
      <c r="AC51" s="1">
        <v>97.07</v>
      </c>
      <c r="AD51" s="1">
        <v>5790400</v>
      </c>
    </row>
    <row r="52" spans="20:30">
      <c r="T52" s="11">
        <v>44237</v>
      </c>
      <c r="U52" s="1">
        <v>267.790009</v>
      </c>
      <c r="V52" s="1">
        <v>13090800</v>
      </c>
      <c r="X52" s="11">
        <v>44237</v>
      </c>
      <c r="Y52" s="1">
        <v>3286.580078</v>
      </c>
      <c r="Z52" s="1">
        <v>3151600</v>
      </c>
      <c r="AB52" s="11">
        <v>44237</v>
      </c>
      <c r="AC52" s="1">
        <v>98.769997000000004</v>
      </c>
      <c r="AD52" s="1">
        <v>8629400</v>
      </c>
    </row>
    <row r="53" spans="20:30">
      <c r="T53" s="11">
        <v>44238</v>
      </c>
      <c r="U53" s="1">
        <v>268.92999300000002</v>
      </c>
      <c r="V53" s="1">
        <v>15295800</v>
      </c>
      <c r="X53" s="11">
        <v>44238</v>
      </c>
      <c r="Y53" s="1">
        <v>3262.1298830000001</v>
      </c>
      <c r="Z53" s="1">
        <v>2301400</v>
      </c>
      <c r="AB53" s="11">
        <v>44238</v>
      </c>
      <c r="AC53" s="1">
        <v>99</v>
      </c>
      <c r="AD53" s="1">
        <v>4461600</v>
      </c>
    </row>
    <row r="54" spans="20:30">
      <c r="T54" s="11">
        <v>44239</v>
      </c>
      <c r="U54" s="1">
        <v>267.85000600000001</v>
      </c>
      <c r="V54" s="1">
        <v>9355100</v>
      </c>
      <c r="X54" s="11">
        <v>44239</v>
      </c>
      <c r="Y54" s="1">
        <v>3277.709961</v>
      </c>
      <c r="Z54" s="1">
        <v>2335300</v>
      </c>
      <c r="AB54" s="11">
        <v>44239</v>
      </c>
      <c r="AC54" s="1">
        <v>99.309997999999993</v>
      </c>
      <c r="AD54" s="1">
        <v>3233900</v>
      </c>
    </row>
    <row r="55" spans="20:30">
      <c r="T55" s="11">
        <v>44243</v>
      </c>
      <c r="U55" s="1">
        <v>270.70001200000002</v>
      </c>
      <c r="V55" s="1">
        <v>16708700</v>
      </c>
      <c r="X55" s="11">
        <v>44243</v>
      </c>
      <c r="Y55" s="1">
        <v>3268.9499510000001</v>
      </c>
      <c r="Z55" s="1">
        <v>2574700</v>
      </c>
      <c r="AB55" s="11">
        <v>44243</v>
      </c>
      <c r="AC55" s="1">
        <v>103.43</v>
      </c>
      <c r="AD55" s="1">
        <v>10809000</v>
      </c>
    </row>
    <row r="56" spans="20:30">
      <c r="T56" s="11">
        <v>44244</v>
      </c>
      <c r="U56" s="1">
        <v>270.82998700000002</v>
      </c>
      <c r="V56" s="1">
        <v>13262400</v>
      </c>
      <c r="X56" s="11">
        <v>44244</v>
      </c>
      <c r="Y56" s="1">
        <v>3308.639893</v>
      </c>
      <c r="Z56" s="1">
        <v>3297500</v>
      </c>
      <c r="AB56" s="11">
        <v>44244</v>
      </c>
      <c r="AC56" s="1">
        <v>106.879997</v>
      </c>
      <c r="AD56" s="1">
        <v>11456400</v>
      </c>
    </row>
    <row r="57" spans="20:30">
      <c r="T57" s="11">
        <v>44245</v>
      </c>
      <c r="U57" s="1">
        <v>264.51001000000002</v>
      </c>
      <c r="V57" s="1">
        <v>15382300</v>
      </c>
      <c r="X57" s="11">
        <v>44245</v>
      </c>
      <c r="Y57" s="1">
        <v>3328.2299800000001</v>
      </c>
      <c r="Z57" s="1">
        <v>3027400</v>
      </c>
      <c r="AB57" s="11">
        <v>44245</v>
      </c>
      <c r="AC57" s="1">
        <v>105.43</v>
      </c>
      <c r="AD57" s="1">
        <v>8646100</v>
      </c>
    </row>
    <row r="58" spans="20:30">
      <c r="T58" s="11">
        <v>44246</v>
      </c>
      <c r="U58" s="1">
        <v>263.58999599999999</v>
      </c>
      <c r="V58" s="1">
        <v>14718400</v>
      </c>
      <c r="X58" s="11">
        <v>44246</v>
      </c>
      <c r="Y58" s="1">
        <v>3249.8999020000001</v>
      </c>
      <c r="Z58" s="1">
        <v>4305200</v>
      </c>
      <c r="AB58" s="11">
        <v>44246</v>
      </c>
      <c r="AC58" s="1">
        <v>106.089996</v>
      </c>
      <c r="AD58" s="1">
        <v>6451200</v>
      </c>
    </row>
    <row r="59" spans="20:30">
      <c r="T59" s="11">
        <v>44249</v>
      </c>
      <c r="U59" s="1">
        <v>254</v>
      </c>
      <c r="V59" s="1">
        <v>14403500</v>
      </c>
      <c r="X59" s="11">
        <v>44249</v>
      </c>
      <c r="Y59" s="1">
        <v>3180.73999</v>
      </c>
      <c r="Z59" s="1">
        <v>3515700</v>
      </c>
      <c r="AB59" s="11">
        <v>44249</v>
      </c>
      <c r="AC59" s="1">
        <v>97.660004000000001</v>
      </c>
      <c r="AD59" s="1">
        <v>13054100</v>
      </c>
    </row>
    <row r="60" spans="20:30">
      <c r="T60" s="11">
        <v>44250</v>
      </c>
      <c r="U60" s="1">
        <v>252.75</v>
      </c>
      <c r="V60" s="1">
        <v>15980300</v>
      </c>
      <c r="X60" s="11">
        <v>44250</v>
      </c>
      <c r="Y60" s="1">
        <v>3194.5</v>
      </c>
      <c r="Z60" s="1">
        <v>4677200</v>
      </c>
      <c r="AB60" s="11">
        <v>44250</v>
      </c>
      <c r="AC60" s="1">
        <v>99.470000999999996</v>
      </c>
      <c r="AD60" s="1">
        <v>13873500</v>
      </c>
    </row>
    <row r="61" spans="20:30">
      <c r="T61" s="11">
        <v>44251</v>
      </c>
      <c r="U61" s="1">
        <v>250.33999600000001</v>
      </c>
      <c r="V61" s="1">
        <v>12831700</v>
      </c>
      <c r="X61" s="11">
        <v>44251</v>
      </c>
      <c r="Y61" s="1">
        <v>3159.530029</v>
      </c>
      <c r="Z61" s="1">
        <v>3011300</v>
      </c>
      <c r="AB61" s="11">
        <v>44251</v>
      </c>
      <c r="AC61" s="1">
        <v>96.370002999999997</v>
      </c>
      <c r="AD61" s="1">
        <v>11915000</v>
      </c>
    </row>
    <row r="62" spans="20:30">
      <c r="T62" s="11">
        <v>44252</v>
      </c>
      <c r="U62" s="1">
        <v>240.179993</v>
      </c>
      <c r="V62" s="1">
        <v>17967300</v>
      </c>
      <c r="X62" s="11">
        <v>44252</v>
      </c>
      <c r="Y62" s="1">
        <v>3057.1599120000001</v>
      </c>
      <c r="Z62" s="1">
        <v>4533800</v>
      </c>
      <c r="AB62" s="11">
        <v>44252</v>
      </c>
      <c r="AC62" s="1">
        <v>93.360000999999997</v>
      </c>
      <c r="AD62" s="1">
        <v>11309200</v>
      </c>
    </row>
    <row r="63" spans="20:30">
      <c r="T63" s="11">
        <v>44253</v>
      </c>
      <c r="U63" s="1">
        <v>237.759995</v>
      </c>
      <c r="V63" s="1">
        <v>17470700</v>
      </c>
      <c r="X63" s="11">
        <v>44253</v>
      </c>
      <c r="Y63" s="1">
        <v>3092.929932</v>
      </c>
      <c r="Z63" s="1">
        <v>4275900</v>
      </c>
      <c r="AB63" s="11">
        <v>44253</v>
      </c>
      <c r="AC63" s="1">
        <v>93.870002999999997</v>
      </c>
      <c r="AD63" s="1">
        <v>14582100</v>
      </c>
    </row>
    <row r="64" spans="20:30">
      <c r="T64" s="11">
        <v>44256</v>
      </c>
      <c r="U64" s="1">
        <v>241.69000199999999</v>
      </c>
      <c r="V64" s="1">
        <v>14043300</v>
      </c>
      <c r="X64" s="11">
        <v>44256</v>
      </c>
      <c r="Y64" s="1">
        <v>3146.139893</v>
      </c>
      <c r="Z64" s="1">
        <v>2729100</v>
      </c>
      <c r="AB64" s="11">
        <v>44256</v>
      </c>
      <c r="AC64" s="1">
        <v>98.019997000000004</v>
      </c>
      <c r="AD64" s="1">
        <v>9901200</v>
      </c>
    </row>
    <row r="65" spans="20:30">
      <c r="T65" s="11">
        <v>44257</v>
      </c>
      <c r="U65" s="1">
        <v>234.41999799999999</v>
      </c>
      <c r="V65" s="1">
        <v>14644200</v>
      </c>
      <c r="X65" s="11">
        <v>44257</v>
      </c>
      <c r="Y65" s="1">
        <v>3094.530029</v>
      </c>
      <c r="Z65" s="1">
        <v>2595800</v>
      </c>
      <c r="AB65" s="11">
        <v>44257</v>
      </c>
      <c r="AC65" s="1">
        <v>96.379997000000003</v>
      </c>
      <c r="AD65" s="1">
        <v>8151700</v>
      </c>
    </row>
    <row r="66" spans="20:30">
      <c r="T66" s="11">
        <v>44258</v>
      </c>
      <c r="U66" s="1">
        <v>236.270004</v>
      </c>
      <c r="V66" s="1">
        <v>13571700</v>
      </c>
      <c r="X66" s="11">
        <v>44258</v>
      </c>
      <c r="Y66" s="1">
        <v>3005</v>
      </c>
      <c r="Z66" s="1">
        <v>3988700</v>
      </c>
      <c r="AB66" s="11">
        <v>44258</v>
      </c>
      <c r="AC66" s="1">
        <v>93.620002999999997</v>
      </c>
      <c r="AD66" s="1">
        <v>11139700</v>
      </c>
    </row>
    <row r="67" spans="20:30">
      <c r="T67" s="11">
        <v>44259</v>
      </c>
      <c r="U67" s="1">
        <v>230.5</v>
      </c>
      <c r="V67" s="1">
        <v>22964800</v>
      </c>
      <c r="X67" s="11">
        <v>44259</v>
      </c>
      <c r="Y67" s="1">
        <v>2977.570068</v>
      </c>
      <c r="Z67" s="1">
        <v>5481600</v>
      </c>
      <c r="AB67" s="11">
        <v>44259</v>
      </c>
      <c r="AC67" s="1">
        <v>90.769997000000004</v>
      </c>
      <c r="AD67" s="1">
        <v>17791000</v>
      </c>
    </row>
    <row r="68" spans="20:30">
      <c r="T68" s="11">
        <v>44260</v>
      </c>
      <c r="U68" s="1">
        <v>233.88999899999999</v>
      </c>
      <c r="V68" s="1">
        <v>15988400</v>
      </c>
      <c r="X68" s="11">
        <v>44260</v>
      </c>
      <c r="Y68" s="1">
        <v>3000.459961</v>
      </c>
      <c r="Z68" s="1">
        <v>5388600</v>
      </c>
      <c r="AB68" s="11">
        <v>44260</v>
      </c>
      <c r="AC68" s="1">
        <v>90.620002999999997</v>
      </c>
      <c r="AD68" s="1">
        <v>16834200</v>
      </c>
    </row>
    <row r="69" spans="20:30">
      <c r="T69" s="11">
        <v>44263</v>
      </c>
      <c r="U69" s="1">
        <v>226.69000199999999</v>
      </c>
      <c r="V69" s="1">
        <v>17138400</v>
      </c>
      <c r="X69" s="11">
        <v>44263</v>
      </c>
      <c r="Y69" s="1">
        <v>2951.9499510000001</v>
      </c>
      <c r="Z69" s="1">
        <v>4185000</v>
      </c>
      <c r="AB69" s="11">
        <v>44263</v>
      </c>
      <c r="AC69" s="1">
        <v>85.360000999999997</v>
      </c>
      <c r="AD69" s="1">
        <v>13504200</v>
      </c>
    </row>
    <row r="70" spans="20:30">
      <c r="T70" s="11">
        <v>44264</v>
      </c>
      <c r="U70" s="1">
        <v>238.13999899999999</v>
      </c>
      <c r="V70" s="1">
        <v>15291300</v>
      </c>
      <c r="X70" s="11">
        <v>44264</v>
      </c>
      <c r="Y70" s="1">
        <v>3062.8500979999999</v>
      </c>
      <c r="Z70" s="1">
        <v>4030000</v>
      </c>
      <c r="AB70" s="11">
        <v>44264</v>
      </c>
      <c r="AC70" s="1">
        <v>89.529999000000004</v>
      </c>
      <c r="AD70" s="1">
        <v>11581500</v>
      </c>
    </row>
    <row r="71" spans="20:30">
      <c r="T71" s="11">
        <v>44265</v>
      </c>
      <c r="U71" s="1">
        <v>234.300003</v>
      </c>
      <c r="V71" s="1">
        <v>10491200</v>
      </c>
      <c r="X71" s="11">
        <v>44265</v>
      </c>
      <c r="Y71" s="1">
        <v>3057.639893</v>
      </c>
      <c r="Z71" s="1">
        <v>3012500</v>
      </c>
      <c r="AB71" s="11">
        <v>44265</v>
      </c>
      <c r="AC71" s="1">
        <v>89.330001999999993</v>
      </c>
      <c r="AD71" s="1">
        <v>9256300</v>
      </c>
    </row>
    <row r="72" spans="20:30">
      <c r="T72" s="11">
        <v>44266</v>
      </c>
      <c r="U72" s="1">
        <v>240.800003</v>
      </c>
      <c r="V72" s="1">
        <v>15162500</v>
      </c>
      <c r="X72" s="11">
        <v>44266</v>
      </c>
      <c r="Y72" s="1">
        <v>3113.5900879999999</v>
      </c>
      <c r="Z72" s="1">
        <v>2776400</v>
      </c>
      <c r="AB72" s="11">
        <v>44266</v>
      </c>
      <c r="AC72" s="1">
        <v>90.010002</v>
      </c>
      <c r="AD72" s="1">
        <v>24719800</v>
      </c>
    </row>
    <row r="73" spans="20:30">
      <c r="T73" s="11">
        <v>44267</v>
      </c>
      <c r="U73" s="1">
        <v>231.86999499999999</v>
      </c>
      <c r="V73" s="1">
        <v>17778400</v>
      </c>
      <c r="X73" s="11">
        <v>44267</v>
      </c>
      <c r="Y73" s="1">
        <v>3089.48999</v>
      </c>
      <c r="Z73" s="1">
        <v>2421900</v>
      </c>
      <c r="AB73" s="11">
        <v>44267</v>
      </c>
      <c r="AC73" s="1">
        <v>84.019997000000004</v>
      </c>
      <c r="AD73" s="1">
        <v>24764000</v>
      </c>
    </row>
    <row r="74" spans="20:30">
      <c r="T74" s="11">
        <v>44270</v>
      </c>
      <c r="U74" s="1">
        <v>230.279999</v>
      </c>
      <c r="V74" s="1">
        <v>14499700</v>
      </c>
      <c r="X74" s="11">
        <v>44270</v>
      </c>
      <c r="Y74" s="1">
        <v>3081.679932</v>
      </c>
      <c r="Z74" s="1">
        <v>2913600</v>
      </c>
      <c r="AB74" s="11">
        <v>44270</v>
      </c>
      <c r="AC74" s="1">
        <v>85.129997000000003</v>
      </c>
      <c r="AD74" s="1">
        <v>12745700</v>
      </c>
    </row>
    <row r="75" spans="20:30">
      <c r="T75" s="11">
        <v>44271</v>
      </c>
      <c r="U75" s="1">
        <v>226.929993</v>
      </c>
      <c r="V75" s="1">
        <v>19336600</v>
      </c>
      <c r="X75" s="11">
        <v>44271</v>
      </c>
      <c r="Y75" s="1">
        <v>3091.860107</v>
      </c>
      <c r="Z75" s="1">
        <v>2538800</v>
      </c>
      <c r="AB75" s="11">
        <v>44271</v>
      </c>
      <c r="AC75" s="1">
        <v>85.760002</v>
      </c>
      <c r="AD75" s="1">
        <v>10145200</v>
      </c>
    </row>
    <row r="76" spans="20:30">
      <c r="T76" s="11">
        <v>44272</v>
      </c>
      <c r="U76" s="1">
        <v>233.33999600000001</v>
      </c>
      <c r="V76" s="1">
        <v>16949500</v>
      </c>
      <c r="X76" s="11">
        <v>44272</v>
      </c>
      <c r="Y76" s="1">
        <v>3135.7299800000001</v>
      </c>
      <c r="Z76" s="1">
        <v>3118600</v>
      </c>
      <c r="AB76" s="11">
        <v>44272</v>
      </c>
      <c r="AC76" s="1">
        <v>85.370002999999997</v>
      </c>
      <c r="AD76" s="1">
        <v>11941600</v>
      </c>
    </row>
    <row r="77" spans="20:30">
      <c r="T77" s="11">
        <v>44273</v>
      </c>
      <c r="U77" s="1">
        <v>236.429993</v>
      </c>
      <c r="V77" s="1">
        <v>14822300</v>
      </c>
      <c r="X77" s="11">
        <v>44273</v>
      </c>
      <c r="Y77" s="1">
        <v>3027.98999</v>
      </c>
      <c r="Z77" s="1">
        <v>3649600</v>
      </c>
      <c r="AB77" s="11">
        <v>44273</v>
      </c>
      <c r="AC77" s="1">
        <v>83.900002000000001</v>
      </c>
      <c r="AD77" s="1">
        <v>10261100</v>
      </c>
    </row>
    <row r="78" spans="20:30">
      <c r="T78" s="11">
        <v>44274</v>
      </c>
      <c r="U78" s="1">
        <v>239.78999300000001</v>
      </c>
      <c r="V78" s="1">
        <v>15959700</v>
      </c>
      <c r="X78" s="11">
        <v>44274</v>
      </c>
      <c r="Y78" s="1">
        <v>3074.959961</v>
      </c>
      <c r="Z78" s="1">
        <v>4625400</v>
      </c>
      <c r="AB78" s="11">
        <v>44274</v>
      </c>
      <c r="AC78" s="1">
        <v>84.989998</v>
      </c>
      <c r="AD78" s="1">
        <v>13364500</v>
      </c>
    </row>
    <row r="79" spans="20:30">
      <c r="T79" s="11">
        <v>44277</v>
      </c>
      <c r="U79" s="1">
        <v>237.11999499999999</v>
      </c>
      <c r="V79" s="1">
        <v>12063200</v>
      </c>
      <c r="X79" s="11">
        <v>44277</v>
      </c>
      <c r="Y79" s="1">
        <v>3110.8701169999999</v>
      </c>
      <c r="Z79" s="1">
        <v>2902200</v>
      </c>
      <c r="AB79" s="11">
        <v>44277</v>
      </c>
      <c r="AC79" s="1">
        <v>84.970000999999996</v>
      </c>
      <c r="AD79" s="1">
        <v>7398800</v>
      </c>
    </row>
    <row r="80" spans="20:30">
      <c r="T80" s="11">
        <v>44278</v>
      </c>
      <c r="U80" s="1">
        <v>237.66999799999999</v>
      </c>
      <c r="V80" s="1">
        <v>12295600</v>
      </c>
      <c r="X80" s="11">
        <v>44278</v>
      </c>
      <c r="Y80" s="1">
        <v>3137.5</v>
      </c>
      <c r="Z80" s="1">
        <v>3817300</v>
      </c>
      <c r="AB80" s="11">
        <v>44278</v>
      </c>
      <c r="AC80" s="1">
        <v>83.510002</v>
      </c>
      <c r="AD80" s="1">
        <v>8862500</v>
      </c>
    </row>
    <row r="81" spans="20:30">
      <c r="T81" s="11">
        <v>44279</v>
      </c>
      <c r="U81" s="1">
        <v>229.58999600000001</v>
      </c>
      <c r="V81" s="1">
        <v>15949900</v>
      </c>
      <c r="X81" s="11">
        <v>44279</v>
      </c>
      <c r="Y81" s="1">
        <v>3087.070068</v>
      </c>
      <c r="Z81" s="1">
        <v>2959000</v>
      </c>
      <c r="AB81" s="11">
        <v>44279</v>
      </c>
      <c r="AC81" s="1">
        <v>79.069999999999993</v>
      </c>
      <c r="AD81" s="1">
        <v>17406100</v>
      </c>
    </row>
    <row r="82" spans="20:30">
      <c r="T82" s="11">
        <v>44280</v>
      </c>
      <c r="U82" s="1">
        <v>222.720001</v>
      </c>
      <c r="V82" s="1">
        <v>24819800</v>
      </c>
      <c r="X82" s="11">
        <v>44280</v>
      </c>
      <c r="Y82" s="1">
        <v>3046.26001</v>
      </c>
      <c r="Z82" s="1">
        <v>3563500</v>
      </c>
      <c r="AB82" s="11">
        <v>44280</v>
      </c>
      <c r="AC82" s="1">
        <v>78.709998999999996</v>
      </c>
      <c r="AD82" s="1">
        <v>14599200</v>
      </c>
    </row>
    <row r="83" spans="20:30">
      <c r="T83" s="11">
        <v>44281</v>
      </c>
      <c r="U83" s="1">
        <v>227.259995</v>
      </c>
      <c r="V83" s="1">
        <v>22030800</v>
      </c>
      <c r="X83" s="11">
        <v>44281</v>
      </c>
      <c r="Y83" s="1">
        <v>3052.030029</v>
      </c>
      <c r="Z83" s="1">
        <v>3312900</v>
      </c>
      <c r="AB83" s="11">
        <v>44281</v>
      </c>
      <c r="AC83" s="1">
        <v>82.07</v>
      </c>
      <c r="AD83" s="1">
        <v>19789600</v>
      </c>
    </row>
    <row r="84" spans="20:30">
      <c r="T84" s="11">
        <v>44284</v>
      </c>
      <c r="U84" s="1">
        <v>231.86000100000001</v>
      </c>
      <c r="V84" s="1">
        <v>18029100</v>
      </c>
      <c r="X84" s="11">
        <v>44284</v>
      </c>
      <c r="Y84" s="1">
        <v>3075.7299800000001</v>
      </c>
      <c r="Z84" s="1">
        <v>2746000</v>
      </c>
      <c r="AB84" s="11">
        <v>44284</v>
      </c>
      <c r="AC84" s="1">
        <v>81.760002</v>
      </c>
      <c r="AD84" s="1">
        <v>8989000</v>
      </c>
    </row>
    <row r="85" spans="20:30">
      <c r="T85" s="11">
        <v>44285</v>
      </c>
      <c r="U85" s="1">
        <v>229.25</v>
      </c>
      <c r="V85" s="1">
        <v>14828700</v>
      </c>
      <c r="X85" s="11">
        <v>44285</v>
      </c>
      <c r="Y85" s="1">
        <v>3055.290039</v>
      </c>
      <c r="Z85" s="1">
        <v>2337600</v>
      </c>
      <c r="AB85" s="11">
        <v>44285</v>
      </c>
      <c r="AC85" s="1">
        <v>83</v>
      </c>
      <c r="AD85" s="1">
        <v>7102200</v>
      </c>
    </row>
    <row r="86" spans="20:30">
      <c r="T86" s="11">
        <v>44286</v>
      </c>
      <c r="U86" s="1">
        <v>226.729996</v>
      </c>
      <c r="V86" s="1">
        <v>16825400</v>
      </c>
      <c r="X86" s="11">
        <v>44286</v>
      </c>
      <c r="Y86" s="1">
        <v>3094.080078</v>
      </c>
      <c r="Z86" s="1">
        <v>3093900</v>
      </c>
      <c r="AB86" s="11">
        <v>44286</v>
      </c>
      <c r="AC86" s="1">
        <v>84.330001999999993</v>
      </c>
      <c r="AD86" s="1">
        <v>10140600</v>
      </c>
    </row>
    <row r="87" spans="20:30">
      <c r="T87" s="11">
        <v>44287</v>
      </c>
      <c r="U87" s="1">
        <v>224.36000100000001</v>
      </c>
      <c r="V87" s="1">
        <v>23497500</v>
      </c>
      <c r="X87" s="11">
        <v>44287</v>
      </c>
      <c r="Y87" s="1">
        <v>3161</v>
      </c>
      <c r="Z87" s="1">
        <v>2940300</v>
      </c>
      <c r="AB87" s="11">
        <v>44287</v>
      </c>
      <c r="AC87" s="1">
        <v>84.309997999999993</v>
      </c>
      <c r="AD87" s="1">
        <v>11909100</v>
      </c>
    </row>
    <row r="88" spans="20:30">
      <c r="T88" s="11">
        <v>44291</v>
      </c>
      <c r="U88" s="1">
        <v>225.300003</v>
      </c>
      <c r="V88" s="1">
        <v>14962100</v>
      </c>
      <c r="X88" s="11">
        <v>44291</v>
      </c>
      <c r="Y88" s="1">
        <v>3226.7299800000001</v>
      </c>
      <c r="Z88" s="1">
        <v>3334900</v>
      </c>
      <c r="AB88" s="11">
        <v>44291</v>
      </c>
      <c r="AC88" s="1">
        <v>82.489998</v>
      </c>
      <c r="AD88" s="1">
        <v>9268300</v>
      </c>
    </row>
    <row r="89" spans="20:30">
      <c r="T89" s="11">
        <v>44292</v>
      </c>
      <c r="U89" s="1">
        <v>230.570007</v>
      </c>
      <c r="V89" s="1">
        <v>18100400</v>
      </c>
      <c r="X89" s="11">
        <v>44292</v>
      </c>
      <c r="Y89" s="1">
        <v>3223.820068</v>
      </c>
      <c r="Z89" s="1">
        <v>2537800</v>
      </c>
      <c r="AB89" s="11">
        <v>44292</v>
      </c>
      <c r="AC89" s="1">
        <v>83.510002</v>
      </c>
      <c r="AD89" s="1">
        <v>8909500</v>
      </c>
    </row>
    <row r="90" spans="20:30">
      <c r="T90" s="11">
        <v>44293</v>
      </c>
      <c r="U90" s="1">
        <v>225.41999799999999</v>
      </c>
      <c r="V90" s="1">
        <v>18034900</v>
      </c>
      <c r="X90" s="11">
        <v>44293</v>
      </c>
      <c r="Y90" s="1">
        <v>3279.389893</v>
      </c>
      <c r="Z90" s="1">
        <v>3346200</v>
      </c>
      <c r="AB90" s="11">
        <v>44293</v>
      </c>
      <c r="AC90" s="1">
        <v>81.25</v>
      </c>
      <c r="AD90" s="1">
        <v>9445200</v>
      </c>
    </row>
    <row r="91" spans="20:30">
      <c r="T91" s="11">
        <v>44294</v>
      </c>
      <c r="U91" s="1">
        <v>228.240005</v>
      </c>
      <c r="V91" s="1">
        <v>12211300</v>
      </c>
      <c r="X91" s="11">
        <v>44294</v>
      </c>
      <c r="Y91" s="1">
        <v>3299.3000489999999</v>
      </c>
      <c r="Z91" s="1">
        <v>2812100</v>
      </c>
      <c r="AB91" s="11">
        <v>44294</v>
      </c>
      <c r="AC91" s="1">
        <v>82.139999000000003</v>
      </c>
      <c r="AD91" s="1">
        <v>6651800</v>
      </c>
    </row>
    <row r="92" spans="20:30">
      <c r="T92" s="11">
        <v>44295</v>
      </c>
      <c r="U92" s="1">
        <v>223.30999800000001</v>
      </c>
      <c r="V92" s="1">
        <v>19763000</v>
      </c>
      <c r="X92" s="11">
        <v>44295</v>
      </c>
      <c r="Y92" s="1">
        <v>3372.1999510000001</v>
      </c>
      <c r="Z92" s="1">
        <v>4341500</v>
      </c>
      <c r="AB92" s="11">
        <v>44295</v>
      </c>
      <c r="AC92" s="1">
        <v>80.410004000000001</v>
      </c>
      <c r="AD92" s="1">
        <v>8313400</v>
      </c>
    </row>
    <row r="93" spans="20:30">
      <c r="T93" s="11">
        <v>44298</v>
      </c>
      <c r="U93" s="1">
        <v>244.009995</v>
      </c>
      <c r="V93" s="1">
        <v>57500300</v>
      </c>
      <c r="X93" s="11">
        <v>44298</v>
      </c>
      <c r="Y93" s="1">
        <v>3379.389893</v>
      </c>
      <c r="Z93" s="1">
        <v>3281800</v>
      </c>
      <c r="AB93" s="11">
        <v>44298</v>
      </c>
      <c r="AC93" s="1">
        <v>78.650002000000001</v>
      </c>
      <c r="AD93" s="1">
        <v>14302500</v>
      </c>
    </row>
    <row r="94" spans="20:30">
      <c r="T94" s="11">
        <v>44299</v>
      </c>
      <c r="U94" s="1">
        <v>241.88999899999999</v>
      </c>
      <c r="V94" s="1">
        <v>20793000</v>
      </c>
      <c r="X94" s="11">
        <v>44299</v>
      </c>
      <c r="Y94" s="1">
        <v>3400</v>
      </c>
      <c r="Z94" s="1">
        <v>3315800</v>
      </c>
      <c r="AB94" s="11">
        <v>44299</v>
      </c>
      <c r="AC94" s="1">
        <v>78.800003000000004</v>
      </c>
      <c r="AD94" s="1">
        <v>12511500</v>
      </c>
    </row>
    <row r="95" spans="20:30">
      <c r="T95" s="11">
        <v>44300</v>
      </c>
      <c r="U95" s="1">
        <v>239.229996</v>
      </c>
      <c r="V95" s="1">
        <v>12405200</v>
      </c>
      <c r="X95" s="11">
        <v>44300</v>
      </c>
      <c r="Y95" s="1">
        <v>3333</v>
      </c>
      <c r="Z95" s="1">
        <v>3145200</v>
      </c>
      <c r="AB95" s="11">
        <v>44300</v>
      </c>
      <c r="AC95" s="1">
        <v>78.120002999999997</v>
      </c>
      <c r="AD95" s="1">
        <v>8603700</v>
      </c>
    </row>
    <row r="96" spans="20:30">
      <c r="T96" s="11">
        <v>44301</v>
      </c>
      <c r="U96" s="1">
        <v>239.08999600000001</v>
      </c>
      <c r="V96" s="1">
        <v>11288900</v>
      </c>
      <c r="X96" s="11">
        <v>44301</v>
      </c>
      <c r="Y96" s="1">
        <v>3379.0900879999999</v>
      </c>
      <c r="Z96" s="1">
        <v>3233600</v>
      </c>
      <c r="AB96" s="11">
        <v>44301</v>
      </c>
      <c r="AC96" s="1">
        <v>77.489998</v>
      </c>
      <c r="AD96" s="1">
        <v>8614400</v>
      </c>
    </row>
    <row r="97" spans="20:30">
      <c r="T97" s="11">
        <v>44302</v>
      </c>
      <c r="U97" s="1">
        <v>238.69000199999999</v>
      </c>
      <c r="V97" s="1">
        <v>14418800</v>
      </c>
      <c r="X97" s="11">
        <v>44302</v>
      </c>
      <c r="Y97" s="1">
        <v>3399.4399410000001</v>
      </c>
      <c r="Z97" s="1">
        <v>3186000</v>
      </c>
      <c r="AB97" s="11">
        <v>44302</v>
      </c>
      <c r="AC97" s="1">
        <v>77.040001000000004</v>
      </c>
      <c r="AD97" s="1">
        <v>13891600</v>
      </c>
    </row>
    <row r="98" spans="20:30">
      <c r="T98" s="11">
        <v>44305</v>
      </c>
      <c r="U98" s="1">
        <v>234.779999</v>
      </c>
      <c r="V98" s="1">
        <v>11216000</v>
      </c>
      <c r="X98" s="11">
        <v>44305</v>
      </c>
      <c r="Y98" s="1">
        <v>3372.01001</v>
      </c>
      <c r="Z98" s="1">
        <v>2725400</v>
      </c>
      <c r="AB98" s="11">
        <v>44305</v>
      </c>
      <c r="AC98" s="1">
        <v>76.949996999999996</v>
      </c>
      <c r="AD98" s="1">
        <v>9509000</v>
      </c>
    </row>
    <row r="99" spans="20:30">
      <c r="T99" s="11">
        <v>44306</v>
      </c>
      <c r="U99" s="1">
        <v>229.88000500000001</v>
      </c>
      <c r="V99" s="1">
        <v>12093900</v>
      </c>
      <c r="X99" s="11">
        <v>44306</v>
      </c>
      <c r="Y99" s="1">
        <v>3334.6899410000001</v>
      </c>
      <c r="Z99" s="1">
        <v>2623000</v>
      </c>
      <c r="AB99" s="11">
        <v>44306</v>
      </c>
      <c r="AC99" s="1">
        <v>74.550003000000004</v>
      </c>
      <c r="AD99" s="1">
        <v>15550800</v>
      </c>
    </row>
    <row r="100" spans="20:30">
      <c r="T100" s="11">
        <v>44307</v>
      </c>
      <c r="U100" s="1">
        <v>229.44000199999999</v>
      </c>
      <c r="V100" s="1">
        <v>14315900</v>
      </c>
      <c r="X100" s="11">
        <v>44307</v>
      </c>
      <c r="Y100" s="1">
        <v>3362.0200199999999</v>
      </c>
      <c r="Z100" s="1">
        <v>2211200</v>
      </c>
      <c r="AB100" s="11">
        <v>44307</v>
      </c>
      <c r="AC100" s="1">
        <v>75.720000999999996</v>
      </c>
      <c r="AD100" s="1">
        <v>10833500</v>
      </c>
    </row>
    <row r="101" spans="20:30">
      <c r="T101" s="11">
        <v>44308</v>
      </c>
      <c r="U101" s="1">
        <v>229.35000600000001</v>
      </c>
      <c r="V101" s="1">
        <v>11986200</v>
      </c>
      <c r="X101" s="11">
        <v>44308</v>
      </c>
      <c r="Y101" s="1">
        <v>3309.040039</v>
      </c>
      <c r="Z101" s="1">
        <v>2580600</v>
      </c>
      <c r="AB101" s="11">
        <v>44308</v>
      </c>
      <c r="AC101" s="1">
        <v>76.110000999999997</v>
      </c>
      <c r="AD101" s="1">
        <v>9509000</v>
      </c>
    </row>
    <row r="102" spans="20:30">
      <c r="T102" s="11">
        <v>44309</v>
      </c>
      <c r="U102" s="1">
        <v>232.08000200000001</v>
      </c>
      <c r="V102" s="1">
        <v>8967000</v>
      </c>
      <c r="X102" s="11">
        <v>44309</v>
      </c>
      <c r="Y102" s="1">
        <v>3340.8798830000001</v>
      </c>
      <c r="Z102" s="1">
        <v>3192800</v>
      </c>
      <c r="AB102" s="11">
        <v>44309</v>
      </c>
      <c r="AC102" s="1">
        <v>76.75</v>
      </c>
      <c r="AD102" s="1">
        <v>9582700</v>
      </c>
    </row>
    <row r="103" spans="20:30">
      <c r="T103" s="11">
        <v>44312</v>
      </c>
      <c r="U103" s="1">
        <v>232.699997</v>
      </c>
      <c r="V103" s="1">
        <v>7792900</v>
      </c>
      <c r="X103" s="11">
        <v>44312</v>
      </c>
      <c r="Y103" s="1">
        <v>3409</v>
      </c>
      <c r="Z103" s="1">
        <v>4880700</v>
      </c>
      <c r="AB103" s="11">
        <v>44312</v>
      </c>
      <c r="AC103" s="1">
        <v>76.139999000000003</v>
      </c>
      <c r="AD103" s="1">
        <v>12238600</v>
      </c>
    </row>
    <row r="104" spans="20:30">
      <c r="T104" s="11">
        <v>44313</v>
      </c>
      <c r="U104" s="1">
        <v>235.91999799999999</v>
      </c>
      <c r="V104" s="1">
        <v>11646300</v>
      </c>
      <c r="X104" s="11">
        <v>44313</v>
      </c>
      <c r="Y104" s="1">
        <v>3417.429932</v>
      </c>
      <c r="Z104" s="1">
        <v>3827100</v>
      </c>
      <c r="AB104" s="11">
        <v>44313</v>
      </c>
      <c r="AC104" s="1">
        <v>78.459998999999996</v>
      </c>
      <c r="AD104" s="1">
        <v>11834100</v>
      </c>
    </row>
    <row r="105" spans="20:30">
      <c r="T105" s="11">
        <v>44314</v>
      </c>
      <c r="U105" s="1">
        <v>236.720001</v>
      </c>
      <c r="V105" s="1">
        <v>9187700</v>
      </c>
      <c r="X105" s="11">
        <v>44314</v>
      </c>
      <c r="Y105" s="1">
        <v>3458.5</v>
      </c>
      <c r="Z105" s="1">
        <v>4631900</v>
      </c>
      <c r="AB105" s="11">
        <v>44314</v>
      </c>
      <c r="AC105" s="1">
        <v>79.059997999999993</v>
      </c>
      <c r="AD105" s="1">
        <v>7035500</v>
      </c>
    </row>
    <row r="106" spans="20:30">
      <c r="T106" s="11">
        <v>44315</v>
      </c>
      <c r="U106" s="1">
        <v>234.179993</v>
      </c>
      <c r="V106" s="1">
        <v>9552800</v>
      </c>
      <c r="X106" s="11">
        <v>44315</v>
      </c>
      <c r="Y106" s="1">
        <v>3471.3100589999999</v>
      </c>
      <c r="Z106" s="1">
        <v>7682400</v>
      </c>
      <c r="AB106" s="11">
        <v>44315</v>
      </c>
      <c r="AC106" s="1">
        <v>77.830001999999993</v>
      </c>
      <c r="AD106" s="1">
        <v>7327300</v>
      </c>
    </row>
    <row r="107" spans="20:30">
      <c r="T107" s="11">
        <v>44316</v>
      </c>
      <c r="U107" s="1">
        <v>230.949997</v>
      </c>
      <c r="V107" s="1">
        <v>9326400</v>
      </c>
      <c r="X107" s="11">
        <v>44316</v>
      </c>
      <c r="Y107" s="1">
        <v>3467.419922</v>
      </c>
      <c r="Z107" s="1">
        <v>7009300</v>
      </c>
      <c r="AB107" s="11">
        <v>44316</v>
      </c>
      <c r="AC107" s="1">
        <v>77.360000999999997</v>
      </c>
      <c r="AD107" s="1">
        <v>6386900</v>
      </c>
    </row>
    <row r="108" spans="20:30">
      <c r="T108" s="11">
        <v>44319</v>
      </c>
      <c r="U108" s="1">
        <v>230.71000699999999</v>
      </c>
      <c r="V108" s="1">
        <v>13620900</v>
      </c>
      <c r="X108" s="11">
        <v>44319</v>
      </c>
      <c r="Y108" s="1">
        <v>3386.48999</v>
      </c>
      <c r="Z108" s="1">
        <v>5875500</v>
      </c>
      <c r="AB108" s="11">
        <v>44319</v>
      </c>
      <c r="AC108" s="1">
        <v>77.019997000000004</v>
      </c>
      <c r="AD108" s="1">
        <v>6255500</v>
      </c>
    </row>
    <row r="109" spans="20:30">
      <c r="T109" s="11">
        <v>44320</v>
      </c>
      <c r="U109" s="1">
        <v>227.89999399999999</v>
      </c>
      <c r="V109" s="1">
        <v>13260500</v>
      </c>
      <c r="X109" s="11">
        <v>44320</v>
      </c>
      <c r="Y109" s="1">
        <v>3311.8701169999999</v>
      </c>
      <c r="Z109" s="1">
        <v>5439400</v>
      </c>
      <c r="AB109" s="11">
        <v>44320</v>
      </c>
      <c r="AC109" s="1">
        <v>76.080001999999993</v>
      </c>
      <c r="AD109" s="1">
        <v>8822000</v>
      </c>
    </row>
    <row r="110" spans="20:30">
      <c r="T110" s="11">
        <v>44321</v>
      </c>
      <c r="U110" s="1">
        <v>226.779999</v>
      </c>
      <c r="V110" s="1">
        <v>10013800</v>
      </c>
      <c r="X110" s="11">
        <v>44321</v>
      </c>
      <c r="Y110" s="1">
        <v>3270.540039</v>
      </c>
      <c r="Z110" s="1">
        <v>3711300</v>
      </c>
      <c r="AB110" s="11">
        <v>44321</v>
      </c>
      <c r="AC110" s="1">
        <v>75.540001000000004</v>
      </c>
      <c r="AD110" s="1">
        <v>5580200</v>
      </c>
    </row>
    <row r="111" spans="20:30">
      <c r="T111" s="11">
        <v>44322</v>
      </c>
      <c r="U111" s="1">
        <v>226.41999799999999</v>
      </c>
      <c r="V111" s="1">
        <v>12247700</v>
      </c>
      <c r="X111" s="11">
        <v>44322</v>
      </c>
      <c r="Y111" s="1">
        <v>3306.3701169999999</v>
      </c>
      <c r="Z111" s="1">
        <v>4447700</v>
      </c>
      <c r="AB111" s="11">
        <v>44322</v>
      </c>
      <c r="AC111" s="1">
        <v>76.389999000000003</v>
      </c>
      <c r="AD111" s="1">
        <v>8142900</v>
      </c>
    </row>
    <row r="112" spans="20:30">
      <c r="T112" s="11">
        <v>44323</v>
      </c>
      <c r="U112" s="1">
        <v>225.30999800000001</v>
      </c>
      <c r="V112" s="1">
        <v>10550000</v>
      </c>
      <c r="X112" s="11">
        <v>44323</v>
      </c>
      <c r="Y112" s="1">
        <v>3291.610107</v>
      </c>
      <c r="Z112" s="1">
        <v>4710300</v>
      </c>
      <c r="AB112" s="11">
        <v>44323</v>
      </c>
      <c r="AC112" s="1">
        <v>75.510002</v>
      </c>
      <c r="AD112" s="1">
        <v>7808500</v>
      </c>
    </row>
    <row r="113" spans="20:30">
      <c r="T113" s="11">
        <v>44326</v>
      </c>
      <c r="U113" s="1">
        <v>219.529999</v>
      </c>
      <c r="V113" s="1">
        <v>17266700</v>
      </c>
      <c r="X113" s="11">
        <v>44326</v>
      </c>
      <c r="Y113" s="1">
        <v>3190.48999</v>
      </c>
      <c r="Z113" s="1">
        <v>5838600</v>
      </c>
      <c r="AB113" s="11">
        <v>44326</v>
      </c>
      <c r="AC113" s="1">
        <v>71.400002000000001</v>
      </c>
      <c r="AD113" s="1">
        <v>16602000</v>
      </c>
    </row>
    <row r="114" spans="20:30">
      <c r="T114" s="11">
        <v>44327</v>
      </c>
      <c r="U114" s="1">
        <v>221.38000500000001</v>
      </c>
      <c r="V114" s="1">
        <v>13887700</v>
      </c>
      <c r="X114" s="11">
        <v>44327</v>
      </c>
      <c r="Y114" s="1">
        <v>3223.9099120000001</v>
      </c>
      <c r="Z114" s="1">
        <v>4619800</v>
      </c>
      <c r="AB114" s="11">
        <v>44327</v>
      </c>
      <c r="AC114" s="1">
        <v>72.779999000000004</v>
      </c>
      <c r="AD114" s="1">
        <v>10507200</v>
      </c>
    </row>
    <row r="115" spans="20:30">
      <c r="T115" s="11">
        <v>44328</v>
      </c>
      <c r="U115" s="1">
        <v>219.89999399999999</v>
      </c>
      <c r="V115" s="1">
        <v>20366900</v>
      </c>
      <c r="X115" s="11">
        <v>44328</v>
      </c>
      <c r="Y115" s="1">
        <v>3151.9399410000001</v>
      </c>
      <c r="Z115" s="1">
        <v>4936400</v>
      </c>
      <c r="AB115" s="11">
        <v>44328</v>
      </c>
      <c r="AC115" s="1">
        <v>71.25</v>
      </c>
      <c r="AD115" s="1">
        <v>8704100</v>
      </c>
    </row>
    <row r="116" spans="20:30">
      <c r="T116" s="11">
        <v>44329</v>
      </c>
      <c r="U116" s="1">
        <v>206.08000200000001</v>
      </c>
      <c r="V116" s="1">
        <v>51693900</v>
      </c>
      <c r="X116" s="11">
        <v>44329</v>
      </c>
      <c r="Y116" s="1">
        <v>3161.469971</v>
      </c>
      <c r="Z116" s="1">
        <v>3350900</v>
      </c>
      <c r="AB116" s="11">
        <v>44329</v>
      </c>
      <c r="AC116" s="1">
        <v>67.029999000000004</v>
      </c>
      <c r="AD116" s="1">
        <v>34600000</v>
      </c>
    </row>
    <row r="117" spans="20:30">
      <c r="T117" s="11">
        <v>44330</v>
      </c>
      <c r="U117" s="1">
        <v>209.509995</v>
      </c>
      <c r="V117" s="1">
        <v>31626800</v>
      </c>
      <c r="X117" s="11">
        <v>44330</v>
      </c>
      <c r="Y117" s="1">
        <v>3222.8999020000001</v>
      </c>
      <c r="Z117" s="1">
        <v>3325000</v>
      </c>
      <c r="AB117" s="11">
        <v>44330</v>
      </c>
      <c r="AC117" s="1">
        <v>68.150002000000001</v>
      </c>
      <c r="AD117" s="1">
        <v>19366700</v>
      </c>
    </row>
    <row r="118" spans="20:30">
      <c r="T118" s="11">
        <v>44333</v>
      </c>
      <c r="U118" s="1">
        <v>211.050003</v>
      </c>
      <c r="V118" s="1">
        <v>20529800</v>
      </c>
      <c r="X118" s="11">
        <v>44333</v>
      </c>
      <c r="Y118" s="1">
        <v>3270.389893</v>
      </c>
      <c r="Z118" s="1">
        <v>3723900</v>
      </c>
      <c r="AB118" s="11">
        <v>44333</v>
      </c>
      <c r="AC118" s="1">
        <v>68.209998999999996</v>
      </c>
      <c r="AD118" s="1">
        <v>11958000</v>
      </c>
    </row>
    <row r="119" spans="20:30">
      <c r="T119" s="11">
        <v>44334</v>
      </c>
      <c r="U119" s="1">
        <v>213.720001</v>
      </c>
      <c r="V119" s="1">
        <v>19519400</v>
      </c>
      <c r="X119" s="11">
        <v>44334</v>
      </c>
      <c r="Y119" s="1">
        <v>3232.280029</v>
      </c>
      <c r="Z119" s="1">
        <v>2828400</v>
      </c>
      <c r="AB119" s="11">
        <v>44334</v>
      </c>
      <c r="AC119" s="1">
        <v>69.739998</v>
      </c>
      <c r="AD119" s="1">
        <v>12594000</v>
      </c>
    </row>
    <row r="120" spans="20:30">
      <c r="T120" s="11">
        <v>44335</v>
      </c>
      <c r="U120" s="1">
        <v>212.53999300000001</v>
      </c>
      <c r="V120" s="1">
        <v>17030400</v>
      </c>
      <c r="X120" s="11">
        <v>44335</v>
      </c>
      <c r="Y120" s="1">
        <v>3231.8000489999999</v>
      </c>
      <c r="Z120" s="1">
        <v>2679700</v>
      </c>
      <c r="AB120" s="11">
        <v>44335</v>
      </c>
      <c r="AC120" s="1">
        <v>70.580001999999993</v>
      </c>
      <c r="AD120" s="1">
        <v>15617800</v>
      </c>
    </row>
    <row r="121" spans="20:30">
      <c r="T121" s="11">
        <v>44336</v>
      </c>
      <c r="U121" s="1">
        <v>216.990005</v>
      </c>
      <c r="V121" s="1">
        <v>19123400</v>
      </c>
      <c r="X121" s="11">
        <v>44336</v>
      </c>
      <c r="Y121" s="1">
        <v>3247.679932</v>
      </c>
      <c r="Z121" s="1">
        <v>2633200</v>
      </c>
      <c r="AB121" s="11">
        <v>44336</v>
      </c>
      <c r="AC121" s="1">
        <v>73.699996999999996</v>
      </c>
      <c r="AD121" s="1">
        <v>18384500</v>
      </c>
    </row>
    <row r="122" spans="20:30">
      <c r="T122" s="11">
        <v>44337</v>
      </c>
      <c r="U122" s="1">
        <v>211.05999800000001</v>
      </c>
      <c r="V122" s="1">
        <v>22825500</v>
      </c>
      <c r="X122" s="11">
        <v>44337</v>
      </c>
      <c r="Y122" s="1">
        <v>3203.080078</v>
      </c>
      <c r="Z122" s="1">
        <v>4104900</v>
      </c>
      <c r="AB122" s="11">
        <v>44337</v>
      </c>
      <c r="AC122" s="1">
        <v>72.75</v>
      </c>
      <c r="AD122" s="1">
        <v>10657700</v>
      </c>
    </row>
    <row r="123" spans="20:30">
      <c r="T123" s="11">
        <v>44340</v>
      </c>
      <c r="U123" s="1">
        <v>210.44000199999999</v>
      </c>
      <c r="V123" s="1">
        <v>15884200</v>
      </c>
      <c r="X123" s="11">
        <v>44340</v>
      </c>
      <c r="Y123" s="1">
        <v>3244.98999</v>
      </c>
      <c r="Z123" s="1">
        <v>2422800</v>
      </c>
      <c r="AB123" s="11">
        <v>44340</v>
      </c>
      <c r="AC123" s="1">
        <v>71.660004000000001</v>
      </c>
      <c r="AD123" s="1">
        <v>8740200</v>
      </c>
    </row>
    <row r="124" spans="20:30">
      <c r="T124" s="11">
        <v>44341</v>
      </c>
      <c r="U124" s="1">
        <v>211.13000500000001</v>
      </c>
      <c r="V124" s="1">
        <v>14116100</v>
      </c>
      <c r="X124" s="11">
        <v>44341</v>
      </c>
      <c r="Y124" s="1">
        <v>3259.0500489999999</v>
      </c>
      <c r="Z124" s="1">
        <v>3261100</v>
      </c>
      <c r="AB124" s="11">
        <v>44341</v>
      </c>
      <c r="AC124" s="1">
        <v>72.809997999999993</v>
      </c>
      <c r="AD124" s="1">
        <v>9399000</v>
      </c>
    </row>
    <row r="125" spans="20:30">
      <c r="T125" s="11">
        <v>44342</v>
      </c>
      <c r="U125" s="1">
        <v>211.779999</v>
      </c>
      <c r="V125" s="1">
        <v>9405800</v>
      </c>
      <c r="X125" s="11">
        <v>44342</v>
      </c>
      <c r="Y125" s="1">
        <v>3265.1599120000001</v>
      </c>
      <c r="Z125" s="1">
        <v>2384000</v>
      </c>
      <c r="AB125" s="11">
        <v>44342</v>
      </c>
      <c r="AC125" s="1">
        <v>73.199996999999996</v>
      </c>
      <c r="AD125" s="1">
        <v>6598700</v>
      </c>
    </row>
    <row r="126" spans="20:30">
      <c r="T126" s="11">
        <v>44343</v>
      </c>
      <c r="U126" s="1">
        <v>212.740005</v>
      </c>
      <c r="V126" s="1">
        <v>18680200</v>
      </c>
      <c r="X126" s="11">
        <v>44343</v>
      </c>
      <c r="Y126" s="1">
        <v>3230.110107</v>
      </c>
      <c r="Z126" s="1">
        <v>2561200</v>
      </c>
      <c r="AB126" s="11">
        <v>44343</v>
      </c>
      <c r="AC126" s="1">
        <v>72.830001999999993</v>
      </c>
      <c r="AD126" s="1">
        <v>9926200</v>
      </c>
    </row>
    <row r="127" spans="20:30">
      <c r="T127" s="11">
        <v>44344</v>
      </c>
      <c r="U127" s="1">
        <v>213.96000699999999</v>
      </c>
      <c r="V127" s="1">
        <v>10401500</v>
      </c>
      <c r="X127" s="11">
        <v>44344</v>
      </c>
      <c r="Y127" s="1">
        <v>3223.070068</v>
      </c>
      <c r="Z127" s="1">
        <v>2329800</v>
      </c>
      <c r="AB127" s="11">
        <v>44344</v>
      </c>
      <c r="AC127" s="1">
        <v>73.940002000000007</v>
      </c>
      <c r="AD127" s="1">
        <v>7876400</v>
      </c>
    </row>
    <row r="128" spans="20:30">
      <c r="T128" s="11">
        <v>44348</v>
      </c>
      <c r="U128" s="1">
        <v>219.479996</v>
      </c>
      <c r="V128" s="1">
        <v>23052800</v>
      </c>
      <c r="X128" s="11">
        <v>44348</v>
      </c>
      <c r="Y128" s="1">
        <v>3218.6499020000001</v>
      </c>
      <c r="Z128" s="1">
        <v>2430000</v>
      </c>
      <c r="AB128" s="11">
        <v>44348</v>
      </c>
      <c r="AC128" s="1">
        <v>78.330001999999993</v>
      </c>
      <c r="AD128" s="1">
        <v>21292100</v>
      </c>
    </row>
    <row r="129" spans="20:30">
      <c r="T129" s="11">
        <v>44349</v>
      </c>
      <c r="U129" s="1">
        <v>219.58999600000001</v>
      </c>
      <c r="V129" s="1">
        <v>13126400</v>
      </c>
      <c r="X129" s="11">
        <v>44349</v>
      </c>
      <c r="Y129" s="1">
        <v>3233.98999</v>
      </c>
      <c r="Z129" s="1">
        <v>2014500</v>
      </c>
      <c r="AB129" s="11">
        <v>44349</v>
      </c>
      <c r="AC129" s="1">
        <v>76.540001000000004</v>
      </c>
      <c r="AD129" s="1">
        <v>9419900</v>
      </c>
    </row>
    <row r="130" spans="20:30">
      <c r="T130" s="11">
        <v>44350</v>
      </c>
      <c r="U130" s="1">
        <v>217.03999300000001</v>
      </c>
      <c r="V130" s="1">
        <v>12448100</v>
      </c>
      <c r="X130" s="11">
        <v>44350</v>
      </c>
      <c r="Y130" s="1">
        <v>3187.01001</v>
      </c>
      <c r="Z130" s="1">
        <v>2398300</v>
      </c>
      <c r="AB130" s="11">
        <v>44350</v>
      </c>
      <c r="AC130" s="1">
        <v>75.519997000000004</v>
      </c>
      <c r="AD130" s="1">
        <v>12027700</v>
      </c>
    </row>
    <row r="131" spans="20:30">
      <c r="T131" s="11">
        <v>44351</v>
      </c>
      <c r="U131" s="1">
        <v>219.020004</v>
      </c>
      <c r="V131" s="1">
        <v>8999100</v>
      </c>
      <c r="X131" s="11">
        <v>44351</v>
      </c>
      <c r="Y131" s="1">
        <v>3206.219971</v>
      </c>
      <c r="Z131" s="1">
        <v>2249700</v>
      </c>
      <c r="AB131" s="11">
        <v>44351</v>
      </c>
      <c r="AC131" s="1">
        <v>75.430000000000007</v>
      </c>
      <c r="AD131" s="1">
        <v>8264600</v>
      </c>
    </row>
    <row r="132" spans="20:30">
      <c r="T132" s="11">
        <v>44354</v>
      </c>
      <c r="U132" s="1">
        <v>216.89999399999999</v>
      </c>
      <c r="V132" s="1">
        <v>9928600</v>
      </c>
      <c r="X132" s="11">
        <v>44354</v>
      </c>
      <c r="Y132" s="1">
        <v>3198.01001</v>
      </c>
      <c r="Z132" s="1">
        <v>2215800</v>
      </c>
      <c r="AB132" s="11">
        <v>44354</v>
      </c>
      <c r="AC132" s="1">
        <v>74.680000000000007</v>
      </c>
      <c r="AD132" s="1">
        <v>8419500</v>
      </c>
    </row>
    <row r="133" spans="20:30">
      <c r="T133" s="11">
        <v>44355</v>
      </c>
      <c r="U133" s="1">
        <v>215.820007</v>
      </c>
      <c r="V133" s="1">
        <v>9443000</v>
      </c>
      <c r="X133" s="11">
        <v>44355</v>
      </c>
      <c r="Y133" s="1">
        <v>3264.110107</v>
      </c>
      <c r="Z133" s="1">
        <v>3416700</v>
      </c>
      <c r="AB133" s="11">
        <v>44355</v>
      </c>
      <c r="AC133" s="1">
        <v>73.279999000000004</v>
      </c>
      <c r="AD133" s="1">
        <v>8902700</v>
      </c>
    </row>
    <row r="134" spans="20:30">
      <c r="T134" s="11">
        <v>44356</v>
      </c>
      <c r="U134" s="1">
        <v>213.320007</v>
      </c>
      <c r="V134" s="1">
        <v>10233600</v>
      </c>
      <c r="X134" s="11">
        <v>44356</v>
      </c>
      <c r="Y134" s="1">
        <v>3281.1499020000001</v>
      </c>
      <c r="Z134" s="1">
        <v>2455500</v>
      </c>
      <c r="AB134" s="11">
        <v>44356</v>
      </c>
      <c r="AC134" s="1">
        <v>72.639999000000003</v>
      </c>
      <c r="AD134" s="1">
        <v>7421500</v>
      </c>
    </row>
    <row r="135" spans="20:30">
      <c r="T135" s="11">
        <v>44357</v>
      </c>
      <c r="U135" s="1">
        <v>213.070007</v>
      </c>
      <c r="V135" s="1">
        <v>10735900</v>
      </c>
      <c r="X135" s="11">
        <v>44357</v>
      </c>
      <c r="Y135" s="1">
        <v>3349.6499020000001</v>
      </c>
      <c r="Z135" s="1">
        <v>3476500</v>
      </c>
      <c r="AB135" s="11">
        <v>44357</v>
      </c>
      <c r="AC135" s="1">
        <v>71.849997999999999</v>
      </c>
      <c r="AD135" s="1">
        <v>9476600</v>
      </c>
    </row>
    <row r="136" spans="20:30">
      <c r="T136" s="11">
        <v>44358</v>
      </c>
      <c r="U136" s="1">
        <v>211.63999899999999</v>
      </c>
      <c r="V136" s="1">
        <v>12276600</v>
      </c>
      <c r="X136" s="11">
        <v>44358</v>
      </c>
      <c r="Y136" s="1">
        <v>3346.830078</v>
      </c>
      <c r="Z136" s="1">
        <v>2817400</v>
      </c>
      <c r="AB136" s="11">
        <v>44358</v>
      </c>
      <c r="AC136" s="1">
        <v>71.190002000000007</v>
      </c>
      <c r="AD136" s="1">
        <v>11387100</v>
      </c>
    </row>
    <row r="137" spans="20:30">
      <c r="T137" s="11">
        <v>44361</v>
      </c>
      <c r="U137" s="1">
        <v>213.94000199999999</v>
      </c>
      <c r="V137" s="1">
        <v>10773100</v>
      </c>
      <c r="X137" s="11">
        <v>44361</v>
      </c>
      <c r="Y137" s="1">
        <v>3383.8701169999999</v>
      </c>
      <c r="Z137" s="1">
        <v>2569700</v>
      </c>
      <c r="AB137" s="11">
        <v>44361</v>
      </c>
      <c r="AC137" s="1">
        <v>71.430000000000007</v>
      </c>
      <c r="AD137" s="1">
        <v>8032100</v>
      </c>
    </row>
    <row r="138" spans="20:30">
      <c r="T138" s="11">
        <v>44362</v>
      </c>
      <c r="U138" s="1">
        <v>210.05999800000001</v>
      </c>
      <c r="V138" s="1">
        <v>12167000</v>
      </c>
      <c r="X138" s="11">
        <v>44362</v>
      </c>
      <c r="Y138" s="1">
        <v>3383.1298830000001</v>
      </c>
      <c r="Z138" s="1">
        <v>2426200</v>
      </c>
      <c r="AB138" s="11">
        <v>44362</v>
      </c>
      <c r="AC138" s="1">
        <v>70.839995999999999</v>
      </c>
      <c r="AD138" s="1">
        <v>8455600</v>
      </c>
    </row>
    <row r="139" spans="20:30">
      <c r="T139" s="11">
        <v>44363</v>
      </c>
      <c r="U139" s="1">
        <v>209.320007</v>
      </c>
      <c r="V139" s="1">
        <v>10917800</v>
      </c>
      <c r="X139" s="11">
        <v>44363</v>
      </c>
      <c r="Y139" s="1">
        <v>3415.25</v>
      </c>
      <c r="Z139" s="1">
        <v>4202800</v>
      </c>
      <c r="AB139" s="11">
        <v>44363</v>
      </c>
      <c r="AC139" s="1">
        <v>71.489998</v>
      </c>
      <c r="AD139" s="1">
        <v>12306500</v>
      </c>
    </row>
    <row r="140" spans="20:30">
      <c r="T140" s="11">
        <v>44364</v>
      </c>
      <c r="U140" s="1">
        <v>211.60000600000001</v>
      </c>
      <c r="V140" s="1">
        <v>11233700</v>
      </c>
      <c r="X140" s="11">
        <v>44364</v>
      </c>
      <c r="Y140" s="1">
        <v>3489.23999</v>
      </c>
      <c r="Z140" s="1">
        <v>5136500</v>
      </c>
      <c r="AB140" s="11">
        <v>44364</v>
      </c>
      <c r="AC140" s="1">
        <v>73.5</v>
      </c>
      <c r="AD140" s="1">
        <v>12894000</v>
      </c>
    </row>
    <row r="141" spans="20:30">
      <c r="T141" s="11">
        <v>44365</v>
      </c>
      <c r="U141" s="1">
        <v>212.300003</v>
      </c>
      <c r="V141" s="1">
        <v>13724600</v>
      </c>
      <c r="X141" s="11">
        <v>44365</v>
      </c>
      <c r="Y141" s="1">
        <v>3486.8999020000001</v>
      </c>
      <c r="Z141" s="1">
        <v>5247700</v>
      </c>
      <c r="AB141" s="11">
        <v>44365</v>
      </c>
      <c r="AC141" s="1">
        <v>71.620002999999997</v>
      </c>
      <c r="AD141" s="1">
        <v>27666500</v>
      </c>
    </row>
    <row r="142" spans="20:30">
      <c r="T142" s="11">
        <v>44368</v>
      </c>
      <c r="U142" s="1">
        <v>211.05999800000001</v>
      </c>
      <c r="V142" s="1">
        <v>9273800</v>
      </c>
      <c r="X142" s="11">
        <v>44368</v>
      </c>
      <c r="Y142" s="1">
        <v>3453.959961</v>
      </c>
      <c r="Z142" s="1">
        <v>3277100</v>
      </c>
      <c r="AB142" s="11">
        <v>44368</v>
      </c>
      <c r="AC142" s="1">
        <v>72.620002999999997</v>
      </c>
      <c r="AD142" s="1">
        <v>8410100</v>
      </c>
    </row>
    <row r="143" spans="20:30">
      <c r="T143" s="11">
        <v>44369</v>
      </c>
      <c r="U143" s="1">
        <v>211.320007</v>
      </c>
      <c r="V143" s="1">
        <v>11092100</v>
      </c>
      <c r="X143" s="11">
        <v>44369</v>
      </c>
      <c r="Y143" s="1">
        <v>3505.4399410000001</v>
      </c>
      <c r="Z143" s="1">
        <v>3345100</v>
      </c>
      <c r="AB143" s="11">
        <v>44369</v>
      </c>
      <c r="AC143" s="1">
        <v>73.300003000000004</v>
      </c>
      <c r="AD143" s="1">
        <v>10250400</v>
      </c>
    </row>
    <row r="144" spans="20:30">
      <c r="T144" s="11">
        <v>44370</v>
      </c>
      <c r="U144" s="1">
        <v>214.86000100000001</v>
      </c>
      <c r="V144" s="1">
        <v>13785800</v>
      </c>
      <c r="X144" s="11">
        <v>44370</v>
      </c>
      <c r="Y144" s="1">
        <v>3503.820068</v>
      </c>
      <c r="Z144" s="1">
        <v>2813300</v>
      </c>
      <c r="AB144" s="11">
        <v>44370</v>
      </c>
      <c r="AC144" s="1">
        <v>73.139999000000003</v>
      </c>
      <c r="AD144" s="1">
        <v>7976600</v>
      </c>
    </row>
    <row r="145" spans="20:30">
      <c r="T145" s="11">
        <v>44371</v>
      </c>
      <c r="U145" s="1">
        <v>218.38000500000001</v>
      </c>
      <c r="V145" s="1">
        <v>13488200</v>
      </c>
      <c r="X145" s="11">
        <v>44371</v>
      </c>
      <c r="Y145" s="1">
        <v>3449.080078</v>
      </c>
      <c r="Z145" s="1">
        <v>3832000</v>
      </c>
      <c r="AB145" s="11">
        <v>44371</v>
      </c>
      <c r="AC145" s="1">
        <v>74.900002000000001</v>
      </c>
      <c r="AD145" s="1">
        <v>9800100</v>
      </c>
    </row>
    <row r="146" spans="20:30">
      <c r="T146" s="11">
        <v>44372</v>
      </c>
      <c r="U146" s="1">
        <v>228.5</v>
      </c>
      <c r="V146" s="1">
        <v>27383900</v>
      </c>
      <c r="X146" s="11">
        <v>44372</v>
      </c>
      <c r="Y146" s="1">
        <v>3401.459961</v>
      </c>
      <c r="Z146" s="1">
        <v>3941000</v>
      </c>
      <c r="AB146" s="11">
        <v>44372</v>
      </c>
      <c r="AC146" s="1">
        <v>78.230002999999996</v>
      </c>
      <c r="AD146" s="1">
        <v>16604500</v>
      </c>
    </row>
    <row r="147" spans="20:30">
      <c r="T147" s="11">
        <v>44375</v>
      </c>
      <c r="U147" s="1">
        <v>228.58999600000001</v>
      </c>
      <c r="V147" s="1">
        <v>13564900</v>
      </c>
      <c r="X147" s="11">
        <v>44375</v>
      </c>
      <c r="Y147" s="1">
        <v>3443.889893</v>
      </c>
      <c r="Z147" s="1">
        <v>2242800</v>
      </c>
      <c r="AB147" s="11">
        <v>44375</v>
      </c>
      <c r="AC147" s="1">
        <v>77.120002999999997</v>
      </c>
      <c r="AD147" s="1">
        <v>8379000</v>
      </c>
    </row>
    <row r="148" spans="20:30">
      <c r="T148" s="11">
        <v>44376</v>
      </c>
      <c r="U148" s="1">
        <v>229.44000199999999</v>
      </c>
      <c r="V148" s="1">
        <v>10273800</v>
      </c>
      <c r="X148" s="11">
        <v>44376</v>
      </c>
      <c r="Y148" s="1">
        <v>3448.139893</v>
      </c>
      <c r="Z148" s="1">
        <v>2098400</v>
      </c>
      <c r="AB148" s="11">
        <v>44376</v>
      </c>
      <c r="AC148" s="1">
        <v>79.75</v>
      </c>
      <c r="AD148" s="1">
        <v>11876400</v>
      </c>
    </row>
    <row r="149" spans="20:30">
      <c r="T149" s="11">
        <v>44377</v>
      </c>
      <c r="U149" s="1">
        <v>226.779999</v>
      </c>
      <c r="V149" s="1">
        <v>9348600</v>
      </c>
      <c r="X149" s="11">
        <v>44377</v>
      </c>
      <c r="Y149" s="1">
        <v>3440.1599120000001</v>
      </c>
      <c r="Z149" s="1">
        <v>2404000</v>
      </c>
      <c r="AB149" s="11">
        <v>44377</v>
      </c>
      <c r="AC149" s="1">
        <v>79.809997999999993</v>
      </c>
      <c r="AD149" s="1">
        <v>11264000</v>
      </c>
    </row>
    <row r="150" spans="20:30">
      <c r="T150" s="11">
        <v>44378</v>
      </c>
      <c r="U150" s="1">
        <v>221.86999499999999</v>
      </c>
      <c r="V150" s="1">
        <v>13316400</v>
      </c>
      <c r="X150" s="11">
        <v>44378</v>
      </c>
      <c r="Y150" s="1">
        <v>3432.969971</v>
      </c>
      <c r="Z150" s="1">
        <v>2037100</v>
      </c>
      <c r="AB150" s="11">
        <v>44378</v>
      </c>
      <c r="AC150" s="1">
        <v>77.440002000000007</v>
      </c>
      <c r="AD150" s="1">
        <v>11108600</v>
      </c>
    </row>
    <row r="151" spans="20:30">
      <c r="T151" s="11">
        <v>44379</v>
      </c>
      <c r="U151" s="1">
        <v>217.75</v>
      </c>
      <c r="V151" s="1">
        <v>12989200</v>
      </c>
      <c r="X151" s="11">
        <v>44379</v>
      </c>
      <c r="Y151" s="1">
        <v>3510.9799800000001</v>
      </c>
      <c r="Z151" s="1">
        <v>3169400</v>
      </c>
      <c r="AB151" s="11">
        <v>44379</v>
      </c>
      <c r="AC151" s="1">
        <v>76.230002999999996</v>
      </c>
      <c r="AD151" s="1">
        <v>8013700</v>
      </c>
    </row>
    <row r="152" spans="20:30">
      <c r="T152" s="11">
        <v>44383</v>
      </c>
      <c r="U152" s="1">
        <v>211.60000600000001</v>
      </c>
      <c r="V152" s="1">
        <v>23719900</v>
      </c>
      <c r="X152" s="11">
        <v>44383</v>
      </c>
      <c r="Y152" s="1">
        <v>3675.73999</v>
      </c>
      <c r="Z152" s="1">
        <v>6744800</v>
      </c>
      <c r="AB152" s="11">
        <v>44383</v>
      </c>
      <c r="AC152" s="1">
        <v>72.389999000000003</v>
      </c>
      <c r="AD152" s="1">
        <v>15591300</v>
      </c>
    </row>
    <row r="153" spans="20:30">
      <c r="T153" s="11">
        <v>44384</v>
      </c>
      <c r="U153" s="1">
        <v>208</v>
      </c>
      <c r="V153" s="1">
        <v>18340400</v>
      </c>
      <c r="X153" s="11">
        <v>44384</v>
      </c>
      <c r="Y153" s="1">
        <v>3696.580078</v>
      </c>
      <c r="Z153" s="1">
        <v>5328100</v>
      </c>
      <c r="AB153" s="11">
        <v>44384</v>
      </c>
      <c r="AC153" s="1">
        <v>72.699996999999996</v>
      </c>
      <c r="AD153" s="1">
        <v>10459500</v>
      </c>
    </row>
    <row r="154" spans="20:30">
      <c r="T154" s="11">
        <v>44385</v>
      </c>
      <c r="U154" s="1">
        <v>199.85000600000001</v>
      </c>
      <c r="V154" s="1">
        <v>33992500</v>
      </c>
      <c r="X154" s="11">
        <v>44385</v>
      </c>
      <c r="Y154" s="1">
        <v>3731.4099120000001</v>
      </c>
      <c r="Z154" s="1">
        <v>5180600</v>
      </c>
      <c r="AB154" s="11">
        <v>44385</v>
      </c>
      <c r="AC154" s="1">
        <v>70.889999000000003</v>
      </c>
      <c r="AD154" s="1">
        <v>11918800</v>
      </c>
    </row>
    <row r="155" spans="20:30">
      <c r="T155" s="11">
        <v>44386</v>
      </c>
      <c r="U155" s="1">
        <v>205.94000199999999</v>
      </c>
      <c r="V155" s="1">
        <v>16911300</v>
      </c>
      <c r="X155" s="11">
        <v>44386</v>
      </c>
      <c r="Y155" s="1">
        <v>3719.3400879999999</v>
      </c>
      <c r="Z155" s="1">
        <v>3748200</v>
      </c>
      <c r="AB155" s="11">
        <v>44386</v>
      </c>
      <c r="AC155" s="1">
        <v>73.559997999999993</v>
      </c>
      <c r="AD155" s="1">
        <v>11205400</v>
      </c>
    </row>
    <row r="156" spans="20:30">
      <c r="T156" s="11">
        <v>44389</v>
      </c>
      <c r="U156" s="1">
        <v>205.479996</v>
      </c>
      <c r="V156" s="1">
        <v>11259500</v>
      </c>
      <c r="X156" s="11">
        <v>44389</v>
      </c>
      <c r="Y156" s="1">
        <v>3718.5500489999999</v>
      </c>
      <c r="Z156" s="1">
        <v>2571600</v>
      </c>
      <c r="AB156" s="11">
        <v>44389</v>
      </c>
      <c r="AC156" s="1">
        <v>73.169998000000007</v>
      </c>
      <c r="AD156" s="1">
        <v>5664100</v>
      </c>
    </row>
    <row r="157" spans="20:30">
      <c r="T157" s="11">
        <v>44390</v>
      </c>
      <c r="U157" s="1">
        <v>209.509995</v>
      </c>
      <c r="V157" s="1">
        <v>17375900</v>
      </c>
      <c r="X157" s="11">
        <v>44390</v>
      </c>
      <c r="Y157" s="1">
        <v>3677.360107</v>
      </c>
      <c r="Z157" s="1">
        <v>3845900</v>
      </c>
      <c r="AB157" s="11">
        <v>44390</v>
      </c>
      <c r="AC157" s="1">
        <v>76.519997000000004</v>
      </c>
      <c r="AD157" s="1">
        <v>15412800</v>
      </c>
    </row>
    <row r="158" spans="20:30">
      <c r="T158" s="11">
        <v>44391</v>
      </c>
      <c r="U158" s="1">
        <v>211.5</v>
      </c>
      <c r="V158" s="1">
        <v>19484200</v>
      </c>
      <c r="X158" s="11">
        <v>44391</v>
      </c>
      <c r="Y158" s="1">
        <v>3681.679932</v>
      </c>
      <c r="Z158" s="1">
        <v>3296600</v>
      </c>
      <c r="AB158" s="11">
        <v>44391</v>
      </c>
      <c r="AC158" s="1">
        <v>75.449996999999996</v>
      </c>
      <c r="AD158" s="1">
        <v>9620600</v>
      </c>
    </row>
    <row r="159" spans="20:30">
      <c r="T159" s="11">
        <v>44392</v>
      </c>
      <c r="U159" s="1">
        <v>214.759995</v>
      </c>
      <c r="V159" s="1">
        <v>14283600</v>
      </c>
      <c r="X159" s="11">
        <v>44392</v>
      </c>
      <c r="Y159" s="1">
        <v>3631.1999510000001</v>
      </c>
      <c r="Z159" s="1">
        <v>3185300</v>
      </c>
      <c r="AB159" s="11">
        <v>44392</v>
      </c>
      <c r="AC159" s="1">
        <v>76.860000999999997</v>
      </c>
      <c r="AD159" s="1">
        <v>9169900</v>
      </c>
    </row>
    <row r="160" spans="20:30">
      <c r="T160" s="11">
        <v>44393</v>
      </c>
      <c r="U160" s="1">
        <v>212.10000600000001</v>
      </c>
      <c r="V160" s="1">
        <v>11150200</v>
      </c>
      <c r="X160" s="11">
        <v>44393</v>
      </c>
      <c r="Y160" s="1">
        <v>3573.6298830000001</v>
      </c>
      <c r="Z160" s="1">
        <v>4043700</v>
      </c>
      <c r="AB160" s="11">
        <v>44393</v>
      </c>
      <c r="AC160" s="1">
        <v>75.589995999999999</v>
      </c>
      <c r="AD160" s="1">
        <v>6527700</v>
      </c>
    </row>
    <row r="161" spans="20:30">
      <c r="T161" s="11">
        <v>44396</v>
      </c>
      <c r="U161" s="1">
        <v>208.91000399999999</v>
      </c>
      <c r="V161" s="1">
        <v>15865800</v>
      </c>
      <c r="X161" s="11">
        <v>44396</v>
      </c>
      <c r="Y161" s="1">
        <v>3549.5900879999999</v>
      </c>
      <c r="Z161" s="1">
        <v>3784600</v>
      </c>
      <c r="AB161" s="11">
        <v>44396</v>
      </c>
      <c r="AC161" s="1">
        <v>74.220000999999996</v>
      </c>
      <c r="AD161" s="1">
        <v>9476900</v>
      </c>
    </row>
    <row r="162" spans="20:30">
      <c r="T162" s="11">
        <v>44397</v>
      </c>
      <c r="U162" s="1">
        <v>210.58999600000001</v>
      </c>
      <c r="V162" s="1">
        <v>9986800</v>
      </c>
      <c r="X162" s="11">
        <v>44397</v>
      </c>
      <c r="Y162" s="1">
        <v>3573.1899410000001</v>
      </c>
      <c r="Z162" s="1">
        <v>3255700</v>
      </c>
      <c r="AB162" s="11">
        <v>44397</v>
      </c>
      <c r="AC162" s="1">
        <v>73.870002999999997</v>
      </c>
      <c r="AD162" s="1">
        <v>6612400</v>
      </c>
    </row>
    <row r="163" spans="20:30">
      <c r="T163" s="11">
        <v>44398</v>
      </c>
      <c r="U163" s="1">
        <v>211.08000200000001</v>
      </c>
      <c r="V163" s="1">
        <v>7650300</v>
      </c>
      <c r="X163" s="11">
        <v>44398</v>
      </c>
      <c r="Y163" s="1">
        <v>3585.1999510000001</v>
      </c>
      <c r="Z163" s="1">
        <v>2319000</v>
      </c>
      <c r="AB163" s="11">
        <v>44398</v>
      </c>
      <c r="AC163" s="1">
        <v>75.300003000000004</v>
      </c>
      <c r="AD163" s="1">
        <v>6176000</v>
      </c>
    </row>
    <row r="164" spans="20:30">
      <c r="T164" s="11">
        <v>44399</v>
      </c>
      <c r="U164" s="1">
        <v>214.03999300000001</v>
      </c>
      <c r="V164" s="1">
        <v>10563100</v>
      </c>
      <c r="X164" s="11">
        <v>44399</v>
      </c>
      <c r="Y164" s="1">
        <v>3638.030029</v>
      </c>
      <c r="Z164" s="1">
        <v>3265400</v>
      </c>
      <c r="AB164" s="11">
        <v>44399</v>
      </c>
      <c r="AC164" s="1">
        <v>75.910004000000001</v>
      </c>
      <c r="AD164" s="1">
        <v>4531900</v>
      </c>
    </row>
    <row r="165" spans="20:30">
      <c r="T165" s="11">
        <v>44400</v>
      </c>
      <c r="U165" s="1">
        <v>206.529999</v>
      </c>
      <c r="V165" s="1">
        <v>25539900</v>
      </c>
      <c r="X165" s="11">
        <v>44400</v>
      </c>
      <c r="Y165" s="1">
        <v>3656.639893</v>
      </c>
      <c r="Z165" s="1">
        <v>2436300</v>
      </c>
      <c r="AB165" s="11">
        <v>44400</v>
      </c>
      <c r="AC165" s="1">
        <v>72.290001000000004</v>
      </c>
      <c r="AD165" s="1">
        <v>20290000</v>
      </c>
    </row>
    <row r="166" spans="20:30">
      <c r="T166" s="11">
        <v>44403</v>
      </c>
      <c r="U166" s="1">
        <v>191.759995</v>
      </c>
      <c r="V166" s="1">
        <v>55736800</v>
      </c>
      <c r="X166" s="11">
        <v>44403</v>
      </c>
      <c r="Y166" s="1">
        <v>3699.820068</v>
      </c>
      <c r="Z166" s="1">
        <v>2900100</v>
      </c>
      <c r="AB166" s="11">
        <v>44403</v>
      </c>
      <c r="AC166" s="1">
        <v>66.080001999999993</v>
      </c>
      <c r="AD166" s="1">
        <v>39967600</v>
      </c>
    </row>
    <row r="167" spans="20:30">
      <c r="T167" s="11">
        <v>44404</v>
      </c>
      <c r="U167" s="1">
        <v>186.070007</v>
      </c>
      <c r="V167" s="1">
        <v>59265700</v>
      </c>
      <c r="X167" s="11">
        <v>44404</v>
      </c>
      <c r="Y167" s="1">
        <v>3626.389893</v>
      </c>
      <c r="Z167" s="1">
        <v>4131900</v>
      </c>
      <c r="AB167" s="11">
        <v>44404</v>
      </c>
      <c r="AC167" s="1">
        <v>64.769997000000004</v>
      </c>
      <c r="AD167" s="1">
        <v>44229200</v>
      </c>
    </row>
    <row r="168" spans="20:30">
      <c r="T168" s="11">
        <v>44405</v>
      </c>
      <c r="U168" s="1">
        <v>196.009995</v>
      </c>
      <c r="V168" s="1">
        <v>34535200</v>
      </c>
      <c r="X168" s="11">
        <v>44405</v>
      </c>
      <c r="Y168" s="1">
        <v>3630.320068</v>
      </c>
      <c r="Z168" s="1">
        <v>2999400</v>
      </c>
      <c r="AB168" s="11">
        <v>44405</v>
      </c>
      <c r="AC168" s="1">
        <v>70.279999000000004</v>
      </c>
      <c r="AD168" s="1">
        <v>33628700</v>
      </c>
    </row>
    <row r="169" spans="20:30">
      <c r="T169" s="11">
        <v>44406</v>
      </c>
      <c r="U169" s="1">
        <v>197.53999300000001</v>
      </c>
      <c r="V169" s="1">
        <v>23363200</v>
      </c>
      <c r="X169" s="11">
        <v>44406</v>
      </c>
      <c r="Y169" s="1">
        <v>3599.919922</v>
      </c>
      <c r="Z169" s="1">
        <v>5520000</v>
      </c>
      <c r="AB169" s="11">
        <v>44406</v>
      </c>
      <c r="AC169" s="1">
        <v>71.930000000000007</v>
      </c>
      <c r="AD169" s="1">
        <v>17065000</v>
      </c>
    </row>
    <row r="170" spans="20:30">
      <c r="T170" s="11">
        <v>44407</v>
      </c>
      <c r="U170" s="1">
        <v>195.19000199999999</v>
      </c>
      <c r="V170" s="1">
        <v>17229100</v>
      </c>
      <c r="X170" s="11">
        <v>44407</v>
      </c>
      <c r="Y170" s="1">
        <v>3327.5900879999999</v>
      </c>
      <c r="Z170" s="1">
        <v>9957100</v>
      </c>
      <c r="AB170" s="11">
        <v>44407</v>
      </c>
      <c r="AC170" s="1">
        <v>70.879997000000003</v>
      </c>
      <c r="AD170" s="1">
        <v>9945400</v>
      </c>
    </row>
    <row r="171" spans="20:30">
      <c r="T171" s="11">
        <v>44410</v>
      </c>
      <c r="U171" s="1">
        <v>200.08999600000001</v>
      </c>
      <c r="V171" s="1">
        <v>17889200</v>
      </c>
      <c r="X171" s="11">
        <v>44410</v>
      </c>
      <c r="Y171" s="1">
        <v>3331.4799800000001</v>
      </c>
      <c r="Z171" s="1">
        <v>3353900</v>
      </c>
      <c r="AB171" s="11">
        <v>44410</v>
      </c>
      <c r="AC171" s="1">
        <v>71.489998</v>
      </c>
      <c r="AD171" s="1">
        <v>8422500</v>
      </c>
    </row>
    <row r="172" spans="20:30">
      <c r="T172" s="11">
        <v>44411</v>
      </c>
      <c r="U172" s="1">
        <v>197.38000500000001</v>
      </c>
      <c r="V172" s="1">
        <v>20115900</v>
      </c>
      <c r="X172" s="11">
        <v>44411</v>
      </c>
      <c r="Y172" s="1">
        <v>3366.23999</v>
      </c>
      <c r="Z172" s="1">
        <v>4157300</v>
      </c>
      <c r="AB172" s="11">
        <v>44411</v>
      </c>
      <c r="AC172" s="1">
        <v>70.239998</v>
      </c>
      <c r="AD172" s="1">
        <v>8509500</v>
      </c>
    </row>
    <row r="173" spans="20:30">
      <c r="T173" s="11">
        <v>44412</v>
      </c>
      <c r="U173" s="1">
        <v>200.71000699999999</v>
      </c>
      <c r="V173" s="1">
        <v>22327300</v>
      </c>
      <c r="X173" s="11">
        <v>44412</v>
      </c>
      <c r="Y173" s="1">
        <v>3354.719971</v>
      </c>
      <c r="Z173" s="1">
        <v>2183900</v>
      </c>
      <c r="AB173" s="11">
        <v>44412</v>
      </c>
      <c r="AC173" s="1">
        <v>71.400002000000001</v>
      </c>
      <c r="AD173" s="1">
        <v>8074900</v>
      </c>
    </row>
    <row r="174" spans="20:30">
      <c r="T174" s="11">
        <v>44413</v>
      </c>
      <c r="U174" s="1">
        <v>199.279999</v>
      </c>
      <c r="V174" s="1">
        <v>9881400</v>
      </c>
      <c r="X174" s="11">
        <v>44413</v>
      </c>
      <c r="Y174" s="1">
        <v>3375.98999</v>
      </c>
      <c r="Z174" s="1">
        <v>2433500</v>
      </c>
      <c r="AB174" s="11">
        <v>44413</v>
      </c>
      <c r="AC174" s="1">
        <v>70.739998</v>
      </c>
      <c r="AD174" s="1">
        <v>7485500</v>
      </c>
    </row>
    <row r="175" spans="20:30">
      <c r="T175" s="11">
        <v>44414</v>
      </c>
      <c r="U175" s="1">
        <v>196.38999899999999</v>
      </c>
      <c r="V175" s="1">
        <v>11961300</v>
      </c>
      <c r="X175" s="11">
        <v>44414</v>
      </c>
      <c r="Y175" s="1">
        <v>3344.9399410000001</v>
      </c>
      <c r="Z175" s="1">
        <v>2635300</v>
      </c>
      <c r="AB175" s="11">
        <v>44414</v>
      </c>
      <c r="AC175" s="1">
        <v>69.589995999999999</v>
      </c>
      <c r="AD175" s="1">
        <v>6970500</v>
      </c>
    </row>
    <row r="176" spans="20:30">
      <c r="T176" s="11">
        <v>44417</v>
      </c>
      <c r="U176" s="1">
        <v>195.25</v>
      </c>
      <c r="V176" s="1">
        <v>14657200</v>
      </c>
      <c r="X176" s="11">
        <v>44417</v>
      </c>
      <c r="Y176" s="1">
        <v>3341.8701169999999</v>
      </c>
      <c r="Z176" s="1">
        <v>2148200</v>
      </c>
      <c r="AB176" s="11">
        <v>44417</v>
      </c>
      <c r="AC176" s="1">
        <v>71.730002999999996</v>
      </c>
      <c r="AD176" s="1">
        <v>6342000</v>
      </c>
    </row>
    <row r="177" spans="20:30">
      <c r="T177" s="11">
        <v>44418</v>
      </c>
      <c r="U177" s="1">
        <v>195.729996</v>
      </c>
      <c r="V177" s="1">
        <v>9983700</v>
      </c>
      <c r="X177" s="11">
        <v>44418</v>
      </c>
      <c r="Y177" s="1">
        <v>3320.679932</v>
      </c>
      <c r="Z177" s="1">
        <v>2412600</v>
      </c>
      <c r="AB177" s="11">
        <v>44418</v>
      </c>
      <c r="AC177" s="1">
        <v>71.760002</v>
      </c>
      <c r="AD177" s="1">
        <v>5195300</v>
      </c>
    </row>
    <row r="178" spans="20:30">
      <c r="T178" s="11">
        <v>44419</v>
      </c>
      <c r="U178" s="1">
        <v>194.86000100000001</v>
      </c>
      <c r="V178" s="1">
        <v>8985100</v>
      </c>
      <c r="X178" s="11">
        <v>44419</v>
      </c>
      <c r="Y178" s="1">
        <v>3292.110107</v>
      </c>
      <c r="Z178" s="1">
        <v>2947200</v>
      </c>
      <c r="AB178" s="11">
        <v>44419</v>
      </c>
      <c r="AC178" s="1">
        <v>71.069999999999993</v>
      </c>
      <c r="AD178" s="1">
        <v>5674200</v>
      </c>
    </row>
    <row r="179" spans="20:30">
      <c r="T179" s="11">
        <v>44420</v>
      </c>
      <c r="U179" s="1">
        <v>191.66000399999999</v>
      </c>
      <c r="V179" s="1">
        <v>12873400</v>
      </c>
      <c r="X179" s="11">
        <v>44420</v>
      </c>
      <c r="Y179" s="1">
        <v>3303.5</v>
      </c>
      <c r="Z179" s="1">
        <v>2314100</v>
      </c>
      <c r="AB179" s="11">
        <v>44420</v>
      </c>
      <c r="AC179" s="1">
        <v>70.529999000000004</v>
      </c>
      <c r="AD179" s="1">
        <v>5781500</v>
      </c>
    </row>
    <row r="180" spans="20:30">
      <c r="T180" s="11">
        <v>44421</v>
      </c>
      <c r="U180" s="1">
        <v>188.61999499999999</v>
      </c>
      <c r="V180" s="1">
        <v>15359100</v>
      </c>
      <c r="X180" s="11">
        <v>44421</v>
      </c>
      <c r="Y180" s="1">
        <v>3293.969971</v>
      </c>
      <c r="Z180" s="1">
        <v>2052800</v>
      </c>
      <c r="AB180" s="11">
        <v>44421</v>
      </c>
      <c r="AC180" s="1">
        <v>69.860000999999997</v>
      </c>
      <c r="AD180" s="1">
        <v>5629800</v>
      </c>
    </row>
    <row r="181" spans="20:30">
      <c r="T181" s="11">
        <v>44424</v>
      </c>
      <c r="U181" s="1">
        <v>182.71000699999999</v>
      </c>
      <c r="V181" s="1">
        <v>21020700</v>
      </c>
      <c r="X181" s="11">
        <v>44424</v>
      </c>
      <c r="Y181" s="1">
        <v>3298.98999</v>
      </c>
      <c r="Z181" s="1">
        <v>3319700</v>
      </c>
      <c r="AB181" s="11">
        <v>44424</v>
      </c>
      <c r="AC181" s="1">
        <v>66.669998000000007</v>
      </c>
      <c r="AD181" s="1">
        <v>12498500</v>
      </c>
    </row>
    <row r="182" spans="20:30">
      <c r="T182" s="11">
        <v>44425</v>
      </c>
      <c r="U182" s="1">
        <v>173.729996</v>
      </c>
      <c r="V182" s="1">
        <v>40558000</v>
      </c>
      <c r="X182" s="11">
        <v>44425</v>
      </c>
      <c r="Y182" s="1">
        <v>3241.959961</v>
      </c>
      <c r="Z182" s="1">
        <v>3387900</v>
      </c>
      <c r="AB182" s="11">
        <v>44425</v>
      </c>
      <c r="AC182" s="1">
        <v>64.260002</v>
      </c>
      <c r="AD182" s="1">
        <v>13386000</v>
      </c>
    </row>
    <row r="183" spans="20:30">
      <c r="T183" s="11">
        <v>44426</v>
      </c>
      <c r="U183" s="1">
        <v>172.35000600000001</v>
      </c>
      <c r="V183" s="1">
        <v>34339800</v>
      </c>
      <c r="X183" s="11">
        <v>44426</v>
      </c>
      <c r="Y183" s="1">
        <v>3201.219971</v>
      </c>
      <c r="Z183" s="1">
        <v>2804300</v>
      </c>
      <c r="AB183" s="11">
        <v>44426</v>
      </c>
      <c r="AC183" s="1">
        <v>65.529999000000004</v>
      </c>
      <c r="AD183" s="1">
        <v>9352500</v>
      </c>
    </row>
    <row r="184" spans="20:30">
      <c r="T184" s="11">
        <v>44427</v>
      </c>
      <c r="U184" s="1">
        <v>160.550003</v>
      </c>
      <c r="V184" s="1">
        <v>66663000</v>
      </c>
      <c r="X184" s="11">
        <v>44427</v>
      </c>
      <c r="Y184" s="1">
        <v>3187.75</v>
      </c>
      <c r="Z184" s="1">
        <v>3782900</v>
      </c>
      <c r="AB184" s="11">
        <v>44427</v>
      </c>
      <c r="AC184" s="1">
        <v>62.189999</v>
      </c>
      <c r="AD184" s="1">
        <v>16724800</v>
      </c>
    </row>
    <row r="185" spans="20:30">
      <c r="T185" s="11">
        <v>44428</v>
      </c>
      <c r="U185" s="1">
        <v>157.96000699999999</v>
      </c>
      <c r="V185" s="1">
        <v>71375700</v>
      </c>
      <c r="X185" s="11">
        <v>44428</v>
      </c>
      <c r="Y185" s="1">
        <v>3199.9499510000001</v>
      </c>
      <c r="Z185" s="1">
        <v>3341200</v>
      </c>
      <c r="AB185" s="11">
        <v>44428</v>
      </c>
      <c r="AC185" s="1">
        <v>63.619999</v>
      </c>
      <c r="AD185" s="1">
        <v>14976300</v>
      </c>
    </row>
    <row r="186" spans="20:30">
      <c r="T186" s="11">
        <v>44431</v>
      </c>
      <c r="U186" s="1">
        <v>161.05999800000001</v>
      </c>
      <c r="V186" s="1">
        <v>88699200</v>
      </c>
      <c r="X186" s="11">
        <v>44431</v>
      </c>
      <c r="Y186" s="1">
        <v>3265.8701169999999</v>
      </c>
      <c r="Z186" s="1">
        <v>3268100</v>
      </c>
      <c r="AB186" s="11">
        <v>44431</v>
      </c>
      <c r="AC186" s="1">
        <v>65.730002999999996</v>
      </c>
      <c r="AD186" s="1">
        <v>19782800</v>
      </c>
    </row>
    <row r="187" spans="20:30">
      <c r="T187" s="11">
        <v>44432</v>
      </c>
      <c r="U187" s="1">
        <v>171.699997</v>
      </c>
      <c r="V187" s="1">
        <v>62786400</v>
      </c>
      <c r="X187" s="11">
        <v>44432</v>
      </c>
      <c r="Y187" s="1">
        <v>3305.780029</v>
      </c>
      <c r="Z187" s="1">
        <v>2551800</v>
      </c>
      <c r="AB187" s="11">
        <v>44432</v>
      </c>
      <c r="AC187" s="1">
        <v>75.220000999999996</v>
      </c>
      <c r="AD187" s="1">
        <v>35954700</v>
      </c>
    </row>
    <row r="188" spans="20:30">
      <c r="T188" s="11">
        <v>44433</v>
      </c>
      <c r="U188" s="1">
        <v>169.10000600000001</v>
      </c>
      <c r="V188" s="1">
        <v>26055400</v>
      </c>
      <c r="X188" s="11">
        <v>44433</v>
      </c>
      <c r="Y188" s="1">
        <v>3299.179932</v>
      </c>
      <c r="Z188" s="1">
        <v>1680300</v>
      </c>
      <c r="AB188" s="11">
        <v>44433</v>
      </c>
      <c r="AC188" s="1">
        <v>76.139999000000003</v>
      </c>
      <c r="AD188" s="1">
        <v>11311900</v>
      </c>
    </row>
    <row r="189" spans="20:30">
      <c r="T189" s="11">
        <v>44434</v>
      </c>
      <c r="U189" s="1">
        <v>165.240005</v>
      </c>
      <c r="V189" s="1">
        <v>18816500</v>
      </c>
      <c r="X189" s="11">
        <v>44434</v>
      </c>
      <c r="Y189" s="1">
        <v>3316</v>
      </c>
      <c r="Z189" s="1">
        <v>2098800</v>
      </c>
      <c r="AB189" s="11">
        <v>44434</v>
      </c>
      <c r="AC189" s="1">
        <v>77.040001000000004</v>
      </c>
      <c r="AD189" s="1">
        <v>11581100</v>
      </c>
    </row>
    <row r="190" spans="20:30">
      <c r="T190" s="11">
        <v>44435</v>
      </c>
      <c r="U190" s="1">
        <v>159.470001</v>
      </c>
      <c r="V190" s="1">
        <v>31681600</v>
      </c>
      <c r="X190" s="11">
        <v>44435</v>
      </c>
      <c r="Y190" s="1">
        <v>3349.6298830000001</v>
      </c>
      <c r="Z190" s="1">
        <v>2391300</v>
      </c>
      <c r="AB190" s="11">
        <v>44435</v>
      </c>
      <c r="AC190" s="1">
        <v>76.430000000000007</v>
      </c>
      <c r="AD190" s="1">
        <v>12965300</v>
      </c>
    </row>
    <row r="191" spans="20:30">
      <c r="T191" s="11">
        <v>44438</v>
      </c>
      <c r="U191" s="1">
        <v>162.28999300000001</v>
      </c>
      <c r="V191" s="1">
        <v>23769400</v>
      </c>
      <c r="X191" s="11">
        <v>44438</v>
      </c>
      <c r="Y191" s="1">
        <v>3421.570068</v>
      </c>
      <c r="Z191" s="1">
        <v>3192200</v>
      </c>
      <c r="AB191" s="11">
        <v>44438</v>
      </c>
      <c r="AC191" s="1">
        <v>76.690002000000007</v>
      </c>
      <c r="AD191" s="1">
        <v>7979900</v>
      </c>
    </row>
    <row r="192" spans="20:30">
      <c r="T192" s="11">
        <v>44439</v>
      </c>
      <c r="U192" s="1">
        <v>166.990005</v>
      </c>
      <c r="V192" s="1">
        <v>24629100</v>
      </c>
      <c r="X192" s="11">
        <v>44439</v>
      </c>
      <c r="Y192" s="1">
        <v>3470.790039</v>
      </c>
      <c r="Z192" s="1">
        <v>4356400</v>
      </c>
      <c r="AB192" s="11">
        <v>44439</v>
      </c>
      <c r="AC192" s="1">
        <v>78.559997999999993</v>
      </c>
      <c r="AD192" s="1">
        <v>13044400</v>
      </c>
    </row>
    <row r="193" spans="20:30">
      <c r="T193" s="11">
        <v>44440</v>
      </c>
      <c r="U193" s="1">
        <v>173.279999</v>
      </c>
      <c r="V193" s="1">
        <v>29550200</v>
      </c>
      <c r="X193" s="11">
        <v>44440</v>
      </c>
      <c r="Y193" s="1">
        <v>3479</v>
      </c>
      <c r="Z193" s="1">
        <v>3629900</v>
      </c>
      <c r="AB193" s="11">
        <v>44440</v>
      </c>
      <c r="AC193" s="1">
        <v>80.779999000000004</v>
      </c>
      <c r="AD193" s="1">
        <v>12061500</v>
      </c>
    </row>
    <row r="194" spans="20:30">
      <c r="T194" s="11">
        <v>44441</v>
      </c>
      <c r="U194" s="1">
        <v>172</v>
      </c>
      <c r="V194" s="1">
        <v>29302400</v>
      </c>
      <c r="X194" s="11">
        <v>44441</v>
      </c>
      <c r="Y194" s="1">
        <v>3463.1201169999999</v>
      </c>
      <c r="Z194" s="1">
        <v>2923700</v>
      </c>
      <c r="AB194" s="11">
        <v>44441</v>
      </c>
      <c r="AC194" s="1">
        <v>80.239998</v>
      </c>
      <c r="AD194" s="1">
        <v>9903500</v>
      </c>
    </row>
    <row r="195" spans="20:30">
      <c r="T195" s="11">
        <v>44442</v>
      </c>
      <c r="U195" s="1">
        <v>170.300003</v>
      </c>
      <c r="V195" s="1">
        <v>16423500</v>
      </c>
      <c r="X195" s="11">
        <v>44442</v>
      </c>
      <c r="Y195" s="1">
        <v>3478.0500489999999</v>
      </c>
      <c r="Z195" s="1">
        <v>2575700</v>
      </c>
      <c r="AB195" s="11">
        <v>44442</v>
      </c>
      <c r="AC195" s="1">
        <v>79.855002999999996</v>
      </c>
      <c r="AD195" s="1">
        <v>8502200</v>
      </c>
    </row>
    <row r="196" spans="20:30">
      <c r="T196" s="11">
        <v>44446</v>
      </c>
      <c r="U196" s="1">
        <v>175.16000399999999</v>
      </c>
      <c r="V196" s="1">
        <v>24608500</v>
      </c>
      <c r="X196" s="11">
        <v>44446</v>
      </c>
      <c r="Y196" s="1">
        <v>3509.290039</v>
      </c>
      <c r="Z196" s="1">
        <v>2737900</v>
      </c>
      <c r="AB196" s="11">
        <v>44446</v>
      </c>
      <c r="AC196" s="1">
        <v>83.239998</v>
      </c>
      <c r="AD196" s="1">
        <v>19339000</v>
      </c>
    </row>
    <row r="197" spans="20:30">
      <c r="T197" s="11">
        <v>44447</v>
      </c>
      <c r="U197" s="1">
        <v>170.71000699999999</v>
      </c>
      <c r="V197" s="1">
        <v>18993000</v>
      </c>
      <c r="X197" s="11">
        <v>44447</v>
      </c>
      <c r="Y197" s="1">
        <v>3525.5</v>
      </c>
      <c r="Z197" s="1">
        <v>3053400</v>
      </c>
      <c r="AB197" s="11">
        <v>44447</v>
      </c>
      <c r="AC197" s="1">
        <v>81.730002999999996</v>
      </c>
      <c r="AD197" s="1">
        <v>7158600</v>
      </c>
    </row>
    <row r="198" spans="20:30">
      <c r="T198" s="11">
        <v>44448</v>
      </c>
      <c r="U198" s="1">
        <v>167.320007</v>
      </c>
      <c r="V198" s="1">
        <v>17295800</v>
      </c>
      <c r="X198" s="11">
        <v>44448</v>
      </c>
      <c r="Y198" s="1">
        <v>3484.1599120000001</v>
      </c>
      <c r="Z198" s="1">
        <v>2719200</v>
      </c>
      <c r="AB198" s="11">
        <v>44448</v>
      </c>
      <c r="AC198" s="1">
        <v>80.260002</v>
      </c>
      <c r="AD198" s="1">
        <v>9719300</v>
      </c>
    </row>
    <row r="199" spans="20:30">
      <c r="T199" s="11">
        <v>44449</v>
      </c>
      <c r="U199" s="1">
        <v>168.10000600000001</v>
      </c>
      <c r="V199" s="1">
        <v>15050000</v>
      </c>
      <c r="X199" s="11">
        <v>44449</v>
      </c>
      <c r="Y199" s="1">
        <v>3469.1499020000001</v>
      </c>
      <c r="Z199" s="1">
        <v>2393300</v>
      </c>
      <c r="AB199" s="11">
        <v>44449</v>
      </c>
      <c r="AC199" s="1">
        <v>80.639999000000003</v>
      </c>
      <c r="AD199" s="1">
        <v>8225000</v>
      </c>
    </row>
    <row r="200" spans="20:30">
      <c r="T200" s="11">
        <v>44452</v>
      </c>
      <c r="U200" s="1">
        <v>165.41000399999999</v>
      </c>
      <c r="V200" s="1">
        <v>15458600</v>
      </c>
      <c r="X200" s="11">
        <v>44452</v>
      </c>
      <c r="Y200" s="1">
        <v>3457.169922</v>
      </c>
      <c r="Z200" s="1">
        <v>2569000</v>
      </c>
      <c r="AB200" s="11">
        <v>44452</v>
      </c>
      <c r="AC200" s="1">
        <v>80.169998000000007</v>
      </c>
      <c r="AD200" s="1">
        <v>7567700</v>
      </c>
    </row>
    <row r="201" spans="20:30">
      <c r="T201" s="11">
        <v>44453</v>
      </c>
      <c r="U201" s="1">
        <v>160.14999399999999</v>
      </c>
      <c r="V201" s="1">
        <v>20925900</v>
      </c>
      <c r="X201" s="11">
        <v>44453</v>
      </c>
      <c r="Y201" s="1">
        <v>3450</v>
      </c>
      <c r="Z201" s="1">
        <v>1936900</v>
      </c>
      <c r="AB201" s="11">
        <v>44453</v>
      </c>
      <c r="AC201" s="1">
        <v>77.900002000000001</v>
      </c>
      <c r="AD201" s="1">
        <v>11325000</v>
      </c>
    </row>
    <row r="202" spans="20:30">
      <c r="T202" s="11">
        <v>44454</v>
      </c>
      <c r="U202" s="1">
        <v>157.86000100000001</v>
      </c>
      <c r="V202" s="1">
        <v>31796600</v>
      </c>
      <c r="X202" s="11">
        <v>44454</v>
      </c>
      <c r="Y202" s="1">
        <v>3475.790039</v>
      </c>
      <c r="Z202" s="1">
        <v>2957500</v>
      </c>
      <c r="AB202" s="11">
        <v>44454</v>
      </c>
      <c r="AC202" s="1">
        <v>76.629997000000003</v>
      </c>
      <c r="AD202" s="1">
        <v>10901600</v>
      </c>
    </row>
    <row r="203" spans="20:30">
      <c r="T203" s="11">
        <v>44455</v>
      </c>
      <c r="U203" s="1">
        <v>156.259995</v>
      </c>
      <c r="V203" s="1">
        <v>24358900</v>
      </c>
      <c r="X203" s="11">
        <v>44455</v>
      </c>
      <c r="Y203" s="1">
        <v>3488.23999</v>
      </c>
      <c r="Z203" s="1">
        <v>2583600</v>
      </c>
      <c r="AB203" s="11">
        <v>44455</v>
      </c>
      <c r="AC203" s="1">
        <v>77.169998000000007</v>
      </c>
      <c r="AD203" s="1">
        <v>7989400</v>
      </c>
    </row>
    <row r="204" spans="20:30">
      <c r="T204" s="11">
        <v>44456</v>
      </c>
      <c r="U204" s="1">
        <v>160.050003</v>
      </c>
      <c r="V204" s="1">
        <v>25489000</v>
      </c>
      <c r="X204" s="11">
        <v>44456</v>
      </c>
      <c r="Y204" s="1">
        <v>3462.5200199999999</v>
      </c>
      <c r="Z204" s="1">
        <v>4616600</v>
      </c>
      <c r="AB204" s="11">
        <v>44456</v>
      </c>
      <c r="AC204" s="1">
        <v>77.690002000000007</v>
      </c>
      <c r="AD204" s="1">
        <v>9779500</v>
      </c>
    </row>
    <row r="205" spans="20:30">
      <c r="T205" s="11">
        <v>44459</v>
      </c>
      <c r="U205" s="1">
        <v>151.490005</v>
      </c>
      <c r="V205" s="1">
        <v>36177500</v>
      </c>
      <c r="X205" s="11">
        <v>44459</v>
      </c>
      <c r="Y205" s="1">
        <v>3355.7299800000001</v>
      </c>
      <c r="Z205" s="1">
        <v>4669100</v>
      </c>
      <c r="AB205" s="11">
        <v>44459</v>
      </c>
      <c r="AC205" s="1">
        <v>74.150002000000001</v>
      </c>
      <c r="AD205" s="1">
        <v>10219400</v>
      </c>
    </row>
    <row r="206" spans="20:30">
      <c r="T206" s="11">
        <v>44460</v>
      </c>
      <c r="U206" s="1">
        <v>150.179993</v>
      </c>
      <c r="V206" s="1">
        <v>19494700</v>
      </c>
      <c r="X206" s="11">
        <v>44460</v>
      </c>
      <c r="Y206" s="1">
        <v>3343.6298830000001</v>
      </c>
      <c r="Z206" s="1">
        <v>2780900</v>
      </c>
      <c r="AB206" s="11">
        <v>44460</v>
      </c>
      <c r="AC206" s="1">
        <v>73.5</v>
      </c>
      <c r="AD206" s="1">
        <v>7431600</v>
      </c>
    </row>
    <row r="207" spans="20:30">
      <c r="T207" s="11">
        <v>44461</v>
      </c>
      <c r="U207" s="1">
        <v>151.88999899999999</v>
      </c>
      <c r="V207" s="1">
        <v>19832000</v>
      </c>
      <c r="X207" s="11">
        <v>44461</v>
      </c>
      <c r="Y207" s="1">
        <v>3380.0500489999999</v>
      </c>
      <c r="Z207" s="1">
        <v>2411400</v>
      </c>
      <c r="AB207" s="11">
        <v>44461</v>
      </c>
      <c r="AC207" s="1">
        <v>75.919998000000007</v>
      </c>
      <c r="AD207" s="1">
        <v>7788400</v>
      </c>
    </row>
    <row r="208" spans="20:30">
      <c r="T208" s="11">
        <v>44462</v>
      </c>
      <c r="U208" s="1">
        <v>151.19000199999999</v>
      </c>
      <c r="V208" s="1">
        <v>24707500</v>
      </c>
      <c r="X208" s="11">
        <v>44462</v>
      </c>
      <c r="Y208" s="1">
        <v>3416</v>
      </c>
      <c r="Z208" s="1">
        <v>2379400</v>
      </c>
      <c r="AB208" s="11">
        <v>44462</v>
      </c>
      <c r="AC208" s="1">
        <v>76.129997000000003</v>
      </c>
      <c r="AD208" s="1">
        <v>4931500</v>
      </c>
    </row>
    <row r="209" spans="20:30">
      <c r="T209" s="11">
        <v>44463</v>
      </c>
      <c r="U209" s="1">
        <v>145.08000200000001</v>
      </c>
      <c r="V209" s="1">
        <v>32067400</v>
      </c>
      <c r="X209" s="11">
        <v>44463</v>
      </c>
      <c r="Y209" s="1">
        <v>3425.5200199999999</v>
      </c>
      <c r="Z209" s="1">
        <v>2116200</v>
      </c>
      <c r="AB209" s="11">
        <v>44463</v>
      </c>
      <c r="AC209" s="1">
        <v>73.980002999999996</v>
      </c>
      <c r="AD209" s="1">
        <v>6085800</v>
      </c>
    </row>
    <row r="210" spans="20:30">
      <c r="T210" s="11">
        <v>44466</v>
      </c>
      <c r="U210" s="1">
        <v>150.179993</v>
      </c>
      <c r="V210" s="1">
        <v>24287400</v>
      </c>
      <c r="X210" s="11">
        <v>44466</v>
      </c>
      <c r="Y210" s="1">
        <v>3405.8000489999999</v>
      </c>
      <c r="Z210" s="1">
        <v>3634500</v>
      </c>
      <c r="AB210" s="11">
        <v>44466</v>
      </c>
      <c r="AC210" s="1">
        <v>76.430000000000007</v>
      </c>
      <c r="AD210" s="1">
        <v>7939000</v>
      </c>
    </row>
    <row r="211" spans="20:30">
      <c r="T211" s="11">
        <v>44467</v>
      </c>
      <c r="U211" s="1">
        <v>152.38999899999999</v>
      </c>
      <c r="V211" s="1">
        <v>26299600</v>
      </c>
      <c r="X211" s="11">
        <v>44467</v>
      </c>
      <c r="Y211" s="1">
        <v>3315.959961</v>
      </c>
      <c r="Z211" s="1">
        <v>4430800</v>
      </c>
      <c r="AB211" s="11">
        <v>44467</v>
      </c>
      <c r="AC211" s="1">
        <v>75.419998000000007</v>
      </c>
      <c r="AD211" s="1">
        <v>11185400</v>
      </c>
    </row>
    <row r="212" spans="20:30">
      <c r="T212" s="11">
        <v>44468</v>
      </c>
      <c r="U212" s="1">
        <v>147.58000200000001</v>
      </c>
      <c r="V212" s="1">
        <v>17361300</v>
      </c>
      <c r="X212" s="11">
        <v>44468</v>
      </c>
      <c r="Y212" s="1">
        <v>3301.1201169999999</v>
      </c>
      <c r="Z212" s="1">
        <v>2562300</v>
      </c>
      <c r="AB212" s="11">
        <v>44468</v>
      </c>
      <c r="AC212" s="1">
        <v>71.620002999999997</v>
      </c>
      <c r="AD212" s="1">
        <v>12045200</v>
      </c>
    </row>
    <row r="213" spans="20:30">
      <c r="T213" s="11">
        <v>44469</v>
      </c>
      <c r="U213" s="1">
        <v>148.050003</v>
      </c>
      <c r="V213" s="1">
        <v>14291500</v>
      </c>
      <c r="X213" s="11">
        <v>44469</v>
      </c>
      <c r="Y213" s="1">
        <v>3285.040039</v>
      </c>
      <c r="Z213" s="1">
        <v>2842400</v>
      </c>
      <c r="AB213" s="11">
        <v>44469</v>
      </c>
      <c r="AC213" s="1">
        <v>72.239998</v>
      </c>
      <c r="AD213" s="1">
        <v>7131300</v>
      </c>
    </row>
    <row r="214" spans="20:30">
      <c r="T214" s="11">
        <v>44470</v>
      </c>
      <c r="U214" s="1">
        <v>144.199997</v>
      </c>
      <c r="V214" s="1">
        <v>20211000</v>
      </c>
      <c r="X214" s="11">
        <v>44470</v>
      </c>
      <c r="Y214" s="1">
        <v>3283.26001</v>
      </c>
      <c r="Z214" s="1">
        <v>2835600</v>
      </c>
      <c r="AB214" s="11">
        <v>44470</v>
      </c>
      <c r="AC214" s="1">
        <v>70.019997000000004</v>
      </c>
      <c r="AD214" s="1">
        <v>8899900</v>
      </c>
    </row>
    <row r="215" spans="20:30">
      <c r="T215" s="11">
        <v>44473</v>
      </c>
      <c r="U215" s="1">
        <v>139.63000500000001</v>
      </c>
      <c r="V215" s="1">
        <v>25218500</v>
      </c>
      <c r="X215" s="11">
        <v>44473</v>
      </c>
      <c r="Y215" s="1">
        <v>3189.780029</v>
      </c>
      <c r="Z215" s="1">
        <v>4523100</v>
      </c>
      <c r="AB215" s="11">
        <v>44473</v>
      </c>
      <c r="AC215" s="1">
        <v>69.410004000000001</v>
      </c>
      <c r="AD215" s="1">
        <v>10249400</v>
      </c>
    </row>
    <row r="216" spans="20:30">
      <c r="T216" s="11">
        <v>44474</v>
      </c>
      <c r="U216" s="1">
        <v>143.13999899999999</v>
      </c>
      <c r="V216" s="1">
        <v>14032100</v>
      </c>
      <c r="X216" s="11">
        <v>44474</v>
      </c>
      <c r="Y216" s="1">
        <v>3221</v>
      </c>
      <c r="Z216" s="1">
        <v>3269200</v>
      </c>
      <c r="AB216" s="11">
        <v>44474</v>
      </c>
      <c r="AC216" s="1">
        <v>71.620002999999997</v>
      </c>
      <c r="AD216" s="1">
        <v>8558300</v>
      </c>
    </row>
    <row r="217" spans="20:30">
      <c r="T217" s="11">
        <v>44475</v>
      </c>
      <c r="U217" s="1">
        <v>144.10000600000001</v>
      </c>
      <c r="V217" s="1">
        <v>14875900</v>
      </c>
      <c r="X217" s="11">
        <v>44475</v>
      </c>
      <c r="Y217" s="1">
        <v>3262.01001</v>
      </c>
      <c r="Z217" s="1">
        <v>2533000</v>
      </c>
      <c r="AB217" s="11">
        <v>44475</v>
      </c>
      <c r="AC217" s="1">
        <v>71.870002999999997</v>
      </c>
      <c r="AD217" s="1">
        <v>6398200</v>
      </c>
    </row>
    <row r="218" spans="20:30">
      <c r="T218" s="11">
        <v>44476</v>
      </c>
      <c r="U218" s="1">
        <v>156</v>
      </c>
      <c r="V218" s="1">
        <v>46035900</v>
      </c>
      <c r="X218" s="11">
        <v>44476</v>
      </c>
      <c r="Y218" s="1">
        <v>3302.429932</v>
      </c>
      <c r="Z218" s="1">
        <v>2409100</v>
      </c>
      <c r="AB218" s="11">
        <v>44476</v>
      </c>
      <c r="AC218" s="1">
        <v>76.300003000000004</v>
      </c>
      <c r="AD218" s="1">
        <v>12415700</v>
      </c>
    </row>
    <row r="219" spans="20:30">
      <c r="T219" s="11">
        <v>44477</v>
      </c>
      <c r="U219" s="1">
        <v>161.520004</v>
      </c>
      <c r="V219" s="1">
        <v>33427400</v>
      </c>
      <c r="X219" s="11">
        <v>44477</v>
      </c>
      <c r="Y219" s="1">
        <v>3288.6201169999999</v>
      </c>
      <c r="Z219" s="1">
        <v>1995500</v>
      </c>
      <c r="AB219" s="11">
        <v>44477</v>
      </c>
      <c r="AC219" s="1">
        <v>78.610000999999997</v>
      </c>
      <c r="AD219" s="1">
        <v>11555900</v>
      </c>
    </row>
    <row r="220" spans="20:30">
      <c r="T220" s="11">
        <v>44480</v>
      </c>
      <c r="U220" s="1">
        <v>163.949997</v>
      </c>
      <c r="V220" s="1">
        <v>42193600</v>
      </c>
      <c r="X220" s="11">
        <v>44480</v>
      </c>
      <c r="Y220" s="1">
        <v>3246.3000489999999</v>
      </c>
      <c r="Z220" s="1">
        <v>2034200</v>
      </c>
      <c r="AB220" s="11">
        <v>44480</v>
      </c>
      <c r="AC220" s="1">
        <v>78</v>
      </c>
      <c r="AD220" s="1">
        <v>10270300</v>
      </c>
    </row>
    <row r="221" spans="20:30">
      <c r="T221" s="11">
        <v>44481</v>
      </c>
      <c r="U221" s="1">
        <v>163</v>
      </c>
      <c r="V221" s="1">
        <v>24512700</v>
      </c>
      <c r="X221" s="11">
        <v>44481</v>
      </c>
      <c r="Y221" s="1">
        <v>3247.330078</v>
      </c>
      <c r="Z221" s="1">
        <v>1819600</v>
      </c>
      <c r="AB221" s="11">
        <v>44481</v>
      </c>
      <c r="AC221" s="1">
        <v>78.410004000000001</v>
      </c>
      <c r="AD221" s="1">
        <v>8772800</v>
      </c>
    </row>
    <row r="222" spans="20:30">
      <c r="T222" s="11">
        <v>44482</v>
      </c>
      <c r="U222" s="1">
        <v>167.39999399999999</v>
      </c>
      <c r="V222" s="1">
        <v>18595000</v>
      </c>
      <c r="X222" s="11">
        <v>44482</v>
      </c>
      <c r="Y222" s="1">
        <v>3284.280029</v>
      </c>
      <c r="Z222" s="1">
        <v>2420100</v>
      </c>
      <c r="AB222" s="11">
        <v>44482</v>
      </c>
      <c r="AC222" s="1">
        <v>80.569999999999993</v>
      </c>
      <c r="AD222" s="1">
        <v>9575900</v>
      </c>
    </row>
    <row r="223" spans="20:30">
      <c r="T223" s="11">
        <v>44483</v>
      </c>
      <c r="U223" s="1">
        <v>166.779999</v>
      </c>
      <c r="V223" s="1">
        <v>17403700</v>
      </c>
      <c r="X223" s="11">
        <v>44483</v>
      </c>
      <c r="Y223" s="1">
        <v>3299.860107</v>
      </c>
      <c r="Z223" s="1">
        <v>2109500</v>
      </c>
      <c r="AB223" s="11">
        <v>44483</v>
      </c>
      <c r="AC223" s="1">
        <v>81.029999000000004</v>
      </c>
      <c r="AD223" s="1">
        <v>7893300</v>
      </c>
    </row>
    <row r="224" spans="20:30">
      <c r="T224" s="11">
        <v>44484</v>
      </c>
      <c r="U224" s="1">
        <v>168</v>
      </c>
      <c r="V224" s="1">
        <v>20747300</v>
      </c>
      <c r="X224" s="11">
        <v>44484</v>
      </c>
      <c r="Y224" s="1">
        <v>3409.0200199999999</v>
      </c>
      <c r="Z224" s="1">
        <v>5175100</v>
      </c>
      <c r="AB224" s="11">
        <v>44484</v>
      </c>
      <c r="AC224" s="1">
        <v>81.419998000000007</v>
      </c>
      <c r="AD224" s="1">
        <v>8359300</v>
      </c>
    </row>
    <row r="225" spans="20:30">
      <c r="T225" s="11">
        <v>44487</v>
      </c>
      <c r="U225" s="1">
        <v>166.820007</v>
      </c>
      <c r="V225" s="1">
        <v>18945900</v>
      </c>
      <c r="X225" s="11">
        <v>44487</v>
      </c>
      <c r="Y225" s="1">
        <v>3446.73999</v>
      </c>
      <c r="Z225" s="1">
        <v>3174100</v>
      </c>
      <c r="AB225" s="11">
        <v>44487</v>
      </c>
      <c r="AC225" s="1">
        <v>82.419998000000007</v>
      </c>
      <c r="AD225" s="1">
        <v>6106600</v>
      </c>
    </row>
    <row r="226" spans="20:30">
      <c r="T226" s="11">
        <v>44488</v>
      </c>
      <c r="U226" s="1">
        <v>177</v>
      </c>
      <c r="V226" s="1">
        <v>33538900</v>
      </c>
      <c r="X226" s="11">
        <v>44488</v>
      </c>
      <c r="Y226" s="1">
        <v>3444.1499020000001</v>
      </c>
      <c r="Z226" s="1">
        <v>2386100</v>
      </c>
      <c r="AB226" s="11">
        <v>44488</v>
      </c>
      <c r="AC226" s="1">
        <v>84.910004000000001</v>
      </c>
      <c r="AD226" s="1">
        <v>11383800</v>
      </c>
    </row>
    <row r="227" spans="20:30">
      <c r="T227" s="11">
        <v>44489</v>
      </c>
      <c r="U227" s="1">
        <v>177.179993</v>
      </c>
      <c r="V227" s="1">
        <v>33714400</v>
      </c>
      <c r="X227" s="11">
        <v>44489</v>
      </c>
      <c r="Y227" s="1">
        <v>3415.0600589999999</v>
      </c>
      <c r="Z227" s="1">
        <v>2139800</v>
      </c>
      <c r="AB227" s="11">
        <v>44489</v>
      </c>
      <c r="AC227" s="1">
        <v>85.529999000000004</v>
      </c>
      <c r="AD227" s="1">
        <v>9831300</v>
      </c>
    </row>
    <row r="228" spans="20:30">
      <c r="T228" s="11">
        <v>44490</v>
      </c>
      <c r="U228" s="1">
        <v>177.41999799999999</v>
      </c>
      <c r="V228" s="1">
        <v>16444000</v>
      </c>
      <c r="X228" s="11">
        <v>44490</v>
      </c>
      <c r="Y228" s="1">
        <v>3435.01001</v>
      </c>
      <c r="Z228" s="1">
        <v>1881400</v>
      </c>
      <c r="AB228" s="11">
        <v>44490</v>
      </c>
      <c r="AC228" s="1">
        <v>83.970000999999996</v>
      </c>
      <c r="AD228" s="1">
        <v>6718700</v>
      </c>
    </row>
    <row r="229" spans="20:30">
      <c r="T229" s="11">
        <v>44491</v>
      </c>
      <c r="U229" s="1">
        <v>177.699997</v>
      </c>
      <c r="V229" s="1">
        <v>20807300</v>
      </c>
      <c r="X229" s="11">
        <v>44491</v>
      </c>
      <c r="Y229" s="1">
        <v>3335.5500489999999</v>
      </c>
      <c r="Z229" s="1">
        <v>3139100</v>
      </c>
      <c r="AB229" s="11">
        <v>44491</v>
      </c>
      <c r="AC229" s="1">
        <v>83.07</v>
      </c>
      <c r="AD229" s="1">
        <v>5852500</v>
      </c>
    </row>
    <row r="230" spans="20:30">
      <c r="T230" s="11">
        <v>44494</v>
      </c>
      <c r="U230" s="1">
        <v>176.16999799999999</v>
      </c>
      <c r="V230" s="1">
        <v>13119700</v>
      </c>
      <c r="X230" s="11">
        <v>44494</v>
      </c>
      <c r="Y230" s="1">
        <v>3320.3701169999999</v>
      </c>
      <c r="Z230" s="1">
        <v>2226000</v>
      </c>
      <c r="AB230" s="11">
        <v>44494</v>
      </c>
      <c r="AC230" s="1">
        <v>84.25</v>
      </c>
      <c r="AD230" s="1">
        <v>5129200</v>
      </c>
    </row>
    <row r="231" spans="20:30">
      <c r="T231" s="11">
        <v>44495</v>
      </c>
      <c r="U231" s="1">
        <v>169.990005</v>
      </c>
      <c r="V231" s="1">
        <v>17577000</v>
      </c>
      <c r="X231" s="11">
        <v>44495</v>
      </c>
      <c r="Y231" s="1">
        <v>3376.070068</v>
      </c>
      <c r="Z231" s="1">
        <v>2698300</v>
      </c>
      <c r="AB231" s="11">
        <v>44495</v>
      </c>
      <c r="AC231" s="1">
        <v>81.480002999999996</v>
      </c>
      <c r="AD231" s="1">
        <v>6447800</v>
      </c>
    </row>
    <row r="232" spans="20:30">
      <c r="T232" s="11">
        <v>44496</v>
      </c>
      <c r="U232" s="1">
        <v>169.229996</v>
      </c>
      <c r="V232" s="1">
        <v>11801800</v>
      </c>
      <c r="X232" s="11">
        <v>44496</v>
      </c>
      <c r="Y232" s="1">
        <v>3392.48999</v>
      </c>
      <c r="Z232" s="1">
        <v>2702200</v>
      </c>
      <c r="AB232" s="11">
        <v>44496</v>
      </c>
      <c r="AC232" s="1">
        <v>80.860000999999997</v>
      </c>
      <c r="AD232" s="1">
        <v>5779800</v>
      </c>
    </row>
    <row r="233" spans="20:30">
      <c r="T233" s="11">
        <v>44497</v>
      </c>
      <c r="U233" s="1">
        <v>169.78999300000001</v>
      </c>
      <c r="V233" s="1">
        <v>12440100</v>
      </c>
      <c r="X233" s="11">
        <v>44497</v>
      </c>
      <c r="Y233" s="1">
        <v>3446.570068</v>
      </c>
      <c r="Z233" s="1">
        <v>5708700</v>
      </c>
      <c r="AB233" s="11">
        <v>44497</v>
      </c>
      <c r="AC233" s="1">
        <v>80.919998000000007</v>
      </c>
      <c r="AD233" s="1">
        <v>4468700</v>
      </c>
    </row>
    <row r="234" spans="20:30">
      <c r="T234" s="11">
        <v>44498</v>
      </c>
      <c r="U234" s="1">
        <v>164.94000199999999</v>
      </c>
      <c r="V234" s="1">
        <v>17155400</v>
      </c>
      <c r="X234" s="11">
        <v>44498</v>
      </c>
      <c r="Y234" s="1">
        <v>3372.429932</v>
      </c>
      <c r="Z234" s="1">
        <v>6469500</v>
      </c>
      <c r="AB234" s="11">
        <v>44498</v>
      </c>
      <c r="AC234" s="1">
        <v>78.279999000000004</v>
      </c>
      <c r="AD234" s="1">
        <v>8080100</v>
      </c>
    </row>
    <row r="235" spans="20:30">
      <c r="T235" s="11">
        <v>44501</v>
      </c>
      <c r="U235" s="1">
        <v>170.16999799999999</v>
      </c>
      <c r="V235" s="1">
        <v>17609500</v>
      </c>
      <c r="X235" s="11">
        <v>44501</v>
      </c>
      <c r="Y235" s="1">
        <v>3318.110107</v>
      </c>
      <c r="Z235" s="1">
        <v>3608900</v>
      </c>
      <c r="AB235" s="11">
        <v>44501</v>
      </c>
      <c r="AC235" s="1">
        <v>82.5</v>
      </c>
      <c r="AD235" s="1">
        <v>6063600</v>
      </c>
    </row>
    <row r="236" spans="20:30">
      <c r="T236" s="11">
        <v>44502</v>
      </c>
      <c r="U236" s="1">
        <v>162.89999399999999</v>
      </c>
      <c r="V236" s="1">
        <v>19072900</v>
      </c>
      <c r="X236" s="11">
        <v>44502</v>
      </c>
      <c r="Y236" s="1">
        <v>3312.75</v>
      </c>
      <c r="Z236" s="1">
        <v>2627600</v>
      </c>
      <c r="AB236" s="11">
        <v>44502</v>
      </c>
      <c r="AC236" s="1">
        <v>80.699996999999996</v>
      </c>
      <c r="AD236" s="1">
        <v>6083700</v>
      </c>
    </row>
    <row r="237" spans="20:30">
      <c r="T237" s="11">
        <v>44503</v>
      </c>
      <c r="U237" s="1">
        <v>166.240005</v>
      </c>
      <c r="V237" s="1">
        <v>13569700</v>
      </c>
      <c r="X237" s="11">
        <v>44503</v>
      </c>
      <c r="Y237" s="1">
        <v>3384</v>
      </c>
      <c r="Z237" s="1">
        <v>3397200</v>
      </c>
      <c r="AB237" s="11">
        <v>44503</v>
      </c>
      <c r="AC237" s="1">
        <v>81.360000999999997</v>
      </c>
      <c r="AD237" s="1">
        <v>5520300</v>
      </c>
    </row>
    <row r="238" spans="20:30">
      <c r="T238" s="11">
        <v>44504</v>
      </c>
      <c r="U238" s="1">
        <v>164.78999300000001</v>
      </c>
      <c r="V238" s="1">
        <v>16669200</v>
      </c>
      <c r="X238" s="11">
        <v>44504</v>
      </c>
      <c r="Y238" s="1">
        <v>3477</v>
      </c>
      <c r="Z238" s="1">
        <v>5353000</v>
      </c>
      <c r="AB238" s="11">
        <v>44504</v>
      </c>
      <c r="AC238" s="1">
        <v>80.300003000000004</v>
      </c>
      <c r="AD238" s="1">
        <v>6799700</v>
      </c>
    </row>
    <row r="239" spans="20:30">
      <c r="T239" s="11">
        <v>44505</v>
      </c>
      <c r="U239" s="1">
        <v>158.729996</v>
      </c>
      <c r="V239" s="1">
        <v>22063600</v>
      </c>
      <c r="X239" s="11">
        <v>44505</v>
      </c>
      <c r="Y239" s="1">
        <v>3518.98999</v>
      </c>
      <c r="Z239" s="1">
        <v>4993500</v>
      </c>
      <c r="AB239" s="11">
        <v>44505</v>
      </c>
      <c r="AC239" s="1">
        <v>77.569999999999993</v>
      </c>
      <c r="AD239" s="1">
        <v>5700700</v>
      </c>
    </row>
    <row r="240" spans="20:30">
      <c r="T240" s="11">
        <v>44508</v>
      </c>
      <c r="U240" s="1">
        <v>162.16000399999999</v>
      </c>
      <c r="V240" s="1">
        <v>16223100</v>
      </c>
      <c r="X240" s="11">
        <v>44508</v>
      </c>
      <c r="Y240" s="1">
        <v>3488.9799800000001</v>
      </c>
      <c r="Z240" s="1">
        <v>3074000</v>
      </c>
      <c r="AB240" s="11">
        <v>44508</v>
      </c>
      <c r="AC240" s="1">
        <v>77.470000999999996</v>
      </c>
      <c r="AD240" s="1">
        <v>6595200</v>
      </c>
    </row>
    <row r="241" spans="20:30">
      <c r="T241" s="11">
        <v>44509</v>
      </c>
      <c r="U241" s="1">
        <v>160.19000199999999</v>
      </c>
      <c r="V241" s="1">
        <v>14010100</v>
      </c>
      <c r="X241" s="11">
        <v>44509</v>
      </c>
      <c r="Y241" s="1">
        <v>3576.2299800000001</v>
      </c>
      <c r="Z241" s="1">
        <v>4294900</v>
      </c>
      <c r="AB241" s="11">
        <v>44509</v>
      </c>
      <c r="AC241" s="1">
        <v>77.190002000000007</v>
      </c>
      <c r="AD241" s="1">
        <v>5250200</v>
      </c>
    </row>
    <row r="242" spans="20:30">
      <c r="T242" s="11">
        <v>44510</v>
      </c>
      <c r="U242" s="1">
        <v>163.970001</v>
      </c>
      <c r="V242" s="1">
        <v>17216800</v>
      </c>
      <c r="X242" s="11">
        <v>44510</v>
      </c>
      <c r="Y242" s="1">
        <v>3482.0500489999999</v>
      </c>
      <c r="Z242" s="1">
        <v>4027400</v>
      </c>
      <c r="AB242" s="11">
        <v>44510</v>
      </c>
      <c r="AC242" s="1">
        <v>77.739998</v>
      </c>
      <c r="AD242" s="1">
        <v>8367100</v>
      </c>
    </row>
    <row r="243" spans="20:30">
      <c r="T243" s="11">
        <v>44511</v>
      </c>
      <c r="U243" s="1">
        <v>167.85000600000001</v>
      </c>
      <c r="V243" s="1">
        <v>16747500</v>
      </c>
      <c r="X243" s="11">
        <v>44511</v>
      </c>
      <c r="Y243" s="1">
        <v>3472.5</v>
      </c>
      <c r="Z243" s="1">
        <v>2264400</v>
      </c>
      <c r="AB243" s="11">
        <v>44511</v>
      </c>
      <c r="AC243" s="1">
        <v>84.199996999999996</v>
      </c>
      <c r="AD243" s="1">
        <v>15637300</v>
      </c>
    </row>
    <row r="244" spans="20:30">
      <c r="T244" s="11">
        <v>44512</v>
      </c>
      <c r="U244" s="1">
        <v>166.80999800000001</v>
      </c>
      <c r="V244" s="1">
        <v>13728200</v>
      </c>
      <c r="X244" s="11">
        <v>44512</v>
      </c>
      <c r="Y244" s="1">
        <v>3525.1499020000001</v>
      </c>
      <c r="Z244" s="1">
        <v>2688500</v>
      </c>
      <c r="AB244" s="11">
        <v>44512</v>
      </c>
      <c r="AC244" s="1">
        <v>85.949996999999996</v>
      </c>
      <c r="AD244" s="1">
        <v>9308600</v>
      </c>
    </row>
    <row r="245" spans="20:30">
      <c r="T245" s="11">
        <v>44515</v>
      </c>
      <c r="U245" s="1">
        <v>166.53999300000001</v>
      </c>
      <c r="V245" s="1">
        <v>9655700</v>
      </c>
      <c r="X245" s="11">
        <v>44515</v>
      </c>
      <c r="Y245" s="1">
        <v>3545.679932</v>
      </c>
      <c r="Z245" s="1">
        <v>2929700</v>
      </c>
      <c r="AB245" s="11">
        <v>44515</v>
      </c>
      <c r="AC245" s="1">
        <v>84.620002999999997</v>
      </c>
      <c r="AD245" s="1">
        <v>7317900</v>
      </c>
    </row>
    <row r="246" spans="20:30">
      <c r="T246" s="11">
        <v>44516</v>
      </c>
      <c r="U246" s="1">
        <v>168.429993</v>
      </c>
      <c r="V246" s="1">
        <v>11887500</v>
      </c>
      <c r="X246" s="11">
        <v>44516</v>
      </c>
      <c r="Y246" s="1">
        <v>3540.6999510000001</v>
      </c>
      <c r="Z246" s="1">
        <v>2217100</v>
      </c>
      <c r="AB246" s="11">
        <v>44516</v>
      </c>
      <c r="AC246" s="1">
        <v>85.730002999999996</v>
      </c>
      <c r="AD246" s="1">
        <v>9064700</v>
      </c>
    </row>
    <row r="247" spans="20:30">
      <c r="T247" s="11">
        <v>44517</v>
      </c>
      <c r="U247" s="1">
        <v>161.58000200000001</v>
      </c>
      <c r="V247" s="1">
        <v>18829500</v>
      </c>
      <c r="X247" s="11">
        <v>44517</v>
      </c>
      <c r="Y247" s="1">
        <v>3549</v>
      </c>
      <c r="Z247" s="1">
        <v>2560300</v>
      </c>
      <c r="AB247" s="11">
        <v>44517</v>
      </c>
      <c r="AC247" s="1">
        <v>83.150002000000001</v>
      </c>
      <c r="AD247" s="1">
        <v>7427100</v>
      </c>
    </row>
    <row r="248" spans="20:30">
      <c r="T248" s="11">
        <v>44518</v>
      </c>
      <c r="U248" s="1">
        <v>143.60000600000001</v>
      </c>
      <c r="V248" s="1">
        <v>61571500</v>
      </c>
      <c r="X248" s="11">
        <v>44518</v>
      </c>
      <c r="Y248" s="1">
        <v>3696.0600589999999</v>
      </c>
      <c r="Z248" s="1">
        <v>5703500</v>
      </c>
      <c r="AB248" s="11">
        <v>44518</v>
      </c>
      <c r="AC248" s="1">
        <v>88.099997999999999</v>
      </c>
      <c r="AD248" s="1">
        <v>19318700</v>
      </c>
    </row>
    <row r="249" spans="20:30">
      <c r="T249" s="11">
        <v>44519</v>
      </c>
      <c r="U249" s="1">
        <v>140.33999600000001</v>
      </c>
      <c r="V249" s="1">
        <v>28475800</v>
      </c>
      <c r="X249" s="11">
        <v>44519</v>
      </c>
      <c r="Y249" s="1">
        <v>3676.570068</v>
      </c>
      <c r="Z249" s="1">
        <v>4936700</v>
      </c>
      <c r="AB249" s="11">
        <v>44519</v>
      </c>
      <c r="AC249" s="1">
        <v>91.550003000000004</v>
      </c>
      <c r="AD249" s="1">
        <v>15175000</v>
      </c>
    </row>
    <row r="250" spans="20:30">
      <c r="T250" s="11">
        <v>44522</v>
      </c>
      <c r="U250" s="1">
        <v>136.61999499999999</v>
      </c>
      <c r="V250" s="1">
        <v>26390400</v>
      </c>
      <c r="X250" s="11">
        <v>44522</v>
      </c>
      <c r="Y250" s="1">
        <v>3572.570068</v>
      </c>
      <c r="Z250" s="1">
        <v>4842200</v>
      </c>
      <c r="AB250" s="11">
        <v>44522</v>
      </c>
      <c r="AC250" s="1">
        <v>87.709998999999996</v>
      </c>
      <c r="AD250" s="1">
        <v>12301600</v>
      </c>
    </row>
    <row r="251" spans="20:30">
      <c r="T251" s="11">
        <v>44523</v>
      </c>
      <c r="U251" s="1">
        <v>133.66000399999999</v>
      </c>
      <c r="V251" s="1">
        <v>24102900</v>
      </c>
      <c r="X251" s="11">
        <v>44523</v>
      </c>
      <c r="Y251" s="1">
        <v>3580.040039</v>
      </c>
      <c r="Z251" s="1">
        <v>3690200</v>
      </c>
      <c r="AB251" s="11">
        <v>44523</v>
      </c>
      <c r="AC251" s="1">
        <v>89.459998999999996</v>
      </c>
      <c r="AD251" s="1">
        <v>11895500</v>
      </c>
    </row>
    <row r="252" spans="20:30">
      <c r="T252" s="11">
        <v>44524</v>
      </c>
      <c r="U252" s="1">
        <v>136.520004</v>
      </c>
      <c r="V252" s="1">
        <v>20010400</v>
      </c>
      <c r="X252" s="11">
        <v>44524</v>
      </c>
      <c r="Y252" s="1">
        <v>3580.4099120000001</v>
      </c>
      <c r="Z252" s="1">
        <v>2328000</v>
      </c>
      <c r="AB252" s="11">
        <v>44524</v>
      </c>
      <c r="AC252" s="1">
        <v>89.360000999999997</v>
      </c>
      <c r="AD252" s="1">
        <v>6977300</v>
      </c>
    </row>
    <row r="253" spans="20:30">
      <c r="T253" s="11">
        <v>44526</v>
      </c>
      <c r="U253" s="1">
        <v>133.35000600000001</v>
      </c>
      <c r="V253" s="1">
        <v>14814900</v>
      </c>
      <c r="X253" s="11">
        <v>44526</v>
      </c>
      <c r="Y253" s="1">
        <v>3504.5600589999999</v>
      </c>
      <c r="Z253" s="1">
        <v>2991300</v>
      </c>
      <c r="AB253" s="11">
        <v>44526</v>
      </c>
      <c r="AC253" s="1">
        <v>88.669998000000007</v>
      </c>
      <c r="AD253" s="1">
        <v>8311000</v>
      </c>
    </row>
  </sheetData>
  <pageMargins left="0.70866141732283472" right="0.70866141732283472" top="0.74803149606299213" bottom="0.74803149606299213" header="0.31496062992125984" footer="0.31496062992125984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Letter</vt:lpstr>
      <vt:lpstr>Dashboard 1</vt:lpstr>
      <vt:lpstr>Dashboard 2</vt:lpstr>
      <vt:lpstr>'Dashboard 1'!Print_Area</vt:lpstr>
      <vt:lpstr>'Dashboard 2'!Print_Area</vt:lpstr>
      <vt:lpstr>Letter!Print_Area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Jirapar Tanglakdee</cp:lastModifiedBy>
  <cp:lastPrinted>2021-11-29T02:44:50Z</cp:lastPrinted>
  <dcterms:created xsi:type="dcterms:W3CDTF">2021-11-27T14:30:49Z</dcterms:created>
  <dcterms:modified xsi:type="dcterms:W3CDTF">2021-11-29T03:03:36Z</dcterms:modified>
</cp:coreProperties>
</file>