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บบทดสอบและแบบประเมิน" sheetId="1" r:id="rId4"/>
    <sheet state="visible" name="Subject_ต้นแบบ" sheetId="2" r:id="rId5"/>
    <sheet state="visible" name="Subject_25" sheetId="3" r:id="rId6"/>
    <sheet state="visible" name="Subject_24" sheetId="4" r:id="rId7"/>
    <sheet state="visible" name="Subject_23" sheetId="5" r:id="rId8"/>
    <sheet state="visible" name="Subject_22" sheetId="6" r:id="rId9"/>
    <sheet state="visible" name="Subject_21" sheetId="7" r:id="rId10"/>
    <sheet state="visible" name="Subject_20" sheetId="8" r:id="rId11"/>
    <sheet state="visible" name="Subject_19" sheetId="9" r:id="rId12"/>
    <sheet state="visible" name="Subject_18" sheetId="10" r:id="rId13"/>
    <sheet state="visible" name="Subject_17" sheetId="11" r:id="rId14"/>
    <sheet state="visible" name="Subject_16" sheetId="12" r:id="rId15"/>
    <sheet state="visible" name="Subject_15" sheetId="13" r:id="rId16"/>
    <sheet state="visible" name="Subject_14" sheetId="14" r:id="rId17"/>
    <sheet state="visible" name="Subject_13" sheetId="15" r:id="rId18"/>
    <sheet state="visible" name="Subject_12" sheetId="16" r:id="rId19"/>
    <sheet state="visible" name="Subject_11" sheetId="17" r:id="rId20"/>
    <sheet state="visible" name="Subject_10" sheetId="18" r:id="rId21"/>
    <sheet state="visible" name="Subject_9" sheetId="19" r:id="rId22"/>
    <sheet state="visible" name="Subject_8" sheetId="20" r:id="rId23"/>
    <sheet state="visible" name="Subject_7" sheetId="21" r:id="rId24"/>
    <sheet state="visible" name="Subject_6" sheetId="22" r:id="rId25"/>
    <sheet state="visible" name="Subject_5" sheetId="23" r:id="rId26"/>
    <sheet state="visible" name="Subject_4" sheetId="24" r:id="rId27"/>
    <sheet state="visible" name="Subject_3" sheetId="25" r:id="rId28"/>
    <sheet state="visible" name="Subject_2" sheetId="26" r:id="rId29"/>
    <sheet state="visible" name="Subject_1" sheetId="27" r:id="rId30"/>
    <sheet state="visible" name="สำเนาของ Subject_1" sheetId="28" r:id="rId31"/>
  </sheets>
  <definedNames/>
  <calcPr/>
</workbook>
</file>

<file path=xl/sharedStrings.xml><?xml version="1.0" encoding="utf-8"?>
<sst xmlns="http://schemas.openxmlformats.org/spreadsheetml/2006/main" count="1638" uniqueCount="152">
  <si>
    <t>แบบสอบถาม</t>
  </si>
  <si>
    <t>แบบประเมิน</t>
  </si>
  <si>
    <t>คอลัมน์ 1</t>
  </si>
  <si>
    <t>ข้อมูล</t>
  </si>
  <si>
    <t>ชื่อ</t>
  </si>
  <si>
    <t>นามสกุล</t>
  </si>
  <si>
    <t>ช่องทางติดต่อ</t>
  </si>
  <si>
    <t>Predict</t>
  </si>
  <si>
    <t>วิธีการทดสอบ</t>
  </si>
  <si>
    <t>Left</t>
  </si>
  <si>
    <t>Center</t>
  </si>
  <si>
    <t>Right</t>
  </si>
  <si>
    <t>True Label</t>
  </si>
  <si>
    <t>Precision (%)</t>
  </si>
  <si>
    <t>accuracy</t>
  </si>
  <si>
    <t>Recall (%)</t>
  </si>
  <si>
    <t>F1-Score (%)</t>
  </si>
  <si>
    <t>ยินยอมให้เก็บข้่อมูลตามพรบ.คุ้มครอง</t>
  </si>
  <si>
    <t>สะดวกให้บันทึกภาพหรือไม่</t>
  </si>
  <si>
    <t>สะดวกเข้าร่วมการทดลอง</t>
  </si>
  <si>
    <t>ชื่อ-นามสกุล(ไม่ต้องใส่คำนำหน้าชื่อ)</t>
  </si>
  <si>
    <t>อายุ</t>
  </si>
  <si>
    <t>ระดับการศึกษา</t>
  </si>
  <si>
    <t>เคยมีอุบัติเหตุที่มีการกระทบต่อระบบประสาทและสมองหรือไม่</t>
  </si>
  <si>
    <t>มีบกพร่องทางร่างกายแต่กำเนิดหรือไม่</t>
  </si>
  <si>
    <t>เคยได้รับสารเสพติดหรือไม่ (ยกเว้นยาสูบและบุหรี่ไฟฟ้า)</t>
  </si>
  <si>
    <t>มีการสูบบุหรี่/บุหรี่ไฟฟ้าในช่วง3ชั่วโมงก่อนเข้าร่วมการทดลองหรือไม่</t>
  </si>
  <si>
    <t>หากมีการใช้สารเสพติด โปรดระบุว่าเป็นสารเสพติดประเภทใด</t>
  </si>
  <si>
    <t>เพศ</t>
  </si>
  <si>
    <t>เพื่อป้องกันไม่ให้สารบางชนิดรบกวนการทำงานของสมอง ผู้เข้าร่วมการทดลองตกลงปฏิบัติตามเงื่อนไขดังต่อไปนี้หรือไม่?
 - ไม่บริโภคแอลกอฮอล์ก่อนการทดลอง 1 วัน
 - ไม่บริโภคอาหาร/เครื่องดื่มที่มีคาเฟอีนในเวลา 6 ชั่วโมงก่อนการทดลอง
 - ไม่ใช้ยาสูบ/บุหรี่ไฟฟ้าในเวลา 3 ชั่วโมงก่อนการทดลอง
 ท่านตกลงที่จะปฏิบัติตามเงื่อนไขเหล่านี้ ใช่หรือไม่?</t>
  </si>
  <si>
    <t>หน่วยงานที่สังกัด</t>
  </si>
  <si>
    <t>คอลัมน์ 2</t>
  </si>
  <si>
    <t xml:space="preserve">ชัยวิชญ์ </t>
  </si>
  <si>
    <t>S_25</t>
  </si>
  <si>
    <r>
      <rPr>
        <rFont val="&quot;docs-Roboto&quot;"/>
        <color rgb="FF434343"/>
      </rPr>
      <t>ทานัด</t>
    </r>
  </si>
  <si>
    <t>ยินยอม</t>
  </si>
  <si>
    <t>ชัยวิชญ์ ทานัด</t>
  </si>
  <si>
    <t>21-25</t>
  </si>
  <si>
    <t>ปริญญาตรี</t>
  </si>
  <si>
    <t>ไม่</t>
  </si>
  <si>
    <t>ชาย</t>
  </si>
  <si>
    <t>ใช่</t>
  </si>
  <si>
    <t>วิศวกรรมศาสตร์</t>
  </si>
  <si>
    <t xml:space="preserve">จิรภัทร </t>
  </si>
  <si>
    <t>S_24</t>
  </si>
  <si>
    <r>
      <rPr>
        <rFont val="&quot;docs-Roboto&quot;"/>
        <color rgb="FF434343"/>
      </rPr>
      <t>แจ่มประเสริฐ</t>
    </r>
  </si>
  <si>
    <t>จิรภัทร แจ่มประเสริฐ</t>
  </si>
  <si>
    <t xml:space="preserve">ศวกร </t>
  </si>
  <si>
    <t>S_23</t>
  </si>
  <si>
    <r>
      <rPr>
        <rFont val="&quot;docs-Roboto&quot;"/>
        <color rgb="FF434343"/>
      </rPr>
      <t>ร่มโพธิเงิน</t>
    </r>
  </si>
  <si>
    <t>ศวกร ร่มโพธิเงิน</t>
  </si>
  <si>
    <t xml:space="preserve">นัชพล </t>
  </si>
  <si>
    <t>S_22</t>
  </si>
  <si>
    <r>
      <rPr>
        <rFont val="&quot;docs-Roboto&quot;"/>
        <color rgb="FF434343"/>
      </rPr>
      <t>ธะณะแก้ว</t>
    </r>
  </si>
  <si>
    <t>นัชพล ธะณะแก้ว</t>
  </si>
  <si>
    <t>หญ</t>
  </si>
  <si>
    <t>บุญ</t>
  </si>
  <si>
    <t>S_21</t>
  </si>
  <si>
    <r>
      <rPr>
        <rFont val="&quot;docs-Roboto&quot;"/>
        <color rgb="FF434343"/>
      </rPr>
      <t>ประพัฒน์</t>
    </r>
  </si>
  <si>
    <t>นายบุญประพัฒน์</t>
  </si>
  <si>
    <t xml:space="preserve">วรนุช </t>
  </si>
  <si>
    <t>S_20</t>
  </si>
  <si>
    <t>แสงบุญเรือง</t>
  </si>
  <si>
    <t>วรนุช แสงบุญเรือง</t>
  </si>
  <si>
    <t>16-20</t>
  </si>
  <si>
    <t>หญิง</t>
  </si>
  <si>
    <t xml:space="preserve">พสิษฐ์ </t>
  </si>
  <si>
    <r>
      <rPr>
        <rFont val="&quot;docs-Roboto&quot;"/>
        <color rgb="FF434343"/>
      </rPr>
      <t>เลไธสง</t>
    </r>
  </si>
  <si>
    <t>พสิษฐ์ เลไธสง</t>
  </si>
  <si>
    <t>ธีรวัฒน์</t>
  </si>
  <si>
    <t>S_18</t>
  </si>
  <si>
    <t>พรมชับ</t>
  </si>
  <si>
    <t>ธีรวัฒน์ พรมชับ</t>
  </si>
  <si>
    <t>ธนวัฒน์</t>
  </si>
  <si>
    <t>S_17</t>
  </si>
  <si>
    <t>คำแหลง</t>
  </si>
  <si>
    <t>ธนวัฒน์ คำแหลง</t>
  </si>
  <si>
    <t>อภิวัฒน์</t>
  </si>
  <si>
    <t>S_16</t>
  </si>
  <si>
    <t>ศักดิ์วงค์</t>
  </si>
  <si>
    <t>อภิวัฒน์. ศักดิ์วงค์</t>
  </si>
  <si>
    <t>อริยา</t>
  </si>
  <si>
    <t>S_15</t>
  </si>
  <si>
    <t>รันยะ</t>
  </si>
  <si>
    <t>อริยา รันยะ</t>
  </si>
  <si>
    <t>ศิวศิษฏ์</t>
  </si>
  <si>
    <t>S_14</t>
  </si>
  <si>
    <t>กุลศิริ</t>
  </si>
  <si>
    <t>อาจารย์*</t>
  </si>
  <si>
    <t>ศิวศิษฏ์ กุลศิริ</t>
  </si>
  <si>
    <t>มากกว่า35</t>
  </si>
  <si>
    <t>ปริญญาโท</t>
  </si>
  <si>
    <t>ภัคณพร</t>
  </si>
  <si>
    <t>S_13</t>
  </si>
  <si>
    <t>นาคลัง</t>
  </si>
  <si>
    <t>ภัคณพร นาคลัง</t>
  </si>
  <si>
    <t>บริหารธุรกิจและศิลปศาสตร์</t>
  </si>
  <si>
    <t>จิตติพัฒน์</t>
  </si>
  <si>
    <t>S_12</t>
  </si>
  <si>
    <t>สุนันตา</t>
  </si>
  <si>
    <t>จิตติพัฒน์ สุนันตา</t>
  </si>
  <si>
    <t>จักรพันธ์</t>
  </si>
  <si>
    <t>S_11</t>
  </si>
  <si>
    <t>พงค์ดา</t>
  </si>
  <si>
    <t>จักรพันธ์ พงค์ดา</t>
  </si>
  <si>
    <t>สัจจกร</t>
  </si>
  <si>
    <t>S_10</t>
  </si>
  <si>
    <t>ศิวธนภูวดล</t>
  </si>
  <si>
    <t>สัจจกร ศิวธนภูวดล</t>
  </si>
  <si>
    <t>ภูผา</t>
  </si>
  <si>
    <t>S_9</t>
  </si>
  <si>
    <t>โชติสกุล</t>
  </si>
  <si>
    <t>ภูผา โชติสกุล</t>
  </si>
  <si>
    <t>หทัยภัทร</t>
  </si>
  <si>
    <t>S_8</t>
  </si>
  <si>
    <t>บุญสารวัง</t>
  </si>
  <si>
    <t>หทัยภัทร บุญสารวัง</t>
  </si>
  <si>
    <t>ณัชพล</t>
  </si>
  <si>
    <t>S_7</t>
  </si>
  <si>
    <t>พนาสันติกุล</t>
  </si>
  <si>
    <t>ณัชพล พนาสันติกุล</t>
  </si>
  <si>
    <t>ณัฐชนน</t>
  </si>
  <si>
    <t>S_6</t>
  </si>
  <si>
    <t>ทิตย์สีแสง</t>
  </si>
  <si>
    <t>ณัฐชนน ทิตย์สีแสง</t>
  </si>
  <si>
    <t>นฤชิต</t>
  </si>
  <si>
    <t>S_5</t>
  </si>
  <si>
    <t>ไชยมงคล</t>
  </si>
  <si>
    <t>นฤชิต ไชยมงคล</t>
  </si>
  <si>
    <t>คอลัมน์ 3</t>
  </si>
  <si>
    <t>กิตติภพ</t>
  </si>
  <si>
    <t>S_4</t>
  </si>
  <si>
    <t>อินธิสาร</t>
  </si>
  <si>
    <t>กิตติภพ อินธิสาร</t>
  </si>
  <si>
    <t>จิรภัทร</t>
  </si>
  <si>
    <t>S_3</t>
  </si>
  <si>
    <t>จันทร์เทพ</t>
  </si>
  <si>
    <t>จิรภัทร จันทร์เทพ</t>
  </si>
  <si>
    <t>ชลศักดิ์</t>
  </si>
  <si>
    <t>S2</t>
  </si>
  <si>
    <t>ทำนา</t>
  </si>
  <si>
    <r>
      <rPr/>
      <t xml:space="preserve">IG : </t>
    </r>
    <r>
      <rPr>
        <color rgb="FF1155CC"/>
        <u/>
      </rPr>
      <t>f_irst.th</t>
    </r>
  </si>
  <si>
    <t>ชลศักดิ์ ทำนา</t>
  </si>
  <si>
    <t>จิรพัฒน์</t>
  </si>
  <si>
    <t>S1</t>
  </si>
  <si>
    <t>แซ่แต้</t>
  </si>
  <si>
    <t>IG : aoooook._</t>
  </si>
  <si>
    <t>percision</t>
  </si>
  <si>
    <t>recall</t>
  </si>
  <si>
    <t>จิรพัฒน์ แซ่แต้</t>
  </si>
  <si>
    <t>Accuracy (%)</t>
  </si>
  <si>
    <t>Accuracy 2 test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</si>
</sst>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฿-41E]#,##0.00"/>
  </numFmts>
  <fonts count="14">
    <font>
      <sz val="10.0"/>
      <color rgb="FF000000"/>
      <name val="Arial"/>
      <scheme val="minor"/>
    </font>
    <font>
      <sz val="20.0"/>
      <color theme="1"/>
      <name val="Arial"/>
      <scheme val="minor"/>
    </font>
    <font>
      <color theme="1"/>
      <name val="Arial"/>
      <scheme val="minor"/>
    </font>
    <font>
      <sz val="9.0"/>
      <color rgb="FF11A9CC"/>
      <name val="Arial"/>
      <scheme val="minor"/>
    </font>
    <font>
      <sz val="13.0"/>
      <color theme="1"/>
      <name val="Arial"/>
      <scheme val="minor"/>
    </font>
    <font>
      <sz val="9.0"/>
      <color rgb="FF4285F4"/>
      <name val="Arial"/>
      <scheme val="minor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color rgb="FF434343"/>
      <name val="&quot;docs-Roboto&quot;"/>
    </font>
    <font>
      <color rgb="FF434343"/>
      <name val="Roboto"/>
    </font>
    <font>
      <u/>
      <color rgb="FF0000FF"/>
      <name val="Roboto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0" fillId="0" fontId="3" numFmtId="0" xfId="0" applyFont="1"/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7" fillId="0" fontId="2" numFmtId="0" xfId="0" applyBorder="1" applyFont="1"/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7" numFmtId="0" xfId="0" applyFont="1"/>
    <xf borderId="0" fillId="0" fontId="7" numFmtId="0" xfId="0" applyFont="1"/>
    <xf borderId="0" fillId="0" fontId="8" numFmtId="0" xfId="0" applyAlignment="1" applyFont="1">
      <alignment horizontal="left" readingOrder="0" vertical="bottom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/>
    </xf>
    <xf borderId="0" fillId="0" fontId="8" numFmtId="0" xfId="0" applyAlignment="1" applyFont="1">
      <alignment vertical="bottom"/>
    </xf>
    <xf borderId="9" fillId="0" fontId="8" numFmtId="0" xfId="0" applyAlignment="1" applyBorder="1" applyFont="1">
      <alignment horizontal="left" readingOrder="0" shrinkToFit="0" vertical="bottom" wrapText="0"/>
    </xf>
    <xf borderId="11" fillId="0" fontId="9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1" fillId="0" fontId="10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readingOrder="0" vertical="bottom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3" fillId="0" fontId="12" numFmtId="0" xfId="0" applyAlignment="1" applyBorder="1" applyFont="1">
      <alignment readingOrder="0" shrinkToFit="0" vertical="center" wrapText="0"/>
    </xf>
    <xf borderId="12" fillId="0" fontId="11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0" fontId="13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7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7">
    <tableStyle count="3" pivot="0" name="Subject_ต้นแบบ-style">
      <tableStyleElement dxfId="1" type="headerRow"/>
      <tableStyleElement dxfId="2" type="firstRowStripe"/>
      <tableStyleElement dxfId="3" type="secondRowStripe"/>
    </tableStyle>
    <tableStyle count="3" pivot="0" name="Subject_25-style">
      <tableStyleElement dxfId="1" type="headerRow"/>
      <tableStyleElement dxfId="2" type="firstRowStripe"/>
      <tableStyleElement dxfId="3" type="secondRowStripe"/>
    </tableStyle>
    <tableStyle count="3" pivot="0" name="Subject_24-style">
      <tableStyleElement dxfId="1" type="headerRow"/>
      <tableStyleElement dxfId="2" type="firstRowStripe"/>
      <tableStyleElement dxfId="3" type="secondRowStripe"/>
    </tableStyle>
    <tableStyle count="3" pivot="0" name="Subject_23-style">
      <tableStyleElement dxfId="1" type="headerRow"/>
      <tableStyleElement dxfId="2" type="firstRowStripe"/>
      <tableStyleElement dxfId="3" type="secondRowStripe"/>
    </tableStyle>
    <tableStyle count="3" pivot="0" name="Subject_22-style">
      <tableStyleElement dxfId="1" type="headerRow"/>
      <tableStyleElement dxfId="2" type="firstRowStripe"/>
      <tableStyleElement dxfId="3" type="secondRowStripe"/>
    </tableStyle>
    <tableStyle count="3" pivot="0" name="Subject_21-style">
      <tableStyleElement dxfId="1" type="headerRow"/>
      <tableStyleElement dxfId="2" type="firstRowStripe"/>
      <tableStyleElement dxfId="3" type="secondRowStripe"/>
    </tableStyle>
    <tableStyle count="3" pivot="0" name="Subject_20-style">
      <tableStyleElement dxfId="1" type="headerRow"/>
      <tableStyleElement dxfId="2" type="firstRowStripe"/>
      <tableStyleElement dxfId="3" type="secondRowStripe"/>
    </tableStyle>
    <tableStyle count="3" pivot="0" name="Subject_19-style">
      <tableStyleElement dxfId="1" type="headerRow"/>
      <tableStyleElement dxfId="2" type="firstRowStripe"/>
      <tableStyleElement dxfId="3" type="secondRowStripe"/>
    </tableStyle>
    <tableStyle count="3" pivot="0" name="Subject_18-style">
      <tableStyleElement dxfId="1" type="headerRow"/>
      <tableStyleElement dxfId="2" type="firstRowStripe"/>
      <tableStyleElement dxfId="3" type="secondRowStripe"/>
    </tableStyle>
    <tableStyle count="3" pivot="0" name="Subject_17-style">
      <tableStyleElement dxfId="1" type="headerRow"/>
      <tableStyleElement dxfId="2" type="firstRowStripe"/>
      <tableStyleElement dxfId="3" type="secondRowStripe"/>
    </tableStyle>
    <tableStyle count="3" pivot="0" name="Subject_16-style">
      <tableStyleElement dxfId="1" type="headerRow"/>
      <tableStyleElement dxfId="2" type="firstRowStripe"/>
      <tableStyleElement dxfId="3" type="secondRowStripe"/>
    </tableStyle>
    <tableStyle count="3" pivot="0" name="Subject_15-style">
      <tableStyleElement dxfId="1" type="headerRow"/>
      <tableStyleElement dxfId="2" type="firstRowStripe"/>
      <tableStyleElement dxfId="3" type="secondRowStripe"/>
    </tableStyle>
    <tableStyle count="3" pivot="0" name="Subject_14-style">
      <tableStyleElement dxfId="1" type="headerRow"/>
      <tableStyleElement dxfId="2" type="firstRowStripe"/>
      <tableStyleElement dxfId="3" type="secondRowStripe"/>
    </tableStyle>
    <tableStyle count="3" pivot="0" name="Subject_13-style">
      <tableStyleElement dxfId="1" type="headerRow"/>
      <tableStyleElement dxfId="2" type="firstRowStripe"/>
      <tableStyleElement dxfId="3" type="secondRowStripe"/>
    </tableStyle>
    <tableStyle count="3" pivot="0" name="Subject_12-style">
      <tableStyleElement dxfId="1" type="headerRow"/>
      <tableStyleElement dxfId="2" type="firstRowStripe"/>
      <tableStyleElement dxfId="3" type="secondRowStripe"/>
    </tableStyle>
    <tableStyle count="3" pivot="0" name="Subject_11-style">
      <tableStyleElement dxfId="1" type="headerRow"/>
      <tableStyleElement dxfId="2" type="firstRowStripe"/>
      <tableStyleElement dxfId="3" type="secondRowStripe"/>
    </tableStyle>
    <tableStyle count="3" pivot="0" name="Subject_10-style">
      <tableStyleElement dxfId="1" type="headerRow"/>
      <tableStyleElement dxfId="2" type="firstRowStripe"/>
      <tableStyleElement dxfId="3" type="secondRowStripe"/>
    </tableStyle>
    <tableStyle count="3" pivot="0" name="Subject_9-style">
      <tableStyleElement dxfId="1" type="headerRow"/>
      <tableStyleElement dxfId="2" type="firstRowStripe"/>
      <tableStyleElement dxfId="3" type="secondRowStripe"/>
    </tableStyle>
    <tableStyle count="3" pivot="0" name="Subject_8-style">
      <tableStyleElement dxfId="1" type="headerRow"/>
      <tableStyleElement dxfId="2" type="firstRowStripe"/>
      <tableStyleElement dxfId="3" type="secondRowStripe"/>
    </tableStyle>
    <tableStyle count="3" pivot="0" name="Subject_7-style">
      <tableStyleElement dxfId="1" type="headerRow"/>
      <tableStyleElement dxfId="2" type="firstRowStripe"/>
      <tableStyleElement dxfId="3" type="secondRowStripe"/>
    </tableStyle>
    <tableStyle count="3" pivot="0" name="Subject_6-style">
      <tableStyleElement dxfId="1" type="headerRow"/>
      <tableStyleElement dxfId="2" type="firstRowStripe"/>
      <tableStyleElement dxfId="3" type="secondRowStripe"/>
    </tableStyle>
    <tableStyle count="3" pivot="0" name="Subject_5-style">
      <tableStyleElement dxfId="1" type="headerRow"/>
      <tableStyleElement dxfId="2" type="firstRowStripe"/>
      <tableStyleElement dxfId="3" type="secondRowStripe"/>
    </tableStyle>
    <tableStyle count="3" pivot="0" name="Subject_4-style">
      <tableStyleElement dxfId="1" type="headerRow"/>
      <tableStyleElement dxfId="2" type="firstRowStripe"/>
      <tableStyleElement dxfId="3" type="secondRowStripe"/>
    </tableStyle>
    <tableStyle count="3" pivot="0" name="Subject_3-style">
      <tableStyleElement dxfId="1" type="headerRow"/>
      <tableStyleElement dxfId="2" type="firstRowStripe"/>
      <tableStyleElement dxfId="3" type="secondRowStripe"/>
    </tableStyle>
    <tableStyle count="3" pivot="0" name="Subject_2-style">
      <tableStyleElement dxfId="1" type="headerRow"/>
      <tableStyleElement dxfId="2" type="firstRowStripe"/>
      <tableStyleElement dxfId="3" type="secondRowStripe"/>
    </tableStyle>
    <tableStyle count="3" pivot="0" name="Subject_1-style">
      <tableStyleElement dxfId="1" type="headerRow"/>
      <tableStyleElement dxfId="2" type="firstRowStripe"/>
      <tableStyleElement dxfId="3" type="secondRowStripe"/>
    </tableStyle>
    <tableStyle count="3" pivot="0" name="สำเนาของ Subject_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</xdr:row>
      <xdr:rowOff>142875</xdr:rowOff>
    </xdr:from>
    <xdr:ext cx="4038600" cy="4038600"/>
    <xdr:pic>
      <xdr:nvPicPr>
        <xdr:cNvPr id="0" name="image2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4</xdr:row>
      <xdr:rowOff>9525</xdr:rowOff>
    </xdr:from>
    <xdr:ext cx="4038600" cy="4038600"/>
    <xdr:pic>
      <xdr:nvPicPr>
        <xdr:cNvPr id="0" name="image1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</xdr:row>
      <xdr:rowOff>114300</xdr:rowOff>
    </xdr:from>
    <xdr:ext cx="4286250" cy="1209675"/>
    <xdr:pic>
      <xdr:nvPicPr>
        <xdr:cNvPr id="0" name="image3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</xdr:row>
      <xdr:rowOff>0</xdr:rowOff>
    </xdr:from>
    <xdr:ext cx="581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B4" displayName="ตาราง1_2" name="ตาราง1_2" id="1">
  <tableColumns count="2">
    <tableColumn name="คอลัมน์ 1" id="1"/>
    <tableColumn name="ข้อมูล" id="2"/>
  </tableColumns>
  <tableStyleInfo name="Subject_ต้นแบบ-style" showColumnStripes="0" showFirstColumn="1" showLastColumn="1" showRowStripes="1"/>
</table>
</file>

<file path=xl/tables/table10.xml><?xml version="1.0" encoding="utf-8"?>
<table xmlns="http://schemas.openxmlformats.org/spreadsheetml/2006/main" ref="A1:C4" displayName="ตาราง1_18" name="ตาราง1_18" id="10">
  <tableColumns count="3">
    <tableColumn name="คอลัมน์ 1" id="1"/>
    <tableColumn name="ข้อมูล" id="2"/>
    <tableColumn name="คอลัมน์ 2" id="3"/>
  </tableColumns>
  <tableStyleInfo name="Subject_17-style" showColumnStripes="0" showFirstColumn="1" showLastColumn="1" showRowStripes="1"/>
</table>
</file>

<file path=xl/tables/table11.xml><?xml version="1.0" encoding="utf-8"?>
<table xmlns="http://schemas.openxmlformats.org/spreadsheetml/2006/main" ref="A1:C4" displayName="ตาราง1_12" name="ตาราง1_12" id="11">
  <tableColumns count="3">
    <tableColumn name="คอลัมน์ 1" id="1"/>
    <tableColumn name="ข้อมูล" id="2"/>
    <tableColumn name="คอลัมน์ 2" id="3"/>
  </tableColumns>
  <tableStyleInfo name="Subject_16-style" showColumnStripes="0" showFirstColumn="1" showLastColumn="1" showRowStripes="1"/>
</table>
</file>

<file path=xl/tables/table12.xml><?xml version="1.0" encoding="utf-8"?>
<table xmlns="http://schemas.openxmlformats.org/spreadsheetml/2006/main" ref="A1:C4" displayName="ตาราง1_17" name="ตาราง1_17" id="12">
  <tableColumns count="3">
    <tableColumn name="คอลัมน์ 1" id="1"/>
    <tableColumn name="ข้อมูล" id="2"/>
    <tableColumn name="คอลัมน์ 2" id="3"/>
  </tableColumns>
  <tableStyleInfo name="Subject_15-style" showColumnStripes="0" showFirstColumn="1" showLastColumn="1" showRowStripes="1"/>
</table>
</file>

<file path=xl/tables/table13.xml><?xml version="1.0" encoding="utf-8"?>
<table xmlns="http://schemas.openxmlformats.org/spreadsheetml/2006/main" ref="A1:C4" displayName="ตาราง1_16" name="ตาราง1_16" id="13">
  <tableColumns count="3">
    <tableColumn name="คอลัมน์ 1" id="1"/>
    <tableColumn name="ข้อมูล" id="2"/>
    <tableColumn name="คอลัมน์ 2" id="3"/>
  </tableColumns>
  <tableStyleInfo name="Subject_14-style" showColumnStripes="0" showFirstColumn="1" showLastColumn="1" showRowStripes="1"/>
</table>
</file>

<file path=xl/tables/table14.xml><?xml version="1.0" encoding="utf-8"?>
<table xmlns="http://schemas.openxmlformats.org/spreadsheetml/2006/main" ref="A1:C4" displayName="ตาราง1_15" name="ตาราง1_15" id="14">
  <tableColumns count="3">
    <tableColumn name="คอลัมน์ 1" id="1"/>
    <tableColumn name="ข้อมูล" id="2"/>
    <tableColumn name="คอลัมน์ 2" id="3"/>
  </tableColumns>
  <tableStyleInfo name="Subject_13-style" showColumnStripes="0" showFirstColumn="1" showLastColumn="1" showRowStripes="1"/>
</table>
</file>

<file path=xl/tables/table15.xml><?xml version="1.0" encoding="utf-8"?>
<table xmlns="http://schemas.openxmlformats.org/spreadsheetml/2006/main" ref="A1:C4" displayName="ตาราง1_14" name="ตาราง1_14" id="15">
  <tableColumns count="3">
    <tableColumn name="คอลัมน์ 1" id="1"/>
    <tableColumn name="ข้อมูล" id="2"/>
    <tableColumn name="คอลัมน์ 2" id="3"/>
  </tableColumns>
  <tableStyleInfo name="Subject_12-style" showColumnStripes="0" showFirstColumn="1" showLastColumn="1" showRowStripes="1"/>
</table>
</file>

<file path=xl/tables/table16.xml><?xml version="1.0" encoding="utf-8"?>
<table xmlns="http://schemas.openxmlformats.org/spreadsheetml/2006/main" ref="A1:C4" displayName="ตาราง1_13" name="ตาราง1_13" id="16">
  <tableColumns count="3">
    <tableColumn name="คอลัมน์ 1" id="1"/>
    <tableColumn name="ข้อมูล" id="2"/>
    <tableColumn name="คอลัมน์ 2" id="3"/>
  </tableColumns>
  <tableStyleInfo name="Subject_11-style" showColumnStripes="0" showFirstColumn="1" showLastColumn="1" showRowStripes="1"/>
</table>
</file>

<file path=xl/tables/table17.xml><?xml version="1.0" encoding="utf-8"?>
<table xmlns="http://schemas.openxmlformats.org/spreadsheetml/2006/main" ref="A1:C4" displayName="ตาราง1_11" name="ตาราง1_11" id="17">
  <tableColumns count="3">
    <tableColumn name="คอลัมน์ 1" id="1"/>
    <tableColumn name="ข้อมูล" id="2"/>
    <tableColumn name="คอลัมน์ 2" id="3"/>
  </tableColumns>
  <tableStyleInfo name="Subject_10-style" showColumnStripes="0" showFirstColumn="1" showLastColumn="1" showRowStripes="1"/>
</table>
</file>

<file path=xl/tables/table18.xml><?xml version="1.0" encoding="utf-8"?>
<table xmlns="http://schemas.openxmlformats.org/spreadsheetml/2006/main" ref="A1:C4" displayName="ตาราง1_10" name="ตาราง1_10" id="18">
  <tableColumns count="3">
    <tableColumn name="คอลัมน์ 1" id="1"/>
    <tableColumn name="ข้อมูล" id="2"/>
    <tableColumn name="คอลัมน์ 2" id="3"/>
  </tableColumns>
  <tableStyleInfo name="Subject_9-style" showColumnStripes="0" showFirstColumn="1" showLastColumn="1" showRowStripes="1"/>
</table>
</file>

<file path=xl/tables/table19.xml><?xml version="1.0" encoding="utf-8"?>
<table xmlns="http://schemas.openxmlformats.org/spreadsheetml/2006/main" ref="A1:C4" displayName="ตาราง1_9" name="ตาราง1_9" id="19">
  <tableColumns count="3">
    <tableColumn name="คอลัมน์ 1" id="1"/>
    <tableColumn name="ข้อมูล" id="2"/>
    <tableColumn name="คอลัมน์ 2" id="3"/>
  </tableColumns>
  <tableStyleInfo name="Subject_8-style" showColumnStripes="0" showFirstColumn="1" showLastColumn="1" showRowStripes="1"/>
</table>
</file>

<file path=xl/tables/table2.xml><?xml version="1.0" encoding="utf-8"?>
<table xmlns="http://schemas.openxmlformats.org/spreadsheetml/2006/main" ref="A1:C4" displayName="ตาราง1_26" name="ตาราง1_26" id="2">
  <tableColumns count="3">
    <tableColumn name="คอลัมน์ 1" id="1"/>
    <tableColumn name="ข้อมูล" id="2"/>
    <tableColumn name="คอลัมน์ 2" id="3"/>
  </tableColumns>
  <tableStyleInfo name="Subject_25-style" showColumnStripes="0" showFirstColumn="1" showLastColumn="1" showRowStripes="1"/>
</table>
</file>

<file path=xl/tables/table20.xml><?xml version="1.0" encoding="utf-8"?>
<table xmlns="http://schemas.openxmlformats.org/spreadsheetml/2006/main" ref="A1:C4" displayName="ตาราง1_8" name="ตาราง1_8" id="20">
  <tableColumns count="3">
    <tableColumn name="คอลัมน์ 1" id="1"/>
    <tableColumn name="ข้อมูล" id="2"/>
    <tableColumn name="คอลัมน์ 2" id="3"/>
  </tableColumns>
  <tableStyleInfo name="Subject_7-style" showColumnStripes="0" showFirstColumn="1" showLastColumn="1" showRowStripes="1"/>
</table>
</file>

<file path=xl/tables/table21.xml><?xml version="1.0" encoding="utf-8"?>
<table xmlns="http://schemas.openxmlformats.org/spreadsheetml/2006/main" ref="A1:C4" displayName="ตาราง1_7" name="ตาราง1_7" id="21">
  <tableColumns count="3">
    <tableColumn name="คอลัมน์ 1" id="1"/>
    <tableColumn name="ข้อมูล" id="2"/>
    <tableColumn name="คอลัมน์ 2" id="3"/>
  </tableColumns>
  <tableStyleInfo name="Subject_6-style" showColumnStripes="0" showFirstColumn="1" showLastColumn="1" showRowStripes="1"/>
</table>
</file>

<file path=xl/tables/table22.xml><?xml version="1.0" encoding="utf-8"?>
<table xmlns="http://schemas.openxmlformats.org/spreadsheetml/2006/main" ref="A1:C4" displayName="ตาราง1_6" name="ตาราง1_6" id="22">
  <tableColumns count="3">
    <tableColumn name="คอลัมน์ 1" id="1"/>
    <tableColumn name="ข้อมูล" id="2"/>
    <tableColumn name="คอลัมน์ 2" id="3"/>
  </tableColumns>
  <tableStyleInfo name="Subject_5-style" showColumnStripes="0" showFirstColumn="1" showLastColumn="1" showRowStripes="1"/>
</table>
</file>

<file path=xl/tables/table23.xml><?xml version="1.0" encoding="utf-8"?>
<table xmlns="http://schemas.openxmlformats.org/spreadsheetml/2006/main" ref="A1:C4" displayName="ตาราง1_5" name="ตาราง1_5" id="23">
  <tableColumns count="3">
    <tableColumn name="คอลัมน์ 1" id="1"/>
    <tableColumn name="คอลัมน์ 3" id="2"/>
    <tableColumn name="คอลัมน์ 2" id="3"/>
  </tableColumns>
  <tableStyleInfo name="Subject_4-style" showColumnStripes="0" showFirstColumn="1" showLastColumn="1" showRowStripes="1"/>
</table>
</file>

<file path=xl/tables/table24.xml><?xml version="1.0" encoding="utf-8"?>
<table xmlns="http://schemas.openxmlformats.org/spreadsheetml/2006/main" ref="A1:C4" displayName="ตาราง1_4" name="ตาราง1_4" id="24">
  <tableColumns count="3">
    <tableColumn name="คอลัมน์ 1" id="1"/>
    <tableColumn name="ข้อมูล" id="2"/>
    <tableColumn name="คอลัมน์ 2" id="3"/>
  </tableColumns>
  <tableStyleInfo name="Subject_3-style" showColumnStripes="0" showFirstColumn="1" showLastColumn="1" showRowStripes="1"/>
</table>
</file>

<file path=xl/tables/table25.xml><?xml version="1.0" encoding="utf-8"?>
<table xmlns="http://schemas.openxmlformats.org/spreadsheetml/2006/main" ref="A1:C4" displayName="ตาราง1_3" name="ตาราง1_3" id="25">
  <tableColumns count="3">
    <tableColumn name="คอลัมน์ 1" id="1"/>
    <tableColumn name="ข้อมูล" id="2"/>
    <tableColumn name="คอลัมน์ 2" id="3"/>
  </tableColumns>
  <tableStyleInfo name="Subject_2-style" showColumnStripes="0" showFirstColumn="1" showLastColumn="1" showRowStripes="1"/>
</table>
</file>

<file path=xl/tables/table26.xml><?xml version="1.0" encoding="utf-8"?>
<table xmlns="http://schemas.openxmlformats.org/spreadsheetml/2006/main" ref="A1:C4" displayName="ตาราง1" name="ตาราง1" id="26">
  <tableColumns count="3">
    <tableColumn name="คอลัมน์ 1" id="1"/>
    <tableColumn name="ข้อมูล" id="2"/>
    <tableColumn name="คอลัมน์ 2" id="3"/>
  </tableColumns>
  <tableStyleInfo name="Subject_1-style" showColumnStripes="0" showFirstColumn="1" showLastColumn="1" showRowStripes="1"/>
</table>
</file>

<file path=xl/tables/table27.xml><?xml version="1.0" encoding="utf-8"?>
<table xmlns="http://schemas.openxmlformats.org/spreadsheetml/2006/main" ref="A1:C4" displayName="ตาราง1_27" name="ตาราง1_27" id="27">
  <tableColumns count="3">
    <tableColumn name="คอลัมน์ 1" id="1"/>
    <tableColumn name="ข้อมูล" id="2"/>
    <tableColumn name="คอลัมน์ 2" id="3"/>
  </tableColumns>
  <tableStyleInfo name="สำเนาของ Subject_1-style" showColumnStripes="0" showFirstColumn="1" showLastColumn="1" showRowStripes="1"/>
</table>
</file>

<file path=xl/tables/table3.xml><?xml version="1.0" encoding="utf-8"?>
<table xmlns="http://schemas.openxmlformats.org/spreadsheetml/2006/main" ref="A1:C4" displayName="ตาราง1_25" name="ตาราง1_25" id="3">
  <tableColumns count="3">
    <tableColumn name="คอลัมน์ 1" id="1"/>
    <tableColumn name="ข้อมูล" id="2"/>
    <tableColumn name="คอลัมน์ 2" id="3"/>
  </tableColumns>
  <tableStyleInfo name="Subject_24-style" showColumnStripes="0" showFirstColumn="1" showLastColumn="1" showRowStripes="1"/>
</table>
</file>

<file path=xl/tables/table4.xml><?xml version="1.0" encoding="utf-8"?>
<table xmlns="http://schemas.openxmlformats.org/spreadsheetml/2006/main" ref="A1:C4" displayName="ตาราง1_24" name="ตาราง1_24" id="4">
  <tableColumns count="3">
    <tableColumn name="คอลัมน์ 1" id="1"/>
    <tableColumn name="ข้อมูล" id="2"/>
    <tableColumn name="คอลัมน์ 2" id="3"/>
  </tableColumns>
  <tableStyleInfo name="Subject_23-style" showColumnStripes="0" showFirstColumn="1" showLastColumn="1" showRowStripes="1"/>
</table>
</file>

<file path=xl/tables/table5.xml><?xml version="1.0" encoding="utf-8"?>
<table xmlns="http://schemas.openxmlformats.org/spreadsheetml/2006/main" ref="A1:C4" displayName="ตาราง1_23" name="ตาราง1_23" id="5">
  <tableColumns count="3">
    <tableColumn name="คอลัมน์ 1" id="1"/>
    <tableColumn name="ข้อมูล" id="2"/>
    <tableColumn name="คอลัมน์ 2" id="3"/>
  </tableColumns>
  <tableStyleInfo name="Subject_22-style" showColumnStripes="0" showFirstColumn="1" showLastColumn="1" showRowStripes="1"/>
</table>
</file>

<file path=xl/tables/table6.xml><?xml version="1.0" encoding="utf-8"?>
<table xmlns="http://schemas.openxmlformats.org/spreadsheetml/2006/main" ref="A1:C4" displayName="ตาราง1_22" name="ตาราง1_22" id="6">
  <tableColumns count="3">
    <tableColumn name="หญ" id="1"/>
    <tableColumn name="ข้อมูล" id="2"/>
    <tableColumn name="คอลัมน์ 2" id="3"/>
  </tableColumns>
  <tableStyleInfo name="Subject_21-style" showColumnStripes="0" showFirstColumn="1" showLastColumn="1" showRowStripes="1"/>
</table>
</file>

<file path=xl/tables/table7.xml><?xml version="1.0" encoding="utf-8"?>
<table xmlns="http://schemas.openxmlformats.org/spreadsheetml/2006/main" ref="A1:C4" displayName="ตาราง1_21" name="ตาราง1_21" id="7">
  <tableColumns count="3">
    <tableColumn name="คอลัมน์ 1" id="1"/>
    <tableColumn name="ข้อมูล" id="2"/>
    <tableColumn name="คอลัมน์ 2" id="3"/>
  </tableColumns>
  <tableStyleInfo name="Subject_20-style" showColumnStripes="0" showFirstColumn="1" showLastColumn="1" showRowStripes="1"/>
</table>
</file>

<file path=xl/tables/table8.xml><?xml version="1.0" encoding="utf-8"?>
<table xmlns="http://schemas.openxmlformats.org/spreadsheetml/2006/main" ref="A1:B4" displayName="ตาราง1_28" name="ตาราง1_28" id="8">
  <tableColumns count="2">
    <tableColumn name="คอลัมน์ 1" id="1"/>
    <tableColumn name="ข้อมูล" id="2"/>
  </tableColumns>
  <tableStyleInfo name="Subject_19-style" showColumnStripes="0" showFirstColumn="1" showLastColumn="1" showRowStripes="1"/>
</table>
</file>

<file path=xl/tables/table9.xml><?xml version="1.0" encoding="utf-8"?>
<table xmlns="http://schemas.openxmlformats.org/spreadsheetml/2006/main" ref="A1:C4" displayName="ตาราง1_19" name="ตาราง1_19" id="9">
  <tableColumns count="3">
    <tableColumn name="คอลัมน์ 1" id="1"/>
    <tableColumn name="ข้อมูล" id="2"/>
    <tableColumn name="คอลัมน์ 2" id="3"/>
  </tableColumns>
  <tableStyleInfo name="Subject_1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3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4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5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6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7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19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0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1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2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3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4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://f_irst.th/" TargetMode="External"/><Relationship Id="rId2" Type="http://schemas.openxmlformats.org/officeDocument/2006/relationships/drawing" Target="../drawings/drawing26.xml"/><Relationship Id="rId4" Type="http://schemas.openxmlformats.org/officeDocument/2006/relationships/table" Target="../tables/table25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6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H2" s="1" t="s">
        <v>1</v>
      </c>
    </row>
    <row r="5">
      <c r="E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69</v>
      </c>
      <c r="C2" s="24" t="s">
        <v>70</v>
      </c>
      <c r="H2" s="6"/>
      <c r="J2" s="6"/>
    </row>
    <row r="3">
      <c r="A3" s="7" t="s">
        <v>5</v>
      </c>
      <c r="B3" s="34" t="s">
        <v>71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0.0</v>
      </c>
      <c r="G8" s="28">
        <v>4.0</v>
      </c>
      <c r="H8" s="28">
        <v>1.0</v>
      </c>
      <c r="I8" s="15"/>
    </row>
    <row r="9">
      <c r="E9" s="10" t="s">
        <v>11</v>
      </c>
      <c r="F9" s="28">
        <v>1.0</v>
      </c>
      <c r="G9" s="28">
        <v>0.0</v>
      </c>
      <c r="H9" s="28">
        <v>4.0</v>
      </c>
      <c r="I9" s="15"/>
    </row>
    <row r="10">
      <c r="E10" s="16" t="s">
        <v>13</v>
      </c>
      <c r="F10" s="17">
        <f>F7/(SUM(F7:F9)) * 100</f>
        <v>80</v>
      </c>
      <c r="G10" s="17">
        <f>G8/(SUM(G7:G9)) * 100</f>
        <v>80</v>
      </c>
      <c r="H10" s="17">
        <f>H9/(SUM(H7:H9)) * 100</f>
        <v>80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80</v>
      </c>
      <c r="H11" s="18">
        <f>H9/(SUM(F9:H9)) * 100</f>
        <v>80</v>
      </c>
      <c r="I11" s="19">
        <f>(SUM(F7,G8,H9)/(SUM(F7:H9))) * 100</f>
        <v>80</v>
      </c>
    </row>
    <row r="12">
      <c r="E12" s="16" t="s">
        <v>16</v>
      </c>
      <c r="F12" s="18">
        <f t="shared" ref="F12:H12" si="1">(2*F10*F11)/(F10+F11)</f>
        <v>80</v>
      </c>
      <c r="G12" s="18">
        <f t="shared" si="1"/>
        <v>80</v>
      </c>
      <c r="H12" s="20">
        <f t="shared" si="1"/>
        <v>80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0.0</v>
      </c>
      <c r="H15" s="28">
        <v>1.0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100</v>
      </c>
      <c r="H18" s="17">
        <f>H17/(SUM(H15:H17)) * 100</f>
        <v>83.33333333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93.33333333</v>
      </c>
    </row>
    <row r="20">
      <c r="A20" s="21"/>
      <c r="E20" s="16" t="s">
        <v>16</v>
      </c>
      <c r="F20" s="18">
        <f t="shared" ref="F20:H20" si="2">(2*F18*F19)/(F18+F19)</f>
        <v>88.88888889</v>
      </c>
      <c r="G20" s="18">
        <f t="shared" si="2"/>
        <v>100</v>
      </c>
      <c r="H20" s="20">
        <f t="shared" si="2"/>
        <v>90.90909091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72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41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73</v>
      </c>
      <c r="C2" s="24" t="s">
        <v>74</v>
      </c>
      <c r="H2" s="6"/>
      <c r="J2" s="6"/>
    </row>
    <row r="3">
      <c r="A3" s="7" t="s">
        <v>5</v>
      </c>
      <c r="B3" s="34" t="s">
        <v>75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3.0</v>
      </c>
      <c r="G7" s="28">
        <v>1.0</v>
      </c>
      <c r="H7" s="28">
        <v>1.0</v>
      </c>
      <c r="J7" s="14"/>
    </row>
    <row r="8">
      <c r="E8" s="10" t="s">
        <v>10</v>
      </c>
      <c r="F8" s="28">
        <v>3.0</v>
      </c>
      <c r="G8" s="28">
        <v>2.0</v>
      </c>
      <c r="H8" s="28">
        <v>0.0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  <c r="I9" s="15"/>
    </row>
    <row r="10">
      <c r="E10" s="16" t="s">
        <v>13</v>
      </c>
      <c r="F10" s="17">
        <f>F7/(SUM(F7:F9)) * 100</f>
        <v>50</v>
      </c>
      <c r="G10" s="17">
        <f>G8/(SUM(G7:G9)) * 100</f>
        <v>50</v>
      </c>
      <c r="H10" s="17">
        <f>H9/(SUM(H7:H9)) * 100</f>
        <v>80</v>
      </c>
      <c r="I10" s="10" t="s">
        <v>14</v>
      </c>
    </row>
    <row r="11">
      <c r="E11" s="16" t="s">
        <v>15</v>
      </c>
      <c r="F11" s="18">
        <f>F7/(SUM(F7:H7)) * 100</f>
        <v>60</v>
      </c>
      <c r="G11" s="18">
        <f>G8/(SUM(F8:H8)) * 100</f>
        <v>40</v>
      </c>
      <c r="H11" s="18">
        <f>H9/(SUM(F9:H9)) * 100</f>
        <v>80</v>
      </c>
      <c r="I11" s="19">
        <f>(SUM(F7,G8,H9)/(SUM(F7:H9))) * 100</f>
        <v>60</v>
      </c>
    </row>
    <row r="12">
      <c r="E12" s="16" t="s">
        <v>16</v>
      </c>
      <c r="F12" s="18">
        <f t="shared" ref="F12:H12" si="1">(2*F10*F11)/(F10+F11)</f>
        <v>54.54545455</v>
      </c>
      <c r="G12" s="18">
        <f t="shared" si="1"/>
        <v>44.44444444</v>
      </c>
      <c r="H12" s="20">
        <f t="shared" si="1"/>
        <v>80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0.0</v>
      </c>
      <c r="H15" s="28">
        <v>1.0</v>
      </c>
    </row>
    <row r="16">
      <c r="E16" s="10" t="s">
        <v>10</v>
      </c>
      <c r="F16" s="28">
        <v>1.0</v>
      </c>
      <c r="G16" s="28">
        <v>2.0</v>
      </c>
      <c r="H16" s="28">
        <v>2.0</v>
      </c>
      <c r="I16" s="15"/>
    </row>
    <row r="17">
      <c r="E17" s="10" t="s">
        <v>11</v>
      </c>
      <c r="F17" s="28">
        <v>2.0</v>
      </c>
      <c r="G17" s="28">
        <v>0.0</v>
      </c>
      <c r="H17" s="28">
        <v>3.0</v>
      </c>
      <c r="I17" s="15"/>
    </row>
    <row r="18">
      <c r="E18" s="16" t="s">
        <v>13</v>
      </c>
      <c r="F18" s="17">
        <f>F15/(SUM(F15:F17)) * 100</f>
        <v>57.14285714</v>
      </c>
      <c r="G18" s="17">
        <f>G16/(SUM(G15:G17)) * 100</f>
        <v>100</v>
      </c>
      <c r="H18" s="17">
        <f>H17/(SUM(H15:H17)) * 100</f>
        <v>50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40</v>
      </c>
      <c r="H19" s="18">
        <f>H17/(SUM(F17:H17)) * 100</f>
        <v>60</v>
      </c>
      <c r="I19" s="19">
        <f>(SUM(F15,G16,H17)/(SUM(F15:H17))) * 100</f>
        <v>60</v>
      </c>
    </row>
    <row r="20">
      <c r="A20" s="21"/>
      <c r="E20" s="16" t="s">
        <v>16</v>
      </c>
      <c r="F20" s="18">
        <f t="shared" ref="F20:H20" si="2">(2*F18*F19)/(F18+F19)</f>
        <v>66.66666667</v>
      </c>
      <c r="G20" s="18">
        <f t="shared" si="2"/>
        <v>57.14285714</v>
      </c>
      <c r="H20" s="20">
        <f t="shared" si="2"/>
        <v>54.54545455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76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41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77</v>
      </c>
      <c r="C2" s="24" t="s">
        <v>78</v>
      </c>
      <c r="H2" s="6"/>
      <c r="J2" s="6"/>
    </row>
    <row r="3">
      <c r="A3" s="7" t="s">
        <v>5</v>
      </c>
      <c r="B3" s="34" t="s">
        <v>79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83.33333333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100</v>
      </c>
      <c r="H11" s="18">
        <f>H9/(SUM(F9:H9)) * 100</f>
        <v>80</v>
      </c>
      <c r="I11" s="19">
        <f>(SUM(F7,G8,H9)/(SUM(F7:H9))) * 100</f>
        <v>93.33333333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90.90909091</v>
      </c>
      <c r="H12" s="20">
        <f t="shared" si="1"/>
        <v>88.88888889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2.0</v>
      </c>
      <c r="H17" s="28">
        <v>3.0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71.42857143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60</v>
      </c>
      <c r="I19" s="19">
        <f>(SUM(F15,G16,H17)/(SUM(F15:H17))) * 100</f>
        <v>86.66666667</v>
      </c>
    </row>
    <row r="20">
      <c r="A20" s="21"/>
      <c r="E20" s="16" t="s">
        <v>16</v>
      </c>
      <c r="F20" s="18">
        <f t="shared" ref="F20:H20" si="2">(2*F18*F19)/(F18+F19)</f>
        <v>100</v>
      </c>
      <c r="G20" s="18">
        <f t="shared" si="2"/>
        <v>83.33333333</v>
      </c>
      <c r="H20" s="20">
        <f t="shared" si="2"/>
        <v>75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80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81</v>
      </c>
      <c r="C2" s="24" t="s">
        <v>82</v>
      </c>
      <c r="H2" s="6"/>
      <c r="J2" s="6"/>
    </row>
    <row r="3">
      <c r="A3" s="7" t="s">
        <v>5</v>
      </c>
      <c r="B3" s="34" t="s">
        <v>83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2.0</v>
      </c>
      <c r="G7" s="28">
        <v>0.0</v>
      </c>
      <c r="H7" s="28">
        <v>3.0</v>
      </c>
      <c r="J7" s="14"/>
    </row>
    <row r="8">
      <c r="E8" s="10" t="s">
        <v>10</v>
      </c>
      <c r="F8" s="28">
        <v>0.0</v>
      </c>
      <c r="G8" s="28">
        <v>3.0</v>
      </c>
      <c r="H8" s="28">
        <v>2.0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75</v>
      </c>
      <c r="H10" s="17">
        <f>H9/(SUM(H7:H9)) * 100</f>
        <v>44.44444444</v>
      </c>
      <c r="I10" s="10" t="s">
        <v>14</v>
      </c>
    </row>
    <row r="11">
      <c r="E11" s="16" t="s">
        <v>15</v>
      </c>
      <c r="F11" s="18">
        <f>F7/(SUM(F7:H7)) * 100</f>
        <v>40</v>
      </c>
      <c r="G11" s="18">
        <f>G8/(SUM(F8:H8)) * 100</f>
        <v>60</v>
      </c>
      <c r="H11" s="18">
        <f>H9/(SUM(F9:H9)) * 100</f>
        <v>80</v>
      </c>
      <c r="I11" s="19">
        <f>(SUM(F7,G8,H9)/(SUM(F7:H9))) * 100</f>
        <v>60</v>
      </c>
    </row>
    <row r="12">
      <c r="E12" s="16" t="s">
        <v>16</v>
      </c>
      <c r="F12" s="18">
        <f t="shared" ref="F12:H12" si="1">(2*F10*F11)/(F10+F11)</f>
        <v>57.14285714</v>
      </c>
      <c r="G12" s="18">
        <f t="shared" si="1"/>
        <v>66.66666667</v>
      </c>
      <c r="H12" s="20">
        <f t="shared" si="1"/>
        <v>57.14285714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3.0</v>
      </c>
      <c r="G15" s="28">
        <v>2.0</v>
      </c>
      <c r="H15" s="28">
        <v>0.0</v>
      </c>
    </row>
    <row r="16">
      <c r="E16" s="10" t="s">
        <v>10</v>
      </c>
      <c r="F16" s="28">
        <v>0.0</v>
      </c>
      <c r="G16" s="28">
        <v>3.0</v>
      </c>
      <c r="H16" s="28">
        <v>2.0</v>
      </c>
      <c r="I16" s="15"/>
    </row>
    <row r="17">
      <c r="E17" s="10" t="s">
        <v>11</v>
      </c>
      <c r="F17" s="28">
        <v>0.0</v>
      </c>
      <c r="G17" s="28">
        <v>1.0</v>
      </c>
      <c r="H17" s="28">
        <v>4.0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50</v>
      </c>
      <c r="H18" s="17">
        <f>H17/(SUM(H15:H17)) * 100</f>
        <v>66.66666667</v>
      </c>
      <c r="I18" s="10" t="s">
        <v>14</v>
      </c>
    </row>
    <row r="19">
      <c r="E19" s="16" t="s">
        <v>15</v>
      </c>
      <c r="F19" s="18">
        <f>F15/(SUM(F15:H15)) * 100</f>
        <v>60</v>
      </c>
      <c r="G19" s="18">
        <f>G16/(SUM(F16:H16)) * 100</f>
        <v>60</v>
      </c>
      <c r="H19" s="18">
        <f>H17/(SUM(F17:H17)) * 100</f>
        <v>80</v>
      </c>
      <c r="I19" s="19">
        <f>(SUM(F15,G16,H17)/(SUM(F15:H17))) * 100</f>
        <v>66.66666667</v>
      </c>
    </row>
    <row r="20">
      <c r="A20" s="21"/>
      <c r="E20" s="16" t="s">
        <v>16</v>
      </c>
      <c r="F20" s="18">
        <f t="shared" ref="F20:H20" si="2">(2*F18*F19)/(F18+F19)</f>
        <v>75</v>
      </c>
      <c r="G20" s="18">
        <f t="shared" si="2"/>
        <v>54.54545455</v>
      </c>
      <c r="H20" s="20">
        <f t="shared" si="2"/>
        <v>72.72727273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84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65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85</v>
      </c>
      <c r="C2" s="24" t="s">
        <v>86</v>
      </c>
      <c r="H2" s="6"/>
      <c r="J2" s="6"/>
    </row>
    <row r="3">
      <c r="A3" s="7" t="s">
        <v>5</v>
      </c>
      <c r="B3" s="34" t="s">
        <v>87</v>
      </c>
      <c r="C3" s="35" t="s">
        <v>88</v>
      </c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100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100</v>
      </c>
      <c r="H11" s="18">
        <f>H9/(SUM(F9:H9)) * 100</f>
        <v>100</v>
      </c>
      <c r="I11" s="19">
        <f>(SUM(F7,G8,H9)/(SUM(F7:H9))) * 100</f>
        <v>100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100</v>
      </c>
      <c r="H12" s="20">
        <f t="shared" si="1"/>
        <v>100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100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100</v>
      </c>
    </row>
    <row r="20">
      <c r="A20" s="21"/>
      <c r="E20" s="16" t="s">
        <v>16</v>
      </c>
      <c r="F20" s="18">
        <f t="shared" ref="F20:H20" si="2">(2*F18*F19)/(F18+F19)</f>
        <v>100</v>
      </c>
      <c r="G20" s="18">
        <f t="shared" si="2"/>
        <v>100</v>
      </c>
      <c r="H20" s="20">
        <f t="shared" si="2"/>
        <v>100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89</v>
      </c>
    </row>
    <row r="25">
      <c r="A25" s="21" t="s">
        <v>21</v>
      </c>
      <c r="E25" s="21" t="s">
        <v>90</v>
      </c>
    </row>
    <row r="26">
      <c r="A26" s="21" t="s">
        <v>22</v>
      </c>
      <c r="E26" s="21" t="s">
        <v>91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92</v>
      </c>
      <c r="C2" s="24" t="s">
        <v>93</v>
      </c>
      <c r="H2" s="6"/>
      <c r="J2" s="6"/>
    </row>
    <row r="3">
      <c r="A3" s="7" t="s">
        <v>5</v>
      </c>
      <c r="B3" s="34" t="s">
        <v>94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2.0</v>
      </c>
      <c r="G8" s="28">
        <v>3.0</v>
      </c>
      <c r="H8" s="28">
        <v>0.0</v>
      </c>
      <c r="I8" s="15"/>
    </row>
    <row r="9">
      <c r="E9" s="10" t="s">
        <v>11</v>
      </c>
      <c r="F9" s="28">
        <v>1.0</v>
      </c>
      <c r="G9" s="28">
        <v>1.0</v>
      </c>
      <c r="H9" s="28">
        <v>3.0</v>
      </c>
      <c r="I9" s="15"/>
    </row>
    <row r="10">
      <c r="E10" s="16" t="s">
        <v>13</v>
      </c>
      <c r="F10" s="17">
        <f>F7/(SUM(F7:F9)) * 100</f>
        <v>62.5</v>
      </c>
      <c r="G10" s="17">
        <f>G8/(SUM(G7:G9)) * 100</f>
        <v>75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60</v>
      </c>
      <c r="H11" s="18">
        <f>H9/(SUM(F9:H9)) * 100</f>
        <v>60</v>
      </c>
      <c r="I11" s="19">
        <f>(SUM(F7,G8,H9)/(SUM(F7:H9))) * 100</f>
        <v>73.33333333</v>
      </c>
    </row>
    <row r="12">
      <c r="E12" s="16" t="s">
        <v>16</v>
      </c>
      <c r="F12" s="18">
        <f t="shared" ref="F12:H12" si="1">(2*F10*F11)/(F10+F11)</f>
        <v>76.92307692</v>
      </c>
      <c r="G12" s="18">
        <f t="shared" si="1"/>
        <v>66.66666667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3.0</v>
      </c>
      <c r="G15" s="28">
        <v>2.0</v>
      </c>
      <c r="H15" s="28">
        <v>0.0</v>
      </c>
    </row>
    <row r="16">
      <c r="E16" s="10" t="s">
        <v>10</v>
      </c>
      <c r="F16" s="28">
        <v>1.0</v>
      </c>
      <c r="G16" s="28">
        <v>3.0</v>
      </c>
      <c r="H16" s="28">
        <v>1.0</v>
      </c>
      <c r="I16" s="15"/>
    </row>
    <row r="17">
      <c r="E17" s="10" t="s">
        <v>11</v>
      </c>
      <c r="F17" s="28">
        <v>0.0</v>
      </c>
      <c r="G17" s="28">
        <v>2.0</v>
      </c>
      <c r="H17" s="28">
        <v>3.0</v>
      </c>
      <c r="I17" s="15"/>
    </row>
    <row r="18">
      <c r="E18" s="16" t="s">
        <v>13</v>
      </c>
      <c r="F18" s="17">
        <f>F15/(SUM(F15:F17)) * 100</f>
        <v>75</v>
      </c>
      <c r="G18" s="17">
        <f>G16/(SUM(G15:G17)) * 100</f>
        <v>42.85714286</v>
      </c>
      <c r="H18" s="17">
        <f>H17/(SUM(H15:H17)) * 100</f>
        <v>75</v>
      </c>
      <c r="I18" s="10" t="s">
        <v>14</v>
      </c>
    </row>
    <row r="19">
      <c r="E19" s="16" t="s">
        <v>15</v>
      </c>
      <c r="F19" s="18">
        <f>F15/(SUM(F15:H15)) * 100</f>
        <v>60</v>
      </c>
      <c r="G19" s="18">
        <f>G16/(SUM(F16:H16)) * 100</f>
        <v>60</v>
      </c>
      <c r="H19" s="18">
        <f>H17/(SUM(F17:H17)) * 100</f>
        <v>60</v>
      </c>
      <c r="I19" s="19">
        <f>(SUM(F15,G16,H17)/(SUM(F15:H17))) * 100</f>
        <v>60</v>
      </c>
    </row>
    <row r="20">
      <c r="E20" s="16" t="s">
        <v>16</v>
      </c>
      <c r="F20" s="18">
        <f t="shared" ref="F20:H20" si="2">(2*F18*F19)/(F18+F19)</f>
        <v>66.66666667</v>
      </c>
      <c r="G20" s="18">
        <f t="shared" si="2"/>
        <v>50</v>
      </c>
      <c r="H20" s="20">
        <f t="shared" si="2"/>
        <v>66.66666667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95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41</v>
      </c>
    </row>
    <row r="28">
      <c r="A28" s="21" t="s">
        <v>24</v>
      </c>
      <c r="E28" s="21" t="s">
        <v>41</v>
      </c>
    </row>
    <row r="29">
      <c r="A29" s="21" t="s">
        <v>25</v>
      </c>
      <c r="E29" s="21" t="s">
        <v>41</v>
      </c>
    </row>
    <row r="30">
      <c r="A30" s="21" t="s">
        <v>26</v>
      </c>
      <c r="E30" s="21" t="s">
        <v>41</v>
      </c>
    </row>
    <row r="31">
      <c r="A31" s="21" t="s">
        <v>27</v>
      </c>
      <c r="E31" s="29"/>
    </row>
    <row r="32">
      <c r="A32" s="21" t="s">
        <v>28</v>
      </c>
      <c r="E32" s="21" t="s">
        <v>65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96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97</v>
      </c>
      <c r="C2" s="24" t="s">
        <v>98</v>
      </c>
      <c r="H2" s="6"/>
      <c r="J2" s="6"/>
    </row>
    <row r="3">
      <c r="A3" s="7" t="s">
        <v>5</v>
      </c>
      <c r="B3" s="34" t="s">
        <v>99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4.0</v>
      </c>
      <c r="H8" s="28">
        <v>1.0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100</v>
      </c>
      <c r="H10" s="17">
        <f>H9/(SUM(H7:H9)) * 100</f>
        <v>83.33333333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80</v>
      </c>
      <c r="H11" s="18">
        <f>H9/(SUM(F9:H9)) * 100</f>
        <v>100</v>
      </c>
      <c r="I11" s="19">
        <f>(SUM(F7,G8,H9)/(SUM(F7:H9))) * 100</f>
        <v>93.33333333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88.88888889</v>
      </c>
      <c r="H12" s="20">
        <f t="shared" si="1"/>
        <v>90.90909091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83.33333333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93.33333333</v>
      </c>
    </row>
    <row r="20">
      <c r="E20" s="16" t="s">
        <v>16</v>
      </c>
      <c r="F20" s="18">
        <f t="shared" ref="F20:H20" si="2">(2*F18*F19)/(F18+F19)</f>
        <v>88.88888889</v>
      </c>
      <c r="G20" s="18">
        <f t="shared" si="2"/>
        <v>90.90909091</v>
      </c>
      <c r="H20" s="20">
        <f t="shared" si="2"/>
        <v>100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100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96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101</v>
      </c>
      <c r="C2" s="24" t="s">
        <v>102</v>
      </c>
      <c r="H2" s="6"/>
      <c r="J2" s="6"/>
    </row>
    <row r="3">
      <c r="A3" s="7" t="s">
        <v>5</v>
      </c>
      <c r="B3" s="34" t="s">
        <v>103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4.0</v>
      </c>
      <c r="H8" s="28">
        <v>1.0</v>
      </c>
      <c r="I8" s="15"/>
    </row>
    <row r="9">
      <c r="E9" s="10" t="s">
        <v>11</v>
      </c>
      <c r="F9" s="28">
        <v>0.0</v>
      </c>
      <c r="G9" s="28">
        <v>2.0</v>
      </c>
      <c r="H9" s="28">
        <v>3.0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66.66666667</v>
      </c>
      <c r="H10" s="17">
        <f>H9/(SUM(H7:H9)) * 100</f>
        <v>75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80</v>
      </c>
      <c r="H11" s="18">
        <f>H9/(SUM(F9:H9)) * 100</f>
        <v>60</v>
      </c>
      <c r="I11" s="19">
        <f>(SUM(F7,G8,H9)/(SUM(F7:H9))) * 100</f>
        <v>80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72.72727273</v>
      </c>
      <c r="H12" s="20">
        <f t="shared" si="1"/>
        <v>66.66666667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4.0</v>
      </c>
      <c r="H16" s="28">
        <v>1.0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100</v>
      </c>
      <c r="H18" s="17">
        <f>H17/(SUM(H15:H17)) * 100</f>
        <v>83.33333333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80</v>
      </c>
      <c r="H19" s="18">
        <f>H17/(SUM(F17:H17)) * 100</f>
        <v>100</v>
      </c>
      <c r="I19" s="19">
        <f>(SUM(F15,G16,H17)/(SUM(F15:H17))) * 100</f>
        <v>93.33333333</v>
      </c>
    </row>
    <row r="20">
      <c r="E20" s="16" t="s">
        <v>16</v>
      </c>
      <c r="F20" s="18">
        <f t="shared" ref="F20:H20" si="2">(2*F18*F19)/(F18+F19)</f>
        <v>100</v>
      </c>
      <c r="G20" s="18">
        <f t="shared" si="2"/>
        <v>88.88888889</v>
      </c>
      <c r="H20" s="20">
        <f t="shared" si="2"/>
        <v>90.90909091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104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41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96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105</v>
      </c>
      <c r="C2" s="24" t="s">
        <v>106</v>
      </c>
      <c r="H2" s="6"/>
      <c r="J2" s="6"/>
    </row>
    <row r="3">
      <c r="A3" s="7" t="s">
        <v>5</v>
      </c>
      <c r="B3" s="36" t="s">
        <v>107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4.0</v>
      </c>
      <c r="H8" s="28">
        <v>1.0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100</v>
      </c>
      <c r="H10" s="17">
        <f>H9/(SUM(H7:H9)) * 100</f>
        <v>83.33333333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80</v>
      </c>
      <c r="H11" s="18">
        <f>H9/(SUM(F9:H9)) * 100</f>
        <v>100</v>
      </c>
      <c r="I11" s="19">
        <f>(SUM(F7,G8,H9)/(SUM(F7:H9))) * 100</f>
        <v>93.33333333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88.88888889</v>
      </c>
      <c r="H12" s="20">
        <f t="shared" si="1"/>
        <v>90.90909091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1.0</v>
      </c>
      <c r="H17" s="28">
        <v>4.0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83.33333333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80</v>
      </c>
      <c r="I19" s="19">
        <f>(SUM(F15,G16,H17)/(SUM(F15:H17))) * 100</f>
        <v>93.33333333</v>
      </c>
    </row>
    <row r="20">
      <c r="E20" s="16" t="s">
        <v>16</v>
      </c>
      <c r="F20" s="18">
        <f t="shared" ref="F20:H20" si="2">(2*F18*F19)/(F18+F19)</f>
        <v>100</v>
      </c>
      <c r="G20" s="18">
        <f t="shared" si="2"/>
        <v>90.90909091</v>
      </c>
      <c r="H20" s="20">
        <f t="shared" si="2"/>
        <v>88.88888889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108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96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109</v>
      </c>
      <c r="C2" s="24" t="s">
        <v>110</v>
      </c>
      <c r="H2" s="6"/>
      <c r="J2" s="6"/>
    </row>
    <row r="3">
      <c r="A3" s="7" t="s">
        <v>5</v>
      </c>
      <c r="B3" s="34" t="s">
        <v>111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0.0</v>
      </c>
      <c r="H7" s="28">
        <v>1.0</v>
      </c>
      <c r="J7" s="14"/>
    </row>
    <row r="8">
      <c r="E8" s="10" t="s">
        <v>10</v>
      </c>
      <c r="F8" s="28">
        <v>0.0</v>
      </c>
      <c r="G8" s="28">
        <v>4.0</v>
      </c>
      <c r="H8" s="28">
        <v>1.0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100</v>
      </c>
      <c r="H10" s="17">
        <f>H9/(SUM(H7:H9)) * 100</f>
        <v>71.42857143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80</v>
      </c>
      <c r="H11" s="18">
        <f>H9/(SUM(F9:H9)) * 100</f>
        <v>100</v>
      </c>
      <c r="I11" s="19">
        <f>(SUM(F7,G8,H9)/(SUM(F7:H9))) * 100</f>
        <v>86.66666667</v>
      </c>
    </row>
    <row r="12">
      <c r="E12" s="16" t="s">
        <v>16</v>
      </c>
      <c r="F12" s="18">
        <f t="shared" ref="F12:H12" si="1">(2*F10*F11)/(F10+F11)</f>
        <v>88.88888889</v>
      </c>
      <c r="G12" s="18">
        <f t="shared" si="1"/>
        <v>88.88888889</v>
      </c>
      <c r="H12" s="20">
        <f t="shared" si="1"/>
        <v>83.33333333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4.0</v>
      </c>
      <c r="H16" s="28">
        <v>1.0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100</v>
      </c>
      <c r="H18" s="17">
        <f>H17/(SUM(H15:H17)) * 100</f>
        <v>83.33333333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80</v>
      </c>
      <c r="H19" s="18">
        <f>H17/(SUM(F17:H17)) * 100</f>
        <v>100</v>
      </c>
      <c r="I19" s="19">
        <f>(SUM(F15,G16,H17)/(SUM(F15:H17))) * 100</f>
        <v>93.33333333</v>
      </c>
    </row>
    <row r="20">
      <c r="E20" s="16" t="s">
        <v>16</v>
      </c>
      <c r="F20" s="18">
        <f t="shared" ref="F20:H20" si="2">(2*F18*F19)/(F18+F19)</f>
        <v>100</v>
      </c>
      <c r="G20" s="18">
        <f t="shared" si="2"/>
        <v>88.88888889</v>
      </c>
      <c r="H20" s="20">
        <f t="shared" si="2"/>
        <v>90.90909091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112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96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4" t="s">
        <v>3</v>
      </c>
    </row>
    <row r="2">
      <c r="A2" s="5" t="s">
        <v>4</v>
      </c>
      <c r="H2" s="6"/>
      <c r="J2" s="6"/>
    </row>
    <row r="3">
      <c r="A3" s="7" t="s">
        <v>5</v>
      </c>
      <c r="H3" s="6"/>
      <c r="J3" s="6"/>
    </row>
    <row r="4">
      <c r="A4" s="8" t="s">
        <v>6</v>
      </c>
      <c r="B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13"/>
      <c r="G7" s="13"/>
      <c r="H7" s="13"/>
      <c r="J7" s="14"/>
    </row>
    <row r="8">
      <c r="E8" s="10" t="s">
        <v>10</v>
      </c>
      <c r="F8" s="13"/>
      <c r="G8" s="13"/>
      <c r="H8" s="13"/>
      <c r="I8" s="15"/>
    </row>
    <row r="9">
      <c r="E9" s="10" t="s">
        <v>11</v>
      </c>
      <c r="F9" s="13"/>
      <c r="G9" s="13"/>
      <c r="H9" s="13"/>
      <c r="I9" s="15"/>
    </row>
    <row r="10">
      <c r="E10" s="16" t="s">
        <v>13</v>
      </c>
      <c r="F10" s="17" t="str">
        <f>F7/(SUM(F7:F9)) * 100</f>
        <v>#DIV/0!</v>
      </c>
      <c r="G10" s="17" t="str">
        <f>G8/(SUM(G7:G9)) * 100</f>
        <v>#DIV/0!</v>
      </c>
      <c r="H10" s="17" t="str">
        <f>H9/(SUM(H7:H9)) * 100</f>
        <v>#DIV/0!</v>
      </c>
      <c r="I10" s="10" t="s">
        <v>14</v>
      </c>
    </row>
    <row r="11">
      <c r="E11" s="16" t="s">
        <v>15</v>
      </c>
      <c r="F11" s="18" t="str">
        <f>F7/(SUM(F7:H7)) * 100</f>
        <v>#DIV/0!</v>
      </c>
      <c r="G11" s="18" t="str">
        <f>G8/(SUM(F8:H8)) * 100</f>
        <v>#DIV/0!</v>
      </c>
      <c r="H11" s="18" t="str">
        <f>H9/(SUM(F9:H9)) * 100</f>
        <v>#DIV/0!</v>
      </c>
      <c r="I11" s="19" t="str">
        <f>(SUM(F7,G8,H9)/(SUM(F7:H9))) * 100</f>
        <v>#DIV/0!</v>
      </c>
    </row>
    <row r="12">
      <c r="E12" s="16" t="s">
        <v>16</v>
      </c>
      <c r="F12" s="18" t="str">
        <f t="shared" ref="F12:H12" si="1">(2*F10*F11)/(F10+F11)</f>
        <v>#DIV/0!</v>
      </c>
      <c r="G12" s="18" t="str">
        <f t="shared" si="1"/>
        <v>#DIV/0!</v>
      </c>
      <c r="H12" s="20" t="str">
        <f t="shared" si="1"/>
        <v>#DIV/0!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13"/>
      <c r="G15" s="13"/>
      <c r="H15" s="13"/>
    </row>
    <row r="16">
      <c r="E16" s="10" t="s">
        <v>10</v>
      </c>
      <c r="F16" s="13"/>
      <c r="G16" s="13"/>
      <c r="H16" s="13"/>
      <c r="I16" s="15"/>
    </row>
    <row r="17">
      <c r="E17" s="10" t="s">
        <v>11</v>
      </c>
      <c r="F17" s="13"/>
      <c r="G17" s="13"/>
      <c r="H17" s="13"/>
      <c r="I17" s="15"/>
    </row>
    <row r="18">
      <c r="E18" s="16" t="s">
        <v>13</v>
      </c>
      <c r="F18" s="17" t="str">
        <f>F15/(SUM(F15:F17)) * 100</f>
        <v>#DIV/0!</v>
      </c>
      <c r="G18" s="17" t="str">
        <f>G16/(SUM(G15:G17)) * 100</f>
        <v>#DIV/0!</v>
      </c>
      <c r="H18" s="17" t="str">
        <f>H17/(SUM(H15:H17)) * 100</f>
        <v>#DIV/0!</v>
      </c>
      <c r="I18" s="10" t="s">
        <v>14</v>
      </c>
    </row>
    <row r="19">
      <c r="E19" s="16" t="s">
        <v>15</v>
      </c>
      <c r="F19" s="18" t="str">
        <f>F15/(SUM(F15:H15)) * 100</f>
        <v>#DIV/0!</v>
      </c>
      <c r="G19" s="18" t="str">
        <f>G16/(SUM(F16:H16)) * 100</f>
        <v>#DIV/0!</v>
      </c>
      <c r="H19" s="18" t="str">
        <f>H17/(SUM(F17:H17)) * 100</f>
        <v>#DIV/0!</v>
      </c>
      <c r="I19" s="19" t="str">
        <f>(SUM(F15,G16,H17)/(SUM(F15:H17))) * 100</f>
        <v>#DIV/0!</v>
      </c>
    </row>
    <row r="20">
      <c r="A20" s="21"/>
      <c r="E20" s="16" t="s">
        <v>16</v>
      </c>
      <c r="F20" s="18" t="str">
        <f t="shared" ref="F20:H20" si="2">(2*F18*F19)/(F18+F19)</f>
        <v>#DIV/0!</v>
      </c>
      <c r="G20" s="18" t="str">
        <f t="shared" si="2"/>
        <v>#DIV/0!</v>
      </c>
      <c r="H20" s="20" t="str">
        <f t="shared" si="2"/>
        <v>#DIV/0!</v>
      </c>
    </row>
    <row r="21">
      <c r="A21" s="21" t="s">
        <v>17</v>
      </c>
    </row>
    <row r="22">
      <c r="A22" s="21" t="s">
        <v>18</v>
      </c>
    </row>
    <row r="23">
      <c r="A23" s="21" t="s">
        <v>19</v>
      </c>
    </row>
    <row r="24">
      <c r="A24" s="21" t="s">
        <v>20</v>
      </c>
    </row>
    <row r="25">
      <c r="A25" s="21" t="s">
        <v>21</v>
      </c>
    </row>
    <row r="26">
      <c r="A26" s="21" t="s">
        <v>22</v>
      </c>
    </row>
    <row r="27">
      <c r="A27" s="21" t="s">
        <v>23</v>
      </c>
    </row>
    <row r="28">
      <c r="A28" s="21" t="s">
        <v>24</v>
      </c>
    </row>
    <row r="29">
      <c r="A29" s="21" t="s">
        <v>25</v>
      </c>
    </row>
    <row r="30">
      <c r="A30" s="21" t="s">
        <v>26</v>
      </c>
    </row>
    <row r="31">
      <c r="A31" s="21" t="s">
        <v>27</v>
      </c>
    </row>
    <row r="32">
      <c r="A32" s="21" t="s">
        <v>28</v>
      </c>
    </row>
    <row r="33">
      <c r="A33" s="21" t="s">
        <v>29</v>
      </c>
    </row>
    <row r="34">
      <c r="A34" s="21" t="s">
        <v>30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113</v>
      </c>
      <c r="C2" s="24" t="s">
        <v>114</v>
      </c>
      <c r="H2" s="6"/>
      <c r="J2" s="6"/>
    </row>
    <row r="3">
      <c r="A3" s="7" t="s">
        <v>5</v>
      </c>
      <c r="B3" s="34" t="s">
        <v>115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0.0</v>
      </c>
      <c r="H7" s="28">
        <v>1.0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1.0</v>
      </c>
      <c r="G9" s="28">
        <v>0.0</v>
      </c>
      <c r="H9" s="28">
        <v>4.0</v>
      </c>
      <c r="I9" s="15"/>
    </row>
    <row r="10">
      <c r="E10" s="16" t="s">
        <v>13</v>
      </c>
      <c r="F10" s="17">
        <f>F7/(SUM(F7:F9)) * 100</f>
        <v>80</v>
      </c>
      <c r="G10" s="17">
        <f>G8/(SUM(G7:G9)) * 100</f>
        <v>100</v>
      </c>
      <c r="H10" s="17">
        <f>H9/(SUM(H7:H9)) * 100</f>
        <v>80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100</v>
      </c>
      <c r="H11" s="18">
        <f>H9/(SUM(F9:H9)) * 100</f>
        <v>80</v>
      </c>
      <c r="I11" s="19">
        <f>(SUM(F7,G8,H9)/(SUM(F7:H9))) * 100</f>
        <v>86.66666667</v>
      </c>
    </row>
    <row r="12">
      <c r="E12" s="16" t="s">
        <v>16</v>
      </c>
      <c r="F12" s="18">
        <f t="shared" ref="F12:H12" si="1">(2*F10*F11)/(F10+F11)</f>
        <v>80</v>
      </c>
      <c r="G12" s="18">
        <f t="shared" si="1"/>
        <v>100</v>
      </c>
      <c r="H12" s="20">
        <f t="shared" si="1"/>
        <v>80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2.0</v>
      </c>
      <c r="G17" s="28">
        <v>0.0</v>
      </c>
      <c r="H17" s="28">
        <v>3.0</v>
      </c>
      <c r="I17" s="15"/>
    </row>
    <row r="18">
      <c r="E18" s="16" t="s">
        <v>13</v>
      </c>
      <c r="F18" s="17">
        <f>F15/(SUM(F15:F17)) * 100</f>
        <v>66.66666667</v>
      </c>
      <c r="G18" s="17">
        <f>G16/(SUM(G15:G17)) * 100</f>
        <v>83.33333333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100</v>
      </c>
      <c r="H19" s="18">
        <f>H17/(SUM(F17:H17)) * 100</f>
        <v>60</v>
      </c>
      <c r="I19" s="19">
        <f>(SUM(F15,G16,H17)/(SUM(F15:H17))) * 100</f>
        <v>80</v>
      </c>
    </row>
    <row r="20">
      <c r="E20" s="16" t="s">
        <v>16</v>
      </c>
      <c r="F20" s="18">
        <f t="shared" ref="F20:H20" si="2">(2*F18*F19)/(F18+F19)</f>
        <v>72.72727273</v>
      </c>
      <c r="G20" s="18">
        <f t="shared" si="2"/>
        <v>90.90909091</v>
      </c>
      <c r="H20" s="20">
        <f t="shared" si="2"/>
        <v>75</v>
      </c>
    </row>
    <row r="22">
      <c r="A22" s="21" t="s">
        <v>17</v>
      </c>
      <c r="E22" s="21" t="s">
        <v>35</v>
      </c>
    </row>
    <row r="23">
      <c r="A23" s="21" t="s">
        <v>18</v>
      </c>
      <c r="E23" s="21" t="s">
        <v>35</v>
      </c>
    </row>
    <row r="24">
      <c r="A24" s="21" t="s">
        <v>19</v>
      </c>
      <c r="E24" s="21" t="s">
        <v>19</v>
      </c>
    </row>
    <row r="25">
      <c r="A25" s="21" t="s">
        <v>20</v>
      </c>
      <c r="E25" s="21" t="s">
        <v>116</v>
      </c>
    </row>
    <row r="26">
      <c r="A26" s="21" t="s">
        <v>21</v>
      </c>
      <c r="E26" s="21" t="s">
        <v>37</v>
      </c>
    </row>
    <row r="27">
      <c r="A27" s="21" t="s">
        <v>22</v>
      </c>
      <c r="E27" s="21" t="s">
        <v>38</v>
      </c>
    </row>
    <row r="28">
      <c r="A28" s="21" t="s">
        <v>23</v>
      </c>
      <c r="E28" s="21" t="s">
        <v>39</v>
      </c>
    </row>
    <row r="29">
      <c r="A29" s="21" t="s">
        <v>24</v>
      </c>
      <c r="E29" s="21" t="s">
        <v>39</v>
      </c>
    </row>
    <row r="30">
      <c r="A30" s="21" t="s">
        <v>25</v>
      </c>
      <c r="E30" s="21" t="s">
        <v>39</v>
      </c>
    </row>
    <row r="31">
      <c r="A31" s="21" t="s">
        <v>26</v>
      </c>
      <c r="E31" s="21" t="s">
        <v>39</v>
      </c>
    </row>
    <row r="32">
      <c r="A32" s="21" t="s">
        <v>27</v>
      </c>
      <c r="E32" s="29"/>
    </row>
    <row r="33">
      <c r="A33" s="21" t="s">
        <v>28</v>
      </c>
      <c r="E33" s="21" t="s">
        <v>65</v>
      </c>
    </row>
    <row r="34">
      <c r="A34" s="21" t="s">
        <v>29</v>
      </c>
      <c r="E34" s="21" t="s">
        <v>41</v>
      </c>
    </row>
    <row r="35">
      <c r="A35" s="21" t="s">
        <v>30</v>
      </c>
      <c r="E35" s="21" t="s">
        <v>96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117</v>
      </c>
      <c r="C2" s="24" t="s">
        <v>118</v>
      </c>
      <c r="H2" s="6"/>
      <c r="J2" s="6"/>
    </row>
    <row r="3">
      <c r="A3" s="7" t="s">
        <v>5</v>
      </c>
      <c r="B3" s="25" t="s">
        <v>119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83.33333333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100</v>
      </c>
      <c r="H11" s="18">
        <f>H9/(SUM(F9:H9)) * 100</f>
        <v>80</v>
      </c>
      <c r="I11" s="19">
        <f>(SUM(F7,G8,H9)/(SUM(F7:H9))) * 100</f>
        <v>93.33333333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90.90909091</v>
      </c>
      <c r="H12" s="20">
        <f t="shared" si="1"/>
        <v>88.88888889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100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100</v>
      </c>
    </row>
    <row r="20">
      <c r="E20" s="16" t="s">
        <v>16</v>
      </c>
      <c r="F20" s="18">
        <f t="shared" ref="F20:H20" si="2">(2*F18*F19)/(F18+F19)</f>
        <v>100</v>
      </c>
      <c r="G20" s="18">
        <f t="shared" si="2"/>
        <v>100</v>
      </c>
      <c r="H20" s="20">
        <f t="shared" si="2"/>
        <v>100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120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121</v>
      </c>
      <c r="C2" s="24" t="s">
        <v>122</v>
      </c>
      <c r="H2" s="6"/>
      <c r="J2" s="6"/>
    </row>
    <row r="3">
      <c r="A3" s="7" t="s">
        <v>5</v>
      </c>
      <c r="B3" s="36" t="s">
        <v>123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71.42857143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100</v>
      </c>
      <c r="H11" s="18">
        <f>H9/(SUM(F9:H9)) * 100</f>
        <v>80</v>
      </c>
      <c r="I11" s="19">
        <f>(SUM(F7,G8,H9)/(SUM(F7:H9))) * 100</f>
        <v>86.66666667</v>
      </c>
    </row>
    <row r="12">
      <c r="E12" s="16" t="s">
        <v>16</v>
      </c>
      <c r="F12" s="18">
        <f t="shared" ref="F12:H12" si="1">(2*F10*F11)/(F10+F11)</f>
        <v>88.88888889</v>
      </c>
      <c r="G12" s="18">
        <f t="shared" si="1"/>
        <v>83.33333333</v>
      </c>
      <c r="H12" s="20">
        <f t="shared" si="1"/>
        <v>88.88888889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83.33333333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93.33333333</v>
      </c>
    </row>
    <row r="20">
      <c r="E20" s="16" t="s">
        <v>16</v>
      </c>
      <c r="F20" s="18">
        <f t="shared" ref="F20:H20" si="2">(2*F18*F19)/(F18+F19)</f>
        <v>88.88888889</v>
      </c>
      <c r="G20" s="18">
        <f t="shared" si="2"/>
        <v>90.90909091</v>
      </c>
      <c r="H20" s="20">
        <f t="shared" si="2"/>
        <v>100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124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125</v>
      </c>
      <c r="C2" s="24" t="s">
        <v>126</v>
      </c>
      <c r="H2" s="6"/>
      <c r="J2" s="6"/>
    </row>
    <row r="3">
      <c r="A3" s="7" t="s">
        <v>5</v>
      </c>
      <c r="B3" s="36" t="s">
        <v>127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1.0</v>
      </c>
      <c r="G9" s="28">
        <v>1.0</v>
      </c>
      <c r="H9" s="28">
        <v>3.0</v>
      </c>
      <c r="I9" s="15"/>
    </row>
    <row r="10">
      <c r="E10" s="16" t="s">
        <v>13</v>
      </c>
      <c r="F10" s="17">
        <f>F7/(SUM(F7:F9)) * 100</f>
        <v>83.33333333</v>
      </c>
      <c r="G10" s="17">
        <f>G8/(SUM(G7:G9)) * 100</f>
        <v>83.33333333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100</v>
      </c>
      <c r="H11" s="18">
        <f>H9/(SUM(F9:H9)) * 100</f>
        <v>60</v>
      </c>
      <c r="I11" s="19">
        <f>(SUM(F7,G8,H9)/(SUM(F7:H9))) * 100</f>
        <v>86.66666667</v>
      </c>
    </row>
    <row r="12">
      <c r="E12" s="16" t="s">
        <v>16</v>
      </c>
      <c r="F12" s="18">
        <f t="shared" ref="F12:H12" si="1">(2*F10*F11)/(F10+F11)</f>
        <v>90.90909091</v>
      </c>
      <c r="G12" s="18">
        <f t="shared" si="1"/>
        <v>90.90909091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1.0</v>
      </c>
      <c r="G17" s="28">
        <v>1.0</v>
      </c>
      <c r="H17" s="28">
        <v>3.0</v>
      </c>
      <c r="I17" s="15"/>
    </row>
    <row r="18">
      <c r="E18" s="16" t="s">
        <v>13</v>
      </c>
      <c r="F18" s="17">
        <f>F15/(SUM(F15:F17)) * 100</f>
        <v>83.33333333</v>
      </c>
      <c r="G18" s="17">
        <f>G16/(SUM(G15:G17)) * 100</f>
        <v>83.33333333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60</v>
      </c>
      <c r="I19" s="19">
        <f>(SUM(F15,G16,H17)/(SUM(F15:H17))) * 100</f>
        <v>86.66666667</v>
      </c>
    </row>
    <row r="20">
      <c r="E20" s="16" t="s">
        <v>16</v>
      </c>
      <c r="F20" s="18">
        <f t="shared" ref="F20:H20" si="2">(2*F18*F19)/(F18+F19)</f>
        <v>90.90909091</v>
      </c>
      <c r="G20" s="18">
        <f t="shared" si="2"/>
        <v>90.90909091</v>
      </c>
      <c r="H20" s="20">
        <f t="shared" si="2"/>
        <v>75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128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41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37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38" t="s">
        <v>129</v>
      </c>
      <c r="C1" s="4" t="s">
        <v>31</v>
      </c>
    </row>
    <row r="2">
      <c r="A2" s="5" t="s">
        <v>4</v>
      </c>
      <c r="B2" s="23" t="s">
        <v>130</v>
      </c>
      <c r="C2" s="24" t="s">
        <v>131</v>
      </c>
      <c r="H2" s="6"/>
      <c r="J2" s="6"/>
    </row>
    <row r="3">
      <c r="A3" s="7" t="s">
        <v>5</v>
      </c>
      <c r="B3" s="34" t="s">
        <v>132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71.42857143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100</v>
      </c>
      <c r="H11" s="18">
        <f>H9/(SUM(F9:H9)) * 100</f>
        <v>80</v>
      </c>
      <c r="I11" s="19">
        <f>(SUM(F7,G8,H9)/(SUM(F7:H9))) * 100</f>
        <v>86.66666667</v>
      </c>
    </row>
    <row r="12">
      <c r="E12" s="16" t="s">
        <v>16</v>
      </c>
      <c r="F12" s="18">
        <f t="shared" ref="F12:H12" si="1">(2*F10*F11)/(F10+F11)</f>
        <v>88.88888889</v>
      </c>
      <c r="G12" s="18">
        <f t="shared" si="1"/>
        <v>83.33333333</v>
      </c>
      <c r="H12" s="20">
        <f t="shared" si="1"/>
        <v>88.88888889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1.0</v>
      </c>
      <c r="G17" s="28">
        <v>1.0</v>
      </c>
      <c r="H17" s="28">
        <v>3.0</v>
      </c>
      <c r="I17" s="15"/>
    </row>
    <row r="18">
      <c r="E18" s="16" t="s">
        <v>13</v>
      </c>
      <c r="F18" s="17">
        <f>F15/(SUM(F15:F17)) * 100</f>
        <v>80</v>
      </c>
      <c r="G18" s="17">
        <f>G16/(SUM(G15:G17)) * 100</f>
        <v>71.42857143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100</v>
      </c>
      <c r="H19" s="18">
        <f>H17/(SUM(F17:H17)) * 100</f>
        <v>60</v>
      </c>
      <c r="I19" s="19">
        <f>(SUM(F15,G16,H17)/(SUM(F15:H17))) * 100</f>
        <v>80</v>
      </c>
    </row>
    <row r="20">
      <c r="E20" s="16" t="s">
        <v>16</v>
      </c>
      <c r="F20" s="18">
        <f t="shared" ref="F20:H20" si="2">(2*F18*F19)/(F18+F19)</f>
        <v>80</v>
      </c>
      <c r="G20" s="18">
        <f t="shared" si="2"/>
        <v>83.33333333</v>
      </c>
      <c r="H20" s="20">
        <f t="shared" si="2"/>
        <v>75</v>
      </c>
    </row>
    <row r="22">
      <c r="A22" s="21" t="s">
        <v>17</v>
      </c>
      <c r="E22" s="21" t="s">
        <v>35</v>
      </c>
    </row>
    <row r="23">
      <c r="A23" s="21" t="s">
        <v>18</v>
      </c>
      <c r="E23" s="21" t="s">
        <v>35</v>
      </c>
    </row>
    <row r="24">
      <c r="A24" s="21" t="s">
        <v>19</v>
      </c>
      <c r="E24" s="21" t="s">
        <v>19</v>
      </c>
    </row>
    <row r="25">
      <c r="A25" s="21" t="s">
        <v>20</v>
      </c>
      <c r="E25" s="21" t="s">
        <v>133</v>
      </c>
    </row>
    <row r="26">
      <c r="A26" s="21" t="s">
        <v>21</v>
      </c>
      <c r="E26" s="21" t="s">
        <v>64</v>
      </c>
    </row>
    <row r="27">
      <c r="A27" s="21" t="s">
        <v>22</v>
      </c>
      <c r="E27" s="21" t="s">
        <v>38</v>
      </c>
    </row>
    <row r="28">
      <c r="A28" s="21" t="s">
        <v>23</v>
      </c>
      <c r="E28" s="21" t="s">
        <v>39</v>
      </c>
    </row>
    <row r="29">
      <c r="A29" s="21" t="s">
        <v>24</v>
      </c>
      <c r="E29" s="21" t="s">
        <v>41</v>
      </c>
    </row>
    <row r="30">
      <c r="A30" s="21" t="s">
        <v>25</v>
      </c>
      <c r="E30" s="21" t="s">
        <v>39</v>
      </c>
    </row>
    <row r="31">
      <c r="A31" s="21" t="s">
        <v>26</v>
      </c>
      <c r="E31" s="21" t="s">
        <v>39</v>
      </c>
    </row>
    <row r="32">
      <c r="A32" s="21" t="s">
        <v>27</v>
      </c>
      <c r="E32" s="29"/>
    </row>
    <row r="33">
      <c r="A33" s="21" t="s">
        <v>28</v>
      </c>
      <c r="E33" s="21" t="s">
        <v>40</v>
      </c>
    </row>
    <row r="34">
      <c r="A34" s="21" t="s">
        <v>29</v>
      </c>
      <c r="E34" s="21" t="s">
        <v>41</v>
      </c>
    </row>
    <row r="35">
      <c r="A35" s="21" t="s">
        <v>30</v>
      </c>
      <c r="E35" s="21" t="s">
        <v>42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134</v>
      </c>
      <c r="C2" s="24" t="s">
        <v>135</v>
      </c>
      <c r="H2" s="6"/>
      <c r="J2" s="6"/>
    </row>
    <row r="3">
      <c r="A3" s="7" t="s">
        <v>5</v>
      </c>
      <c r="B3" s="34" t="s">
        <v>136</v>
      </c>
      <c r="C3" s="26"/>
      <c r="H3" s="6"/>
      <c r="J3" s="6"/>
    </row>
    <row r="4">
      <c r="A4" s="8" t="s">
        <v>6</v>
      </c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1.0</v>
      </c>
      <c r="G8" s="28">
        <v>4.0</v>
      </c>
      <c r="H8" s="28">
        <v>0.0</v>
      </c>
      <c r="I8" s="15"/>
    </row>
    <row r="9">
      <c r="E9" s="10" t="s">
        <v>11</v>
      </c>
      <c r="F9" s="28">
        <v>0.0</v>
      </c>
      <c r="G9" s="28">
        <v>2.0</v>
      </c>
      <c r="H9" s="28">
        <v>3.0</v>
      </c>
      <c r="I9" s="15"/>
    </row>
    <row r="10">
      <c r="E10" s="16" t="s">
        <v>13</v>
      </c>
      <c r="F10" s="17">
        <f>F7/(SUM(F7:F9)) * 100</f>
        <v>83.33333333</v>
      </c>
      <c r="G10" s="17">
        <f>G8/(SUM(G7:G9)) * 100</f>
        <v>66.66666667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80</v>
      </c>
      <c r="H11" s="18">
        <f>H9/(SUM(F9:H9)) * 100</f>
        <v>60</v>
      </c>
      <c r="I11" s="19">
        <f>(SUM(F7,G8,H9)/(SUM(F7:H9))) * 100</f>
        <v>80</v>
      </c>
    </row>
    <row r="12">
      <c r="E12" s="16" t="s">
        <v>16</v>
      </c>
      <c r="F12" s="18">
        <f t="shared" ref="F12:H12" si="1">(2*F10*F11)/(F10+F11)</f>
        <v>90.90909091</v>
      </c>
      <c r="G12" s="18">
        <f t="shared" si="1"/>
        <v>72.72727273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1.0</v>
      </c>
      <c r="H17" s="28">
        <v>4.0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71.42857143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80</v>
      </c>
      <c r="G19" s="18">
        <f>G16/(SUM(F16:H16)) * 100</f>
        <v>100</v>
      </c>
      <c r="H19" s="18">
        <f>H17/(SUM(F17:H17)) * 100</f>
        <v>80</v>
      </c>
      <c r="I19" s="19">
        <f>(SUM(F15,G16,H17)/(SUM(F15:H17))) * 100</f>
        <v>86.66666667</v>
      </c>
    </row>
    <row r="20">
      <c r="E20" s="16" t="s">
        <v>16</v>
      </c>
      <c r="F20" s="18">
        <f t="shared" ref="F20:H20" si="2">(2*F18*F19)/(F18+F19)</f>
        <v>88.88888889</v>
      </c>
      <c r="G20" s="18">
        <f t="shared" si="2"/>
        <v>83.33333333</v>
      </c>
      <c r="H20" s="20">
        <f t="shared" si="2"/>
        <v>88.88888889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137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41</v>
      </c>
    </row>
    <row r="28">
      <c r="A28" s="21" t="s">
        <v>24</v>
      </c>
      <c r="E28" s="21" t="s">
        <v>41</v>
      </c>
    </row>
    <row r="29">
      <c r="A29" s="21" t="s">
        <v>25</v>
      </c>
      <c r="E29" s="21" t="s">
        <v>41</v>
      </c>
    </row>
    <row r="30">
      <c r="A30" s="21" t="s">
        <v>26</v>
      </c>
      <c r="E30" s="21" t="s">
        <v>41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39" t="s">
        <v>138</v>
      </c>
      <c r="C2" s="24" t="s">
        <v>139</v>
      </c>
      <c r="H2" s="6"/>
      <c r="J2" s="6"/>
    </row>
    <row r="3">
      <c r="A3" s="7" t="s">
        <v>5</v>
      </c>
      <c r="B3" s="40" t="s">
        <v>140</v>
      </c>
      <c r="C3" s="26"/>
      <c r="H3" s="6"/>
      <c r="J3" s="6"/>
    </row>
    <row r="4">
      <c r="A4" s="8" t="s">
        <v>6</v>
      </c>
      <c r="B4" s="41" t="s">
        <v>141</v>
      </c>
      <c r="C4" s="9"/>
    </row>
    <row r="5">
      <c r="F5" s="11" t="s">
        <v>7</v>
      </c>
      <c r="I5" s="15"/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1.0</v>
      </c>
      <c r="H9" s="28">
        <v>4.0</v>
      </c>
    </row>
    <row r="10">
      <c r="E10" s="16" t="s">
        <v>13</v>
      </c>
      <c r="F10" s="17">
        <f>F7/(SUM(F7:F9)) * 100</f>
        <v>100</v>
      </c>
      <c r="G10" s="17">
        <f>G8/(SUM(G7:G9)) * 100</f>
        <v>83.33333333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100</v>
      </c>
      <c r="H11" s="18">
        <f>H9/(SUM(F9:H9)) * 100</f>
        <v>80</v>
      </c>
      <c r="I11" s="19">
        <f>(SUM(F7,G8,H9)/(SUM(F7:H9))) * 100</f>
        <v>93.33333333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90.90909091</v>
      </c>
      <c r="H12" s="20">
        <f t="shared" si="1"/>
        <v>88.88888889</v>
      </c>
    </row>
    <row r="13">
      <c r="F13" s="11" t="s">
        <v>7</v>
      </c>
      <c r="I13" s="14">
        <f>SUM((I15+I16+I17)/3)</f>
        <v>0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1.0</v>
      </c>
      <c r="H17" s="28">
        <v>4.0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83.33333333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80</v>
      </c>
      <c r="I19" s="19">
        <f>(SUM(F15,G16,H17)/(SUM(F15:H17))) * 100</f>
        <v>93.33333333</v>
      </c>
    </row>
    <row r="20">
      <c r="E20" s="16" t="s">
        <v>16</v>
      </c>
      <c r="F20" s="18">
        <f t="shared" ref="F20:H20" si="2">(2*F18*F19)/(F18+F19)</f>
        <v>100</v>
      </c>
      <c r="G20" s="18">
        <f t="shared" si="2"/>
        <v>90.90909091</v>
      </c>
      <c r="H20" s="20">
        <f t="shared" si="2"/>
        <v>88.88888889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142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2"/>
    <mergeCell ref="F13:H13"/>
    <mergeCell ref="D15:D17"/>
  </mergeCells>
  <hyperlinks>
    <hyperlink r:id="rId1" ref="B4"/>
  </hyperlinks>
  <drawing r:id="rId2"/>
  <tableParts count="1"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143</v>
      </c>
      <c r="C2" s="24" t="s">
        <v>144</v>
      </c>
      <c r="H2" s="6"/>
      <c r="J2" s="6"/>
    </row>
    <row r="3">
      <c r="A3" s="7" t="s">
        <v>5</v>
      </c>
      <c r="B3" s="36" t="s">
        <v>145</v>
      </c>
      <c r="C3" s="42"/>
      <c r="H3" s="6"/>
      <c r="J3" s="6"/>
    </row>
    <row r="4">
      <c r="A4" s="8" t="s">
        <v>6</v>
      </c>
      <c r="B4" s="43" t="s">
        <v>146</v>
      </c>
      <c r="C4" s="44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2.0</v>
      </c>
      <c r="H9" s="28">
        <v>3.0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62.5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100</v>
      </c>
      <c r="H11" s="18">
        <f>H9/(SUM(F9:H9)) * 100</f>
        <v>60</v>
      </c>
      <c r="I11" s="19">
        <f>(SUM(F7,G8,H9)/(SUM(F7:H9))) * 100</f>
        <v>80</v>
      </c>
    </row>
    <row r="12">
      <c r="E12" s="16" t="s">
        <v>16</v>
      </c>
      <c r="F12" s="18">
        <f t="shared" ref="F12:H12" si="1">(2*F10*F11)/(F10+F11)</f>
        <v>88.88888889</v>
      </c>
      <c r="G12" s="18">
        <f t="shared" si="1"/>
        <v>76.92307692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</row>
    <row r="16">
      <c r="E16" s="10" t="s">
        <v>10</v>
      </c>
      <c r="F16" s="28">
        <v>0.0</v>
      </c>
      <c r="G16" s="28">
        <v>4.0</v>
      </c>
      <c r="H16" s="28">
        <v>1.0</v>
      </c>
      <c r="I16" s="15"/>
    </row>
    <row r="17">
      <c r="E17" s="10" t="s">
        <v>11</v>
      </c>
      <c r="F17" s="28">
        <v>0.0</v>
      </c>
      <c r="G17" s="28">
        <v>1.0</v>
      </c>
      <c r="H17" s="28">
        <v>4.0</v>
      </c>
      <c r="I17" s="15"/>
    </row>
    <row r="18">
      <c r="E18" s="10" t="s">
        <v>147</v>
      </c>
      <c r="F18" s="17">
        <f>F15/(SUM(F15:F17)) * 100</f>
        <v>100</v>
      </c>
      <c r="G18" s="17">
        <f>G16/(SUM(G15:G17)) * 100</f>
        <v>66.66666667</v>
      </c>
      <c r="H18" s="17">
        <f>H17/(SUM(H15:H17)) * 100</f>
        <v>80</v>
      </c>
      <c r="I18" s="10" t="s">
        <v>14</v>
      </c>
    </row>
    <row r="19">
      <c r="E19" s="10" t="s">
        <v>148</v>
      </c>
      <c r="F19" s="18">
        <f>F15/(SUM(F15:H15)) * 100</f>
        <v>80</v>
      </c>
      <c r="G19" s="18">
        <f>G16/(SUM(F16:H16)) * 100</f>
        <v>80</v>
      </c>
      <c r="H19" s="18">
        <f>H17/(SUM(F17:H17)) * 100</f>
        <v>80</v>
      </c>
      <c r="I19" s="19">
        <f>(SUM(F15,G16,H17)/(SUM(F15:H17))) * 100</f>
        <v>80</v>
      </c>
    </row>
    <row r="20">
      <c r="E20" s="16" t="s">
        <v>16</v>
      </c>
      <c r="F20" s="18">
        <f t="shared" ref="F20:H20" si="2">(2*F18*F19)/(F18+F19)</f>
        <v>88.88888889</v>
      </c>
      <c r="G20" s="18">
        <f t="shared" si="2"/>
        <v>72.72727273</v>
      </c>
      <c r="H20" s="20">
        <f t="shared" si="2"/>
        <v>80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149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  <row r="41">
      <c r="B41" s="21"/>
    </row>
    <row r="47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9"/>
      <c r="N47" s="21"/>
      <c r="O47" s="21"/>
      <c r="P47" s="21"/>
      <c r="Q47" s="21"/>
    </row>
    <row r="51">
      <c r="G51" s="21"/>
      <c r="H51" s="21"/>
      <c r="I51" s="21"/>
      <c r="J51" s="21"/>
      <c r="K51" s="21"/>
      <c r="L51" s="21"/>
      <c r="M51" s="21"/>
      <c r="N51" s="29"/>
      <c r="O51" s="21"/>
      <c r="P51" s="21"/>
      <c r="Q51" s="21"/>
      <c r="R51" s="21"/>
    </row>
  </sheetData>
  <mergeCells count="6">
    <mergeCell ref="F5:H5"/>
    <mergeCell ref="J5:S6"/>
    <mergeCell ref="D7:D9"/>
    <mergeCell ref="J7:S22"/>
    <mergeCell ref="F13:H13"/>
    <mergeCell ref="D15:D17"/>
  </mergeCells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143</v>
      </c>
      <c r="C2" s="24" t="s">
        <v>144</v>
      </c>
      <c r="H2" s="6"/>
      <c r="J2" s="6"/>
    </row>
    <row r="3">
      <c r="A3" s="7" t="s">
        <v>5</v>
      </c>
      <c r="B3" s="36" t="s">
        <v>145</v>
      </c>
      <c r="C3" s="42"/>
      <c r="H3" s="6"/>
      <c r="J3" s="6"/>
    </row>
    <row r="4">
      <c r="A4" s="8" t="s">
        <v>6</v>
      </c>
      <c r="B4" s="43" t="s">
        <v>146</v>
      </c>
      <c r="C4" s="44"/>
      <c r="E4" s="10"/>
      <c r="F4" s="10"/>
      <c r="G4" s="10"/>
      <c r="H4" s="10"/>
    </row>
    <row r="5">
      <c r="F5" s="11" t="s">
        <v>7</v>
      </c>
      <c r="J5" s="12"/>
      <c r="K5" s="12"/>
      <c r="L5" s="12"/>
      <c r="M5" s="12"/>
      <c r="N5" s="12"/>
      <c r="O5" s="12"/>
      <c r="P5" s="45"/>
      <c r="Q5" s="12"/>
      <c r="R5" s="12"/>
      <c r="S5" s="12"/>
    </row>
    <row r="6">
      <c r="E6" s="11"/>
      <c r="F6" s="16" t="s">
        <v>9</v>
      </c>
      <c r="G6" s="16" t="s">
        <v>10</v>
      </c>
      <c r="H6" s="16" t="s">
        <v>11</v>
      </c>
      <c r="I6" s="16" t="s">
        <v>13</v>
      </c>
      <c r="J6" s="16" t="s">
        <v>15</v>
      </c>
      <c r="K6" s="16" t="s">
        <v>16</v>
      </c>
      <c r="L6" s="10" t="s">
        <v>150</v>
      </c>
      <c r="M6" s="46" t="s">
        <v>151</v>
      </c>
      <c r="N6" s="11"/>
    </row>
    <row r="7">
      <c r="D7" s="11" t="s">
        <v>12</v>
      </c>
      <c r="E7" s="16" t="s">
        <v>9</v>
      </c>
      <c r="F7" s="47">
        <v>4.0</v>
      </c>
      <c r="G7" s="47">
        <v>1.0</v>
      </c>
      <c r="H7" s="47">
        <v>0.0</v>
      </c>
      <c r="I7" s="17">
        <f>F7/(SUM(F7:F9)) * 100</f>
        <v>100</v>
      </c>
      <c r="J7" s="18">
        <f>F7/(SUM(F7:H7)) * 100</f>
        <v>80</v>
      </c>
      <c r="K7" s="18">
        <f t="shared" ref="K7:K9" si="1">(2*I7*J7)/(I7+J7)</f>
        <v>88.88888889</v>
      </c>
      <c r="L7" s="18">
        <f>(SUM(F7,G8,H9)/(SUM(F7:H9))) * 100</f>
        <v>80</v>
      </c>
      <c r="M7" s="18">
        <f>SUM(L7,L15)/2</f>
        <v>80</v>
      </c>
      <c r="O7" s="10"/>
      <c r="P7" s="10"/>
      <c r="Q7" s="10"/>
      <c r="S7" s="12"/>
    </row>
    <row r="8">
      <c r="E8" s="16" t="s">
        <v>10</v>
      </c>
      <c r="F8" s="47">
        <v>0.0</v>
      </c>
      <c r="G8" s="47">
        <v>5.0</v>
      </c>
      <c r="H8" s="47">
        <v>0.0</v>
      </c>
      <c r="I8" s="17">
        <f>G8/(SUM(G7:G9)) * 100</f>
        <v>62.5</v>
      </c>
      <c r="J8" s="18">
        <f>G8/(SUM(F8:H8)) * 100</f>
        <v>100</v>
      </c>
      <c r="K8" s="18">
        <f t="shared" si="1"/>
        <v>76.92307692</v>
      </c>
      <c r="L8" s="18"/>
      <c r="M8" s="45"/>
      <c r="O8" s="10"/>
      <c r="P8" s="10"/>
      <c r="Q8" s="10"/>
      <c r="S8" s="12"/>
    </row>
    <row r="9">
      <c r="E9" s="16" t="s">
        <v>11</v>
      </c>
      <c r="F9" s="47">
        <v>0.0</v>
      </c>
      <c r="G9" s="47">
        <v>2.0</v>
      </c>
      <c r="H9" s="47">
        <v>3.0</v>
      </c>
      <c r="I9" s="17">
        <f>H9/(SUM(H7:H9)) * 100</f>
        <v>100</v>
      </c>
      <c r="J9" s="18">
        <f>H9/(SUM(F9:H9)) * 100</f>
        <v>60</v>
      </c>
      <c r="K9" s="18">
        <f t="shared" si="1"/>
        <v>75</v>
      </c>
      <c r="L9" s="12"/>
      <c r="M9" s="12"/>
      <c r="O9" s="10"/>
      <c r="P9" s="10"/>
      <c r="Q9" s="10"/>
      <c r="S9" s="12"/>
    </row>
    <row r="10">
      <c r="E10" s="16" t="s">
        <v>13</v>
      </c>
      <c r="F10" s="17">
        <f>F7/(SUM(F7:F9)) * 100</f>
        <v>100</v>
      </c>
      <c r="G10" s="17">
        <f>G8/(SUM(G7:G9)) * 100</f>
        <v>62.5</v>
      </c>
      <c r="H10" s="17">
        <f>H9/(SUM(H7:H9)) * 100</f>
        <v>100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>
      <c r="E11" s="16" t="s">
        <v>15</v>
      </c>
      <c r="F11" s="18">
        <f>F7/(SUM(F7:H7)) * 100</f>
        <v>80</v>
      </c>
      <c r="G11" s="18">
        <f>G8/(SUM(F8:H8)) * 100</f>
        <v>100</v>
      </c>
      <c r="H11" s="18">
        <f>H9/(SUM(F9:H9)) * 100</f>
        <v>60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E12" s="16" t="s">
        <v>16</v>
      </c>
      <c r="F12" s="18">
        <f>(2*I7*J7)/(I7+J7)</f>
        <v>88.88888889</v>
      </c>
      <c r="G12" s="18">
        <f>(2*I8*J8)/(I8+J8)</f>
        <v>76.92307692</v>
      </c>
      <c r="H12" s="20">
        <f>(2*I9*J9)/(I9+J9)</f>
        <v>75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>
      <c r="F13" s="11" t="s">
        <v>7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>
      <c r="E14" s="11"/>
      <c r="F14" s="10" t="s">
        <v>9</v>
      </c>
      <c r="G14" s="10" t="s">
        <v>10</v>
      </c>
      <c r="H14" s="10" t="s">
        <v>11</v>
      </c>
      <c r="I14" s="16" t="s">
        <v>13</v>
      </c>
      <c r="J14" s="16" t="s">
        <v>15</v>
      </c>
      <c r="K14" s="16" t="s">
        <v>16</v>
      </c>
      <c r="L14" s="10" t="s">
        <v>150</v>
      </c>
      <c r="M14" s="12"/>
      <c r="N14" s="12"/>
      <c r="O14" s="12"/>
      <c r="P14" s="12"/>
      <c r="Q14" s="12"/>
      <c r="R14" s="12"/>
      <c r="S14" s="12"/>
    </row>
    <row r="15">
      <c r="D15" s="11" t="s">
        <v>12</v>
      </c>
      <c r="E15" s="10" t="s">
        <v>9</v>
      </c>
      <c r="F15" s="28">
        <v>4.0</v>
      </c>
      <c r="G15" s="28">
        <v>1.0</v>
      </c>
      <c r="H15" s="28">
        <v>0.0</v>
      </c>
      <c r="I15" s="17">
        <f>F15/(SUM(F15:F17)) * 100</f>
        <v>100</v>
      </c>
      <c r="J15" s="18">
        <f>F15/(SUM(F15:H15)) * 100</f>
        <v>80</v>
      </c>
      <c r="K15" s="18">
        <f t="shared" ref="K15:K17" si="2">(2*I15*J15)/(I15+J15)</f>
        <v>88.88888889</v>
      </c>
      <c r="L15" s="18">
        <f>(SUM(F15,G16,H17)/(SUM(F15:H17))) * 100</f>
        <v>80</v>
      </c>
      <c r="M15" s="12"/>
      <c r="N15" s="12"/>
      <c r="O15" s="12"/>
      <c r="P15" s="12"/>
      <c r="Q15" s="12"/>
      <c r="R15" s="12"/>
      <c r="S15" s="12"/>
    </row>
    <row r="16">
      <c r="E16" s="10" t="s">
        <v>10</v>
      </c>
      <c r="F16" s="28">
        <v>0.0</v>
      </c>
      <c r="G16" s="28">
        <v>4.0</v>
      </c>
      <c r="H16" s="28">
        <v>1.0</v>
      </c>
      <c r="I16" s="17">
        <f>G16/(SUM(G15:G17)) * 100</f>
        <v>66.66666667</v>
      </c>
      <c r="J16" s="18">
        <f>G16/(SUM(F16:H16)) * 100</f>
        <v>80</v>
      </c>
      <c r="K16" s="18">
        <f t="shared" si="2"/>
        <v>72.72727273</v>
      </c>
      <c r="L16" s="18"/>
      <c r="M16" s="12"/>
      <c r="N16" s="12"/>
      <c r="O16" s="12"/>
      <c r="P16" s="12"/>
      <c r="Q16" s="12"/>
      <c r="R16" s="12"/>
      <c r="S16" s="12"/>
    </row>
    <row r="17">
      <c r="E17" s="10" t="s">
        <v>11</v>
      </c>
      <c r="F17" s="28">
        <v>0.0</v>
      </c>
      <c r="G17" s="28">
        <v>1.0</v>
      </c>
      <c r="H17" s="28">
        <v>4.0</v>
      </c>
      <c r="I17" s="17">
        <f>H17/(SUM(H15:H17)) * 100</f>
        <v>80</v>
      </c>
      <c r="J17" s="18">
        <f>H17/(SUM(F17:H17)) * 100</f>
        <v>80</v>
      </c>
      <c r="K17" s="18">
        <f t="shared" si="2"/>
        <v>80</v>
      </c>
      <c r="L17" s="12"/>
      <c r="M17" s="12"/>
      <c r="N17" s="12"/>
      <c r="O17" s="12"/>
      <c r="P17" s="12"/>
      <c r="Q17" s="12"/>
      <c r="R17" s="12"/>
      <c r="S17" s="12"/>
    </row>
    <row r="18">
      <c r="E18" s="16" t="s">
        <v>13</v>
      </c>
      <c r="F18" s="17">
        <f>F15/(SUM(F15:H15)) * 100</f>
        <v>80</v>
      </c>
      <c r="G18" s="17">
        <f>G16/(SUM(F16:H16)) * 100</f>
        <v>80</v>
      </c>
      <c r="H18" s="17">
        <f>H17/(SUM(F17:H17)) * 100</f>
        <v>80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>
      <c r="A20" s="21" t="s">
        <v>17</v>
      </c>
      <c r="E20" s="21" t="s">
        <v>35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>
      <c r="A21" s="21" t="s">
        <v>18</v>
      </c>
      <c r="E21" s="21" t="s">
        <v>35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>
      <c r="A22" s="21" t="s">
        <v>19</v>
      </c>
      <c r="E22" s="21" t="s">
        <v>19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>
      <c r="A23" s="21" t="s">
        <v>20</v>
      </c>
      <c r="E23" s="21" t="s">
        <v>149</v>
      </c>
    </row>
    <row r="24">
      <c r="A24" s="21" t="s">
        <v>21</v>
      </c>
      <c r="E24" s="21" t="s">
        <v>64</v>
      </c>
    </row>
    <row r="25">
      <c r="A25" s="21" t="s">
        <v>22</v>
      </c>
      <c r="E25" s="21" t="s">
        <v>38</v>
      </c>
    </row>
    <row r="26">
      <c r="A26" s="21" t="s">
        <v>23</v>
      </c>
      <c r="E26" s="21" t="s">
        <v>39</v>
      </c>
    </row>
    <row r="27">
      <c r="A27" s="21" t="s">
        <v>24</v>
      </c>
      <c r="E27" s="21" t="s">
        <v>39</v>
      </c>
    </row>
    <row r="28">
      <c r="A28" s="21" t="s">
        <v>25</v>
      </c>
      <c r="E28" s="21" t="s">
        <v>39</v>
      </c>
    </row>
    <row r="29">
      <c r="A29" s="21" t="s">
        <v>26</v>
      </c>
      <c r="E29" s="21" t="s">
        <v>39</v>
      </c>
    </row>
    <row r="30">
      <c r="A30" s="21" t="s">
        <v>27</v>
      </c>
      <c r="E30" s="29"/>
    </row>
    <row r="31">
      <c r="A31" s="21" t="s">
        <v>28</v>
      </c>
      <c r="E31" s="21" t="s">
        <v>40</v>
      </c>
    </row>
    <row r="32">
      <c r="A32" s="21" t="s">
        <v>29</v>
      </c>
      <c r="E32" s="21" t="s">
        <v>41</v>
      </c>
    </row>
    <row r="33">
      <c r="A33" s="21" t="s">
        <v>30</v>
      </c>
      <c r="E33" s="21" t="s">
        <v>42</v>
      </c>
    </row>
    <row r="41">
      <c r="B41" s="21"/>
    </row>
    <row r="47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9"/>
      <c r="N47" s="21"/>
      <c r="O47" s="21"/>
      <c r="P47" s="21"/>
      <c r="Q47" s="21"/>
    </row>
    <row r="51">
      <c r="G51" s="21"/>
      <c r="H51" s="21"/>
      <c r="I51" s="21"/>
      <c r="J51" s="21"/>
      <c r="K51" s="21"/>
      <c r="L51" s="21"/>
      <c r="M51" s="21"/>
      <c r="N51" s="29"/>
      <c r="O51" s="21"/>
      <c r="P51" s="21"/>
      <c r="Q51" s="21"/>
      <c r="R51" s="21"/>
    </row>
  </sheetData>
  <mergeCells count="4">
    <mergeCell ref="F5:H5"/>
    <mergeCell ref="D7:D9"/>
    <mergeCell ref="F13:H13"/>
    <mergeCell ref="D15:D17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32</v>
      </c>
      <c r="C2" s="24" t="s">
        <v>33</v>
      </c>
      <c r="H2" s="6"/>
      <c r="J2" s="6"/>
    </row>
    <row r="3">
      <c r="A3" s="7" t="s">
        <v>5</v>
      </c>
      <c r="B3" s="25" t="s">
        <v>34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3.0</v>
      </c>
      <c r="G7" s="28">
        <v>2.0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2.0</v>
      </c>
      <c r="H9" s="28">
        <v>3.0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55.55555556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60</v>
      </c>
      <c r="G11" s="18">
        <f>G8/(SUM(F8:H8)) * 100</f>
        <v>100</v>
      </c>
      <c r="H11" s="18">
        <f>H9/(SUM(F9:H9)) * 100</f>
        <v>60</v>
      </c>
      <c r="I11" s="19">
        <f>(SUM(F7,G8,H9)/(SUM(F7:H9))) * 100</f>
        <v>73.33333333</v>
      </c>
    </row>
    <row r="12">
      <c r="E12" s="16" t="s">
        <v>16</v>
      </c>
      <c r="F12" s="18">
        <f t="shared" ref="F12:H12" si="1">(2*F10*F11)/(F10+F11)</f>
        <v>75</v>
      </c>
      <c r="G12" s="18">
        <f t="shared" si="1"/>
        <v>71.42857143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2.0</v>
      </c>
      <c r="G15" s="28">
        <v>3.0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3.0</v>
      </c>
      <c r="H17" s="28">
        <v>2.0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45.45454545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40</v>
      </c>
      <c r="G19" s="18">
        <f>G16/(SUM(F16:H16)) * 100</f>
        <v>100</v>
      </c>
      <c r="H19" s="18">
        <f>H17/(SUM(F17:H17)) * 100</f>
        <v>40</v>
      </c>
      <c r="I19" s="19">
        <f>(SUM(F15,G16,H17)/(SUM(F15:H17))) * 100</f>
        <v>60</v>
      </c>
    </row>
    <row r="20">
      <c r="A20" s="21"/>
      <c r="E20" s="16" t="s">
        <v>16</v>
      </c>
      <c r="F20" s="18">
        <f t="shared" ref="F20:H20" si="2">(2*F18*F19)/(F18+F19)</f>
        <v>57.14285714</v>
      </c>
      <c r="G20" s="18">
        <f t="shared" si="2"/>
        <v>62.5</v>
      </c>
      <c r="H20" s="20">
        <f t="shared" si="2"/>
        <v>57.14285714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36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43</v>
      </c>
      <c r="C2" s="24" t="s">
        <v>44</v>
      </c>
      <c r="H2" s="6"/>
      <c r="J2" s="6"/>
    </row>
    <row r="3">
      <c r="A3" s="7" t="s">
        <v>5</v>
      </c>
      <c r="B3" s="25" t="s">
        <v>45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2.0</v>
      </c>
      <c r="G8" s="28">
        <v>3.0</v>
      </c>
      <c r="H8" s="28">
        <v>0.0</v>
      </c>
      <c r="I8" s="15"/>
    </row>
    <row r="9">
      <c r="E9" s="10" t="s">
        <v>11</v>
      </c>
      <c r="F9" s="28">
        <v>2.0</v>
      </c>
      <c r="G9" s="28">
        <v>0.0</v>
      </c>
      <c r="H9" s="28">
        <v>3.0</v>
      </c>
      <c r="I9" s="15"/>
    </row>
    <row r="10">
      <c r="E10" s="16" t="s">
        <v>13</v>
      </c>
      <c r="F10" s="17">
        <f>F7/(SUM(F7:F9)) * 100</f>
        <v>55.55555556</v>
      </c>
      <c r="G10" s="17">
        <f>G8/(SUM(G7:G9)) * 100</f>
        <v>100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60</v>
      </c>
      <c r="H11" s="18">
        <f>H9/(SUM(F9:H9)) * 100</f>
        <v>60</v>
      </c>
      <c r="I11" s="19">
        <f>(SUM(F7,G8,H9)/(SUM(F7:H9))) * 100</f>
        <v>73.33333333</v>
      </c>
    </row>
    <row r="12">
      <c r="E12" s="16" t="s">
        <v>16</v>
      </c>
      <c r="F12" s="18">
        <f t="shared" ref="F12:H12" si="1">(2*F10*F11)/(F10+F11)</f>
        <v>71.42857143</v>
      </c>
      <c r="G12" s="18">
        <f t="shared" si="1"/>
        <v>75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1.0</v>
      </c>
      <c r="G16" s="28">
        <v>4.0</v>
      </c>
      <c r="H16" s="28">
        <v>0.0</v>
      </c>
      <c r="I16" s="15"/>
    </row>
    <row r="17">
      <c r="E17" s="10" t="s">
        <v>11</v>
      </c>
      <c r="F17" s="28">
        <v>1.0</v>
      </c>
      <c r="G17" s="28">
        <v>1.0</v>
      </c>
      <c r="H17" s="28">
        <v>3.0</v>
      </c>
      <c r="I17" s="15"/>
    </row>
    <row r="18">
      <c r="E18" s="16" t="s">
        <v>13</v>
      </c>
      <c r="F18" s="17">
        <f>F15/(SUM(F15:F17)) * 100</f>
        <v>71.42857143</v>
      </c>
      <c r="G18" s="17">
        <f>G16/(SUM(G15:G17)) * 100</f>
        <v>80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80</v>
      </c>
      <c r="H19" s="18">
        <f>H17/(SUM(F17:H17)) * 100</f>
        <v>60</v>
      </c>
      <c r="I19" s="19">
        <f>(SUM(F15,G16,H17)/(SUM(F15:H17))) * 100</f>
        <v>80</v>
      </c>
    </row>
    <row r="20">
      <c r="A20" s="21"/>
      <c r="E20" s="16" t="s">
        <v>16</v>
      </c>
      <c r="F20" s="18">
        <f t="shared" ref="F20:H20" si="2">(2*F18*F19)/(F18+F19)</f>
        <v>83.33333333</v>
      </c>
      <c r="G20" s="18">
        <f t="shared" si="2"/>
        <v>80</v>
      </c>
      <c r="H20" s="20">
        <f t="shared" si="2"/>
        <v>75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46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47</v>
      </c>
      <c r="C2" s="24" t="s">
        <v>48</v>
      </c>
      <c r="H2" s="6"/>
      <c r="J2" s="6"/>
    </row>
    <row r="3">
      <c r="A3" s="7" t="s">
        <v>5</v>
      </c>
      <c r="B3" s="25" t="s">
        <v>49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3.0</v>
      </c>
      <c r="G7" s="28">
        <v>1.0</v>
      </c>
      <c r="H7" s="28">
        <v>1.0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3.0</v>
      </c>
      <c r="H9" s="28">
        <v>2.0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55.55555556</v>
      </c>
      <c r="H10" s="17">
        <f>H9/(SUM(H7:H9)) * 100</f>
        <v>66.66666667</v>
      </c>
      <c r="I10" s="10" t="s">
        <v>14</v>
      </c>
    </row>
    <row r="11">
      <c r="E11" s="16" t="s">
        <v>15</v>
      </c>
      <c r="F11" s="18">
        <f>F7/(SUM(F7:H7)) * 100</f>
        <v>60</v>
      </c>
      <c r="G11" s="18">
        <f>G8/(SUM(F8:H8)) * 100</f>
        <v>100</v>
      </c>
      <c r="H11" s="18">
        <f>H9/(SUM(F9:H9)) * 100</f>
        <v>40</v>
      </c>
      <c r="I11" s="19">
        <f>(SUM(F7,G8,H9)/(SUM(F7:H9))) * 100</f>
        <v>66.66666667</v>
      </c>
    </row>
    <row r="12">
      <c r="E12" s="16" t="s">
        <v>16</v>
      </c>
      <c r="F12" s="18">
        <f t="shared" ref="F12:H12" si="1">(2*F10*F11)/(F10+F11)</f>
        <v>75</v>
      </c>
      <c r="G12" s="18">
        <f t="shared" si="1"/>
        <v>71.42857143</v>
      </c>
      <c r="H12" s="20">
        <f t="shared" si="1"/>
        <v>50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3.0</v>
      </c>
      <c r="G15" s="28">
        <v>1.0</v>
      </c>
      <c r="H15" s="28">
        <v>1.0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1.0</v>
      </c>
      <c r="G17" s="28">
        <v>3.0</v>
      </c>
      <c r="H17" s="28">
        <v>1.0</v>
      </c>
      <c r="I17" s="15"/>
    </row>
    <row r="18">
      <c r="E18" s="16" t="s">
        <v>13</v>
      </c>
      <c r="F18" s="17">
        <f>F15/(SUM(F15:F17)) * 100</f>
        <v>75</v>
      </c>
      <c r="G18" s="17">
        <f>G16/(SUM(G15:G17)) * 100</f>
        <v>55.55555556</v>
      </c>
      <c r="H18" s="17">
        <f>H17/(SUM(H15:H17)) * 100</f>
        <v>50</v>
      </c>
      <c r="I18" s="10" t="s">
        <v>14</v>
      </c>
    </row>
    <row r="19">
      <c r="E19" s="16" t="s">
        <v>15</v>
      </c>
      <c r="F19" s="18">
        <f>F15/(SUM(F15:H15)) * 100</f>
        <v>60</v>
      </c>
      <c r="G19" s="18">
        <f>G16/(SUM(F16:H16)) * 100</f>
        <v>100</v>
      </c>
      <c r="H19" s="18">
        <f>H17/(SUM(F17:H17)) * 100</f>
        <v>20</v>
      </c>
      <c r="I19" s="19">
        <f>(SUM(F15,G16,H17)/(SUM(F15:H17))) * 100</f>
        <v>60</v>
      </c>
    </row>
    <row r="20">
      <c r="A20" s="21"/>
      <c r="E20" s="16" t="s">
        <v>16</v>
      </c>
      <c r="F20" s="18">
        <f t="shared" ref="F20:H20" si="2">(2*F18*F19)/(F18+F19)</f>
        <v>66.66666667</v>
      </c>
      <c r="G20" s="18">
        <f t="shared" si="2"/>
        <v>71.42857143</v>
      </c>
      <c r="H20" s="20">
        <f t="shared" si="2"/>
        <v>28.57142857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50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23" t="s">
        <v>51</v>
      </c>
      <c r="C2" s="24" t="s">
        <v>52</v>
      </c>
      <c r="H2" s="6"/>
      <c r="J2" s="6"/>
    </row>
    <row r="3">
      <c r="A3" s="7" t="s">
        <v>5</v>
      </c>
      <c r="B3" s="25" t="s">
        <v>53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2.0</v>
      </c>
      <c r="G8" s="28">
        <v>3.0</v>
      </c>
      <c r="H8" s="28">
        <v>0.0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66.66666667</v>
      </c>
      <c r="G10" s="17">
        <f>G8/(SUM(G7:G9)) * 100</f>
        <v>75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60</v>
      </c>
      <c r="H11" s="18">
        <f>H9/(SUM(F9:H9)) * 100</f>
        <v>100</v>
      </c>
      <c r="I11" s="19">
        <f>(SUM(F7,G8,H9)/(SUM(F7:H9))) * 100</f>
        <v>80</v>
      </c>
    </row>
    <row r="12">
      <c r="E12" s="16" t="s">
        <v>16</v>
      </c>
      <c r="F12" s="18">
        <f t="shared" ref="F12:H12" si="1">(2*F10*F11)/(F10+F11)</f>
        <v>72.72727273</v>
      </c>
      <c r="G12" s="18">
        <f t="shared" si="1"/>
        <v>66.66666667</v>
      </c>
      <c r="H12" s="20">
        <f t="shared" si="1"/>
        <v>100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3.0</v>
      </c>
      <c r="G15" s="28">
        <v>1.0</v>
      </c>
      <c r="H15" s="28">
        <v>1.0</v>
      </c>
    </row>
    <row r="16">
      <c r="E16" s="10" t="s">
        <v>10</v>
      </c>
      <c r="F16" s="28">
        <v>1.0</v>
      </c>
      <c r="G16" s="28">
        <v>4.0</v>
      </c>
      <c r="H16" s="28">
        <v>0.0</v>
      </c>
      <c r="I16" s="15"/>
    </row>
    <row r="17">
      <c r="E17" s="10" t="s">
        <v>11</v>
      </c>
      <c r="F17" s="28">
        <v>0.0</v>
      </c>
      <c r="G17" s="28">
        <v>2.0</v>
      </c>
      <c r="H17" s="28">
        <v>3.0</v>
      </c>
      <c r="I17" s="15"/>
    </row>
    <row r="18">
      <c r="E18" s="16" t="s">
        <v>13</v>
      </c>
      <c r="F18" s="17">
        <f>F15/(SUM(F15:F17)) * 100</f>
        <v>75</v>
      </c>
      <c r="G18" s="17">
        <f>G16/(SUM(G15:G17)) * 100</f>
        <v>57.14285714</v>
      </c>
      <c r="H18" s="17">
        <f>H17/(SUM(H15:H17)) * 100</f>
        <v>75</v>
      </c>
      <c r="I18" s="10" t="s">
        <v>14</v>
      </c>
    </row>
    <row r="19">
      <c r="E19" s="16" t="s">
        <v>15</v>
      </c>
      <c r="F19" s="18">
        <f>F15/(SUM(F15:H15)) * 100</f>
        <v>60</v>
      </c>
      <c r="G19" s="18">
        <f>G16/(SUM(F16:H16)) * 100</f>
        <v>80</v>
      </c>
      <c r="H19" s="18">
        <f>H17/(SUM(F17:H17)) * 100</f>
        <v>60</v>
      </c>
      <c r="I19" s="19">
        <f>(SUM(F15,G16,H17)/(SUM(F15:H17))) * 100</f>
        <v>66.66666667</v>
      </c>
    </row>
    <row r="20">
      <c r="A20" s="21"/>
      <c r="E20" s="16" t="s">
        <v>16</v>
      </c>
      <c r="F20" s="18">
        <f t="shared" ref="F20:H20" si="2">(2*F18*F19)/(F18+F19)</f>
        <v>66.66666667</v>
      </c>
      <c r="G20" s="18">
        <f t="shared" si="2"/>
        <v>66.66666667</v>
      </c>
      <c r="H20" s="20">
        <f t="shared" si="2"/>
        <v>66.66666667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54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55</v>
      </c>
      <c r="B1" s="22" t="s">
        <v>3</v>
      </c>
      <c r="C1" s="4" t="s">
        <v>31</v>
      </c>
    </row>
    <row r="2">
      <c r="A2" s="5" t="s">
        <v>4</v>
      </c>
      <c r="B2" s="23" t="s">
        <v>56</v>
      </c>
      <c r="C2" s="24" t="s">
        <v>57</v>
      </c>
      <c r="H2" s="6"/>
      <c r="J2" s="6"/>
    </row>
    <row r="3">
      <c r="A3" s="7" t="s">
        <v>5</v>
      </c>
      <c r="B3" s="25" t="s">
        <v>58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5.0</v>
      </c>
      <c r="G7" s="28">
        <v>0.0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100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100</v>
      </c>
      <c r="G11" s="18">
        <f>G8/(SUM(F8:H8)) * 100</f>
        <v>100</v>
      </c>
      <c r="H11" s="18">
        <f>H9/(SUM(F9:H9)) * 100</f>
        <v>100</v>
      </c>
      <c r="I11" s="19">
        <f>(SUM(F7,G8,H9)/(SUM(F7:H9))) * 100</f>
        <v>100</v>
      </c>
    </row>
    <row r="12">
      <c r="E12" s="16" t="s">
        <v>16</v>
      </c>
      <c r="F12" s="18">
        <f t="shared" ref="F12:H12" si="1">(2*F10*F11)/(F10+F11)</f>
        <v>100</v>
      </c>
      <c r="G12" s="18">
        <f t="shared" si="1"/>
        <v>100</v>
      </c>
      <c r="H12" s="20">
        <f t="shared" si="1"/>
        <v>100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5.0</v>
      </c>
      <c r="G15" s="28">
        <v>0.0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100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100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100</v>
      </c>
    </row>
    <row r="20">
      <c r="A20" s="21"/>
      <c r="E20" s="16" t="s">
        <v>16</v>
      </c>
      <c r="F20" s="18">
        <f t="shared" ref="F20:H20" si="2">(2*F18*F19)/(F18+F19)</f>
        <v>100</v>
      </c>
      <c r="G20" s="18">
        <f t="shared" si="2"/>
        <v>100</v>
      </c>
      <c r="H20" s="20">
        <f t="shared" si="2"/>
        <v>100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59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22" t="s">
        <v>3</v>
      </c>
      <c r="C1" s="4" t="s">
        <v>31</v>
      </c>
    </row>
    <row r="2">
      <c r="A2" s="5" t="s">
        <v>4</v>
      </c>
      <c r="B2" s="30" t="s">
        <v>60</v>
      </c>
      <c r="C2" s="24" t="s">
        <v>61</v>
      </c>
      <c r="H2" s="6"/>
      <c r="J2" s="6"/>
    </row>
    <row r="3">
      <c r="A3" s="7" t="s">
        <v>5</v>
      </c>
      <c r="B3" s="31" t="s">
        <v>62</v>
      </c>
      <c r="C3" s="26"/>
      <c r="H3" s="6"/>
      <c r="J3" s="6"/>
    </row>
    <row r="4">
      <c r="A4" s="8" t="s">
        <v>6</v>
      </c>
      <c r="B4" s="27"/>
      <c r="C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1.0</v>
      </c>
      <c r="G8" s="28">
        <v>4.0</v>
      </c>
      <c r="H8" s="28">
        <v>0.0</v>
      </c>
      <c r="I8" s="15"/>
    </row>
    <row r="9">
      <c r="E9" s="10" t="s">
        <v>11</v>
      </c>
      <c r="F9" s="28">
        <v>0.0</v>
      </c>
      <c r="G9" s="28">
        <v>0.0</v>
      </c>
      <c r="H9" s="28">
        <v>5.0</v>
      </c>
      <c r="I9" s="15"/>
    </row>
    <row r="10">
      <c r="E10" s="16" t="s">
        <v>13</v>
      </c>
      <c r="F10" s="17">
        <f>F7/(SUM(F7:F9)) * 100</f>
        <v>80</v>
      </c>
      <c r="G10" s="17">
        <f>G8/(SUM(G7:G9)) * 100</f>
        <v>80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80</v>
      </c>
      <c r="H11" s="18">
        <f>H9/(SUM(F9:H9)) * 100</f>
        <v>100</v>
      </c>
      <c r="I11" s="19">
        <f>(SUM(F7,G8,H9)/(SUM(F7:H9))) * 100</f>
        <v>86.66666667</v>
      </c>
    </row>
    <row r="12">
      <c r="E12" s="16" t="s">
        <v>16</v>
      </c>
      <c r="F12" s="18">
        <f t="shared" ref="F12:H12" si="1">(2*F10*F11)/(F10+F11)</f>
        <v>80</v>
      </c>
      <c r="G12" s="18">
        <f t="shared" si="1"/>
        <v>80</v>
      </c>
      <c r="H12" s="20">
        <f t="shared" si="1"/>
        <v>100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3.0</v>
      </c>
      <c r="G15" s="28">
        <v>2.0</v>
      </c>
      <c r="H15" s="28">
        <v>0.0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0.0</v>
      </c>
      <c r="G17" s="28">
        <v>0.0</v>
      </c>
      <c r="H17" s="28">
        <v>5.0</v>
      </c>
      <c r="I17" s="15"/>
    </row>
    <row r="18">
      <c r="E18" s="16" t="s">
        <v>13</v>
      </c>
      <c r="F18" s="17">
        <f>F15/(SUM(F15:F17)) * 100</f>
        <v>100</v>
      </c>
      <c r="G18" s="17">
        <f>G16/(SUM(G15:G17)) * 100</f>
        <v>71.42857143</v>
      </c>
      <c r="H18" s="17">
        <f>H17/(SUM(H15:H17)) * 100</f>
        <v>100</v>
      </c>
      <c r="I18" s="10" t="s">
        <v>14</v>
      </c>
    </row>
    <row r="19">
      <c r="E19" s="16" t="s">
        <v>15</v>
      </c>
      <c r="F19" s="18">
        <f>F15/(SUM(F15:H15)) * 100</f>
        <v>60</v>
      </c>
      <c r="G19" s="18">
        <f>G16/(SUM(F16:H16)) * 100</f>
        <v>100</v>
      </c>
      <c r="H19" s="18">
        <f>H17/(SUM(F17:H17)) * 100</f>
        <v>100</v>
      </c>
      <c r="I19" s="19">
        <f>(SUM(F15,G16,H17)/(SUM(F15:H17))) * 100</f>
        <v>86.66666667</v>
      </c>
    </row>
    <row r="20">
      <c r="A20" s="21"/>
      <c r="E20" s="16" t="s">
        <v>16</v>
      </c>
      <c r="F20" s="18">
        <f t="shared" ref="F20:H20" si="2">(2*F18*F19)/(F18+F19)</f>
        <v>75</v>
      </c>
      <c r="G20" s="18">
        <f t="shared" si="2"/>
        <v>83.33333333</v>
      </c>
      <c r="H20" s="20">
        <f t="shared" si="2"/>
        <v>100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63</v>
      </c>
    </row>
    <row r="25">
      <c r="A25" s="21" t="s">
        <v>21</v>
      </c>
      <c r="E25" s="21" t="s">
        <v>64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65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38.75"/>
    <col customWidth="1" min="5" max="5" width="12.13"/>
  </cols>
  <sheetData>
    <row r="1">
      <c r="A1" s="3" t="s">
        <v>2</v>
      </c>
      <c r="B1" s="4" t="s">
        <v>3</v>
      </c>
    </row>
    <row r="2">
      <c r="A2" s="5" t="s">
        <v>4</v>
      </c>
      <c r="B2" s="32" t="s">
        <v>66</v>
      </c>
      <c r="H2" s="6"/>
      <c r="J2" s="6"/>
    </row>
    <row r="3">
      <c r="A3" s="7" t="s">
        <v>5</v>
      </c>
      <c r="B3" s="33" t="s">
        <v>67</v>
      </c>
      <c r="H3" s="6"/>
      <c r="J3" s="6"/>
    </row>
    <row r="4">
      <c r="A4" s="8" t="s">
        <v>6</v>
      </c>
      <c r="B4" s="9"/>
      <c r="E4" s="10"/>
      <c r="F4" s="10"/>
      <c r="G4" s="10"/>
      <c r="H4" s="10"/>
    </row>
    <row r="5">
      <c r="F5" s="11" t="s">
        <v>7</v>
      </c>
      <c r="J5" s="12" t="s">
        <v>8</v>
      </c>
    </row>
    <row r="6">
      <c r="E6" s="11"/>
      <c r="F6" s="10" t="s">
        <v>9</v>
      </c>
      <c r="G6" s="10" t="s">
        <v>10</v>
      </c>
      <c r="H6" s="10" t="s">
        <v>11</v>
      </c>
    </row>
    <row r="7">
      <c r="D7" s="11" t="s">
        <v>12</v>
      </c>
      <c r="E7" s="10" t="s">
        <v>9</v>
      </c>
      <c r="F7" s="28">
        <v>4.0</v>
      </c>
      <c r="G7" s="28">
        <v>1.0</v>
      </c>
      <c r="H7" s="28">
        <v>0.0</v>
      </c>
      <c r="J7" s="14"/>
    </row>
    <row r="8">
      <c r="E8" s="10" t="s">
        <v>10</v>
      </c>
      <c r="F8" s="28">
        <v>0.0</v>
      </c>
      <c r="G8" s="28">
        <v>5.0</v>
      </c>
      <c r="H8" s="28">
        <v>0.0</v>
      </c>
      <c r="I8" s="15"/>
    </row>
    <row r="9">
      <c r="E9" s="10" t="s">
        <v>11</v>
      </c>
      <c r="F9" s="28">
        <v>0.0</v>
      </c>
      <c r="G9" s="28">
        <v>2.0</v>
      </c>
      <c r="H9" s="28">
        <v>3.0</v>
      </c>
      <c r="I9" s="15"/>
    </row>
    <row r="10">
      <c r="E10" s="16" t="s">
        <v>13</v>
      </c>
      <c r="F10" s="17">
        <f>F7/(SUM(F7:F9)) * 100</f>
        <v>100</v>
      </c>
      <c r="G10" s="17">
        <f>G8/(SUM(G7:G9)) * 100</f>
        <v>62.5</v>
      </c>
      <c r="H10" s="17">
        <f>H9/(SUM(H7:H9)) * 100</f>
        <v>100</v>
      </c>
      <c r="I10" s="10" t="s">
        <v>14</v>
      </c>
    </row>
    <row r="11">
      <c r="E11" s="16" t="s">
        <v>15</v>
      </c>
      <c r="F11" s="18">
        <f>F7/(SUM(F7:H7)) * 100</f>
        <v>80</v>
      </c>
      <c r="G11" s="18">
        <f>G8/(SUM(F8:H8)) * 100</f>
        <v>100</v>
      </c>
      <c r="H11" s="18">
        <f>H9/(SUM(F9:H9)) * 100</f>
        <v>60</v>
      </c>
      <c r="I11" s="19">
        <f>(SUM(F7,G8,H9)/(SUM(F7:H9))) * 100</f>
        <v>80</v>
      </c>
    </row>
    <row r="12">
      <c r="E12" s="16" t="s">
        <v>16</v>
      </c>
      <c r="F12" s="18">
        <f t="shared" ref="F12:H12" si="1">(2*F10*F11)/(F10+F11)</f>
        <v>88.88888889</v>
      </c>
      <c r="G12" s="18">
        <f t="shared" si="1"/>
        <v>76.92307692</v>
      </c>
      <c r="H12" s="20">
        <f t="shared" si="1"/>
        <v>75</v>
      </c>
    </row>
    <row r="13">
      <c r="F13" s="11" t="s">
        <v>7</v>
      </c>
    </row>
    <row r="14">
      <c r="E14" s="11"/>
      <c r="F14" s="10" t="s">
        <v>9</v>
      </c>
      <c r="G14" s="10" t="s">
        <v>10</v>
      </c>
      <c r="H14" s="10" t="s">
        <v>11</v>
      </c>
    </row>
    <row r="15">
      <c r="D15" s="11" t="s">
        <v>12</v>
      </c>
      <c r="E15" s="10" t="s">
        <v>9</v>
      </c>
      <c r="F15" s="28">
        <v>3.0</v>
      </c>
      <c r="G15" s="28">
        <v>1.0</v>
      </c>
      <c r="H15" s="28">
        <v>1.0</v>
      </c>
    </row>
    <row r="16">
      <c r="E16" s="10" t="s">
        <v>10</v>
      </c>
      <c r="F16" s="28">
        <v>0.0</v>
      </c>
      <c r="G16" s="28">
        <v>5.0</v>
      </c>
      <c r="H16" s="28">
        <v>0.0</v>
      </c>
      <c r="I16" s="15"/>
    </row>
    <row r="17">
      <c r="E17" s="10" t="s">
        <v>11</v>
      </c>
      <c r="F17" s="28">
        <v>1.0</v>
      </c>
      <c r="G17" s="28">
        <v>1.0</v>
      </c>
      <c r="H17" s="28">
        <v>3.0</v>
      </c>
      <c r="I17" s="15"/>
    </row>
    <row r="18">
      <c r="E18" s="16" t="s">
        <v>13</v>
      </c>
      <c r="F18" s="17">
        <f>F15/(SUM(F15:F17)) * 100</f>
        <v>75</v>
      </c>
      <c r="G18" s="17">
        <f>G16/(SUM(G15:G17)) * 100</f>
        <v>71.42857143</v>
      </c>
      <c r="H18" s="17">
        <f>H17/(SUM(H15:H17)) * 100</f>
        <v>75</v>
      </c>
      <c r="I18" s="10" t="s">
        <v>14</v>
      </c>
    </row>
    <row r="19">
      <c r="E19" s="16" t="s">
        <v>15</v>
      </c>
      <c r="F19" s="18">
        <f>F15/(SUM(F15:H15)) * 100</f>
        <v>60</v>
      </c>
      <c r="G19" s="18">
        <f>G16/(SUM(F16:H16)) * 100</f>
        <v>100</v>
      </c>
      <c r="H19" s="18">
        <f>H17/(SUM(F17:H17)) * 100</f>
        <v>60</v>
      </c>
      <c r="I19" s="19">
        <f>(SUM(F15,G16,H17)/(SUM(F15:H17))) * 100</f>
        <v>73.33333333</v>
      </c>
    </row>
    <row r="20">
      <c r="A20" s="21"/>
      <c r="E20" s="16" t="s">
        <v>16</v>
      </c>
      <c r="F20" s="18">
        <f t="shared" ref="F20:H20" si="2">(2*F18*F19)/(F18+F19)</f>
        <v>66.66666667</v>
      </c>
      <c r="G20" s="18">
        <f t="shared" si="2"/>
        <v>83.33333333</v>
      </c>
      <c r="H20" s="20">
        <f t="shared" si="2"/>
        <v>66.66666667</v>
      </c>
    </row>
    <row r="21">
      <c r="A21" s="21" t="s">
        <v>17</v>
      </c>
      <c r="E21" s="21" t="s">
        <v>35</v>
      </c>
    </row>
    <row r="22">
      <c r="A22" s="21" t="s">
        <v>18</v>
      </c>
      <c r="E22" s="21" t="s">
        <v>35</v>
      </c>
    </row>
    <row r="23">
      <c r="A23" s="21" t="s">
        <v>19</v>
      </c>
      <c r="E23" s="21" t="s">
        <v>19</v>
      </c>
    </row>
    <row r="24">
      <c r="A24" s="21" t="s">
        <v>20</v>
      </c>
      <c r="E24" s="21" t="s">
        <v>68</v>
      </c>
    </row>
    <row r="25">
      <c r="A25" s="21" t="s">
        <v>21</v>
      </c>
      <c r="E25" s="21" t="s">
        <v>37</v>
      </c>
    </row>
    <row r="26">
      <c r="A26" s="21" t="s">
        <v>22</v>
      </c>
      <c r="E26" s="21" t="s">
        <v>38</v>
      </c>
    </row>
    <row r="27">
      <c r="A27" s="21" t="s">
        <v>23</v>
      </c>
      <c r="E27" s="21" t="s">
        <v>39</v>
      </c>
    </row>
    <row r="28">
      <c r="A28" s="21" t="s">
        <v>24</v>
      </c>
      <c r="E28" s="21" t="s">
        <v>39</v>
      </c>
    </row>
    <row r="29">
      <c r="A29" s="21" t="s">
        <v>25</v>
      </c>
      <c r="E29" s="21" t="s">
        <v>39</v>
      </c>
    </row>
    <row r="30">
      <c r="A30" s="21" t="s">
        <v>26</v>
      </c>
      <c r="E30" s="21" t="s">
        <v>39</v>
      </c>
    </row>
    <row r="31">
      <c r="A31" s="21" t="s">
        <v>27</v>
      </c>
      <c r="E31" s="29"/>
    </row>
    <row r="32">
      <c r="A32" s="21" t="s">
        <v>28</v>
      </c>
      <c r="E32" s="21" t="s">
        <v>40</v>
      </c>
    </row>
    <row r="33">
      <c r="A33" s="21" t="s">
        <v>29</v>
      </c>
      <c r="E33" s="21" t="s">
        <v>41</v>
      </c>
    </row>
    <row r="34">
      <c r="A34" s="21" t="s">
        <v>30</v>
      </c>
      <c r="E34" s="21" t="s">
        <v>42</v>
      </c>
    </row>
  </sheetData>
  <mergeCells count="6">
    <mergeCell ref="F5:H5"/>
    <mergeCell ref="J5:S6"/>
    <mergeCell ref="D7:D9"/>
    <mergeCell ref="J7:S23"/>
    <mergeCell ref="F13:H13"/>
    <mergeCell ref="D15:D17"/>
  </mergeCells>
  <drawing r:id="rId1"/>
  <tableParts count="1">
    <tablePart r:id="rId3"/>
  </tableParts>
</worksheet>
</file>