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risubrt/Desktop/dissertation_JS/dissertation_JS/data/qhi/"/>
    </mc:Choice>
  </mc:AlternateContent>
  <xr:revisionPtr revIDLastSave="0" documentId="13_ncr:1_{ACFD20DB-932D-A14B-85EF-B3E3431E293E}" xr6:coauthVersionLast="47" xr6:coauthVersionMax="47" xr10:uidLastSave="{00000000-0000-0000-0000-000000000000}"/>
  <bookViews>
    <workbookView xWindow="0" yWindow="500" windowWidth="28800" windowHeight="16480" activeTab="1" xr2:uid="{36F15A74-A3DF-9746-B5C5-33BD39659083}"/>
  </bookViews>
  <sheets>
    <sheet name="HERSCHEL" sheetId="2" r:id="rId1"/>
    <sheet name="KOMAKUK" sheetId="5" r:id="rId2"/>
    <sheet name="CALCULATED % of CHANGE" sheetId="4" r:id="rId3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2" i="5" l="1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41" i="5"/>
  <c r="I46" i="2"/>
  <c r="I45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</calcChain>
</file>

<file path=xl/sharedStrings.xml><?xml version="1.0" encoding="utf-8"?>
<sst xmlns="http://schemas.openxmlformats.org/spreadsheetml/2006/main" count="517" uniqueCount="113">
  <si>
    <t>variable</t>
  </si>
  <si>
    <t>post.mean</t>
  </si>
  <si>
    <t>l.95..CI</t>
  </si>
  <si>
    <t>u.95..CI</t>
  </si>
  <si>
    <t>eff.samp</t>
  </si>
  <si>
    <t>pMCMC</t>
  </si>
  <si>
    <t>year:SpeciesAlopecurus alpinus</t>
  </si>
  <si>
    <t>year:SpeciesArctagrostis latifolia</t>
  </si>
  <si>
    <t>year:SpeciesAstralagus umbelletus</t>
  </si>
  <si>
    <t>year:SpeciesCardamine bellidifolia</t>
  </si>
  <si>
    <t>year:SpeciesCardamine digitalis</t>
  </si>
  <si>
    <t>year:SpeciesCassiope tetragona</t>
  </si>
  <si>
    <t>year:SpeciesCetraria cucculata</t>
  </si>
  <si>
    <t>year:SpeciesCetraria islandica</t>
  </si>
  <si>
    <t>year:SpeciesCetraria nivalis</t>
  </si>
  <si>
    <t>year:SpeciesCladina mitis</t>
  </si>
  <si>
    <t>year:SpeciesDactylina arctica</t>
  </si>
  <si>
    <t>year:SpeciesDryas integrifolia</t>
  </si>
  <si>
    <t>year:SpeciesEriophorum angustifolium</t>
  </si>
  <si>
    <t>year:SpeciesEriophorum vaginatum</t>
  </si>
  <si>
    <t>year:SpeciesFestuca baffinensis</t>
  </si>
  <si>
    <t>year:SpeciesHierochloe alpine</t>
  </si>
  <si>
    <t>year:SpeciesKobresia myotosoides</t>
  </si>
  <si>
    <t>year:SpeciesKobresia sibirica</t>
  </si>
  <si>
    <t>year:SpeciesLagostis glauca</t>
  </si>
  <si>
    <t>year:SpeciesLupinus arcticus</t>
  </si>
  <si>
    <t>year:SpeciesLuzula arctica</t>
  </si>
  <si>
    <t>year:SpeciesOxytropis campestris</t>
  </si>
  <si>
    <t>year:SpeciesOxytropis maydalliana</t>
  </si>
  <si>
    <t>year:SpeciesOxytropis nigrescens</t>
  </si>
  <si>
    <t>year:SpeciesPapaver radicatum</t>
  </si>
  <si>
    <t>year:SpeciesParrya nudicalis</t>
  </si>
  <si>
    <t>year:SpeciesPedicularis capitata</t>
  </si>
  <si>
    <t>year:SpeciesPedicularis lanata</t>
  </si>
  <si>
    <t>year:SpeciesPedicularis longsdorfi</t>
  </si>
  <si>
    <t>year:SpeciesPedicularis sudetica</t>
  </si>
  <si>
    <t>year:SpeciesPedicularis vertisilata</t>
  </si>
  <si>
    <t>year:SpeciesPoa alpina</t>
  </si>
  <si>
    <t>year:SpeciesPoa arctica</t>
  </si>
  <si>
    <t>year:SpeciesPolygonum bistorta</t>
  </si>
  <si>
    <t>year:SpeciesPolygonum viviparum</t>
  </si>
  <si>
    <t>year:SpeciesPyrola grandiflora</t>
  </si>
  <si>
    <t>year:SpeciesSalix arctica</t>
  </si>
  <si>
    <t>year:SpeciesSalix phlebophylla</t>
  </si>
  <si>
    <t>year:SpeciesSalix pulchra</t>
  </si>
  <si>
    <t>year:SpeciesSalix reticulata</t>
  </si>
  <si>
    <t>year:SpeciesSaussurea angustifolia</t>
  </si>
  <si>
    <t>year:SpeciesSaxifraga nelsoniana</t>
  </si>
  <si>
    <t>year:SpeciesSenecio astropurpureus</t>
  </si>
  <si>
    <t>year:SpeciesStellaria longipes</t>
  </si>
  <si>
    <t>year:SpeciesThamnolia subuliformis</t>
  </si>
  <si>
    <t>year:SpeciesValeriana capitata</t>
  </si>
  <si>
    <t>subsite</t>
  </si>
  <si>
    <t>QHI:KO</t>
  </si>
  <si>
    <t>QHI:HE</t>
  </si>
  <si>
    <t>year:SpeciesAlectoria ochroleuca</t>
  </si>
  <si>
    <t>effect</t>
  </si>
  <si>
    <t>year</t>
  </si>
  <si>
    <t>fixed</t>
  </si>
  <si>
    <t>SpeciesAlectoria ochroleuca</t>
  </si>
  <si>
    <t>SpeciesArctagrostis latifolia</t>
  </si>
  <si>
    <t>SpeciesAstralagus umbelletus</t>
  </si>
  <si>
    <t>SpeciesCardamine bellidifolia</t>
  </si>
  <si>
    <t>SpeciesCardamine digitalis</t>
  </si>
  <si>
    <t>SpeciesCassiope tetragona</t>
  </si>
  <si>
    <t>SpeciesCetraria cucculata</t>
  </si>
  <si>
    <t>SpeciesCetraria islandica</t>
  </si>
  <si>
    <t>SpeciesCetraria nivalis</t>
  </si>
  <si>
    <t>SpeciesCladina mitis</t>
  </si>
  <si>
    <t>SpeciesDactylina arctica</t>
  </si>
  <si>
    <t>SpeciesDryas integrifolia</t>
  </si>
  <si>
    <t>SpeciesEriophorum angustifolium</t>
  </si>
  <si>
    <t>SpeciesEriophorum vaginatum</t>
  </si>
  <si>
    <t>SpeciesFestuca baffinensis</t>
  </si>
  <si>
    <t>SpeciesHierochloe alpine</t>
  </si>
  <si>
    <t>SpeciesKobresia myotosoides</t>
  </si>
  <si>
    <t>SpeciesKobresia sibirica</t>
  </si>
  <si>
    <t>SpeciesLagostis glauca</t>
  </si>
  <si>
    <t>SpeciesLupinus arcticus</t>
  </si>
  <si>
    <t>SpeciesLuzula arctica</t>
  </si>
  <si>
    <t>SpeciesPapaver radicatum</t>
  </si>
  <si>
    <t>SpeciesPedicularis capitata</t>
  </si>
  <si>
    <t>SpeciesPedicularis lanata</t>
  </si>
  <si>
    <t>SpeciesPedicularis longsdorfi</t>
  </si>
  <si>
    <t>SpeciesPedicularis sudetica</t>
  </si>
  <si>
    <t>SpeciesPedicularis vertisilata</t>
  </si>
  <si>
    <t>SpeciesPoa alpina</t>
  </si>
  <si>
    <t>SpeciesPoa arctica</t>
  </si>
  <si>
    <t>SpeciesPolygonum bistorta</t>
  </si>
  <si>
    <t>SpeciesPolygonum viviparum</t>
  </si>
  <si>
    <t>SpeciesPyrola grandiflora</t>
  </si>
  <si>
    <t>SpeciesSalix arctica</t>
  </si>
  <si>
    <t>SpeciesSalix phlebophylla</t>
  </si>
  <si>
    <t>SpeciesSalix pulchra</t>
  </si>
  <si>
    <t>SpeciesSalix reticulata</t>
  </si>
  <si>
    <t>SpeciesSaussurea angustifolia</t>
  </si>
  <si>
    <t>SpeciesSaxifraga nelsoniana</t>
  </si>
  <si>
    <t>SpeciesSenecio astropurpureus</t>
  </si>
  <si>
    <t>SpeciesStellaria longipes</t>
  </si>
  <si>
    <t>SpeciesThamnolia subuliformis</t>
  </si>
  <si>
    <t>SpeciesValeriana capitata</t>
  </si>
  <si>
    <t>NA</t>
  </si>
  <si>
    <t>random</t>
  </si>
  <si>
    <t>PLOT</t>
  </si>
  <si>
    <t>units</t>
  </si>
  <si>
    <t>residual</t>
  </si>
  <si>
    <t>SpeciesAlopecurus alpinus</t>
  </si>
  <si>
    <t>SpeciesOxytropis campestris</t>
  </si>
  <si>
    <t>SpeciesOxytropis maydalliana</t>
  </si>
  <si>
    <t>SpeciesOxytropis nigrescens</t>
  </si>
  <si>
    <t>SpeciesParrya nudicalis</t>
  </si>
  <si>
    <t>estimate</t>
  </si>
  <si>
    <t>Percentage change over  20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</si>
</sst>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D9B14-8E4C-F147-9505-A790FE84FF05}">
  <dimension ref="A1:I88"/>
  <sheetViews>
    <sheetView topLeftCell="A32" workbookViewId="0">
      <selection activeCell="I44" sqref="I44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56</v>
      </c>
    </row>
    <row r="2" spans="1:7" x14ac:dyDescent="0.2">
      <c r="A2" s="2" t="s">
        <v>57</v>
      </c>
      <c r="B2" s="2">
        <v>1.69268009441793E-2</v>
      </c>
      <c r="C2" s="2">
        <v>-0.14838637113280101</v>
      </c>
      <c r="D2" s="2">
        <v>0.17196660405898001</v>
      </c>
      <c r="E2" s="2">
        <v>3000</v>
      </c>
      <c r="F2" s="2">
        <v>0.86266666666666703</v>
      </c>
      <c r="G2" s="2" t="s">
        <v>58</v>
      </c>
    </row>
    <row r="3" spans="1:7" x14ac:dyDescent="0.2">
      <c r="A3" s="2" t="s">
        <v>59</v>
      </c>
      <c r="B3" s="2">
        <v>-33.849685530704299</v>
      </c>
      <c r="C3" s="2">
        <v>-346.52029718123998</v>
      </c>
      <c r="D3" s="2">
        <v>298.87386344288802</v>
      </c>
      <c r="E3" s="2">
        <v>3000</v>
      </c>
      <c r="F3" s="2">
        <v>0.86466666666666703</v>
      </c>
      <c r="G3" s="2" t="s">
        <v>58</v>
      </c>
    </row>
    <row r="4" spans="1:7" x14ac:dyDescent="0.2">
      <c r="A4" s="2" t="s">
        <v>60</v>
      </c>
      <c r="B4" s="2">
        <v>-1529.4178000505799</v>
      </c>
      <c r="C4" s="2">
        <v>-1817.7837123148099</v>
      </c>
      <c r="D4" s="2">
        <v>-1210.48144904232</v>
      </c>
      <c r="E4" s="2">
        <v>3000</v>
      </c>
      <c r="F4" s="2">
        <v>3.33333333333333E-4</v>
      </c>
      <c r="G4" s="2" t="s">
        <v>58</v>
      </c>
    </row>
    <row r="5" spans="1:7" x14ac:dyDescent="0.2">
      <c r="A5" s="2" t="s">
        <v>61</v>
      </c>
      <c r="B5" s="2">
        <v>-4.2467677086500002</v>
      </c>
      <c r="C5" s="2">
        <v>-312.746967607469</v>
      </c>
      <c r="D5" s="2">
        <v>299.27036552065698</v>
      </c>
      <c r="E5" s="2">
        <v>3226.3159991955599</v>
      </c>
      <c r="F5" s="2">
        <v>0.98333333333333295</v>
      </c>
      <c r="G5" s="2" t="s">
        <v>58</v>
      </c>
    </row>
    <row r="6" spans="1:7" x14ac:dyDescent="0.2">
      <c r="A6" s="2" t="s">
        <v>62</v>
      </c>
      <c r="B6" s="2">
        <v>1.65603218206744</v>
      </c>
      <c r="C6" s="2">
        <v>-298.166980698472</v>
      </c>
      <c r="D6" s="2">
        <v>314.15063378091099</v>
      </c>
      <c r="E6" s="2">
        <v>2999.99999999999</v>
      </c>
      <c r="F6" s="2">
        <v>0.99199999999999999</v>
      </c>
      <c r="G6" s="2" t="s">
        <v>58</v>
      </c>
    </row>
    <row r="7" spans="1:7" x14ac:dyDescent="0.2">
      <c r="A7" s="2" t="s">
        <v>63</v>
      </c>
      <c r="B7" s="2">
        <v>-131.89282192269999</v>
      </c>
      <c r="C7" s="2">
        <v>-435.49045050403902</v>
      </c>
      <c r="D7" s="2">
        <v>187.83577596157599</v>
      </c>
      <c r="E7" s="2">
        <v>3000</v>
      </c>
      <c r="F7" s="2">
        <v>0.398666666666667</v>
      </c>
      <c r="G7" s="2" t="s">
        <v>58</v>
      </c>
    </row>
    <row r="8" spans="1:7" x14ac:dyDescent="0.2">
      <c r="A8" s="2" t="s">
        <v>64</v>
      </c>
      <c r="B8" s="2">
        <v>40.097412023821001</v>
      </c>
      <c r="C8" s="2">
        <v>-278.32079680918798</v>
      </c>
      <c r="D8" s="2">
        <v>347.46037526225001</v>
      </c>
      <c r="E8" s="2">
        <v>3243.57625210694</v>
      </c>
      <c r="F8" s="2">
        <v>0.791333333333333</v>
      </c>
      <c r="G8" s="2" t="s">
        <v>58</v>
      </c>
    </row>
    <row r="9" spans="1:7" x14ac:dyDescent="0.2">
      <c r="A9" s="2" t="s">
        <v>65</v>
      </c>
      <c r="B9" s="2">
        <v>450.75660018960298</v>
      </c>
      <c r="C9" s="2">
        <v>141.19084529671801</v>
      </c>
      <c r="D9" s="2">
        <v>753.60448988247697</v>
      </c>
      <c r="E9" s="2">
        <v>3000</v>
      </c>
      <c r="F9" s="2">
        <v>4.6666666666666003E-3</v>
      </c>
      <c r="G9" s="2" t="s">
        <v>58</v>
      </c>
    </row>
    <row r="10" spans="1:7" x14ac:dyDescent="0.2">
      <c r="A10" s="2" t="s">
        <v>66</v>
      </c>
      <c r="B10" s="2">
        <v>290.769786812566</v>
      </c>
      <c r="C10" s="2">
        <v>-12.0654773581045</v>
      </c>
      <c r="D10" s="2">
        <v>595.03524762234895</v>
      </c>
      <c r="E10" s="2">
        <v>3000</v>
      </c>
      <c r="F10" s="2">
        <v>6.4666666666666706E-2</v>
      </c>
      <c r="G10" s="2" t="s">
        <v>58</v>
      </c>
    </row>
    <row r="11" spans="1:7" x14ac:dyDescent="0.2">
      <c r="A11" s="2" t="s">
        <v>67</v>
      </c>
      <c r="B11" s="2">
        <v>4.4287250897303396</v>
      </c>
      <c r="C11" s="2">
        <v>-310.61000637376901</v>
      </c>
      <c r="D11" s="2">
        <v>318.92456550095</v>
      </c>
      <c r="E11" s="2">
        <v>3000</v>
      </c>
      <c r="F11" s="2">
        <v>0.97133333333333305</v>
      </c>
      <c r="G11" s="2" t="s">
        <v>58</v>
      </c>
    </row>
    <row r="12" spans="1:7" x14ac:dyDescent="0.2">
      <c r="A12" s="2" t="s">
        <v>68</v>
      </c>
      <c r="B12" s="2">
        <v>2.2220450053217098</v>
      </c>
      <c r="C12" s="2">
        <v>-329.72389792403601</v>
      </c>
      <c r="D12" s="2">
        <v>318.22174906272397</v>
      </c>
      <c r="E12" s="2">
        <v>3000</v>
      </c>
      <c r="F12" s="2">
        <v>0.98066666666666702</v>
      </c>
      <c r="G12" s="2" t="s">
        <v>58</v>
      </c>
    </row>
    <row r="13" spans="1:7" x14ac:dyDescent="0.2">
      <c r="A13" s="2" t="s">
        <v>69</v>
      </c>
      <c r="B13" s="2">
        <v>61.688412935047303</v>
      </c>
      <c r="C13" s="2">
        <v>-248.78702741924599</v>
      </c>
      <c r="D13" s="2">
        <v>364.19103105977399</v>
      </c>
      <c r="E13" s="2">
        <v>2999.99999999999</v>
      </c>
      <c r="F13" s="2">
        <v>0.70066666666666699</v>
      </c>
      <c r="G13" s="2" t="s">
        <v>58</v>
      </c>
    </row>
    <row r="14" spans="1:7" x14ac:dyDescent="0.2">
      <c r="A14" s="2" t="s">
        <v>70</v>
      </c>
      <c r="B14" s="2">
        <v>88.139885029168596</v>
      </c>
      <c r="C14" s="2">
        <v>-229.25829335444701</v>
      </c>
      <c r="D14" s="2">
        <v>374.84418497258599</v>
      </c>
      <c r="E14" s="2">
        <v>3000.00000000001</v>
      </c>
      <c r="F14" s="2">
        <v>0.56866666666666699</v>
      </c>
      <c r="G14" s="2" t="s">
        <v>58</v>
      </c>
    </row>
    <row r="15" spans="1:7" x14ac:dyDescent="0.2">
      <c r="A15" s="2" t="s">
        <v>71</v>
      </c>
      <c r="B15" s="2">
        <v>-197.85415129921901</v>
      </c>
      <c r="C15" s="2">
        <v>-495.35996653698402</v>
      </c>
      <c r="D15" s="2">
        <v>124.435724102943</v>
      </c>
      <c r="E15" s="2">
        <v>2657.1004376048099</v>
      </c>
      <c r="F15" s="2">
        <v>0.214</v>
      </c>
      <c r="G15" s="2" t="s">
        <v>58</v>
      </c>
    </row>
    <row r="16" spans="1:7" x14ac:dyDescent="0.2">
      <c r="A16" s="2" t="s">
        <v>72</v>
      </c>
      <c r="B16" s="2">
        <v>-2707.84935418533</v>
      </c>
      <c r="C16" s="2">
        <v>-3025.5664827656201</v>
      </c>
      <c r="D16" s="2">
        <v>-2387.13972681225</v>
      </c>
      <c r="E16" s="2">
        <v>3000</v>
      </c>
      <c r="F16" s="2">
        <v>3.33333333333333E-4</v>
      </c>
      <c r="G16" s="2" t="s">
        <v>58</v>
      </c>
    </row>
    <row r="17" spans="1:7" x14ac:dyDescent="0.2">
      <c r="A17" s="2" t="s">
        <v>73</v>
      </c>
      <c r="B17" s="2">
        <v>-36.421559533371898</v>
      </c>
      <c r="C17" s="2">
        <v>-335.89460575048003</v>
      </c>
      <c r="D17" s="2">
        <v>264.99818064864701</v>
      </c>
      <c r="E17" s="2">
        <v>3000</v>
      </c>
      <c r="F17" s="2">
        <v>0.82399999999999995</v>
      </c>
      <c r="G17" s="2" t="s">
        <v>58</v>
      </c>
    </row>
    <row r="18" spans="1:7" x14ac:dyDescent="0.2">
      <c r="A18" s="2" t="s">
        <v>74</v>
      </c>
      <c r="B18" s="2">
        <v>-30.8308388677798</v>
      </c>
      <c r="C18" s="2">
        <v>-334.557551003512</v>
      </c>
      <c r="D18" s="2">
        <v>278.35248708553303</v>
      </c>
      <c r="E18" s="2">
        <v>3000.00000000001</v>
      </c>
      <c r="F18" s="2">
        <v>0.838666666666667</v>
      </c>
      <c r="G18" s="2" t="s">
        <v>58</v>
      </c>
    </row>
    <row r="19" spans="1:7" x14ac:dyDescent="0.2">
      <c r="A19" s="2" t="s">
        <v>75</v>
      </c>
      <c r="B19" s="2">
        <v>-31.763118546243099</v>
      </c>
      <c r="C19" s="2">
        <v>-354.27902761125</v>
      </c>
      <c r="D19" s="2">
        <v>263.80908574126101</v>
      </c>
      <c r="E19" s="2">
        <v>2849.01877378054</v>
      </c>
      <c r="F19" s="2">
        <v>0.830666666666667</v>
      </c>
      <c r="G19" s="2" t="s">
        <v>58</v>
      </c>
    </row>
    <row r="20" spans="1:7" x14ac:dyDescent="0.2">
      <c r="A20" s="2" t="s">
        <v>76</v>
      </c>
      <c r="B20" s="2">
        <v>-7.4523557229505002</v>
      </c>
      <c r="C20" s="2">
        <v>-326.58406525553397</v>
      </c>
      <c r="D20" s="2">
        <v>297.48189248658298</v>
      </c>
      <c r="E20" s="2">
        <v>3000</v>
      </c>
      <c r="F20" s="2">
        <v>0.97333333333333305</v>
      </c>
      <c r="G20" s="2" t="s">
        <v>58</v>
      </c>
    </row>
    <row r="21" spans="1:7" x14ac:dyDescent="0.2">
      <c r="A21" s="2" t="s">
        <v>77</v>
      </c>
      <c r="B21" s="2">
        <v>-24.937110444897101</v>
      </c>
      <c r="C21" s="2">
        <v>-338.408431669886</v>
      </c>
      <c r="D21" s="2">
        <v>270.27207417959301</v>
      </c>
      <c r="E21" s="2">
        <v>3000</v>
      </c>
      <c r="F21" s="2">
        <v>0.87</v>
      </c>
      <c r="G21" s="2" t="s">
        <v>58</v>
      </c>
    </row>
    <row r="22" spans="1:7" x14ac:dyDescent="0.2">
      <c r="A22" s="2" t="s">
        <v>78</v>
      </c>
      <c r="B22" s="2">
        <v>54.427178627648502</v>
      </c>
      <c r="C22" s="2">
        <v>-257.68593410283199</v>
      </c>
      <c r="D22" s="2">
        <v>377.13071185465401</v>
      </c>
      <c r="E22" s="2">
        <v>3170.65752135907</v>
      </c>
      <c r="F22" s="2">
        <v>0.74266666666666703</v>
      </c>
      <c r="G22" s="2" t="s">
        <v>58</v>
      </c>
    </row>
    <row r="23" spans="1:7" x14ac:dyDescent="0.2">
      <c r="A23" s="2" t="s">
        <v>79</v>
      </c>
      <c r="B23" s="2">
        <v>-208.318380836747</v>
      </c>
      <c r="C23" s="2">
        <v>-535.97422088740905</v>
      </c>
      <c r="D23" s="2">
        <v>87.256741005286997</v>
      </c>
      <c r="E23" s="2">
        <v>3000</v>
      </c>
      <c r="F23" s="2">
        <v>0.19866666666666699</v>
      </c>
      <c r="G23" s="2" t="s">
        <v>58</v>
      </c>
    </row>
    <row r="24" spans="1:7" x14ac:dyDescent="0.2">
      <c r="A24" s="2" t="s">
        <v>80</v>
      </c>
      <c r="B24" s="2">
        <v>2.28467146303334</v>
      </c>
      <c r="C24" s="2">
        <v>-285.95282852259697</v>
      </c>
      <c r="D24" s="2">
        <v>312.54101276668399</v>
      </c>
      <c r="E24" s="2">
        <v>3000</v>
      </c>
      <c r="F24" s="2">
        <v>0.99333333333333296</v>
      </c>
      <c r="G24" s="2" t="s">
        <v>58</v>
      </c>
    </row>
    <row r="25" spans="1:7" x14ac:dyDescent="0.2">
      <c r="A25" s="2" t="s">
        <v>81</v>
      </c>
      <c r="B25" s="2">
        <v>-122.645185570663</v>
      </c>
      <c r="C25" s="2">
        <v>-441.13957116607298</v>
      </c>
      <c r="D25" s="2">
        <v>183.84805526066</v>
      </c>
      <c r="E25" s="2">
        <v>3000</v>
      </c>
      <c r="F25" s="2">
        <v>0.45066666666666699</v>
      </c>
      <c r="G25" s="2" t="s">
        <v>58</v>
      </c>
    </row>
    <row r="26" spans="1:7" x14ac:dyDescent="0.2">
      <c r="A26" s="2" t="s">
        <v>82</v>
      </c>
      <c r="B26" s="2">
        <v>71.193291896544807</v>
      </c>
      <c r="C26" s="2">
        <v>-249.36412279921899</v>
      </c>
      <c r="D26" s="2">
        <v>367.96292523876798</v>
      </c>
      <c r="E26" s="2">
        <v>3000</v>
      </c>
      <c r="F26" s="2">
        <v>0.65533333333333299</v>
      </c>
      <c r="G26" s="2" t="s">
        <v>58</v>
      </c>
    </row>
    <row r="27" spans="1:7" x14ac:dyDescent="0.2">
      <c r="A27" s="2" t="s">
        <v>83</v>
      </c>
      <c r="B27" s="2">
        <v>-4.9435452489866396</v>
      </c>
      <c r="C27" s="2">
        <v>-306.19344019495497</v>
      </c>
      <c r="D27" s="2">
        <v>307.19746815962202</v>
      </c>
      <c r="E27" s="2">
        <v>3000</v>
      </c>
      <c r="F27" s="2">
        <v>0.98733333333333295</v>
      </c>
      <c r="G27" s="2" t="s">
        <v>58</v>
      </c>
    </row>
    <row r="28" spans="1:7" x14ac:dyDescent="0.2">
      <c r="A28" s="2" t="s">
        <v>84</v>
      </c>
      <c r="B28" s="2">
        <v>17.829028153076202</v>
      </c>
      <c r="C28" s="2">
        <v>-276.97664135847299</v>
      </c>
      <c r="D28" s="2">
        <v>325.15504005399998</v>
      </c>
      <c r="E28" s="2">
        <v>3000</v>
      </c>
      <c r="F28" s="2">
        <v>0.90666666666666695</v>
      </c>
      <c r="G28" s="2" t="s">
        <v>58</v>
      </c>
    </row>
    <row r="29" spans="1:7" x14ac:dyDescent="0.2">
      <c r="A29" s="2" t="s">
        <v>85</v>
      </c>
      <c r="B29" s="2">
        <v>-27.228748256536399</v>
      </c>
      <c r="C29" s="2">
        <v>-351.975842190994</v>
      </c>
      <c r="D29" s="2">
        <v>262.676188794756</v>
      </c>
      <c r="E29" s="2">
        <v>3000</v>
      </c>
      <c r="F29" s="2">
        <v>0.86866666666666703</v>
      </c>
      <c r="G29" s="2" t="s">
        <v>58</v>
      </c>
    </row>
    <row r="30" spans="1:7" x14ac:dyDescent="0.2">
      <c r="A30" s="2" t="s">
        <v>86</v>
      </c>
      <c r="B30" s="2">
        <v>1.25610209232243</v>
      </c>
      <c r="C30" s="2">
        <v>-315.71841845226299</v>
      </c>
      <c r="D30" s="2">
        <v>293.415156092909</v>
      </c>
      <c r="E30" s="2">
        <v>3000</v>
      </c>
      <c r="F30" s="2">
        <v>0.98799999999999999</v>
      </c>
      <c r="G30" s="2" t="s">
        <v>58</v>
      </c>
    </row>
    <row r="31" spans="1:7" x14ac:dyDescent="0.2">
      <c r="A31" s="2" t="s">
        <v>87</v>
      </c>
      <c r="B31" s="2">
        <v>-773.33574242902296</v>
      </c>
      <c r="C31" s="2">
        <v>-1073.64416769432</v>
      </c>
      <c r="D31" s="2">
        <v>-467.48760740369801</v>
      </c>
      <c r="E31" s="2">
        <v>3000</v>
      </c>
      <c r="F31" s="2">
        <v>3.33333333333333E-4</v>
      </c>
      <c r="G31" s="2" t="s">
        <v>58</v>
      </c>
    </row>
    <row r="32" spans="1:7" x14ac:dyDescent="0.2">
      <c r="A32" s="2" t="s">
        <v>88</v>
      </c>
      <c r="B32" s="2">
        <v>-226.06321004093101</v>
      </c>
      <c r="C32" s="2">
        <v>-541.99920724945696</v>
      </c>
      <c r="D32" s="2">
        <v>73.820197019493193</v>
      </c>
      <c r="E32" s="2">
        <v>3000</v>
      </c>
      <c r="F32" s="2">
        <v>0.150666666666667</v>
      </c>
      <c r="G32" s="2" t="s">
        <v>58</v>
      </c>
    </row>
    <row r="33" spans="1:9" x14ac:dyDescent="0.2">
      <c r="A33" s="2" t="s">
        <v>89</v>
      </c>
      <c r="B33" s="2">
        <v>13.3573258861416</v>
      </c>
      <c r="C33" s="2">
        <v>-287.77473095082701</v>
      </c>
      <c r="D33" s="2">
        <v>324.228010831517</v>
      </c>
      <c r="E33" s="2">
        <v>3000</v>
      </c>
      <c r="F33" s="2">
        <v>0.93866666666666698</v>
      </c>
      <c r="G33" s="2" t="s">
        <v>58</v>
      </c>
    </row>
    <row r="34" spans="1:9" x14ac:dyDescent="0.2">
      <c r="A34" s="2" t="s">
        <v>90</v>
      </c>
      <c r="B34" s="2">
        <v>104.52827267981</v>
      </c>
      <c r="C34" s="2">
        <v>-206.52793316931999</v>
      </c>
      <c r="D34" s="2">
        <v>402.078235201974</v>
      </c>
      <c r="E34" s="2">
        <v>2999.99999999999</v>
      </c>
      <c r="F34" s="2">
        <v>0.53533333333333299</v>
      </c>
      <c r="G34" s="2" t="s">
        <v>58</v>
      </c>
    </row>
    <row r="35" spans="1:9" x14ac:dyDescent="0.2">
      <c r="A35" s="2" t="s">
        <v>91</v>
      </c>
      <c r="B35" s="2">
        <v>38.4488951030335</v>
      </c>
      <c r="C35" s="2">
        <v>-267.027628274802</v>
      </c>
      <c r="D35" s="2">
        <v>328.29731725894101</v>
      </c>
      <c r="E35" s="2">
        <v>3000</v>
      </c>
      <c r="F35" s="2">
        <v>0.80733333333333301</v>
      </c>
      <c r="G35" s="2" t="s">
        <v>58</v>
      </c>
    </row>
    <row r="36" spans="1:9" x14ac:dyDescent="0.2">
      <c r="A36" s="2" t="s">
        <v>92</v>
      </c>
      <c r="B36" s="2">
        <v>3.8935180688278099</v>
      </c>
      <c r="C36" s="2">
        <v>-299.23315120601899</v>
      </c>
      <c r="D36" s="2">
        <v>305.61805526250799</v>
      </c>
      <c r="E36" s="2">
        <v>3000.00000000001</v>
      </c>
      <c r="F36" s="2">
        <v>0.97599999999999998</v>
      </c>
      <c r="G36" s="2" t="s">
        <v>58</v>
      </c>
    </row>
    <row r="37" spans="1:9" x14ac:dyDescent="0.2">
      <c r="A37" s="2" t="s">
        <v>93</v>
      </c>
      <c r="B37" s="2">
        <v>-1692.96057537152</v>
      </c>
      <c r="C37" s="2">
        <v>-2011.33773863588</v>
      </c>
      <c r="D37" s="2">
        <v>-1390.5055876982001</v>
      </c>
      <c r="E37" s="2">
        <v>3000.00000000001</v>
      </c>
      <c r="F37" s="2">
        <v>3.33333333333333E-4</v>
      </c>
      <c r="G37" s="2" t="s">
        <v>58</v>
      </c>
    </row>
    <row r="38" spans="1:9" x14ac:dyDescent="0.2">
      <c r="A38" s="2" t="s">
        <v>94</v>
      </c>
      <c r="B38" s="2">
        <v>-487.55433132172197</v>
      </c>
      <c r="C38" s="2">
        <v>-780.99352216723503</v>
      </c>
      <c r="D38" s="2">
        <v>-170.30770596273899</v>
      </c>
      <c r="E38" s="2">
        <v>3000</v>
      </c>
      <c r="F38" s="2">
        <v>2E-3</v>
      </c>
      <c r="G38" s="2" t="s">
        <v>58</v>
      </c>
    </row>
    <row r="39" spans="1:9" x14ac:dyDescent="0.2">
      <c r="A39" s="2" t="s">
        <v>95</v>
      </c>
      <c r="B39" s="2">
        <v>-7.0022872458336396</v>
      </c>
      <c r="C39" s="2">
        <v>-308.678132661691</v>
      </c>
      <c r="D39" s="2">
        <v>319.62877013805002</v>
      </c>
      <c r="E39" s="2">
        <v>3000.00000000001</v>
      </c>
      <c r="F39" s="2">
        <v>0.95599999999999996</v>
      </c>
      <c r="G39" s="2" t="s">
        <v>58</v>
      </c>
    </row>
    <row r="40" spans="1:9" x14ac:dyDescent="0.2">
      <c r="A40" s="2" t="s">
        <v>96</v>
      </c>
      <c r="B40" s="2">
        <v>-22.334668948751901</v>
      </c>
      <c r="C40" s="2">
        <v>-322.14382556994701</v>
      </c>
      <c r="D40" s="2">
        <v>281.83483600939502</v>
      </c>
      <c r="E40" s="2">
        <v>3000</v>
      </c>
      <c r="F40" s="2">
        <v>0.89200000000000002</v>
      </c>
      <c r="G40" s="2" t="s">
        <v>58</v>
      </c>
    </row>
    <row r="41" spans="1:9" x14ac:dyDescent="0.2">
      <c r="A41" s="2" t="s">
        <v>97</v>
      </c>
      <c r="B41" s="2">
        <v>34.389262587869297</v>
      </c>
      <c r="C41" s="2">
        <v>-264.57465020581702</v>
      </c>
      <c r="D41" s="2">
        <v>368.54119704448402</v>
      </c>
      <c r="E41" s="2">
        <v>3000</v>
      </c>
      <c r="F41" s="2">
        <v>0.828666666666667</v>
      </c>
      <c r="G41" s="2" t="s">
        <v>58</v>
      </c>
    </row>
    <row r="42" spans="1:9" x14ac:dyDescent="0.2">
      <c r="A42" s="2" t="s">
        <v>98</v>
      </c>
      <c r="B42" s="2">
        <v>-299.968240716742</v>
      </c>
      <c r="C42" s="2">
        <v>-611.27129265249096</v>
      </c>
      <c r="D42" s="2">
        <v>-6.8448663272429302</v>
      </c>
      <c r="E42" s="2">
        <v>3000</v>
      </c>
      <c r="F42" s="2">
        <v>5.6000000000000001E-2</v>
      </c>
      <c r="G42" s="2" t="s">
        <v>58</v>
      </c>
    </row>
    <row r="43" spans="1:9" x14ac:dyDescent="0.2">
      <c r="A43" s="2" t="s">
        <v>99</v>
      </c>
      <c r="B43" s="2">
        <v>351.00397493583603</v>
      </c>
      <c r="C43" s="2">
        <v>30.738384448122801</v>
      </c>
      <c r="D43" s="2">
        <v>648.51725385240604</v>
      </c>
      <c r="E43" s="2">
        <v>3000.00000000001</v>
      </c>
      <c r="F43" s="2">
        <v>2.73333333333334E-2</v>
      </c>
      <c r="G43" s="2" t="s">
        <v>58</v>
      </c>
    </row>
    <row r="44" spans="1:9" x14ac:dyDescent="0.2">
      <c r="A44" s="2" t="s">
        <v>100</v>
      </c>
      <c r="B44" s="2">
        <v>-5.2100850740304701</v>
      </c>
      <c r="C44" s="2">
        <v>-322.301219134039</v>
      </c>
      <c r="D44" s="2">
        <v>287.722046821422</v>
      </c>
      <c r="E44" s="2">
        <v>3000</v>
      </c>
      <c r="F44" s="2">
        <v>0.96666666666666701</v>
      </c>
      <c r="G44" s="2" t="s">
        <v>58</v>
      </c>
      <c r="I44" t="s">
        <v>112</v>
      </c>
    </row>
    <row r="45" spans="1:9" x14ac:dyDescent="0.2">
      <c r="A45" s="2" t="s">
        <v>7</v>
      </c>
      <c r="B45" s="2">
        <v>0.74824109919042003</v>
      </c>
      <c r="C45" s="2">
        <v>0.55647300730925098</v>
      </c>
      <c r="D45" s="2">
        <v>0.963541129924124</v>
      </c>
      <c r="E45" s="2">
        <v>3000</v>
      </c>
      <c r="F45" s="2">
        <v>3.33333333333333E-4</v>
      </c>
      <c r="G45" s="2" t="s">
        <v>58</v>
      </c>
      <c r="I45">
        <f>HERSCHEL!I41</f>
        <v>0</v>
      </c>
    </row>
    <row r="46" spans="1:9" x14ac:dyDescent="0.2">
      <c r="A46" s="2" t="s">
        <v>8</v>
      </c>
      <c r="B46" s="2">
        <v>-1.47786387525093E-2</v>
      </c>
      <c r="C46" s="2">
        <v>-0.230417422804749</v>
      </c>
      <c r="D46" s="2">
        <v>0.18546211969805901</v>
      </c>
      <c r="E46" s="2">
        <v>3000</v>
      </c>
      <c r="F46" s="2">
        <v>0.90333333333333299</v>
      </c>
      <c r="G46" s="2" t="s">
        <v>58</v>
      </c>
      <c r="I46">
        <f>((B3) + B46*21) - ((B3) + B46*1)</f>
        <v>-0.2955727750501822</v>
      </c>
    </row>
    <row r="47" spans="1:9" x14ac:dyDescent="0.2">
      <c r="A47" s="2" t="s">
        <v>9</v>
      </c>
      <c r="B47" s="2">
        <v>-1.7706980392390499E-2</v>
      </c>
      <c r="C47" s="2">
        <v>-0.21759433567422101</v>
      </c>
      <c r="D47" s="2">
        <v>0.194976126236725</v>
      </c>
      <c r="E47" s="2">
        <v>3000</v>
      </c>
      <c r="F47" s="2">
        <v>0.85666666666666702</v>
      </c>
      <c r="G47" s="2" t="s">
        <v>58</v>
      </c>
      <c r="I47">
        <f>((B4) + B47*21) - ((B4) + B47*1)</f>
        <v>-0.35413960784785559</v>
      </c>
    </row>
    <row r="48" spans="1:9" x14ac:dyDescent="0.2">
      <c r="A48" s="2" t="s">
        <v>10</v>
      </c>
      <c r="B48" s="2">
        <v>4.8952822950318498E-2</v>
      </c>
      <c r="C48" s="2">
        <v>-0.16145952769511501</v>
      </c>
      <c r="D48" s="2">
        <v>0.25393169233575502</v>
      </c>
      <c r="E48" s="2">
        <v>3000.00000000001</v>
      </c>
      <c r="F48" s="2">
        <v>0.66066666666666696</v>
      </c>
      <c r="G48" s="2" t="s">
        <v>58</v>
      </c>
      <c r="I48">
        <f>((B5) + B48*21) - ((B5) + B48*1)</f>
        <v>0.97905645900636973</v>
      </c>
    </row>
    <row r="49" spans="1:9" x14ac:dyDescent="0.2">
      <c r="A49" s="2" t="s">
        <v>11</v>
      </c>
      <c r="B49" s="2">
        <v>-3.6765429027248803E-2</v>
      </c>
      <c r="C49" s="2">
        <v>-0.24821166392211999</v>
      </c>
      <c r="D49" s="2">
        <v>0.158306689561869</v>
      </c>
      <c r="E49" s="2">
        <v>3000</v>
      </c>
      <c r="F49" s="2">
        <v>0.73533333333333295</v>
      </c>
      <c r="G49" s="2" t="s">
        <v>58</v>
      </c>
      <c r="I49">
        <f>((B6) + B49*21) - ((B6) + B49*1)</f>
        <v>-0.73530858054497605</v>
      </c>
    </row>
    <row r="50" spans="1:9" x14ac:dyDescent="0.2">
      <c r="A50" s="2" t="s">
        <v>12</v>
      </c>
      <c r="B50" s="2">
        <v>-0.23989106387769099</v>
      </c>
      <c r="C50" s="2">
        <v>-0.45470378431491598</v>
      </c>
      <c r="D50" s="2">
        <v>-4.1675618365843499E-2</v>
      </c>
      <c r="E50" s="2">
        <v>2999.99999999999</v>
      </c>
      <c r="F50" s="2">
        <v>2.0666666666666701E-2</v>
      </c>
      <c r="G50" s="2" t="s">
        <v>58</v>
      </c>
      <c r="I50">
        <f>((B7) + B50*21) - ((B7) + B50*1)</f>
        <v>-4.7978212775538225</v>
      </c>
    </row>
    <row r="51" spans="1:9" x14ac:dyDescent="0.2">
      <c r="A51" s="2" t="s">
        <v>13</v>
      </c>
      <c r="B51" s="2">
        <v>-0.16104942975478101</v>
      </c>
      <c r="C51" s="2">
        <v>-0.38006454150672703</v>
      </c>
      <c r="D51" s="2">
        <v>3.6821774003328797E-2</v>
      </c>
      <c r="E51" s="2">
        <v>3000</v>
      </c>
      <c r="F51" s="2">
        <v>0.12666666666666701</v>
      </c>
      <c r="G51" s="2" t="s">
        <v>58</v>
      </c>
      <c r="I51">
        <f>((B8) + B51*21) - ((B8) + B51*1)</f>
        <v>-3.2209885950956192</v>
      </c>
    </row>
    <row r="52" spans="1:9" x14ac:dyDescent="0.2">
      <c r="A52" s="2" t="s">
        <v>14</v>
      </c>
      <c r="B52" s="2">
        <v>-1.9094096563338801E-2</v>
      </c>
      <c r="C52" s="2">
        <v>-0.22619640487391701</v>
      </c>
      <c r="D52" s="2">
        <v>0.192603213239636</v>
      </c>
      <c r="E52" s="2">
        <v>2800.43994283455</v>
      </c>
      <c r="F52" s="2">
        <v>0.86333333333333295</v>
      </c>
      <c r="G52" s="2" t="s">
        <v>58</v>
      </c>
      <c r="I52">
        <f>((B9) + B52*21) - ((B9) + B52*1)</f>
        <v>-0.38188193126677561</v>
      </c>
    </row>
    <row r="53" spans="1:9" x14ac:dyDescent="0.2">
      <c r="A53" s="2" t="s">
        <v>15</v>
      </c>
      <c r="B53" s="2">
        <v>-1.7922124818363201E-2</v>
      </c>
      <c r="C53" s="2">
        <v>-0.242163306378643</v>
      </c>
      <c r="D53" s="2">
        <v>0.181734437617706</v>
      </c>
      <c r="E53" s="2">
        <v>2999.99999999999</v>
      </c>
      <c r="F53" s="2">
        <v>0.86666666666666703</v>
      </c>
      <c r="G53" s="2" t="s">
        <v>58</v>
      </c>
      <c r="I53">
        <f>((B10) + B53*21) - ((B10) + B53*1)</f>
        <v>-0.35844249636727454</v>
      </c>
    </row>
    <row r="54" spans="1:9" x14ac:dyDescent="0.2">
      <c r="A54" s="2" t="s">
        <v>16</v>
      </c>
      <c r="B54" s="2">
        <v>-4.7524625168139899E-2</v>
      </c>
      <c r="C54" s="2">
        <v>-0.24696464052249201</v>
      </c>
      <c r="D54" s="2">
        <v>0.15699012527693401</v>
      </c>
      <c r="E54" s="2">
        <v>3000</v>
      </c>
      <c r="F54" s="2">
        <v>0.64800000000000002</v>
      </c>
      <c r="G54" s="2" t="s">
        <v>58</v>
      </c>
      <c r="I54">
        <f>((B11) + B54*21) - ((B11) + B54*1)</f>
        <v>-0.95049250336279822</v>
      </c>
    </row>
    <row r="55" spans="1:9" x14ac:dyDescent="0.2">
      <c r="A55" s="2" t="s">
        <v>17</v>
      </c>
      <c r="B55" s="2">
        <v>-5.9123262571704402E-2</v>
      </c>
      <c r="C55" s="2">
        <v>-0.25381273121092801</v>
      </c>
      <c r="D55" s="2">
        <v>0.15340687097341299</v>
      </c>
      <c r="E55" s="2">
        <v>3000.00000000001</v>
      </c>
      <c r="F55" s="2">
        <v>0.57799999999999996</v>
      </c>
      <c r="G55" s="2" t="s">
        <v>58</v>
      </c>
      <c r="I55">
        <f>((B12) + B55*21) - ((B12) + B55*1)</f>
        <v>-1.1824652514340881</v>
      </c>
    </row>
    <row r="56" spans="1:9" x14ac:dyDescent="0.2">
      <c r="A56" s="2" t="s">
        <v>18</v>
      </c>
      <c r="B56" s="2">
        <v>8.2585129731622103E-2</v>
      </c>
      <c r="C56" s="2">
        <v>-0.114065141955507</v>
      </c>
      <c r="D56" s="2">
        <v>0.29982508401735702</v>
      </c>
      <c r="E56" s="2">
        <v>3000</v>
      </c>
      <c r="F56" s="2">
        <v>0.43333333333333302</v>
      </c>
      <c r="G56" s="2" t="s">
        <v>58</v>
      </c>
      <c r="I56">
        <f>((B13) + B56*21) - ((B13) + B56*1)</f>
        <v>1.6517025946324466</v>
      </c>
    </row>
    <row r="57" spans="1:9" x14ac:dyDescent="0.2">
      <c r="A57" s="2" t="s">
        <v>19</v>
      </c>
      <c r="B57" s="2">
        <v>1.3650768644231701</v>
      </c>
      <c r="C57" s="2">
        <v>1.1532281636900701</v>
      </c>
      <c r="D57" s="2">
        <v>1.56954224471701</v>
      </c>
      <c r="E57" s="2">
        <v>2999.99999999999</v>
      </c>
      <c r="F57" s="2">
        <v>3.33333333333333E-4</v>
      </c>
      <c r="G57" s="2" t="s">
        <v>58</v>
      </c>
      <c r="I57">
        <f>((B14) + B57*21) - ((B14) + B57*1)</f>
        <v>27.301537288463408</v>
      </c>
    </row>
    <row r="58" spans="1:9" x14ac:dyDescent="0.2">
      <c r="A58" s="2" t="s">
        <v>20</v>
      </c>
      <c r="B58" s="2">
        <v>1.5612230157319199E-3</v>
      </c>
      <c r="C58" s="2">
        <v>-0.200565192302747</v>
      </c>
      <c r="D58" s="2">
        <v>0.20984207234869201</v>
      </c>
      <c r="E58" s="2">
        <v>3000</v>
      </c>
      <c r="F58" s="2">
        <v>0.98799999999999999</v>
      </c>
      <c r="G58" s="2" t="s">
        <v>58</v>
      </c>
      <c r="I58">
        <f>((B15) + B58*21) - ((B15) + B58*1)</f>
        <v>3.1224460314632552E-2</v>
      </c>
    </row>
    <row r="59" spans="1:9" x14ac:dyDescent="0.2">
      <c r="A59" s="2" t="s">
        <v>21</v>
      </c>
      <c r="B59" s="2">
        <v>-1.3937840184161799E-3</v>
      </c>
      <c r="C59" s="2">
        <v>-0.19645602023229</v>
      </c>
      <c r="D59" s="2">
        <v>0.208689962943026</v>
      </c>
      <c r="E59" s="2">
        <v>3000.00000000001</v>
      </c>
      <c r="F59" s="2">
        <v>0.998</v>
      </c>
      <c r="G59" s="2" t="s">
        <v>58</v>
      </c>
      <c r="I59">
        <f>((B16) + B59*21) - ((B16) + B59*1)</f>
        <v>-2.7875680368197209E-2</v>
      </c>
    </row>
    <row r="60" spans="1:9" x14ac:dyDescent="0.2">
      <c r="A60" s="2" t="s">
        <v>22</v>
      </c>
      <c r="B60" s="2">
        <v>-1.05092473955905E-3</v>
      </c>
      <c r="C60" s="2">
        <v>-0.202783006210666</v>
      </c>
      <c r="D60" s="2">
        <v>0.196975618768192</v>
      </c>
      <c r="E60" s="2">
        <v>3000</v>
      </c>
      <c r="F60" s="2">
        <v>0.996</v>
      </c>
      <c r="G60" s="2" t="s">
        <v>58</v>
      </c>
      <c r="I60">
        <f>((B17) + B60*21) - ((B17) + B60*1)</f>
        <v>-2.1018494791178455E-2</v>
      </c>
    </row>
    <row r="61" spans="1:9" x14ac:dyDescent="0.2">
      <c r="A61" s="2" t="s">
        <v>23</v>
      </c>
      <c r="B61" s="2">
        <v>-1.31892962212434E-2</v>
      </c>
      <c r="C61" s="2">
        <v>-0.22444780408113699</v>
      </c>
      <c r="D61" s="2">
        <v>0.18541872360219699</v>
      </c>
      <c r="E61" s="2">
        <v>3000</v>
      </c>
      <c r="F61" s="2">
        <v>0.91666666666666696</v>
      </c>
      <c r="G61" s="2" t="s">
        <v>58</v>
      </c>
      <c r="I61">
        <f>((B18) + B61*21) - ((B18) + B61*1)</f>
        <v>-0.26378592442486948</v>
      </c>
    </row>
    <row r="62" spans="1:9" x14ac:dyDescent="0.2">
      <c r="A62" s="2" t="s">
        <v>24</v>
      </c>
      <c r="B62" s="2">
        <v>-4.4735824469998298E-3</v>
      </c>
      <c r="C62" s="2">
        <v>-0.21561462932004399</v>
      </c>
      <c r="D62" s="2">
        <v>0.19340357885812401</v>
      </c>
      <c r="E62" s="2">
        <v>2999.99999999999</v>
      </c>
      <c r="F62" s="2">
        <v>0.96533333333333304</v>
      </c>
      <c r="G62" s="2" t="s">
        <v>58</v>
      </c>
      <c r="I62">
        <f>((B19) + B62*21) - ((B19) + B62*1)</f>
        <v>-8.9471648939998261E-2</v>
      </c>
    </row>
    <row r="63" spans="1:9" x14ac:dyDescent="0.2">
      <c r="A63" s="2" t="s">
        <v>25</v>
      </c>
      <c r="B63" s="2">
        <v>-4.3919338230971799E-2</v>
      </c>
      <c r="C63" s="2">
        <v>-0.249566494683677</v>
      </c>
      <c r="D63" s="2">
        <v>0.169788815154789</v>
      </c>
      <c r="E63" s="2">
        <v>2613.11549183944</v>
      </c>
      <c r="F63" s="2">
        <v>0.69</v>
      </c>
      <c r="G63" s="2" t="s">
        <v>58</v>
      </c>
      <c r="I63">
        <f>((B20) + B63*21) - ((B20) + B63*1)</f>
        <v>-0.8783867646194361</v>
      </c>
    </row>
    <row r="64" spans="1:9" x14ac:dyDescent="0.2">
      <c r="A64" s="2" t="s">
        <v>26</v>
      </c>
      <c r="B64" s="2">
        <v>8.7125599040285204E-2</v>
      </c>
      <c r="C64" s="2">
        <v>-0.11514862725744</v>
      </c>
      <c r="D64" s="2">
        <v>0.29414399583856699</v>
      </c>
      <c r="E64" s="2">
        <v>3000</v>
      </c>
      <c r="F64" s="2">
        <v>0.40666666666666701</v>
      </c>
      <c r="G64" s="2" t="s">
        <v>58</v>
      </c>
      <c r="I64">
        <f>((B21) + B64*21) - ((B21) + B64*1)</f>
        <v>1.7425119808057055</v>
      </c>
    </row>
    <row r="65" spans="1:9" x14ac:dyDescent="0.2">
      <c r="A65" s="2" t="s">
        <v>30</v>
      </c>
      <c r="B65" s="2">
        <v>-1.8046940193268701E-2</v>
      </c>
      <c r="C65" s="2">
        <v>-0.233220181413344</v>
      </c>
      <c r="D65" s="2">
        <v>0.16735405533108899</v>
      </c>
      <c r="E65" s="2">
        <v>3000</v>
      </c>
      <c r="F65" s="2">
        <v>0.86</v>
      </c>
      <c r="G65" s="2" t="s">
        <v>58</v>
      </c>
      <c r="I65">
        <f>((B22) + B65*21) - ((B22) + B65*1)</f>
        <v>-0.36093880386538046</v>
      </c>
    </row>
    <row r="66" spans="1:9" x14ac:dyDescent="0.2">
      <c r="A66" s="2" t="s">
        <v>32</v>
      </c>
      <c r="B66" s="2">
        <v>4.4429822989400403E-2</v>
      </c>
      <c r="C66" s="2">
        <v>-0.15321957171181599</v>
      </c>
      <c r="D66" s="2">
        <v>0.26595870946766798</v>
      </c>
      <c r="E66" s="2">
        <v>3000.00000000001</v>
      </c>
      <c r="F66" s="2">
        <v>0.67066666666666697</v>
      </c>
      <c r="G66" s="2" t="s">
        <v>58</v>
      </c>
      <c r="I66">
        <f>((B23) + B66*21) - ((B23) + B66*1)</f>
        <v>0.88859645978800472</v>
      </c>
    </row>
    <row r="67" spans="1:9" x14ac:dyDescent="0.2">
      <c r="A67" s="2" t="s">
        <v>33</v>
      </c>
      <c r="B67" s="2">
        <v>-5.2223151175019203E-2</v>
      </c>
      <c r="C67" s="2">
        <v>-0.241570266018243</v>
      </c>
      <c r="D67" s="2">
        <v>0.15317184961168101</v>
      </c>
      <c r="E67" s="2">
        <v>2999.99999999999</v>
      </c>
      <c r="F67" s="2">
        <v>0.61666666666666703</v>
      </c>
      <c r="G67" s="2" t="s">
        <v>58</v>
      </c>
      <c r="I67">
        <f>((B24) + B67*21) - ((B24) + B67*1)</f>
        <v>-1.044463023500384</v>
      </c>
    </row>
    <row r="68" spans="1:9" x14ac:dyDescent="0.2">
      <c r="A68" s="2" t="s">
        <v>34</v>
      </c>
      <c r="B68" s="2">
        <v>-1.4448410761183E-2</v>
      </c>
      <c r="C68" s="2">
        <v>-0.21866749129549101</v>
      </c>
      <c r="D68" s="2">
        <v>0.18941715305845699</v>
      </c>
      <c r="E68" s="2">
        <v>2846.7290268741499</v>
      </c>
      <c r="F68" s="2">
        <v>0.89866666666666695</v>
      </c>
      <c r="G68" s="2" t="s">
        <v>58</v>
      </c>
      <c r="I68">
        <f>((B25) + B68*21) - ((B25) + B68*1)</f>
        <v>-0.28896821522366167</v>
      </c>
    </row>
    <row r="69" spans="1:9" x14ac:dyDescent="0.2">
      <c r="A69" s="2" t="s">
        <v>35</v>
      </c>
      <c r="B69" s="2">
        <v>-2.56072937438932E-2</v>
      </c>
      <c r="C69" s="2">
        <v>-0.23232472687595901</v>
      </c>
      <c r="D69" s="2">
        <v>0.17749620379981901</v>
      </c>
      <c r="E69" s="2">
        <v>2815.5878201555101</v>
      </c>
      <c r="F69" s="2">
        <v>0.81866666666666699</v>
      </c>
      <c r="G69" s="2" t="s">
        <v>58</v>
      </c>
      <c r="I69">
        <f>((B26) + B69*21) - ((B26) + B69*1)</f>
        <v>-0.51214587487787355</v>
      </c>
    </row>
    <row r="70" spans="1:9" x14ac:dyDescent="0.2">
      <c r="A70" s="2" t="s">
        <v>36</v>
      </c>
      <c r="B70" s="2">
        <v>-3.3020185927536399E-3</v>
      </c>
      <c r="C70" s="2">
        <v>-0.21236171352757099</v>
      </c>
      <c r="D70" s="2">
        <v>0.19886366706077799</v>
      </c>
      <c r="E70" s="2">
        <v>3000</v>
      </c>
      <c r="F70" s="2">
        <v>0.98799999999999999</v>
      </c>
      <c r="G70" s="2" t="s">
        <v>58</v>
      </c>
      <c r="I70">
        <f>((B27) + B70*21) - ((B27) + B70*1)</f>
        <v>-6.6040371855073055E-2</v>
      </c>
    </row>
    <row r="71" spans="1:9" x14ac:dyDescent="0.2">
      <c r="A71" s="2" t="s">
        <v>37</v>
      </c>
      <c r="B71" s="2">
        <v>-1.7541353866083999E-2</v>
      </c>
      <c r="C71" s="2">
        <v>-0.22636306422646199</v>
      </c>
      <c r="D71" s="2">
        <v>0.181134043290513</v>
      </c>
      <c r="E71" s="2">
        <v>3000</v>
      </c>
      <c r="F71" s="2">
        <v>0.872</v>
      </c>
      <c r="G71" s="2" t="s">
        <v>58</v>
      </c>
      <c r="I71">
        <f>((B28) + B71*21) - ((B28) + B71*1)</f>
        <v>-0.35082707732168217</v>
      </c>
    </row>
    <row r="72" spans="1:9" x14ac:dyDescent="0.2">
      <c r="A72" s="2" t="s">
        <v>38</v>
      </c>
      <c r="B72" s="2">
        <v>0.369876790558756</v>
      </c>
      <c r="C72" s="2">
        <v>0.16383780955948199</v>
      </c>
      <c r="D72" s="2">
        <v>0.56719906839134604</v>
      </c>
      <c r="E72" s="2">
        <v>3000</v>
      </c>
      <c r="F72" s="2">
        <v>3.33333333333333E-4</v>
      </c>
      <c r="G72" s="2" t="s">
        <v>58</v>
      </c>
      <c r="I72">
        <f>((B29) + B72*21) - ((B29) + B72*1)</f>
        <v>7.3975358111751213</v>
      </c>
    </row>
    <row r="73" spans="1:9" x14ac:dyDescent="0.2">
      <c r="A73" s="2" t="s">
        <v>39</v>
      </c>
      <c r="B73" s="2">
        <v>9.6993563018810597E-2</v>
      </c>
      <c r="C73" s="2">
        <v>-0.113711568548752</v>
      </c>
      <c r="D73" s="2">
        <v>0.29602692971820899</v>
      </c>
      <c r="E73" s="2">
        <v>3000</v>
      </c>
      <c r="F73" s="2">
        <v>0.372</v>
      </c>
      <c r="G73" s="2" t="s">
        <v>58</v>
      </c>
      <c r="I73">
        <f>((B30) + B73*21) - ((B30) + B73*1)</f>
        <v>1.9398712603762118</v>
      </c>
    </row>
    <row r="74" spans="1:9" x14ac:dyDescent="0.2">
      <c r="A74" s="2" t="s">
        <v>40</v>
      </c>
      <c r="B74" s="2">
        <v>-2.3302384551749301E-2</v>
      </c>
      <c r="C74" s="2">
        <v>-0.233223389193881</v>
      </c>
      <c r="D74" s="2">
        <v>0.178228702294291</v>
      </c>
      <c r="E74" s="2">
        <v>2818.3602619000699</v>
      </c>
      <c r="F74" s="2">
        <v>0.81933333333333302</v>
      </c>
      <c r="G74" s="2" t="s">
        <v>58</v>
      </c>
      <c r="I74">
        <f>((B31) + B74*21) - ((B31) + B74*1)</f>
        <v>-0.46604769103498711</v>
      </c>
    </row>
    <row r="75" spans="1:9" x14ac:dyDescent="0.2">
      <c r="A75" s="2" t="s">
        <v>41</v>
      </c>
      <c r="B75" s="2">
        <v>-6.7512756944227106E-2</v>
      </c>
      <c r="C75" s="2">
        <v>-0.28096682013347202</v>
      </c>
      <c r="D75" s="2">
        <v>0.12979104963596899</v>
      </c>
      <c r="E75" s="2">
        <v>3000</v>
      </c>
      <c r="F75" s="2">
        <v>0.51</v>
      </c>
      <c r="G75" s="2" t="s">
        <v>58</v>
      </c>
      <c r="I75">
        <f>((B32) + B75*21) - ((B32) + B75*1)</f>
        <v>-1.3502551388845347</v>
      </c>
    </row>
    <row r="76" spans="1:9" x14ac:dyDescent="0.2">
      <c r="A76" s="2" t="s">
        <v>42</v>
      </c>
      <c r="B76" s="2">
        <v>-3.5973450751206497E-2</v>
      </c>
      <c r="C76" s="2">
        <v>-0.257704363917583</v>
      </c>
      <c r="D76" s="2">
        <v>0.15932578778301801</v>
      </c>
      <c r="E76" s="2">
        <v>2999.99999999999</v>
      </c>
      <c r="F76" s="2">
        <v>0.71</v>
      </c>
      <c r="G76" s="2" t="s">
        <v>58</v>
      </c>
      <c r="I76">
        <f>((B33) + B76*21) - ((B33) + B76*1)</f>
        <v>-0.71946901502412963</v>
      </c>
    </row>
    <row r="77" spans="1:9" x14ac:dyDescent="0.2">
      <c r="A77" s="2" t="s">
        <v>43</v>
      </c>
      <c r="B77" s="2">
        <v>-1.7109480898336998E-2</v>
      </c>
      <c r="C77" s="2">
        <v>-0.224420018334058</v>
      </c>
      <c r="D77" s="2">
        <v>0.188421233309782</v>
      </c>
      <c r="E77" s="2">
        <v>3281.3772940469198</v>
      </c>
      <c r="F77" s="2">
        <v>0.86266666666666703</v>
      </c>
      <c r="G77" s="2" t="s">
        <v>58</v>
      </c>
      <c r="I77">
        <f>((B34) + B77*21) - ((B34) + B77*1)</f>
        <v>-0.34218961796673852</v>
      </c>
    </row>
    <row r="78" spans="1:9" x14ac:dyDescent="0.2">
      <c r="A78" s="2" t="s">
        <v>44</v>
      </c>
      <c r="B78" s="2">
        <v>0.83902219684903501</v>
      </c>
      <c r="C78" s="2">
        <v>0.64307278173509996</v>
      </c>
      <c r="D78" s="2">
        <v>1.05349112555268</v>
      </c>
      <c r="E78" s="2">
        <v>3000.00000000001</v>
      </c>
      <c r="F78" s="2">
        <v>3.33333333333333E-4</v>
      </c>
      <c r="G78" s="2" t="s">
        <v>58</v>
      </c>
      <c r="I78">
        <f>((B35) + B78*21) - ((B35) + B78*1)</f>
        <v>16.780443936980703</v>
      </c>
    </row>
    <row r="79" spans="1:9" x14ac:dyDescent="0.2">
      <c r="A79" s="2" t="s">
        <v>45</v>
      </c>
      <c r="B79" s="2">
        <v>0.22920445906041201</v>
      </c>
      <c r="C79" s="2">
        <v>2.24808424973162E-2</v>
      </c>
      <c r="D79" s="2">
        <v>0.43816127560421603</v>
      </c>
      <c r="E79" s="2">
        <v>2999.99999999999</v>
      </c>
      <c r="F79" s="2">
        <v>3.2666666666666601E-2</v>
      </c>
      <c r="G79" s="2" t="s">
        <v>58</v>
      </c>
      <c r="I79">
        <f>((B36) + B79*21) - ((B36) + B79*1)</f>
        <v>4.58408918120824</v>
      </c>
    </row>
    <row r="80" spans="1:9" x14ac:dyDescent="0.2">
      <c r="A80" s="2" t="s">
        <v>46</v>
      </c>
      <c r="B80" s="2">
        <v>-1.2769871120269701E-2</v>
      </c>
      <c r="C80" s="2">
        <v>-0.211254977046337</v>
      </c>
      <c r="D80" s="2">
        <v>0.20062205398608099</v>
      </c>
      <c r="E80" s="2">
        <v>2999.99999999999</v>
      </c>
      <c r="F80" s="2">
        <v>0.90466666666666695</v>
      </c>
      <c r="G80" s="2" t="s">
        <v>58</v>
      </c>
      <c r="I80">
        <f>((B37) + B80*21) - ((B37) + B80*1)</f>
        <v>-0.25539742240539454</v>
      </c>
    </row>
    <row r="81" spans="1:9" x14ac:dyDescent="0.2">
      <c r="A81" s="2" t="s">
        <v>47</v>
      </c>
      <c r="B81" s="2">
        <v>-5.7528800812181599E-3</v>
      </c>
      <c r="C81" s="2">
        <v>-0.22186748543754201</v>
      </c>
      <c r="D81" s="2">
        <v>0.18971516977762801</v>
      </c>
      <c r="E81" s="2">
        <v>3000</v>
      </c>
      <c r="F81" s="2">
        <v>0.96733333333333305</v>
      </c>
      <c r="G81" s="2" t="s">
        <v>58</v>
      </c>
      <c r="I81">
        <f>((B38) + B81*21) - ((B38) + B81*1)</f>
        <v>-0.11505760162435763</v>
      </c>
    </row>
    <row r="82" spans="1:9" x14ac:dyDescent="0.2">
      <c r="A82" s="2" t="s">
        <v>48</v>
      </c>
      <c r="B82" s="2">
        <v>-3.3565309140276001E-2</v>
      </c>
      <c r="C82" s="2">
        <v>-0.229310046517639</v>
      </c>
      <c r="D82" s="2">
        <v>0.17366403312189499</v>
      </c>
      <c r="E82" s="2">
        <v>3000</v>
      </c>
      <c r="F82" s="2">
        <v>0.75666666666666704</v>
      </c>
      <c r="G82" s="2" t="s">
        <v>58</v>
      </c>
      <c r="I82">
        <f>((B39) + B82*21) - ((B39) + B82*1)</f>
        <v>-0.67130618280551957</v>
      </c>
    </row>
    <row r="83" spans="1:9" x14ac:dyDescent="0.2">
      <c r="A83" s="2" t="s">
        <v>49</v>
      </c>
      <c r="B83" s="2">
        <v>0.13334338915336499</v>
      </c>
      <c r="C83" s="2">
        <v>-6.81291955697816E-2</v>
      </c>
      <c r="D83" s="2">
        <v>0.34976973076118201</v>
      </c>
      <c r="E83" s="2">
        <v>3000.00000000001</v>
      </c>
      <c r="F83" s="2">
        <v>0.208666666666667</v>
      </c>
      <c r="G83" s="2" t="s">
        <v>58</v>
      </c>
      <c r="I83">
        <f>((B40) + B83*21) - ((B40) + B83*1)</f>
        <v>2.6668677830672998</v>
      </c>
    </row>
    <row r="84" spans="1:9" x14ac:dyDescent="0.2">
      <c r="A84" s="2" t="s">
        <v>50</v>
      </c>
      <c r="B84" s="2">
        <v>-0.19058877721415901</v>
      </c>
      <c r="C84" s="2">
        <v>-0.40067563802585898</v>
      </c>
      <c r="D84" s="2">
        <v>1.1488936001114799E-2</v>
      </c>
      <c r="E84" s="2">
        <v>3000</v>
      </c>
      <c r="F84" s="2">
        <v>7.1333333333333304E-2</v>
      </c>
      <c r="G84" s="2" t="s">
        <v>58</v>
      </c>
      <c r="I84">
        <f>((B41) + B84*21) - ((B41) + B84*1)</f>
        <v>-3.8117755442831793</v>
      </c>
    </row>
    <row r="85" spans="1:9" x14ac:dyDescent="0.2">
      <c r="A85" s="2" t="s">
        <v>51</v>
      </c>
      <c r="B85" s="2">
        <v>-1.43174841575057E-2</v>
      </c>
      <c r="C85" s="2">
        <v>-0.229612491663715</v>
      </c>
      <c r="D85" s="2">
        <v>0.18423864313081101</v>
      </c>
      <c r="E85" s="2">
        <v>3000</v>
      </c>
      <c r="F85" s="2">
        <v>0.90600000000000003</v>
      </c>
      <c r="G85" s="2" t="s">
        <v>58</v>
      </c>
      <c r="I85">
        <f>((B42) + B85*21) - ((B42) + B85*1)</f>
        <v>-0.28634968315009246</v>
      </c>
    </row>
    <row r="86" spans="1:9" x14ac:dyDescent="0.2">
      <c r="A86" s="2" t="s">
        <v>57</v>
      </c>
      <c r="B86" s="2">
        <v>0.285617358521908</v>
      </c>
      <c r="C86" s="2">
        <v>6.70724663664682E-2</v>
      </c>
      <c r="D86" s="2">
        <v>0.62170878562964405</v>
      </c>
      <c r="E86" s="2">
        <v>3000</v>
      </c>
      <c r="F86" s="2" t="s">
        <v>101</v>
      </c>
      <c r="G86" s="2" t="s">
        <v>102</v>
      </c>
    </row>
    <row r="87" spans="1:9" x14ac:dyDescent="0.2">
      <c r="A87" s="2" t="s">
        <v>103</v>
      </c>
      <c r="B87" s="2">
        <v>0.35843527627861299</v>
      </c>
      <c r="C87" s="2">
        <v>5.9199204374030097E-2</v>
      </c>
      <c r="D87" s="2">
        <v>0.88472629209165699</v>
      </c>
      <c r="E87" s="2">
        <v>3000</v>
      </c>
      <c r="F87" s="2" t="s">
        <v>101</v>
      </c>
      <c r="G87" s="2" t="s">
        <v>102</v>
      </c>
    </row>
    <row r="88" spans="1:9" x14ac:dyDescent="0.2">
      <c r="A88" s="2" t="s">
        <v>104</v>
      </c>
      <c r="B88" s="2">
        <v>12.373688643890601</v>
      </c>
      <c r="C88" s="2">
        <v>11.6470238469905</v>
      </c>
      <c r="D88" s="2">
        <v>13.0686649968377</v>
      </c>
      <c r="E88" s="2">
        <v>2999.99999999999</v>
      </c>
      <c r="F88" s="2" t="s">
        <v>101</v>
      </c>
      <c r="G88" s="2" t="s">
        <v>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84895-96AC-ED4B-AC06-C89B7AD72D4A}">
  <dimension ref="A1:H80"/>
  <sheetViews>
    <sheetView tabSelected="1" workbookViewId="0">
      <selection activeCell="J44" sqref="J44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56</v>
      </c>
    </row>
    <row r="2" spans="1:7" x14ac:dyDescent="0.2">
      <c r="A2" s="2" t="s">
        <v>57</v>
      </c>
      <c r="B2" s="2">
        <v>2.47007653466138E-2</v>
      </c>
      <c r="C2" s="2">
        <v>-0.25622619953355802</v>
      </c>
      <c r="D2" s="2">
        <v>0.29293942983531501</v>
      </c>
      <c r="E2" s="2">
        <v>3000</v>
      </c>
      <c r="F2" s="2">
        <v>0.86066666666666702</v>
      </c>
      <c r="G2" s="2" t="s">
        <v>58</v>
      </c>
    </row>
    <row r="3" spans="1:7" x14ac:dyDescent="0.2">
      <c r="A3" s="2" t="s">
        <v>59</v>
      </c>
      <c r="B3" s="2">
        <v>-49.407430698219201</v>
      </c>
      <c r="C3" s="2">
        <v>-587.82539215712995</v>
      </c>
      <c r="D3" s="2">
        <v>517.22338837810105</v>
      </c>
      <c r="E3" s="2">
        <v>3000</v>
      </c>
      <c r="F3" s="2">
        <v>0.86133333333333295</v>
      </c>
      <c r="G3" s="2" t="s">
        <v>58</v>
      </c>
    </row>
    <row r="4" spans="1:7" x14ac:dyDescent="0.2">
      <c r="A4" s="2" t="s">
        <v>106</v>
      </c>
      <c r="B4" s="2">
        <v>-4065.2208549827401</v>
      </c>
      <c r="C4" s="2">
        <v>-4590.4254816204202</v>
      </c>
      <c r="D4" s="2">
        <v>-3488.1013115917399</v>
      </c>
      <c r="E4" s="2">
        <v>3107.3134163596901</v>
      </c>
      <c r="F4" s="2">
        <v>3.33333333333333E-4</v>
      </c>
      <c r="G4" s="2" t="s">
        <v>58</v>
      </c>
    </row>
    <row r="5" spans="1:7" x14ac:dyDescent="0.2">
      <c r="A5" s="2" t="s">
        <v>60</v>
      </c>
      <c r="B5" s="2">
        <v>-1872.72414225173</v>
      </c>
      <c r="C5" s="2">
        <v>-2420.3142384694802</v>
      </c>
      <c r="D5" s="2">
        <v>-1310.95024396485</v>
      </c>
      <c r="E5" s="2">
        <v>3000</v>
      </c>
      <c r="F5" s="2">
        <v>3.33333333333333E-4</v>
      </c>
      <c r="G5" s="2" t="s">
        <v>58</v>
      </c>
    </row>
    <row r="6" spans="1:7" x14ac:dyDescent="0.2">
      <c r="A6" s="2" t="s">
        <v>61</v>
      </c>
      <c r="B6" s="2">
        <v>53.413643057921703</v>
      </c>
      <c r="C6" s="2">
        <v>-505.22060225626001</v>
      </c>
      <c r="D6" s="2">
        <v>611.94143628922802</v>
      </c>
      <c r="E6" s="2">
        <v>3420.5833142994002</v>
      </c>
      <c r="F6" s="2">
        <v>0.84599999999999997</v>
      </c>
      <c r="G6" s="2" t="s">
        <v>58</v>
      </c>
    </row>
    <row r="7" spans="1:7" x14ac:dyDescent="0.2">
      <c r="A7" s="2" t="s">
        <v>62</v>
      </c>
      <c r="B7" s="2">
        <v>3.3203393727050901</v>
      </c>
      <c r="C7" s="2">
        <v>-560.80822181762801</v>
      </c>
      <c r="D7" s="2">
        <v>551.53119876803203</v>
      </c>
      <c r="E7" s="2">
        <v>2999.99999999999</v>
      </c>
      <c r="F7" s="2">
        <v>0.98799999999999999</v>
      </c>
      <c r="G7" s="2" t="s">
        <v>58</v>
      </c>
    </row>
    <row r="8" spans="1:7" x14ac:dyDescent="0.2">
      <c r="A8" s="2" t="s">
        <v>63</v>
      </c>
      <c r="B8" s="2">
        <v>-135.51915847769001</v>
      </c>
      <c r="C8" s="2">
        <v>-715.85035731097696</v>
      </c>
      <c r="D8" s="2">
        <v>426.96281635789597</v>
      </c>
      <c r="E8" s="2">
        <v>3217.0336592163799</v>
      </c>
      <c r="F8" s="2">
        <v>0.63466666666666705</v>
      </c>
      <c r="G8" s="2" t="s">
        <v>58</v>
      </c>
    </row>
    <row r="9" spans="1:7" x14ac:dyDescent="0.2">
      <c r="A9" s="2" t="s">
        <v>65</v>
      </c>
      <c r="B9" s="2">
        <v>233.614116111204</v>
      </c>
      <c r="C9" s="2">
        <v>-320.65965054676099</v>
      </c>
      <c r="D9" s="2">
        <v>827.40113040711697</v>
      </c>
      <c r="E9" s="2">
        <v>3000</v>
      </c>
      <c r="F9" s="2">
        <v>0.41266666666666701</v>
      </c>
      <c r="G9" s="2" t="s">
        <v>58</v>
      </c>
    </row>
    <row r="10" spans="1:7" x14ac:dyDescent="0.2">
      <c r="A10" s="2" t="s">
        <v>66</v>
      </c>
      <c r="B10" s="2">
        <v>85.728396921361494</v>
      </c>
      <c r="C10" s="2">
        <v>-477.64991650827898</v>
      </c>
      <c r="D10" s="2">
        <v>634.254012156474</v>
      </c>
      <c r="E10" s="2">
        <v>3000.00000000001</v>
      </c>
      <c r="F10" s="2">
        <v>0.76600000000000001</v>
      </c>
      <c r="G10" s="2" t="s">
        <v>58</v>
      </c>
    </row>
    <row r="11" spans="1:7" x14ac:dyDescent="0.2">
      <c r="A11" s="2" t="s">
        <v>67</v>
      </c>
      <c r="B11" s="2">
        <v>2.03517051944032</v>
      </c>
      <c r="C11" s="2">
        <v>-524.61695238877996</v>
      </c>
      <c r="D11" s="2">
        <v>576.10842980754398</v>
      </c>
      <c r="E11" s="2">
        <v>3000</v>
      </c>
      <c r="F11" s="2">
        <v>0.98</v>
      </c>
      <c r="G11" s="2" t="s">
        <v>58</v>
      </c>
    </row>
    <row r="12" spans="1:7" x14ac:dyDescent="0.2">
      <c r="A12" s="2" t="s">
        <v>68</v>
      </c>
      <c r="B12" s="2">
        <v>-31.066234245309801</v>
      </c>
      <c r="C12" s="2">
        <v>-596.39794091321505</v>
      </c>
      <c r="D12" s="2">
        <v>527.84012440120603</v>
      </c>
      <c r="E12" s="2">
        <v>3000</v>
      </c>
      <c r="F12" s="2">
        <v>0.91066666666666696</v>
      </c>
      <c r="G12" s="2" t="s">
        <v>58</v>
      </c>
    </row>
    <row r="13" spans="1:7" x14ac:dyDescent="0.2">
      <c r="A13" s="2" t="s">
        <v>69</v>
      </c>
      <c r="B13" s="2">
        <v>-42.580085953440197</v>
      </c>
      <c r="C13" s="2">
        <v>-574.890120427277</v>
      </c>
      <c r="D13" s="2">
        <v>514.04490352135304</v>
      </c>
      <c r="E13" s="2">
        <v>2999.99999999999</v>
      </c>
      <c r="F13" s="2">
        <v>0.88600000000000001</v>
      </c>
      <c r="G13" s="2" t="s">
        <v>58</v>
      </c>
    </row>
    <row r="14" spans="1:7" x14ac:dyDescent="0.2">
      <c r="A14" s="2" t="s">
        <v>70</v>
      </c>
      <c r="B14" s="2">
        <v>-176.35928173571</v>
      </c>
      <c r="C14" s="2">
        <v>-692.10325141751696</v>
      </c>
      <c r="D14" s="2">
        <v>366.49570726063399</v>
      </c>
      <c r="E14" s="2">
        <v>2765.0855400781402</v>
      </c>
      <c r="F14" s="2">
        <v>0.52466666666666695</v>
      </c>
      <c r="G14" s="2" t="s">
        <v>58</v>
      </c>
    </row>
    <row r="15" spans="1:7" x14ac:dyDescent="0.2">
      <c r="A15" s="2" t="s">
        <v>72</v>
      </c>
      <c r="B15" s="2">
        <v>-1.7633220685670601</v>
      </c>
      <c r="C15" s="2">
        <v>-562.95253572111699</v>
      </c>
      <c r="D15" s="2">
        <v>529.19037781094096</v>
      </c>
      <c r="E15" s="2">
        <v>2729.0201140418199</v>
      </c>
      <c r="F15" s="2">
        <v>0.98866666666666703</v>
      </c>
      <c r="G15" s="2" t="s">
        <v>58</v>
      </c>
    </row>
    <row r="16" spans="1:7" x14ac:dyDescent="0.2">
      <c r="A16" s="2" t="s">
        <v>73</v>
      </c>
      <c r="B16" s="2">
        <v>2.7850797074796301</v>
      </c>
      <c r="C16" s="2">
        <v>-569.59568594064297</v>
      </c>
      <c r="D16" s="2">
        <v>529.04040451295396</v>
      </c>
      <c r="E16" s="2">
        <v>2788.8653215305499</v>
      </c>
      <c r="F16" s="2">
        <v>1</v>
      </c>
      <c r="G16" s="2" t="s">
        <v>58</v>
      </c>
    </row>
    <row r="17" spans="1:7" x14ac:dyDescent="0.2">
      <c r="A17" s="2" t="s">
        <v>74</v>
      </c>
      <c r="B17" s="2">
        <v>-7.5601952917174096</v>
      </c>
      <c r="C17" s="2">
        <v>-562.35542371114605</v>
      </c>
      <c r="D17" s="2">
        <v>565.704099193346</v>
      </c>
      <c r="E17" s="2">
        <v>3000</v>
      </c>
      <c r="F17" s="2">
        <v>0.94333333333333302</v>
      </c>
      <c r="G17" s="2" t="s">
        <v>58</v>
      </c>
    </row>
    <row r="18" spans="1:7" x14ac:dyDescent="0.2">
      <c r="A18" s="2" t="s">
        <v>77</v>
      </c>
      <c r="B18" s="2">
        <v>-74.7864748100437</v>
      </c>
      <c r="C18" s="2">
        <v>-680.03713986452203</v>
      </c>
      <c r="D18" s="2">
        <v>460.501875290567</v>
      </c>
      <c r="E18" s="2">
        <v>3000.00000000001</v>
      </c>
      <c r="F18" s="2">
        <v>0.79866666666666697</v>
      </c>
      <c r="G18" s="2" t="s">
        <v>58</v>
      </c>
    </row>
    <row r="19" spans="1:7" x14ac:dyDescent="0.2">
      <c r="A19" s="2" t="s">
        <v>78</v>
      </c>
      <c r="B19" s="2">
        <v>-455.396374677967</v>
      </c>
      <c r="C19" s="2">
        <v>-1023.369860116</v>
      </c>
      <c r="D19" s="2">
        <v>117.253359468916</v>
      </c>
      <c r="E19" s="2">
        <v>3346.3367617628101</v>
      </c>
      <c r="F19" s="2">
        <v>0.11799999999999999</v>
      </c>
      <c r="G19" s="2" t="s">
        <v>58</v>
      </c>
    </row>
    <row r="20" spans="1:7" x14ac:dyDescent="0.2">
      <c r="A20" s="2" t="s">
        <v>79</v>
      </c>
      <c r="B20" s="2">
        <v>-100.121293653633</v>
      </c>
      <c r="C20" s="2">
        <v>-680.10252609397901</v>
      </c>
      <c r="D20" s="2">
        <v>459.183524195541</v>
      </c>
      <c r="E20" s="2">
        <v>3202.5309806594501</v>
      </c>
      <c r="F20" s="2">
        <v>0.73133333333333295</v>
      </c>
      <c r="G20" s="2" t="s">
        <v>58</v>
      </c>
    </row>
    <row r="21" spans="1:7" x14ac:dyDescent="0.2">
      <c r="A21" s="2" t="s">
        <v>107</v>
      </c>
      <c r="B21" s="2">
        <v>-43.188952131618301</v>
      </c>
      <c r="C21" s="2">
        <v>-587.00286509416799</v>
      </c>
      <c r="D21" s="2">
        <v>529.43322502358899</v>
      </c>
      <c r="E21" s="2">
        <v>3000</v>
      </c>
      <c r="F21" s="2">
        <v>0.86933333333333296</v>
      </c>
      <c r="G21" s="2" t="s">
        <v>58</v>
      </c>
    </row>
    <row r="22" spans="1:7" x14ac:dyDescent="0.2">
      <c r="A22" s="2" t="s">
        <v>108</v>
      </c>
      <c r="B22" s="2">
        <v>-11.915156379103999</v>
      </c>
      <c r="C22" s="2">
        <v>-550.68644784195897</v>
      </c>
      <c r="D22" s="2">
        <v>537.62942005883099</v>
      </c>
      <c r="E22" s="2">
        <v>3253.5093025250999</v>
      </c>
      <c r="F22" s="2">
        <v>0.95933333333333304</v>
      </c>
      <c r="G22" s="2" t="s">
        <v>58</v>
      </c>
    </row>
    <row r="23" spans="1:7" x14ac:dyDescent="0.2">
      <c r="A23" s="2" t="s">
        <v>109</v>
      </c>
      <c r="B23" s="2">
        <v>32.352222953791198</v>
      </c>
      <c r="C23" s="2">
        <v>-516.06564415693697</v>
      </c>
      <c r="D23" s="2">
        <v>556.00333687759098</v>
      </c>
      <c r="E23" s="2">
        <v>3000</v>
      </c>
      <c r="F23" s="2">
        <v>0.92066666666666697</v>
      </c>
      <c r="G23" s="2" t="s">
        <v>58</v>
      </c>
    </row>
    <row r="24" spans="1:7" x14ac:dyDescent="0.2">
      <c r="A24" s="2" t="s">
        <v>80</v>
      </c>
      <c r="B24" s="2">
        <v>11.1285228348366</v>
      </c>
      <c r="C24" s="2">
        <v>-544.45460686818797</v>
      </c>
      <c r="D24" s="2">
        <v>551.98953445098596</v>
      </c>
      <c r="E24" s="2">
        <v>2765.94986840517</v>
      </c>
      <c r="F24" s="2">
        <v>0.96933333333333305</v>
      </c>
      <c r="G24" s="2" t="s">
        <v>58</v>
      </c>
    </row>
    <row r="25" spans="1:7" x14ac:dyDescent="0.2">
      <c r="A25" s="2" t="s">
        <v>110</v>
      </c>
      <c r="B25" s="2">
        <v>-0.51495130054760496</v>
      </c>
      <c r="C25" s="2">
        <v>-600.70788714279502</v>
      </c>
      <c r="D25" s="2">
        <v>533.87107297638397</v>
      </c>
      <c r="E25" s="2">
        <v>3000</v>
      </c>
      <c r="F25" s="2">
        <v>0.98733333333333295</v>
      </c>
      <c r="G25" s="2" t="s">
        <v>58</v>
      </c>
    </row>
    <row r="26" spans="1:7" x14ac:dyDescent="0.2">
      <c r="A26" s="2" t="s">
        <v>81</v>
      </c>
      <c r="B26" s="2">
        <v>-6.1564939007199904</v>
      </c>
      <c r="C26" s="2">
        <v>-539.79495498562903</v>
      </c>
      <c r="D26" s="2">
        <v>557.111538837024</v>
      </c>
      <c r="E26" s="2">
        <v>3000</v>
      </c>
      <c r="F26" s="2">
        <v>0.99</v>
      </c>
      <c r="G26" s="2" t="s">
        <v>58</v>
      </c>
    </row>
    <row r="27" spans="1:7" x14ac:dyDescent="0.2">
      <c r="A27" s="2" t="s">
        <v>82</v>
      </c>
      <c r="B27" s="2">
        <v>138.801977580803</v>
      </c>
      <c r="C27" s="2">
        <v>-404.49916671702499</v>
      </c>
      <c r="D27" s="2">
        <v>698.35892761659102</v>
      </c>
      <c r="E27" s="2">
        <v>3000</v>
      </c>
      <c r="F27" s="2">
        <v>0.62133333333333296</v>
      </c>
      <c r="G27" s="2" t="s">
        <v>58</v>
      </c>
    </row>
    <row r="28" spans="1:7" x14ac:dyDescent="0.2">
      <c r="A28" s="2" t="s">
        <v>84</v>
      </c>
      <c r="B28" s="2">
        <v>10.704123535484401</v>
      </c>
      <c r="C28" s="2">
        <v>-561.243552018277</v>
      </c>
      <c r="D28" s="2">
        <v>565.32980971658299</v>
      </c>
      <c r="E28" s="2">
        <v>3000</v>
      </c>
      <c r="F28" s="2">
        <v>0.95599999999999996</v>
      </c>
      <c r="G28" s="2" t="s">
        <v>58</v>
      </c>
    </row>
    <row r="29" spans="1:7" x14ac:dyDescent="0.2">
      <c r="A29" s="2" t="s">
        <v>85</v>
      </c>
      <c r="B29" s="2">
        <v>-59.1995577347775</v>
      </c>
      <c r="C29" s="2">
        <v>-618.72185570171905</v>
      </c>
      <c r="D29" s="2">
        <v>502.78603305888799</v>
      </c>
      <c r="E29" s="2">
        <v>2757.5338222257401</v>
      </c>
      <c r="F29" s="2">
        <v>0.834666666666667</v>
      </c>
      <c r="G29" s="2" t="s">
        <v>58</v>
      </c>
    </row>
    <row r="30" spans="1:7" x14ac:dyDescent="0.2">
      <c r="A30" s="2" t="s">
        <v>87</v>
      </c>
      <c r="B30" s="2">
        <v>145.096261978683</v>
      </c>
      <c r="C30" s="2">
        <v>-388.82752284160199</v>
      </c>
      <c r="D30" s="2">
        <v>744.45721714297201</v>
      </c>
      <c r="E30" s="2">
        <v>3000</v>
      </c>
      <c r="F30" s="2">
        <v>0.63066666666666704</v>
      </c>
      <c r="G30" s="2" t="s">
        <v>58</v>
      </c>
    </row>
    <row r="31" spans="1:7" x14ac:dyDescent="0.2">
      <c r="A31" s="2" t="s">
        <v>88</v>
      </c>
      <c r="B31" s="2">
        <v>-64.363457624229497</v>
      </c>
      <c r="C31" s="2">
        <v>-662.626268868848</v>
      </c>
      <c r="D31" s="2">
        <v>469.41442426541499</v>
      </c>
      <c r="E31" s="2">
        <v>3000</v>
      </c>
      <c r="F31" s="2">
        <v>0.83199999999999996</v>
      </c>
      <c r="G31" s="2" t="s">
        <v>58</v>
      </c>
    </row>
    <row r="32" spans="1:7" x14ac:dyDescent="0.2">
      <c r="A32" s="2" t="s">
        <v>89</v>
      </c>
      <c r="B32" s="2">
        <v>-14.683264112687599</v>
      </c>
      <c r="C32" s="2">
        <v>-556.11077049176697</v>
      </c>
      <c r="D32" s="2">
        <v>553.36412075077499</v>
      </c>
      <c r="E32" s="2">
        <v>3000</v>
      </c>
      <c r="F32" s="2">
        <v>0.94799999999999995</v>
      </c>
      <c r="G32" s="2" t="s">
        <v>58</v>
      </c>
    </row>
    <row r="33" spans="1:8" x14ac:dyDescent="0.2">
      <c r="A33" s="2" t="s">
        <v>90</v>
      </c>
      <c r="B33" s="2">
        <v>-24.404601394591701</v>
      </c>
      <c r="C33" s="2">
        <v>-598.32257234634699</v>
      </c>
      <c r="D33" s="2">
        <v>506.29966431768798</v>
      </c>
      <c r="E33" s="2">
        <v>2999.99999999999</v>
      </c>
      <c r="F33" s="2">
        <v>0.93333333333333302</v>
      </c>
      <c r="G33" s="2" t="s">
        <v>58</v>
      </c>
    </row>
    <row r="34" spans="1:8" x14ac:dyDescent="0.2">
      <c r="A34" s="2" t="s">
        <v>91</v>
      </c>
      <c r="B34" s="2">
        <v>-808.317758253222</v>
      </c>
      <c r="C34" s="2">
        <v>-1361.7365799387601</v>
      </c>
      <c r="D34" s="2">
        <v>-256.070650824258</v>
      </c>
      <c r="E34" s="2">
        <v>3000.00000000001</v>
      </c>
      <c r="F34" s="2">
        <v>3.3333333333333301E-3</v>
      </c>
      <c r="G34" s="2" t="s">
        <v>58</v>
      </c>
    </row>
    <row r="35" spans="1:8" x14ac:dyDescent="0.2">
      <c r="A35" s="2" t="s">
        <v>93</v>
      </c>
      <c r="B35" s="2">
        <v>0.81658224494538001</v>
      </c>
      <c r="C35" s="2">
        <v>-525.46461492846004</v>
      </c>
      <c r="D35" s="2">
        <v>559.50667364850199</v>
      </c>
      <c r="E35" s="2">
        <v>3000</v>
      </c>
      <c r="F35" s="2">
        <v>0.99666666666666703</v>
      </c>
      <c r="G35" s="2" t="s">
        <v>58</v>
      </c>
    </row>
    <row r="36" spans="1:8" x14ac:dyDescent="0.2">
      <c r="A36" s="2" t="s">
        <v>94</v>
      </c>
      <c r="B36" s="2">
        <v>-1.6399925223596601</v>
      </c>
      <c r="C36" s="2">
        <v>-546.43733715862595</v>
      </c>
      <c r="D36" s="2">
        <v>539.54740259262303</v>
      </c>
      <c r="E36" s="2">
        <v>2999.99999999999</v>
      </c>
      <c r="F36" s="2">
        <v>0.99933333333333296</v>
      </c>
      <c r="G36" s="2" t="s">
        <v>58</v>
      </c>
    </row>
    <row r="37" spans="1:8" x14ac:dyDescent="0.2">
      <c r="A37" s="2" t="s">
        <v>95</v>
      </c>
      <c r="B37" s="2">
        <v>15.4860294607403</v>
      </c>
      <c r="C37" s="2">
        <v>-573.44071257282303</v>
      </c>
      <c r="D37" s="2">
        <v>551.87646290622104</v>
      </c>
      <c r="E37" s="2">
        <v>2506.1996151950302</v>
      </c>
      <c r="F37" s="2">
        <v>0.95133333333333303</v>
      </c>
      <c r="G37" s="2" t="s">
        <v>58</v>
      </c>
    </row>
    <row r="38" spans="1:8" x14ac:dyDescent="0.2">
      <c r="A38" s="2" t="s">
        <v>97</v>
      </c>
      <c r="B38" s="2">
        <v>16.823405604846698</v>
      </c>
      <c r="C38" s="2">
        <v>-542.29468830076803</v>
      </c>
      <c r="D38" s="2">
        <v>568.17536242518895</v>
      </c>
      <c r="E38" s="2">
        <v>3000.00000000001</v>
      </c>
      <c r="F38" s="2">
        <v>0.95933333333333304</v>
      </c>
      <c r="G38" s="2" t="s">
        <v>58</v>
      </c>
    </row>
    <row r="39" spans="1:8" x14ac:dyDescent="0.2">
      <c r="A39" s="2" t="s">
        <v>98</v>
      </c>
      <c r="B39" s="2">
        <v>133.52420295080901</v>
      </c>
      <c r="C39" s="2">
        <v>-440.51827465771902</v>
      </c>
      <c r="D39" s="2">
        <v>683.63663182728897</v>
      </c>
      <c r="E39" s="2">
        <v>3000</v>
      </c>
      <c r="F39" s="2">
        <v>0.65</v>
      </c>
      <c r="G39" s="2" t="s">
        <v>58</v>
      </c>
      <c r="H39" t="s">
        <v>112</v>
      </c>
    </row>
    <row r="40" spans="1:8" x14ac:dyDescent="0.2">
      <c r="A40" s="2" t="s">
        <v>99</v>
      </c>
      <c r="B40" s="2">
        <v>241.379472743105</v>
      </c>
      <c r="C40" s="2">
        <v>-299.67788503211301</v>
      </c>
      <c r="D40" s="2">
        <v>779.26444465770305</v>
      </c>
      <c r="E40" s="2">
        <v>3172.1261419758498</v>
      </c>
      <c r="F40" s="2">
        <v>0.37533333333333302</v>
      </c>
      <c r="G40" s="2" t="s">
        <v>58</v>
      </c>
    </row>
    <row r="41" spans="1:8" x14ac:dyDescent="0.2">
      <c r="A41" s="2" t="s">
        <v>6</v>
      </c>
      <c r="B41" s="2">
        <v>2.0046010440442399</v>
      </c>
      <c r="C41" s="2">
        <v>1.61315747948538</v>
      </c>
      <c r="D41" s="2">
        <v>2.3985980595789398</v>
      </c>
      <c r="E41" s="2">
        <v>3268.25089705554</v>
      </c>
      <c r="F41" s="2">
        <v>3.33333333333333E-4</v>
      </c>
      <c r="G41" s="2" t="s">
        <v>58</v>
      </c>
      <c r="H41">
        <f>((B2) + B41*21) - ((B2) + B41*1)</f>
        <v>40.092020880884803</v>
      </c>
    </row>
    <row r="42" spans="1:8" x14ac:dyDescent="0.2">
      <c r="A42" s="2" t="s">
        <v>7</v>
      </c>
      <c r="B42" s="2">
        <v>0.912368464462321</v>
      </c>
      <c r="C42" s="2">
        <v>0.54662118817213901</v>
      </c>
      <c r="D42" s="2">
        <v>1.3216927324101599</v>
      </c>
      <c r="E42" s="2">
        <v>3000</v>
      </c>
      <c r="F42" s="2">
        <v>3.33333333333333E-4</v>
      </c>
      <c r="G42" s="2" t="s">
        <v>58</v>
      </c>
      <c r="H42">
        <f t="shared" ref="H42:H77" si="0">((B3) + B42*21) - ((B3) + B42*1)</f>
        <v>18.247369289246421</v>
      </c>
    </row>
    <row r="43" spans="1:8" x14ac:dyDescent="0.2">
      <c r="A43" s="2" t="s">
        <v>8</v>
      </c>
      <c r="B43" s="2">
        <v>-4.9836961592225899E-2</v>
      </c>
      <c r="C43" s="2">
        <v>-0.41938216050766602</v>
      </c>
      <c r="D43" s="2">
        <v>0.33782702754251698</v>
      </c>
      <c r="E43" s="2">
        <v>3937.7541013234299</v>
      </c>
      <c r="F43" s="2">
        <v>0.82399999999999995</v>
      </c>
      <c r="G43" s="2" t="s">
        <v>58</v>
      </c>
      <c r="H43">
        <f t="shared" si="0"/>
        <v>-0.99673923184445812</v>
      </c>
    </row>
    <row r="44" spans="1:8" x14ac:dyDescent="0.2">
      <c r="A44" s="2" t="s">
        <v>9</v>
      </c>
      <c r="B44" s="2">
        <v>-2.6298438823384201E-2</v>
      </c>
      <c r="C44" s="2">
        <v>-0.40006568416720301</v>
      </c>
      <c r="D44" s="2">
        <v>0.36667703089187897</v>
      </c>
      <c r="E44" s="2">
        <v>3000.00000000001</v>
      </c>
      <c r="F44" s="2">
        <v>0.87733333333333297</v>
      </c>
      <c r="G44" s="2" t="s">
        <v>58</v>
      </c>
      <c r="H44">
        <f t="shared" si="0"/>
        <v>-0.52596877646760731</v>
      </c>
    </row>
    <row r="45" spans="1:8" x14ac:dyDescent="0.2">
      <c r="A45" s="2" t="s">
        <v>10</v>
      </c>
      <c r="B45" s="2">
        <v>4.2934887895525499E-2</v>
      </c>
      <c r="C45" s="2">
        <v>-0.31688306955038598</v>
      </c>
      <c r="D45" s="2">
        <v>0.439434594405611</v>
      </c>
      <c r="E45" s="2">
        <v>3654.2834069436199</v>
      </c>
      <c r="F45" s="2">
        <v>0.83933333333333304</v>
      </c>
      <c r="G45" s="2" t="s">
        <v>58</v>
      </c>
      <c r="H45">
        <f t="shared" si="0"/>
        <v>0.85869775791050529</v>
      </c>
    </row>
    <row r="46" spans="1:8" x14ac:dyDescent="0.2">
      <c r="A46" s="2" t="s">
        <v>12</v>
      </c>
      <c r="B46" s="2">
        <v>-0.13954920560492701</v>
      </c>
      <c r="C46" s="2">
        <v>-0.51684684011706805</v>
      </c>
      <c r="D46" s="2">
        <v>0.25768823051475898</v>
      </c>
      <c r="E46" s="2">
        <v>2999.99999999999</v>
      </c>
      <c r="F46" s="2">
        <v>0.47599999999999998</v>
      </c>
      <c r="G46" s="2" t="s">
        <v>58</v>
      </c>
      <c r="H46">
        <f t="shared" si="0"/>
        <v>-2.7909841120985401</v>
      </c>
    </row>
    <row r="47" spans="1:8" x14ac:dyDescent="0.2">
      <c r="A47" s="2" t="s">
        <v>13</v>
      </c>
      <c r="B47" s="2">
        <v>-6.7010561882726E-2</v>
      </c>
      <c r="C47" s="2">
        <v>-0.44007543153929901</v>
      </c>
      <c r="D47" s="2">
        <v>0.31089421226351999</v>
      </c>
      <c r="E47" s="2">
        <v>3312.32416407032</v>
      </c>
      <c r="F47" s="2">
        <v>0.72733333333333305</v>
      </c>
      <c r="G47" s="2" t="s">
        <v>58</v>
      </c>
      <c r="H47">
        <f t="shared" si="0"/>
        <v>-1.3402112376545006</v>
      </c>
    </row>
    <row r="48" spans="1:8" x14ac:dyDescent="0.2">
      <c r="A48" s="2" t="s">
        <v>14</v>
      </c>
      <c r="B48" s="2">
        <v>-2.56910403179333E-2</v>
      </c>
      <c r="C48" s="2">
        <v>-0.38097371871845098</v>
      </c>
      <c r="D48" s="2">
        <v>0.38385155473224603</v>
      </c>
      <c r="E48" s="2">
        <v>3000</v>
      </c>
      <c r="F48" s="2">
        <v>0.87666666666666704</v>
      </c>
      <c r="G48" s="2" t="s">
        <v>58</v>
      </c>
      <c r="H48">
        <f t="shared" si="0"/>
        <v>-0.513820806358666</v>
      </c>
    </row>
    <row r="49" spans="1:8" x14ac:dyDescent="0.2">
      <c r="A49" s="2" t="s">
        <v>15</v>
      </c>
      <c r="B49" s="2">
        <v>-9.0641649682657293E-3</v>
      </c>
      <c r="C49" s="2">
        <v>-0.37702494826953598</v>
      </c>
      <c r="D49" s="2">
        <v>0.38821707609167799</v>
      </c>
      <c r="E49" s="2">
        <v>3000</v>
      </c>
      <c r="F49" s="2">
        <v>0.95199999999999996</v>
      </c>
      <c r="G49" s="2" t="s">
        <v>58</v>
      </c>
      <c r="H49">
        <f t="shared" si="0"/>
        <v>-0.18128329936531884</v>
      </c>
    </row>
    <row r="50" spans="1:8" x14ac:dyDescent="0.2">
      <c r="A50" s="2" t="s">
        <v>16</v>
      </c>
      <c r="B50" s="2">
        <v>-3.4616816355332002E-3</v>
      </c>
      <c r="C50" s="2">
        <v>-0.37735227063240001</v>
      </c>
      <c r="D50" s="2">
        <v>0.378077670786297</v>
      </c>
      <c r="E50" s="2">
        <v>2999.99999999999</v>
      </c>
      <c r="F50" s="2">
        <v>0.956666666666667</v>
      </c>
      <c r="G50" s="2" t="s">
        <v>58</v>
      </c>
      <c r="H50">
        <f t="shared" si="0"/>
        <v>-6.9233632710664184E-2</v>
      </c>
    </row>
    <row r="51" spans="1:8" x14ac:dyDescent="0.2">
      <c r="A51" s="2" t="s">
        <v>17</v>
      </c>
      <c r="B51" s="2">
        <v>9.3978244101032601E-2</v>
      </c>
      <c r="C51" s="2">
        <v>-0.29021194117376597</v>
      </c>
      <c r="D51" s="2">
        <v>0.46072694686881699</v>
      </c>
      <c r="E51" s="2">
        <v>3000</v>
      </c>
      <c r="F51" s="2">
        <v>0.61666666666666703</v>
      </c>
      <c r="G51" s="2" t="s">
        <v>58</v>
      </c>
      <c r="H51">
        <f t="shared" si="0"/>
        <v>1.8795648820206523</v>
      </c>
    </row>
    <row r="52" spans="1:8" x14ac:dyDescent="0.2">
      <c r="A52" s="2" t="s">
        <v>19</v>
      </c>
      <c r="B52" s="2">
        <v>-2.3812812838366899E-2</v>
      </c>
      <c r="C52" s="2">
        <v>-0.43460983863042202</v>
      </c>
      <c r="D52" s="2">
        <v>0.325028629733424</v>
      </c>
      <c r="E52" s="2">
        <v>3000</v>
      </c>
      <c r="F52" s="2">
        <v>0.90733333333333299</v>
      </c>
      <c r="G52" s="2" t="s">
        <v>58</v>
      </c>
      <c r="H52">
        <f t="shared" si="0"/>
        <v>-0.47625625676734273</v>
      </c>
    </row>
    <row r="53" spans="1:8" x14ac:dyDescent="0.2">
      <c r="A53" s="2" t="s">
        <v>20</v>
      </c>
      <c r="B53" s="2">
        <v>-2.44138861793304E-2</v>
      </c>
      <c r="C53" s="2">
        <v>-0.39769930957117999</v>
      </c>
      <c r="D53" s="2">
        <v>0.365370506056934</v>
      </c>
      <c r="E53" s="2">
        <v>2999.99999999999</v>
      </c>
      <c r="F53" s="2">
        <v>0.90600000000000003</v>
      </c>
      <c r="G53" s="2" t="s">
        <v>58</v>
      </c>
      <c r="H53">
        <f t="shared" si="0"/>
        <v>-0.48827772358660582</v>
      </c>
    </row>
    <row r="54" spans="1:8" x14ac:dyDescent="0.2">
      <c r="A54" s="2" t="s">
        <v>21</v>
      </c>
      <c r="B54" s="2">
        <v>-2.0893562677799599E-2</v>
      </c>
      <c r="C54" s="2">
        <v>-0.416651607032691</v>
      </c>
      <c r="D54" s="2">
        <v>0.35025745608618303</v>
      </c>
      <c r="E54" s="2">
        <v>3000.00000000001</v>
      </c>
      <c r="F54" s="2">
        <v>0.91600000000000004</v>
      </c>
      <c r="G54" s="2" t="s">
        <v>58</v>
      </c>
      <c r="H54">
        <f t="shared" si="0"/>
        <v>-0.41787125355599208</v>
      </c>
    </row>
    <row r="55" spans="1:8" x14ac:dyDescent="0.2">
      <c r="A55" s="2" t="s">
        <v>24</v>
      </c>
      <c r="B55" s="2">
        <v>1.2596775866925199E-2</v>
      </c>
      <c r="C55" s="2">
        <v>-0.36521546589210602</v>
      </c>
      <c r="D55" s="2">
        <v>0.41228776219941199</v>
      </c>
      <c r="E55" s="2">
        <v>3508.65849195699</v>
      </c>
      <c r="F55" s="2">
        <v>0.97199999999999998</v>
      </c>
      <c r="G55" s="2" t="s">
        <v>58</v>
      </c>
      <c r="H55">
        <f t="shared" si="0"/>
        <v>0.25193551733850406</v>
      </c>
    </row>
    <row r="56" spans="1:8" x14ac:dyDescent="0.2">
      <c r="A56" s="2" t="s">
        <v>25</v>
      </c>
      <c r="B56" s="2">
        <v>0.203665760203846</v>
      </c>
      <c r="C56" s="2">
        <v>-0.197774217027472</v>
      </c>
      <c r="D56" s="2">
        <v>0.59691905110957999</v>
      </c>
      <c r="E56" s="2">
        <v>3000</v>
      </c>
      <c r="F56" s="2">
        <v>0.29599999999999999</v>
      </c>
      <c r="G56" s="2" t="s">
        <v>58</v>
      </c>
      <c r="H56">
        <f t="shared" si="0"/>
        <v>4.0733152040769207</v>
      </c>
    </row>
    <row r="57" spans="1:8" x14ac:dyDescent="0.2">
      <c r="A57" s="2" t="s">
        <v>26</v>
      </c>
      <c r="B57" s="2">
        <v>2.5258498975865899E-2</v>
      </c>
      <c r="C57" s="2">
        <v>-0.38207756782503599</v>
      </c>
      <c r="D57" s="2">
        <v>0.38186307714204298</v>
      </c>
      <c r="E57" s="2">
        <v>3000</v>
      </c>
      <c r="F57" s="2">
        <v>0.89866666666666695</v>
      </c>
      <c r="G57" s="2" t="s">
        <v>58</v>
      </c>
      <c r="H57">
        <f t="shared" si="0"/>
        <v>0.50516997951731923</v>
      </c>
    </row>
    <row r="58" spans="1:8" x14ac:dyDescent="0.2">
      <c r="A58" s="2" t="s">
        <v>27</v>
      </c>
      <c r="B58" s="2">
        <v>-3.0072823024773999E-3</v>
      </c>
      <c r="C58" s="2">
        <v>-0.36542127211578201</v>
      </c>
      <c r="D58" s="2">
        <v>0.40313863985284099</v>
      </c>
      <c r="E58" s="2">
        <v>3000.00000000001</v>
      </c>
      <c r="F58" s="2">
        <v>0.998</v>
      </c>
      <c r="G58" s="2" t="s">
        <v>58</v>
      </c>
      <c r="H58">
        <f t="shared" si="0"/>
        <v>-6.0145646049591051E-2</v>
      </c>
    </row>
    <row r="59" spans="1:8" x14ac:dyDescent="0.2">
      <c r="A59" s="2" t="s">
        <v>28</v>
      </c>
      <c r="B59" s="2">
        <v>-1.7632346962212199E-2</v>
      </c>
      <c r="C59" s="2">
        <v>-0.40050214880466201</v>
      </c>
      <c r="D59" s="2">
        <v>0.36954974549007602</v>
      </c>
      <c r="E59" s="2">
        <v>2999.99999999999</v>
      </c>
      <c r="F59" s="2">
        <v>0.94933333333333303</v>
      </c>
      <c r="G59" s="2" t="s">
        <v>58</v>
      </c>
      <c r="H59">
        <f t="shared" si="0"/>
        <v>-0.35264693924423796</v>
      </c>
    </row>
    <row r="60" spans="1:8" x14ac:dyDescent="0.2">
      <c r="A60" s="2" t="s">
        <v>29</v>
      </c>
      <c r="B60" s="2">
        <v>-4.0390094269260803E-2</v>
      </c>
      <c r="C60" s="2">
        <v>-0.41496398211165803</v>
      </c>
      <c r="D60" s="2">
        <v>0.33790641909581598</v>
      </c>
      <c r="E60" s="2">
        <v>3000</v>
      </c>
      <c r="F60" s="2">
        <v>0.84533333333333305</v>
      </c>
      <c r="G60" s="2" t="s">
        <v>58</v>
      </c>
      <c r="H60">
        <f t="shared" si="0"/>
        <v>-0.80780188538521713</v>
      </c>
    </row>
    <row r="61" spans="1:8" x14ac:dyDescent="0.2">
      <c r="A61" s="2" t="s">
        <v>30</v>
      </c>
      <c r="B61" s="2">
        <v>-3.0223084379184799E-2</v>
      </c>
      <c r="C61" s="2">
        <v>-0.42873040064296197</v>
      </c>
      <c r="D61" s="2">
        <v>0.33885701658437001</v>
      </c>
      <c r="E61" s="2">
        <v>3000</v>
      </c>
      <c r="F61" s="2">
        <v>0.872</v>
      </c>
      <c r="G61" s="2" t="s">
        <v>58</v>
      </c>
      <c r="H61">
        <f t="shared" si="0"/>
        <v>-0.60446168758369723</v>
      </c>
    </row>
    <row r="62" spans="1:8" x14ac:dyDescent="0.2">
      <c r="A62" s="2" t="s">
        <v>31</v>
      </c>
      <c r="B62" s="2">
        <v>-2.44037861090875E-2</v>
      </c>
      <c r="C62" s="2">
        <v>-0.428805033894605</v>
      </c>
      <c r="D62" s="2">
        <v>0.34402170291286899</v>
      </c>
      <c r="E62" s="2">
        <v>3168.4642537892501</v>
      </c>
      <c r="F62" s="2">
        <v>0.90600000000000003</v>
      </c>
      <c r="G62" s="2" t="s">
        <v>58</v>
      </c>
      <c r="H62">
        <f t="shared" si="0"/>
        <v>-0.48807572218174755</v>
      </c>
    </row>
    <row r="63" spans="1:8" x14ac:dyDescent="0.2">
      <c r="A63" s="2" t="s">
        <v>32</v>
      </c>
      <c r="B63" s="2">
        <v>-2.15856242999523E-2</v>
      </c>
      <c r="C63" s="2">
        <v>-0.40605729217350001</v>
      </c>
      <c r="D63" s="2">
        <v>0.349537950387457</v>
      </c>
      <c r="E63" s="2">
        <v>3205.3367683445999</v>
      </c>
      <c r="F63" s="2">
        <v>0.93600000000000005</v>
      </c>
      <c r="G63" s="2" t="s">
        <v>58</v>
      </c>
      <c r="H63">
        <f t="shared" si="0"/>
        <v>-0.43171248599904644</v>
      </c>
    </row>
    <row r="64" spans="1:8" x14ac:dyDescent="0.2">
      <c r="A64" s="2" t="s">
        <v>33</v>
      </c>
      <c r="B64" s="2">
        <v>-9.3524102838161302E-2</v>
      </c>
      <c r="C64" s="2">
        <v>-0.46420038379801598</v>
      </c>
      <c r="D64" s="2">
        <v>0.28813438522774998</v>
      </c>
      <c r="E64" s="2">
        <v>3000</v>
      </c>
      <c r="F64" s="2">
        <v>0.62533333333333296</v>
      </c>
      <c r="G64" s="2" t="s">
        <v>58</v>
      </c>
      <c r="H64">
        <f t="shared" si="0"/>
        <v>-1.8704820567632259</v>
      </c>
    </row>
    <row r="65" spans="1:8" x14ac:dyDescent="0.2">
      <c r="A65" s="2" t="s">
        <v>35</v>
      </c>
      <c r="B65" s="2">
        <v>-2.9993903869167001E-2</v>
      </c>
      <c r="C65" s="2">
        <v>-0.39820214363862799</v>
      </c>
      <c r="D65" s="2">
        <v>0.36614008304968598</v>
      </c>
      <c r="E65" s="2">
        <v>3000</v>
      </c>
      <c r="F65" s="2">
        <v>0.87933333333333297</v>
      </c>
      <c r="G65" s="2" t="s">
        <v>58</v>
      </c>
      <c r="H65">
        <f t="shared" si="0"/>
        <v>-0.59987807738334009</v>
      </c>
    </row>
    <row r="66" spans="1:8" x14ac:dyDescent="0.2">
      <c r="A66" s="2" t="s">
        <v>36</v>
      </c>
      <c r="B66" s="2">
        <v>5.33960603257183E-3</v>
      </c>
      <c r="C66" s="2">
        <v>-0.39072731201304101</v>
      </c>
      <c r="D66" s="2">
        <v>0.36909962361096399</v>
      </c>
      <c r="E66" s="2">
        <v>2999.99999999999</v>
      </c>
      <c r="F66" s="2">
        <v>0.96733333333333305</v>
      </c>
      <c r="G66" s="2" t="s">
        <v>58</v>
      </c>
      <c r="H66">
        <f t="shared" si="0"/>
        <v>0.10679212065141996</v>
      </c>
    </row>
    <row r="67" spans="1:8" x14ac:dyDescent="0.2">
      <c r="A67" s="2" t="s">
        <v>38</v>
      </c>
      <c r="B67" s="2">
        <v>-9.46106658244322E-2</v>
      </c>
      <c r="C67" s="2">
        <v>-0.47186950093600899</v>
      </c>
      <c r="D67" s="2">
        <v>0.27730935583531402</v>
      </c>
      <c r="E67" s="2">
        <v>3000.00000000001</v>
      </c>
      <c r="F67" s="2">
        <v>0.62866666666666704</v>
      </c>
      <c r="G67" s="2" t="s">
        <v>58</v>
      </c>
      <c r="H67">
        <f t="shared" si="0"/>
        <v>-1.892213316488645</v>
      </c>
    </row>
    <row r="68" spans="1:8" x14ac:dyDescent="0.2">
      <c r="A68" s="2" t="s">
        <v>39</v>
      </c>
      <c r="B68" s="2">
        <v>7.4313142823652497E-3</v>
      </c>
      <c r="C68" s="2">
        <v>-0.39273532913648501</v>
      </c>
      <c r="D68" s="2">
        <v>0.408470266218046</v>
      </c>
      <c r="E68" s="2">
        <v>2999.99999999999</v>
      </c>
      <c r="F68" s="2">
        <v>0.97799999999999998</v>
      </c>
      <c r="G68" s="2" t="s">
        <v>58</v>
      </c>
      <c r="H68">
        <f t="shared" si="0"/>
        <v>0.14862628564730329</v>
      </c>
    </row>
    <row r="69" spans="1:8" x14ac:dyDescent="0.2">
      <c r="A69" s="2" t="s">
        <v>40</v>
      </c>
      <c r="B69" s="2">
        <v>-1.7150697636628999E-2</v>
      </c>
      <c r="C69" s="2">
        <v>-0.391681324916135</v>
      </c>
      <c r="D69" s="2">
        <v>0.37733517971355501</v>
      </c>
      <c r="E69" s="2">
        <v>3000</v>
      </c>
      <c r="F69" s="2">
        <v>0.93600000000000005</v>
      </c>
      <c r="G69" s="2" t="s">
        <v>58</v>
      </c>
      <c r="H69">
        <f t="shared" si="0"/>
        <v>-0.3430139527325764</v>
      </c>
    </row>
    <row r="70" spans="1:8" x14ac:dyDescent="0.2">
      <c r="A70" s="2" t="s">
        <v>41</v>
      </c>
      <c r="B70" s="2">
        <v>-1.25034988574548E-2</v>
      </c>
      <c r="C70" s="2">
        <v>-0.40704311757872302</v>
      </c>
      <c r="D70" s="2">
        <v>0.35806957466411399</v>
      </c>
      <c r="E70" s="2">
        <v>2999.99999999999</v>
      </c>
      <c r="F70" s="2">
        <v>0.93066666666666698</v>
      </c>
      <c r="G70" s="2" t="s">
        <v>58</v>
      </c>
      <c r="H70">
        <f t="shared" si="0"/>
        <v>-0.25006997714909573</v>
      </c>
    </row>
    <row r="71" spans="1:8" x14ac:dyDescent="0.2">
      <c r="A71" s="2" t="s">
        <v>42</v>
      </c>
      <c r="B71" s="2">
        <v>0.38720847308071199</v>
      </c>
      <c r="C71" s="2">
        <v>5.1989817293360803E-3</v>
      </c>
      <c r="D71" s="2">
        <v>0.767259677901166</v>
      </c>
      <c r="E71" s="2">
        <v>2999.99999999999</v>
      </c>
      <c r="F71" s="2">
        <v>4.3999999999999997E-2</v>
      </c>
      <c r="G71" s="2" t="s">
        <v>58</v>
      </c>
      <c r="H71">
        <f t="shared" si="0"/>
        <v>7.7441694616142396</v>
      </c>
    </row>
    <row r="72" spans="1:8" x14ac:dyDescent="0.2">
      <c r="A72" s="2" t="s">
        <v>44</v>
      </c>
      <c r="B72" s="2">
        <v>-2.5109414521337799E-2</v>
      </c>
      <c r="C72" s="2">
        <v>-0.40306303749821398</v>
      </c>
      <c r="D72" s="2">
        <v>0.34588281108881302</v>
      </c>
      <c r="E72" s="2">
        <v>3258.2035388170498</v>
      </c>
      <c r="F72" s="2">
        <v>0.89800000000000002</v>
      </c>
      <c r="G72" s="2" t="s">
        <v>58</v>
      </c>
      <c r="H72">
        <f t="shared" si="0"/>
        <v>-0.50218829042675495</v>
      </c>
    </row>
    <row r="73" spans="1:8" x14ac:dyDescent="0.2">
      <c r="A73" s="2" t="s">
        <v>45</v>
      </c>
      <c r="B73" s="2">
        <v>-2.36530025283079E-2</v>
      </c>
      <c r="C73" s="2">
        <v>-0.38836850144434698</v>
      </c>
      <c r="D73" s="2">
        <v>0.37678725781734101</v>
      </c>
      <c r="E73" s="2">
        <v>3000</v>
      </c>
      <c r="F73" s="2">
        <v>0.90933333333333299</v>
      </c>
      <c r="G73" s="2" t="s">
        <v>58</v>
      </c>
      <c r="H73">
        <f t="shared" si="0"/>
        <v>-0.47306005056611866</v>
      </c>
    </row>
    <row r="74" spans="1:8" x14ac:dyDescent="0.2">
      <c r="A74" s="2" t="s">
        <v>46</v>
      </c>
      <c r="B74" s="2">
        <v>-3.2255015934174E-2</v>
      </c>
      <c r="C74" s="2">
        <v>-0.412420668988489</v>
      </c>
      <c r="D74" s="2">
        <v>0.37231941873324098</v>
      </c>
      <c r="E74" s="2">
        <v>2999.99999999999</v>
      </c>
      <c r="F74" s="2">
        <v>0.872</v>
      </c>
      <c r="G74" s="2" t="s">
        <v>58</v>
      </c>
      <c r="H74">
        <f t="shared" si="0"/>
        <v>-0.64510031868347995</v>
      </c>
    </row>
    <row r="75" spans="1:8" x14ac:dyDescent="0.2">
      <c r="A75" s="2" t="s">
        <v>48</v>
      </c>
      <c r="B75" s="2">
        <v>-3.1533801073644001E-2</v>
      </c>
      <c r="C75" s="2">
        <v>-0.42106336700089703</v>
      </c>
      <c r="D75" s="2">
        <v>0.35225269453076202</v>
      </c>
      <c r="E75" s="2">
        <v>3418.2210687562401</v>
      </c>
      <c r="F75" s="2">
        <v>0.874</v>
      </c>
      <c r="G75" s="2" t="s">
        <v>58</v>
      </c>
      <c r="H75">
        <f t="shared" si="0"/>
        <v>-0.63067602147287993</v>
      </c>
    </row>
    <row r="76" spans="1:8" x14ac:dyDescent="0.2">
      <c r="A76" s="2" t="s">
        <v>49</v>
      </c>
      <c r="B76" s="2">
        <v>-9.08453725855599E-2</v>
      </c>
      <c r="C76" s="2">
        <v>-0.47345093159674401</v>
      </c>
      <c r="D76" s="2">
        <v>0.297455928899581</v>
      </c>
      <c r="E76" s="2">
        <v>3000</v>
      </c>
      <c r="F76" s="2">
        <v>0.64066666666666705</v>
      </c>
      <c r="G76" s="2" t="s">
        <v>58</v>
      </c>
      <c r="H76">
        <f t="shared" si="0"/>
        <v>-1.8169074517111969</v>
      </c>
    </row>
    <row r="77" spans="1:8" x14ac:dyDescent="0.2">
      <c r="A77" s="2" t="s">
        <v>50</v>
      </c>
      <c r="B77" s="2">
        <v>-0.14392217195401399</v>
      </c>
      <c r="C77" s="2">
        <v>-0.50788492223364301</v>
      </c>
      <c r="D77" s="2">
        <v>0.24189798545558</v>
      </c>
      <c r="E77" s="2">
        <v>3000</v>
      </c>
      <c r="F77" s="2">
        <v>0.44266666666666699</v>
      </c>
      <c r="G77" s="2" t="s">
        <v>58</v>
      </c>
      <c r="H77">
        <f t="shared" si="0"/>
        <v>-2.8784434390802804</v>
      </c>
    </row>
    <row r="78" spans="1:8" x14ac:dyDescent="0.2">
      <c r="A78" s="2" t="s">
        <v>57</v>
      </c>
      <c r="B78" s="2">
        <v>0.276741537669005</v>
      </c>
      <c r="C78" s="2">
        <v>5.7260095541638398E-2</v>
      </c>
      <c r="D78" s="2">
        <v>0.61826511101739101</v>
      </c>
      <c r="E78" s="2">
        <v>3000.00000000001</v>
      </c>
      <c r="F78" s="2" t="s">
        <v>101</v>
      </c>
      <c r="G78" s="2" t="s">
        <v>102</v>
      </c>
    </row>
    <row r="79" spans="1:8" x14ac:dyDescent="0.2">
      <c r="A79" s="2" t="s">
        <v>103</v>
      </c>
      <c r="B79" s="2">
        <v>0.39985728010560401</v>
      </c>
      <c r="C79" s="2">
        <v>6.5193390049790301E-2</v>
      </c>
      <c r="D79" s="2">
        <v>1.02981767256074</v>
      </c>
      <c r="E79" s="2">
        <v>3207.4099277493301</v>
      </c>
      <c r="F79" s="2" t="s">
        <v>101</v>
      </c>
      <c r="G79" s="2" t="s">
        <v>102</v>
      </c>
    </row>
    <row r="80" spans="1:8" x14ac:dyDescent="0.2">
      <c r="A80" s="2" t="s">
        <v>104</v>
      </c>
      <c r="B80" s="2">
        <v>44.330611420380997</v>
      </c>
      <c r="C80" s="2">
        <v>41.817731932967099</v>
      </c>
      <c r="D80" s="2">
        <v>47.019041949190303</v>
      </c>
      <c r="E80" s="2">
        <v>3000.00000000001</v>
      </c>
      <c r="F80" s="2" t="s">
        <v>101</v>
      </c>
      <c r="G80" s="2" t="s">
        <v>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4C477-48B3-8149-BD8A-EA38DCE12CF1}">
  <dimension ref="A1:C84"/>
  <sheetViews>
    <sheetView topLeftCell="A27" workbookViewId="0">
      <selection activeCell="E60" sqref="E60"/>
    </sheetView>
  </sheetViews>
  <sheetFormatPr baseColWidth="10" defaultRowHeight="16" x14ac:dyDescent="0.2"/>
  <cols>
    <col min="1" max="1" width="29.6640625" customWidth="1"/>
  </cols>
  <sheetData>
    <row r="1" spans="1:3" x14ac:dyDescent="0.2">
      <c r="A1" t="s">
        <v>0</v>
      </c>
      <c r="B1" t="s">
        <v>111</v>
      </c>
      <c r="C1" s="1" t="s">
        <v>52</v>
      </c>
    </row>
    <row r="2" spans="1:3" x14ac:dyDescent="0.2">
      <c r="A2" s="2" t="s">
        <v>55</v>
      </c>
      <c r="B2" s="3">
        <v>0</v>
      </c>
      <c r="C2" s="2" t="s">
        <v>54</v>
      </c>
    </row>
    <row r="3" spans="1:3" x14ac:dyDescent="0.2">
      <c r="A3" s="2" t="s">
        <v>7</v>
      </c>
      <c r="B3" s="3">
        <v>14.964821983808401</v>
      </c>
      <c r="C3" s="2" t="s">
        <v>54</v>
      </c>
    </row>
    <row r="4" spans="1:3" x14ac:dyDescent="0.2">
      <c r="A4" s="2" t="s">
        <v>8</v>
      </c>
      <c r="B4" s="3">
        <v>-0.2955727750501822</v>
      </c>
      <c r="C4" s="2" t="s">
        <v>54</v>
      </c>
    </row>
    <row r="5" spans="1:3" x14ac:dyDescent="0.2">
      <c r="A5" s="2" t="s">
        <v>9</v>
      </c>
      <c r="B5" s="3">
        <v>-0.35413960784785559</v>
      </c>
      <c r="C5" s="2" t="s">
        <v>54</v>
      </c>
    </row>
    <row r="6" spans="1:3" x14ac:dyDescent="0.2">
      <c r="A6" s="2" t="s">
        <v>10</v>
      </c>
      <c r="B6" s="3">
        <v>0.97905645900636973</v>
      </c>
      <c r="C6" s="2" t="s">
        <v>54</v>
      </c>
    </row>
    <row r="7" spans="1:3" x14ac:dyDescent="0.2">
      <c r="A7" s="2" t="s">
        <v>11</v>
      </c>
      <c r="B7" s="3">
        <v>-0.73530858054497605</v>
      </c>
      <c r="C7" s="2" t="s">
        <v>54</v>
      </c>
    </row>
    <row r="8" spans="1:3" x14ac:dyDescent="0.2">
      <c r="A8" s="2" t="s">
        <v>12</v>
      </c>
      <c r="B8" s="3">
        <v>-4.7978212775538225</v>
      </c>
      <c r="C8" s="2" t="s">
        <v>54</v>
      </c>
    </row>
    <row r="9" spans="1:3" x14ac:dyDescent="0.2">
      <c r="A9" s="2" t="s">
        <v>13</v>
      </c>
      <c r="B9" s="3">
        <v>-3.2209885950956192</v>
      </c>
      <c r="C9" s="2" t="s">
        <v>54</v>
      </c>
    </row>
    <row r="10" spans="1:3" x14ac:dyDescent="0.2">
      <c r="A10" s="2" t="s">
        <v>14</v>
      </c>
      <c r="B10" s="3">
        <v>-0.38188193126677561</v>
      </c>
      <c r="C10" s="2" t="s">
        <v>54</v>
      </c>
    </row>
    <row r="11" spans="1:3" x14ac:dyDescent="0.2">
      <c r="A11" s="2" t="s">
        <v>15</v>
      </c>
      <c r="B11" s="3">
        <v>-0.35844249636727454</v>
      </c>
      <c r="C11" s="2" t="s">
        <v>54</v>
      </c>
    </row>
    <row r="12" spans="1:3" x14ac:dyDescent="0.2">
      <c r="A12" s="2" t="s">
        <v>16</v>
      </c>
      <c r="B12" s="3">
        <v>-0.95049250336279822</v>
      </c>
      <c r="C12" s="2" t="s">
        <v>54</v>
      </c>
    </row>
    <row r="13" spans="1:3" x14ac:dyDescent="0.2">
      <c r="A13" s="2" t="s">
        <v>17</v>
      </c>
      <c r="B13" s="3">
        <v>-1.1824652514340881</v>
      </c>
      <c r="C13" s="2" t="s">
        <v>54</v>
      </c>
    </row>
    <row r="14" spans="1:3" x14ac:dyDescent="0.2">
      <c r="A14" s="2" t="s">
        <v>18</v>
      </c>
      <c r="B14" s="3">
        <v>1.6517025946324466</v>
      </c>
      <c r="C14" s="2" t="s">
        <v>54</v>
      </c>
    </row>
    <row r="15" spans="1:3" x14ac:dyDescent="0.2">
      <c r="A15" s="2" t="s">
        <v>19</v>
      </c>
      <c r="B15" s="3">
        <v>27.301537288463408</v>
      </c>
      <c r="C15" s="2" t="s">
        <v>54</v>
      </c>
    </row>
    <row r="16" spans="1:3" x14ac:dyDescent="0.2">
      <c r="A16" s="2" t="s">
        <v>20</v>
      </c>
      <c r="B16" s="3">
        <v>3.1224460314632552E-2</v>
      </c>
      <c r="C16" s="2" t="s">
        <v>54</v>
      </c>
    </row>
    <row r="17" spans="1:3" x14ac:dyDescent="0.2">
      <c r="A17" s="2" t="s">
        <v>21</v>
      </c>
      <c r="B17" s="3">
        <v>-2.7875680368197209E-2</v>
      </c>
      <c r="C17" s="2" t="s">
        <v>54</v>
      </c>
    </row>
    <row r="18" spans="1:3" x14ac:dyDescent="0.2">
      <c r="A18" s="2" t="s">
        <v>22</v>
      </c>
      <c r="B18" s="3">
        <v>-2.1018494791178455E-2</v>
      </c>
      <c r="C18" s="2" t="s">
        <v>54</v>
      </c>
    </row>
    <row r="19" spans="1:3" x14ac:dyDescent="0.2">
      <c r="A19" s="2" t="s">
        <v>23</v>
      </c>
      <c r="B19" s="3">
        <v>-0.26378592442486948</v>
      </c>
      <c r="C19" s="2" t="s">
        <v>54</v>
      </c>
    </row>
    <row r="20" spans="1:3" x14ac:dyDescent="0.2">
      <c r="A20" s="2" t="s">
        <v>24</v>
      </c>
      <c r="B20" s="3">
        <v>-8.9471648939998261E-2</v>
      </c>
      <c r="C20" s="2" t="s">
        <v>54</v>
      </c>
    </row>
    <row r="21" spans="1:3" x14ac:dyDescent="0.2">
      <c r="A21" s="2" t="s">
        <v>25</v>
      </c>
      <c r="B21" s="3">
        <v>-0.8783867646194361</v>
      </c>
      <c r="C21" s="2" t="s">
        <v>54</v>
      </c>
    </row>
    <row r="22" spans="1:3" x14ac:dyDescent="0.2">
      <c r="A22" s="2" t="s">
        <v>26</v>
      </c>
      <c r="B22" s="3">
        <v>1.7425119808057055</v>
      </c>
      <c r="C22" s="2" t="s">
        <v>54</v>
      </c>
    </row>
    <row r="23" spans="1:3" x14ac:dyDescent="0.2">
      <c r="A23" s="2" t="s">
        <v>30</v>
      </c>
      <c r="B23" s="3">
        <v>-0.36093880386538046</v>
      </c>
      <c r="C23" s="2" t="s">
        <v>54</v>
      </c>
    </row>
    <row r="24" spans="1:3" x14ac:dyDescent="0.2">
      <c r="A24" s="2" t="s">
        <v>32</v>
      </c>
      <c r="B24" s="3">
        <v>0.88859645978800472</v>
      </c>
      <c r="C24" s="2" t="s">
        <v>54</v>
      </c>
    </row>
    <row r="25" spans="1:3" x14ac:dyDescent="0.2">
      <c r="A25" s="2" t="s">
        <v>33</v>
      </c>
      <c r="B25" s="3">
        <v>-1.044463023500384</v>
      </c>
      <c r="C25" s="2" t="s">
        <v>54</v>
      </c>
    </row>
    <row r="26" spans="1:3" x14ac:dyDescent="0.2">
      <c r="A26" s="2" t="s">
        <v>34</v>
      </c>
      <c r="B26" s="3">
        <v>-0.28896821522366167</v>
      </c>
      <c r="C26" s="2" t="s">
        <v>54</v>
      </c>
    </row>
    <row r="27" spans="1:3" x14ac:dyDescent="0.2">
      <c r="A27" s="2" t="s">
        <v>35</v>
      </c>
      <c r="B27" s="3">
        <v>-0.51214587487787355</v>
      </c>
      <c r="C27" s="2" t="s">
        <v>54</v>
      </c>
    </row>
    <row r="28" spans="1:3" x14ac:dyDescent="0.2">
      <c r="A28" s="2" t="s">
        <v>36</v>
      </c>
      <c r="B28" s="3">
        <v>-6.6040371855073055E-2</v>
      </c>
      <c r="C28" s="2" t="s">
        <v>54</v>
      </c>
    </row>
    <row r="29" spans="1:3" x14ac:dyDescent="0.2">
      <c r="A29" s="2" t="s">
        <v>37</v>
      </c>
      <c r="B29" s="3">
        <v>-0.35082707732168217</v>
      </c>
      <c r="C29" s="2" t="s">
        <v>54</v>
      </c>
    </row>
    <row r="30" spans="1:3" x14ac:dyDescent="0.2">
      <c r="A30" s="2" t="s">
        <v>38</v>
      </c>
      <c r="B30" s="3">
        <v>7.3975358111751213</v>
      </c>
      <c r="C30" s="2" t="s">
        <v>54</v>
      </c>
    </row>
    <row r="31" spans="1:3" x14ac:dyDescent="0.2">
      <c r="A31" s="2" t="s">
        <v>39</v>
      </c>
      <c r="B31" s="3">
        <v>1.9398712603762118</v>
      </c>
      <c r="C31" s="2" t="s">
        <v>54</v>
      </c>
    </row>
    <row r="32" spans="1:3" x14ac:dyDescent="0.2">
      <c r="A32" s="2" t="s">
        <v>40</v>
      </c>
      <c r="B32" s="3">
        <v>-0.46604769103498711</v>
      </c>
      <c r="C32" s="2" t="s">
        <v>54</v>
      </c>
    </row>
    <row r="33" spans="1:3" x14ac:dyDescent="0.2">
      <c r="A33" s="2" t="s">
        <v>41</v>
      </c>
      <c r="B33" s="3">
        <v>-1.3502551388845347</v>
      </c>
      <c r="C33" s="2" t="s">
        <v>54</v>
      </c>
    </row>
    <row r="34" spans="1:3" x14ac:dyDescent="0.2">
      <c r="A34" s="2" t="s">
        <v>42</v>
      </c>
      <c r="B34" s="3">
        <v>-0.71946901502412963</v>
      </c>
      <c r="C34" s="2" t="s">
        <v>54</v>
      </c>
    </row>
    <row r="35" spans="1:3" x14ac:dyDescent="0.2">
      <c r="A35" s="2" t="s">
        <v>43</v>
      </c>
      <c r="B35" s="3">
        <v>-0.34218961796673852</v>
      </c>
      <c r="C35" s="2" t="s">
        <v>54</v>
      </c>
    </row>
    <row r="36" spans="1:3" x14ac:dyDescent="0.2">
      <c r="A36" s="2" t="s">
        <v>44</v>
      </c>
      <c r="B36" s="3">
        <v>16.780443936980703</v>
      </c>
      <c r="C36" s="2" t="s">
        <v>54</v>
      </c>
    </row>
    <row r="37" spans="1:3" x14ac:dyDescent="0.2">
      <c r="A37" s="2" t="s">
        <v>45</v>
      </c>
      <c r="B37" s="3">
        <v>4.58408918120824</v>
      </c>
      <c r="C37" s="2" t="s">
        <v>54</v>
      </c>
    </row>
    <row r="38" spans="1:3" x14ac:dyDescent="0.2">
      <c r="A38" s="2" t="s">
        <v>46</v>
      </c>
      <c r="B38" s="3">
        <v>-0.25539742240539454</v>
      </c>
      <c r="C38" s="2" t="s">
        <v>54</v>
      </c>
    </row>
    <row r="39" spans="1:3" x14ac:dyDescent="0.2">
      <c r="A39" s="2" t="s">
        <v>47</v>
      </c>
      <c r="B39" s="3">
        <v>-0.11505760162435763</v>
      </c>
      <c r="C39" s="2" t="s">
        <v>54</v>
      </c>
    </row>
    <row r="40" spans="1:3" x14ac:dyDescent="0.2">
      <c r="A40" s="2" t="s">
        <v>48</v>
      </c>
      <c r="B40" s="3">
        <v>-0.67130618280551957</v>
      </c>
      <c r="C40" s="2" t="s">
        <v>54</v>
      </c>
    </row>
    <row r="41" spans="1:3" x14ac:dyDescent="0.2">
      <c r="A41" s="2" t="s">
        <v>49</v>
      </c>
      <c r="B41" s="3">
        <v>2.6668677830672998</v>
      </c>
      <c r="C41" s="2" t="s">
        <v>54</v>
      </c>
    </row>
    <row r="42" spans="1:3" x14ac:dyDescent="0.2">
      <c r="A42" s="2" t="s">
        <v>50</v>
      </c>
      <c r="B42" s="3">
        <v>-3.8117755442831793</v>
      </c>
      <c r="C42" s="2" t="s">
        <v>54</v>
      </c>
    </row>
    <row r="43" spans="1:3" x14ac:dyDescent="0.2">
      <c r="A43" s="2" t="s">
        <v>51</v>
      </c>
      <c r="B43" s="3">
        <v>-0.28634968315009246</v>
      </c>
      <c r="C43" s="2" t="s">
        <v>54</v>
      </c>
    </row>
    <row r="44" spans="1:3" x14ac:dyDescent="0.2">
      <c r="A44" s="2" t="s">
        <v>55</v>
      </c>
      <c r="B44" s="3">
        <v>0</v>
      </c>
      <c r="C44" s="2" t="s">
        <v>53</v>
      </c>
    </row>
    <row r="45" spans="1:3" x14ac:dyDescent="0.2">
      <c r="A45" s="2" t="s">
        <v>6</v>
      </c>
      <c r="B45" s="3">
        <v>40.092020880884803</v>
      </c>
      <c r="C45" t="s">
        <v>53</v>
      </c>
    </row>
    <row r="46" spans="1:3" x14ac:dyDescent="0.2">
      <c r="A46" s="2" t="s">
        <v>7</v>
      </c>
      <c r="B46" s="3">
        <v>18.247369289246421</v>
      </c>
      <c r="C46" t="s">
        <v>53</v>
      </c>
    </row>
    <row r="47" spans="1:3" x14ac:dyDescent="0.2">
      <c r="A47" s="2" t="s">
        <v>8</v>
      </c>
      <c r="B47" s="3">
        <v>-0.99673923184445812</v>
      </c>
      <c r="C47" t="s">
        <v>53</v>
      </c>
    </row>
    <row r="48" spans="1:3" x14ac:dyDescent="0.2">
      <c r="A48" s="2" t="s">
        <v>9</v>
      </c>
      <c r="B48" s="3">
        <v>-0.52596877646760731</v>
      </c>
      <c r="C48" t="s">
        <v>53</v>
      </c>
    </row>
    <row r="49" spans="1:3" x14ac:dyDescent="0.2">
      <c r="A49" s="2" t="s">
        <v>10</v>
      </c>
      <c r="B49" s="3">
        <v>0.85869775791050529</v>
      </c>
      <c r="C49" t="s">
        <v>53</v>
      </c>
    </row>
    <row r="50" spans="1:3" x14ac:dyDescent="0.2">
      <c r="A50" s="2" t="s">
        <v>12</v>
      </c>
      <c r="B50" s="3">
        <v>-2.7909841120985401</v>
      </c>
      <c r="C50" t="s">
        <v>53</v>
      </c>
    </row>
    <row r="51" spans="1:3" x14ac:dyDescent="0.2">
      <c r="A51" s="2" t="s">
        <v>13</v>
      </c>
      <c r="B51" s="3">
        <v>-1.3402112376545006</v>
      </c>
      <c r="C51" t="s">
        <v>53</v>
      </c>
    </row>
    <row r="52" spans="1:3" x14ac:dyDescent="0.2">
      <c r="A52" s="2" t="s">
        <v>14</v>
      </c>
      <c r="B52" s="3">
        <v>-0.513820806358666</v>
      </c>
      <c r="C52" t="s">
        <v>53</v>
      </c>
    </row>
    <row r="53" spans="1:3" x14ac:dyDescent="0.2">
      <c r="A53" s="2" t="s">
        <v>15</v>
      </c>
      <c r="B53" s="3">
        <v>-0.18128329936531884</v>
      </c>
      <c r="C53" t="s">
        <v>53</v>
      </c>
    </row>
    <row r="54" spans="1:3" x14ac:dyDescent="0.2">
      <c r="A54" s="2" t="s">
        <v>16</v>
      </c>
      <c r="B54" s="3">
        <v>-6.9233632710664184E-2</v>
      </c>
      <c r="C54" t="s">
        <v>53</v>
      </c>
    </row>
    <row r="55" spans="1:3" x14ac:dyDescent="0.2">
      <c r="A55" s="2" t="s">
        <v>17</v>
      </c>
      <c r="B55" s="3">
        <v>1.8795648820206523</v>
      </c>
      <c r="C55" t="s">
        <v>53</v>
      </c>
    </row>
    <row r="56" spans="1:3" x14ac:dyDescent="0.2">
      <c r="A56" s="2" t="s">
        <v>19</v>
      </c>
      <c r="B56" s="3">
        <v>-0.47625625676734273</v>
      </c>
      <c r="C56" t="s">
        <v>53</v>
      </c>
    </row>
    <row r="57" spans="1:3" x14ac:dyDescent="0.2">
      <c r="A57" s="2" t="s">
        <v>20</v>
      </c>
      <c r="B57" s="3">
        <v>-0.48827772358660582</v>
      </c>
      <c r="C57" t="s">
        <v>53</v>
      </c>
    </row>
    <row r="58" spans="1:3" x14ac:dyDescent="0.2">
      <c r="A58" s="2" t="s">
        <v>21</v>
      </c>
      <c r="B58" s="3">
        <v>-0.41787125355599208</v>
      </c>
      <c r="C58" t="s">
        <v>53</v>
      </c>
    </row>
    <row r="59" spans="1:3" x14ac:dyDescent="0.2">
      <c r="A59" s="2" t="s">
        <v>24</v>
      </c>
      <c r="B59" s="3">
        <v>0.25193551733850406</v>
      </c>
      <c r="C59" t="s">
        <v>53</v>
      </c>
    </row>
    <row r="60" spans="1:3" x14ac:dyDescent="0.2">
      <c r="A60" s="2" t="s">
        <v>25</v>
      </c>
      <c r="B60" s="3">
        <v>4.0733152040769207</v>
      </c>
      <c r="C60" t="s">
        <v>53</v>
      </c>
    </row>
    <row r="61" spans="1:3" x14ac:dyDescent="0.2">
      <c r="A61" s="2" t="s">
        <v>26</v>
      </c>
      <c r="B61" s="3">
        <v>0.50516997951731923</v>
      </c>
      <c r="C61" t="s">
        <v>53</v>
      </c>
    </row>
    <row r="62" spans="1:3" x14ac:dyDescent="0.2">
      <c r="A62" s="2" t="s">
        <v>27</v>
      </c>
      <c r="B62" s="3">
        <v>-6.0145646049591051E-2</v>
      </c>
      <c r="C62" t="s">
        <v>53</v>
      </c>
    </row>
    <row r="63" spans="1:3" x14ac:dyDescent="0.2">
      <c r="A63" s="2" t="s">
        <v>28</v>
      </c>
      <c r="B63" s="3">
        <v>-0.35264693924423796</v>
      </c>
      <c r="C63" t="s">
        <v>53</v>
      </c>
    </row>
    <row r="64" spans="1:3" x14ac:dyDescent="0.2">
      <c r="A64" s="2" t="s">
        <v>29</v>
      </c>
      <c r="B64" s="3">
        <v>-0.80780188538521713</v>
      </c>
      <c r="C64" t="s">
        <v>53</v>
      </c>
    </row>
    <row r="65" spans="1:3" x14ac:dyDescent="0.2">
      <c r="A65" s="2" t="s">
        <v>30</v>
      </c>
      <c r="B65" s="3">
        <v>-0.60446168758369723</v>
      </c>
      <c r="C65" t="s">
        <v>53</v>
      </c>
    </row>
    <row r="66" spans="1:3" x14ac:dyDescent="0.2">
      <c r="A66" s="2" t="s">
        <v>31</v>
      </c>
      <c r="B66" s="3">
        <v>-0.48807572218174755</v>
      </c>
      <c r="C66" t="s">
        <v>53</v>
      </c>
    </row>
    <row r="67" spans="1:3" x14ac:dyDescent="0.2">
      <c r="A67" s="2" t="s">
        <v>32</v>
      </c>
      <c r="B67" s="3">
        <v>-0.43171248599904644</v>
      </c>
      <c r="C67" t="s">
        <v>53</v>
      </c>
    </row>
    <row r="68" spans="1:3" x14ac:dyDescent="0.2">
      <c r="A68" s="2" t="s">
        <v>33</v>
      </c>
      <c r="B68" s="3">
        <v>-1.8704820567632259</v>
      </c>
      <c r="C68" t="s">
        <v>53</v>
      </c>
    </row>
    <row r="69" spans="1:3" x14ac:dyDescent="0.2">
      <c r="A69" s="2" t="s">
        <v>35</v>
      </c>
      <c r="B69" s="3">
        <v>-0.59987807738334009</v>
      </c>
      <c r="C69" t="s">
        <v>53</v>
      </c>
    </row>
    <row r="70" spans="1:3" x14ac:dyDescent="0.2">
      <c r="A70" s="2" t="s">
        <v>36</v>
      </c>
      <c r="B70" s="3">
        <v>0.10679212065141996</v>
      </c>
      <c r="C70" t="s">
        <v>53</v>
      </c>
    </row>
    <row r="71" spans="1:3" x14ac:dyDescent="0.2">
      <c r="A71" s="2" t="s">
        <v>38</v>
      </c>
      <c r="B71" s="3">
        <v>-1.892213316488645</v>
      </c>
      <c r="C71" t="s">
        <v>53</v>
      </c>
    </row>
    <row r="72" spans="1:3" x14ac:dyDescent="0.2">
      <c r="A72" s="2" t="s">
        <v>39</v>
      </c>
      <c r="B72" s="3">
        <v>0.14862628564730329</v>
      </c>
      <c r="C72" t="s">
        <v>53</v>
      </c>
    </row>
    <row r="73" spans="1:3" x14ac:dyDescent="0.2">
      <c r="A73" s="2" t="s">
        <v>40</v>
      </c>
      <c r="B73" s="3">
        <v>-0.3430139527325764</v>
      </c>
      <c r="C73" t="s">
        <v>53</v>
      </c>
    </row>
    <row r="74" spans="1:3" x14ac:dyDescent="0.2">
      <c r="A74" s="2" t="s">
        <v>41</v>
      </c>
      <c r="B74" s="3">
        <v>-0.25006997714909573</v>
      </c>
      <c r="C74" t="s">
        <v>53</v>
      </c>
    </row>
    <row r="75" spans="1:3" x14ac:dyDescent="0.2">
      <c r="A75" s="2" t="s">
        <v>42</v>
      </c>
      <c r="B75" s="3">
        <v>7.7441694616142396</v>
      </c>
      <c r="C75" t="s">
        <v>53</v>
      </c>
    </row>
    <row r="76" spans="1:3" x14ac:dyDescent="0.2">
      <c r="A76" s="2" t="s">
        <v>44</v>
      </c>
      <c r="B76" s="3">
        <v>-0.50218829042675495</v>
      </c>
      <c r="C76" t="s">
        <v>53</v>
      </c>
    </row>
    <row r="77" spans="1:3" x14ac:dyDescent="0.2">
      <c r="A77" s="2" t="s">
        <v>45</v>
      </c>
      <c r="B77" s="3">
        <v>-0.47306005056611866</v>
      </c>
      <c r="C77" t="s">
        <v>53</v>
      </c>
    </row>
    <row r="78" spans="1:3" x14ac:dyDescent="0.2">
      <c r="A78" s="2" t="s">
        <v>46</v>
      </c>
      <c r="B78" s="3">
        <v>-0.64510031868347995</v>
      </c>
      <c r="C78" t="s">
        <v>53</v>
      </c>
    </row>
    <row r="79" spans="1:3" x14ac:dyDescent="0.2">
      <c r="A79" s="2" t="s">
        <v>48</v>
      </c>
      <c r="B79" s="3">
        <v>-0.63067602147287993</v>
      </c>
      <c r="C79" t="s">
        <v>53</v>
      </c>
    </row>
    <row r="80" spans="1:3" x14ac:dyDescent="0.2">
      <c r="A80" s="2" t="s">
        <v>49</v>
      </c>
      <c r="B80" s="3">
        <v>-1.8169074517111969</v>
      </c>
      <c r="C80" t="s">
        <v>53</v>
      </c>
    </row>
    <row r="81" spans="1:3" x14ac:dyDescent="0.2">
      <c r="A81" s="2" t="s">
        <v>50</v>
      </c>
      <c r="B81" s="3">
        <v>-2.8784434390802804</v>
      </c>
      <c r="C81" t="s">
        <v>53</v>
      </c>
    </row>
    <row r="82" spans="1:3" x14ac:dyDescent="0.2">
      <c r="B82" s="3"/>
    </row>
    <row r="83" spans="1:3" x14ac:dyDescent="0.2">
      <c r="B83" s="3"/>
    </row>
    <row r="84" spans="1:3" x14ac:dyDescent="0.2">
      <c r="B8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HERSCHEL</vt:lpstr>
      <vt:lpstr>KOMAKUK</vt:lpstr>
      <vt:lpstr>CALCULATED % of 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SUBRT Jiri</dc:creator>
  <cp:lastModifiedBy>SUBRT Jiri</cp:lastModifiedBy>
  <dcterms:created xsi:type="dcterms:W3CDTF">2022-04-13T14:36:36Z</dcterms:created>
  <dcterms:modified xsi:type="dcterms:W3CDTF">2022-04-26T22:44:11Z</dcterms:modified>
</cp:coreProperties>
</file>