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novacek017\Desktop\"/>
    </mc:Choice>
  </mc:AlternateContent>
  <bookViews>
    <workbookView xWindow="0" yWindow="0" windowWidth="25200" windowHeight="1185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8" i="1" s="1"/>
  <c r="J19" i="1" l="1"/>
  <c r="I22" i="1" l="1"/>
  <c r="I23" i="1" s="1"/>
  <c r="Q6" i="1" s="1"/>
  <c r="R6" i="1" l="1"/>
  <c r="Q7" i="1"/>
  <c r="Q8" i="1" l="1"/>
  <c r="R7" i="1"/>
  <c r="Q9" i="1" l="1"/>
  <c r="R8" i="1"/>
  <c r="Q10" i="1" l="1"/>
  <c r="R9" i="1"/>
  <c r="Q11" i="1" l="1"/>
  <c r="R10" i="1"/>
  <c r="Q12" i="1" l="1"/>
  <c r="R11" i="1"/>
  <c r="Q13" i="1" l="1"/>
  <c r="R12" i="1"/>
  <c r="Q14" i="1" l="1"/>
  <c r="R13" i="1"/>
  <c r="Q15" i="1" l="1"/>
  <c r="R14" i="1"/>
  <c r="Q16" i="1" l="1"/>
  <c r="R15" i="1"/>
  <c r="Q17" i="1" l="1"/>
  <c r="R16" i="1"/>
  <c r="R17" i="1" l="1"/>
  <c r="Q18" i="1"/>
  <c r="R18" i="1" s="1"/>
</calcChain>
</file>

<file path=xl/sharedStrings.xml><?xml version="1.0" encoding="utf-8"?>
<sst xmlns="http://schemas.openxmlformats.org/spreadsheetml/2006/main" count="15" uniqueCount="14">
  <si>
    <t>A</t>
  </si>
  <si>
    <t>B</t>
  </si>
  <si>
    <t>C</t>
  </si>
  <si>
    <t>D</t>
  </si>
  <si>
    <t>x</t>
  </si>
  <si>
    <t>X</t>
  </si>
  <si>
    <t>+</t>
  </si>
  <si>
    <t>=</t>
  </si>
  <si>
    <r>
      <t>X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</si>
  <si>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r>
      <t>x</t>
    </r>
    <r>
      <rPr>
        <b/>
        <vertAlign val="subscript"/>
        <sz val="14"/>
        <color theme="1"/>
        <rFont val="Calibri"/>
        <family val="2"/>
        <charset val="238"/>
        <scheme val="minor"/>
      </rPr>
      <t>2</t>
    </r>
  </si>
  <si>
    <r>
      <rPr>
        <b/>
        <sz val="14"/>
        <color theme="1"/>
        <rFont val="Calibri"/>
        <family val="2"/>
        <charset val="238"/>
        <scheme val="minor"/>
      </rPr>
      <t>x</t>
    </r>
    <r>
      <rPr>
        <b/>
        <vertAlign val="subscript"/>
        <sz val="14"/>
        <color theme="1"/>
        <rFont val="Calibri"/>
        <family val="2"/>
        <charset val="238"/>
        <scheme val="minor"/>
      </rPr>
      <t>1</t>
    </r>
  </si>
  <si>
    <t>Y</t>
  </si>
  <si>
    <t>vzdálenost L</t>
  </si>
  <si>
    <t>1/10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</si>
</sst>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vertAlign val="subscript"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List1!$Q$6:$Q$18</c:f>
              <c:numCache>
                <c:formatCode>General</c:formatCode>
                <c:ptCount val="13"/>
                <c:pt idx="0">
                  <c:v>-1.2</c:v>
                </c:pt>
                <c:pt idx="1">
                  <c:v>-1</c:v>
                </c:pt>
                <c:pt idx="2">
                  <c:v>-0.8</c:v>
                </c:pt>
                <c:pt idx="3">
                  <c:v>-0.60000000000000009</c:v>
                </c:pt>
                <c:pt idx="4">
                  <c:v>-0.40000000000000008</c:v>
                </c:pt>
                <c:pt idx="5">
                  <c:v>-0.20000000000000007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0.60000000000000009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</c:numCache>
            </c:numRef>
          </c:xVal>
          <c:yVal>
            <c:numRef>
              <c:f>List1!$R$6:$R$18</c:f>
              <c:numCache>
                <c:formatCode>General</c:formatCode>
                <c:ptCount val="13"/>
                <c:pt idx="0">
                  <c:v>-3.2799999999999994</c:v>
                </c:pt>
                <c:pt idx="1">
                  <c:v>-2</c:v>
                </c:pt>
                <c:pt idx="2">
                  <c:v>-0.88000000000000034</c:v>
                </c:pt>
                <c:pt idx="3">
                  <c:v>7.9999999999999627E-2</c:v>
                </c:pt>
                <c:pt idx="4">
                  <c:v>0.87999999999999967</c:v>
                </c:pt>
                <c:pt idx="5">
                  <c:v>1.5199999999999998</c:v>
                </c:pt>
                <c:pt idx="6">
                  <c:v>2</c:v>
                </c:pt>
                <c:pt idx="7">
                  <c:v>2.3199999999999998</c:v>
                </c:pt>
                <c:pt idx="8">
                  <c:v>2.48</c:v>
                </c:pt>
                <c:pt idx="9">
                  <c:v>2.48</c:v>
                </c:pt>
                <c:pt idx="10">
                  <c:v>2.3199999999999998</c:v>
                </c:pt>
                <c:pt idx="11">
                  <c:v>2</c:v>
                </c:pt>
                <c:pt idx="12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8-4493-A58D-DCB5515C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88127"/>
        <c:axId val="293398111"/>
      </c:scatterChart>
      <c:valAx>
        <c:axId val="2933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3398111"/>
        <c:crosses val="autoZero"/>
        <c:crossBetween val="midCat"/>
      </c:valAx>
      <c:valAx>
        <c:axId val="293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3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20</xdr:row>
      <xdr:rowOff>66675</xdr:rowOff>
    </xdr:from>
    <xdr:to>
      <xdr:col>19</xdr:col>
      <xdr:colOff>433387</xdr:colOff>
      <xdr:row>34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R23"/>
  <sheetViews>
    <sheetView tabSelected="1" topLeftCell="A4" workbookViewId="0">
      <selection activeCell="L11" sqref="L11"/>
    </sheetView>
  </sheetViews>
  <sheetFormatPr defaultRowHeight="15" x14ac:dyDescent="0.25"/>
  <cols>
    <col min="4" max="4" width="5.85546875" customWidth="1"/>
    <col min="8" max="8" width="12.140625" customWidth="1"/>
    <col min="9" max="9" width="11.85546875" bestFit="1" customWidth="1"/>
  </cols>
  <sheetData>
    <row r="4" spans="6:18" ht="18.75" x14ac:dyDescent="0.3">
      <c r="H4" s="1"/>
    </row>
    <row r="5" spans="6:18" x14ac:dyDescent="0.25">
      <c r="Q5" s="7" t="s">
        <v>5</v>
      </c>
      <c r="R5" s="7" t="s">
        <v>11</v>
      </c>
    </row>
    <row r="6" spans="6:18" x14ac:dyDescent="0.25">
      <c r="Q6" s="7">
        <f>J18-I23</f>
        <v>-1.2</v>
      </c>
      <c r="R6" s="7">
        <f>$F$10*Q6*Q6+$L$10*Q6+$L$10</f>
        <v>-3.2799999999999994</v>
      </c>
    </row>
    <row r="7" spans="6:18" x14ac:dyDescent="0.25">
      <c r="Q7" s="7">
        <f>Q6+$I$23</f>
        <v>-1</v>
      </c>
      <c r="R7" s="7">
        <f t="shared" ref="R7:R18" si="0">$F$10*Q7*Q7+$L$10*Q7+$L$10</f>
        <v>-2</v>
      </c>
    </row>
    <row r="8" spans="6:18" x14ac:dyDescent="0.25">
      <c r="Q8" s="7">
        <f t="shared" ref="Q8:Q18" si="1">Q7+$I$23</f>
        <v>-0.8</v>
      </c>
      <c r="R8" s="7">
        <f t="shared" si="0"/>
        <v>-0.88000000000000034</v>
      </c>
    </row>
    <row r="9" spans="6:18" ht="15.75" thickBot="1" x14ac:dyDescent="0.3">
      <c r="Q9" s="7">
        <f t="shared" si="1"/>
        <v>-0.60000000000000009</v>
      </c>
      <c r="R9" s="7">
        <f t="shared" si="0"/>
        <v>7.9999999999999627E-2</v>
      </c>
    </row>
    <row r="10" spans="6:18" ht="18" thickBot="1" x14ac:dyDescent="0.3">
      <c r="F10" s="3">
        <v>-2</v>
      </c>
      <c r="G10" s="5" t="s">
        <v>8</v>
      </c>
      <c r="H10" s="2" t="s">
        <v>6</v>
      </c>
      <c r="I10" s="3">
        <v>0</v>
      </c>
      <c r="J10" s="5" t="s">
        <v>4</v>
      </c>
      <c r="K10" s="4" t="s">
        <v>6</v>
      </c>
      <c r="L10" s="3">
        <v>2</v>
      </c>
      <c r="M10" s="6" t="s">
        <v>7</v>
      </c>
      <c r="N10" s="5">
        <v>0</v>
      </c>
      <c r="Q10" s="7">
        <f t="shared" si="1"/>
        <v>-0.40000000000000008</v>
      </c>
      <c r="R10" s="7">
        <f t="shared" si="0"/>
        <v>0.87999999999999967</v>
      </c>
    </row>
    <row r="11" spans="6:18" x14ac:dyDescent="0.25">
      <c r="F11" s="2" t="s">
        <v>0</v>
      </c>
      <c r="I11" s="2" t="s">
        <v>1</v>
      </c>
      <c r="L11" s="2" t="s">
        <v>2</v>
      </c>
      <c r="Q11" s="7">
        <f t="shared" si="1"/>
        <v>-0.20000000000000007</v>
      </c>
      <c r="R11" s="7">
        <f t="shared" si="0"/>
        <v>1.5199999999999998</v>
      </c>
    </row>
    <row r="12" spans="6:18" x14ac:dyDescent="0.25">
      <c r="Q12" s="7">
        <f t="shared" si="1"/>
        <v>0</v>
      </c>
      <c r="R12" s="7">
        <f t="shared" si="0"/>
        <v>2</v>
      </c>
    </row>
    <row r="13" spans="6:18" x14ac:dyDescent="0.25">
      <c r="Q13" s="7">
        <f t="shared" si="1"/>
        <v>0.2</v>
      </c>
      <c r="R13" s="7">
        <f t="shared" si="0"/>
        <v>2.3199999999999998</v>
      </c>
    </row>
    <row r="14" spans="6:18" x14ac:dyDescent="0.25">
      <c r="Q14" s="7">
        <f t="shared" si="1"/>
        <v>0.4</v>
      </c>
      <c r="R14" s="7">
        <f t="shared" si="0"/>
        <v>2.48</v>
      </c>
    </row>
    <row r="15" spans="6:18" x14ac:dyDescent="0.25">
      <c r="I15" t="s">
        <v>3</v>
      </c>
      <c r="J15">
        <f>I10*I10-4*F10*L10</f>
        <v>16</v>
      </c>
      <c r="Q15" s="7">
        <f t="shared" si="1"/>
        <v>0.60000000000000009</v>
      </c>
      <c r="R15" s="7">
        <f t="shared" si="0"/>
        <v>2.48</v>
      </c>
    </row>
    <row r="16" spans="6:18" x14ac:dyDescent="0.25">
      <c r="Q16" s="7">
        <f t="shared" si="1"/>
        <v>0.8</v>
      </c>
      <c r="R16" s="7">
        <f t="shared" si="0"/>
        <v>2.3199999999999998</v>
      </c>
    </row>
    <row r="17" spans="8:18" x14ac:dyDescent="0.25">
      <c r="Q17" s="7">
        <f t="shared" si="1"/>
        <v>1</v>
      </c>
      <c r="R17" s="7">
        <f t="shared" si="0"/>
        <v>2</v>
      </c>
    </row>
    <row r="18" spans="8:18" ht="20.25" x14ac:dyDescent="0.35">
      <c r="I18" s="1" t="s">
        <v>10</v>
      </c>
      <c r="J18">
        <f>IF(OR(J15&lt;0,F10=0,F$10=""),"NEUMÍM",(-I10+SQRT(J15))/(2*F10))</f>
        <v>-1</v>
      </c>
      <c r="Q18" s="7">
        <f t="shared" si="1"/>
        <v>1.2</v>
      </c>
      <c r="R18" s="7">
        <f t="shared" si="0"/>
        <v>1.52</v>
      </c>
    </row>
    <row r="19" spans="8:18" ht="20.25" x14ac:dyDescent="0.35">
      <c r="I19" s="1" t="s">
        <v>9</v>
      </c>
      <c r="J19">
        <f>IF(OR(J15&lt;0,F10=0,F10=""),"NEUMÍM",(-I10-SQRT(J15))/(2*F10))</f>
        <v>1</v>
      </c>
    </row>
    <row r="22" spans="8:18" x14ac:dyDescent="0.25">
      <c r="H22" t="s">
        <v>12</v>
      </c>
      <c r="I22">
        <f>IF(AND(J18=J19,J19&lt;&gt;"neumím"),5,J19-J18)</f>
        <v>2</v>
      </c>
    </row>
    <row r="23" spans="8:18" x14ac:dyDescent="0.25">
      <c r="H23" t="s">
        <v>13</v>
      </c>
      <c r="I23">
        <f>I22/10</f>
        <v>0.2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Nováček</dc:creator>
  <cp:lastModifiedBy>Michael Nováček</cp:lastModifiedBy>
  <dcterms:created xsi:type="dcterms:W3CDTF">2019-10-18T07:16:45Z</dcterms:created>
  <dcterms:modified xsi:type="dcterms:W3CDTF">2019-10-18T09:43:13Z</dcterms:modified>
</cp:coreProperties>
</file>