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iri.zelenka\Desktop\IES MGR\Diplomka JZ mix\nová data &amp; makro faktory\kopie na git\"/>
    </mc:Choice>
  </mc:AlternateContent>
  <xr:revisionPtr revIDLastSave="0" documentId="13_ncr:1_{C49A3EDE-B952-4A19-AFF5-4E46D58B6E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 NN" sheetId="7" r:id="rId1"/>
    <sheet name="Original" sheetId="1" r:id="rId2"/>
    <sheet name="Day-&gt;Mon Ret NEW" sheetId="6" r:id="rId3"/>
  </sheets>
  <definedNames>
    <definedName name="ExternalData_1" localSheetId="2" hidden="1">'Day-&gt;Mon Ret NEW'!#REF!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6" l="1"/>
  <c r="M28" i="6"/>
  <c r="R195" i="7"/>
  <c r="F196" i="7"/>
  <c r="E196" i="7"/>
  <c r="R194" i="7"/>
  <c r="F195" i="7"/>
  <c r="H196" i="7" s="1"/>
  <c r="J195" i="7" s="1"/>
  <c r="E195" i="7"/>
  <c r="G196" i="7" s="1"/>
  <c r="I195" i="7" s="1"/>
  <c r="R193" i="7"/>
  <c r="F194" i="7"/>
  <c r="H195" i="7" s="1"/>
  <c r="J194" i="7" s="1"/>
  <c r="E194" i="7"/>
  <c r="G195" i="7" s="1"/>
  <c r="I194" i="7" s="1"/>
  <c r="R192" i="7"/>
  <c r="F193" i="7"/>
  <c r="H194" i="7" s="1"/>
  <c r="J193" i="7" s="1"/>
  <c r="E193" i="7"/>
  <c r="G194" i="7" s="1"/>
  <c r="I193" i="7" s="1"/>
  <c r="R191" i="7"/>
  <c r="F192" i="7"/>
  <c r="H193" i="7" s="1"/>
  <c r="J192" i="7" s="1"/>
  <c r="E192" i="7"/>
  <c r="G193" i="7" s="1"/>
  <c r="I192" i="7" s="1"/>
  <c r="R190" i="7"/>
  <c r="F191" i="7"/>
  <c r="H192" i="7" s="1"/>
  <c r="J191" i="7" s="1"/>
  <c r="E191" i="7"/>
  <c r="G192" i="7" s="1"/>
  <c r="I191" i="7" s="1"/>
  <c r="R189" i="7"/>
  <c r="F190" i="7"/>
  <c r="H191" i="7" s="1"/>
  <c r="J190" i="7" s="1"/>
  <c r="E190" i="7"/>
  <c r="G191" i="7" s="1"/>
  <c r="I190" i="7" s="1"/>
  <c r="R188" i="7"/>
  <c r="F189" i="7"/>
  <c r="H190" i="7" s="1"/>
  <c r="J189" i="7" s="1"/>
  <c r="E189" i="7"/>
  <c r="G190" i="7" s="1"/>
  <c r="I189" i="7" s="1"/>
  <c r="R187" i="7"/>
  <c r="F188" i="7"/>
  <c r="H189" i="7" s="1"/>
  <c r="J188" i="7" s="1"/>
  <c r="E188" i="7"/>
  <c r="G189" i="7" s="1"/>
  <c r="I188" i="7" s="1"/>
  <c r="R186" i="7"/>
  <c r="F187" i="7"/>
  <c r="H188" i="7" s="1"/>
  <c r="J187" i="7" s="1"/>
  <c r="E187" i="7"/>
  <c r="G188" i="7" s="1"/>
  <c r="I187" i="7" s="1"/>
  <c r="R185" i="7"/>
  <c r="F186" i="7"/>
  <c r="H187" i="7" s="1"/>
  <c r="J186" i="7" s="1"/>
  <c r="E186" i="7"/>
  <c r="G187" i="7" s="1"/>
  <c r="I186" i="7" s="1"/>
  <c r="R184" i="7"/>
  <c r="F185" i="7"/>
  <c r="H186" i="7" s="1"/>
  <c r="J185" i="7" s="1"/>
  <c r="E185" i="7"/>
  <c r="G186" i="7" s="1"/>
  <c r="I185" i="7" s="1"/>
  <c r="R183" i="7"/>
  <c r="F184" i="7"/>
  <c r="H185" i="7" s="1"/>
  <c r="J184" i="7" s="1"/>
  <c r="E184" i="7"/>
  <c r="G185" i="7" s="1"/>
  <c r="I184" i="7" s="1"/>
  <c r="R182" i="7"/>
  <c r="F183" i="7"/>
  <c r="H184" i="7" s="1"/>
  <c r="J183" i="7" s="1"/>
  <c r="E183" i="7"/>
  <c r="G184" i="7" s="1"/>
  <c r="I183" i="7" s="1"/>
  <c r="R181" i="7"/>
  <c r="F182" i="7"/>
  <c r="H183" i="7" s="1"/>
  <c r="J182" i="7" s="1"/>
  <c r="E182" i="7"/>
  <c r="G183" i="7" s="1"/>
  <c r="I182" i="7" s="1"/>
  <c r="R180" i="7"/>
  <c r="F181" i="7"/>
  <c r="H182" i="7" s="1"/>
  <c r="J181" i="7" s="1"/>
  <c r="E181" i="7"/>
  <c r="G182" i="7" s="1"/>
  <c r="I181" i="7" s="1"/>
  <c r="R179" i="7"/>
  <c r="F180" i="7"/>
  <c r="H181" i="7" s="1"/>
  <c r="J180" i="7" s="1"/>
  <c r="E180" i="7"/>
  <c r="G181" i="7" s="1"/>
  <c r="I180" i="7" s="1"/>
  <c r="R178" i="7"/>
  <c r="F179" i="7"/>
  <c r="H180" i="7" s="1"/>
  <c r="J179" i="7" s="1"/>
  <c r="E179" i="7"/>
  <c r="G180" i="7" s="1"/>
  <c r="I179" i="7" s="1"/>
  <c r="R177" i="7"/>
  <c r="F178" i="7"/>
  <c r="H179" i="7" s="1"/>
  <c r="J178" i="7" s="1"/>
  <c r="E178" i="7"/>
  <c r="G179" i="7" s="1"/>
  <c r="I178" i="7" s="1"/>
  <c r="R176" i="7"/>
  <c r="F177" i="7"/>
  <c r="H178" i="7" s="1"/>
  <c r="J177" i="7" s="1"/>
  <c r="E177" i="7"/>
  <c r="G178" i="7" s="1"/>
  <c r="I177" i="7" s="1"/>
  <c r="R175" i="7"/>
  <c r="F176" i="7"/>
  <c r="H177" i="7" s="1"/>
  <c r="J176" i="7" s="1"/>
  <c r="E176" i="7"/>
  <c r="G177" i="7" s="1"/>
  <c r="I176" i="7" s="1"/>
  <c r="R174" i="7"/>
  <c r="F175" i="7"/>
  <c r="H176" i="7" s="1"/>
  <c r="J175" i="7" s="1"/>
  <c r="E175" i="7"/>
  <c r="G176" i="7" s="1"/>
  <c r="I175" i="7" s="1"/>
  <c r="R173" i="7"/>
  <c r="F174" i="7"/>
  <c r="H175" i="7" s="1"/>
  <c r="J174" i="7" s="1"/>
  <c r="E174" i="7"/>
  <c r="G175" i="7" s="1"/>
  <c r="I174" i="7" s="1"/>
  <c r="R172" i="7"/>
  <c r="F173" i="7"/>
  <c r="H174" i="7" s="1"/>
  <c r="J173" i="7" s="1"/>
  <c r="E173" i="7"/>
  <c r="G174" i="7" s="1"/>
  <c r="I173" i="7" s="1"/>
  <c r="R171" i="7"/>
  <c r="F172" i="7"/>
  <c r="H173" i="7" s="1"/>
  <c r="J172" i="7" s="1"/>
  <c r="E172" i="7"/>
  <c r="G173" i="7" s="1"/>
  <c r="I172" i="7" s="1"/>
  <c r="R170" i="7"/>
  <c r="F171" i="7"/>
  <c r="H172" i="7" s="1"/>
  <c r="J171" i="7" s="1"/>
  <c r="E171" i="7"/>
  <c r="G172" i="7" s="1"/>
  <c r="I171" i="7" s="1"/>
  <c r="R169" i="7"/>
  <c r="F170" i="7"/>
  <c r="H171" i="7" s="1"/>
  <c r="J170" i="7" s="1"/>
  <c r="E170" i="7"/>
  <c r="G171" i="7" s="1"/>
  <c r="I170" i="7" s="1"/>
  <c r="R168" i="7"/>
  <c r="F169" i="7"/>
  <c r="H170" i="7" s="1"/>
  <c r="J169" i="7" s="1"/>
  <c r="E169" i="7"/>
  <c r="G170" i="7" s="1"/>
  <c r="I169" i="7" s="1"/>
  <c r="R167" i="7"/>
  <c r="F168" i="7"/>
  <c r="H169" i="7" s="1"/>
  <c r="J168" i="7" s="1"/>
  <c r="E168" i="7"/>
  <c r="G169" i="7" s="1"/>
  <c r="I168" i="7" s="1"/>
  <c r="R166" i="7"/>
  <c r="F167" i="7"/>
  <c r="H168" i="7" s="1"/>
  <c r="J167" i="7" s="1"/>
  <c r="E167" i="7"/>
  <c r="G168" i="7" s="1"/>
  <c r="I167" i="7" s="1"/>
  <c r="R165" i="7"/>
  <c r="F166" i="7"/>
  <c r="H167" i="7" s="1"/>
  <c r="J166" i="7" s="1"/>
  <c r="E166" i="7"/>
  <c r="G167" i="7" s="1"/>
  <c r="I166" i="7" s="1"/>
  <c r="R164" i="7"/>
  <c r="F165" i="7"/>
  <c r="H166" i="7" s="1"/>
  <c r="J165" i="7" s="1"/>
  <c r="E165" i="7"/>
  <c r="G166" i="7" s="1"/>
  <c r="I165" i="7" s="1"/>
  <c r="R163" i="7"/>
  <c r="F164" i="7"/>
  <c r="H165" i="7" s="1"/>
  <c r="J164" i="7" s="1"/>
  <c r="E164" i="7"/>
  <c r="G165" i="7" s="1"/>
  <c r="I164" i="7" s="1"/>
  <c r="R162" i="7"/>
  <c r="F163" i="7"/>
  <c r="H164" i="7" s="1"/>
  <c r="J163" i="7" s="1"/>
  <c r="E163" i="7"/>
  <c r="G164" i="7" s="1"/>
  <c r="I163" i="7" s="1"/>
  <c r="R161" i="7"/>
  <c r="F162" i="7"/>
  <c r="H163" i="7" s="1"/>
  <c r="J162" i="7" s="1"/>
  <c r="E162" i="7"/>
  <c r="G163" i="7" s="1"/>
  <c r="I162" i="7" s="1"/>
  <c r="R160" i="7"/>
  <c r="F161" i="7"/>
  <c r="H162" i="7" s="1"/>
  <c r="J161" i="7" s="1"/>
  <c r="E161" i="7"/>
  <c r="G162" i="7" s="1"/>
  <c r="I161" i="7" s="1"/>
  <c r="R159" i="7"/>
  <c r="F160" i="7"/>
  <c r="H161" i="7" s="1"/>
  <c r="J160" i="7" s="1"/>
  <c r="E160" i="7"/>
  <c r="G161" i="7" s="1"/>
  <c r="I160" i="7" s="1"/>
  <c r="R158" i="7"/>
  <c r="F159" i="7"/>
  <c r="H160" i="7" s="1"/>
  <c r="J159" i="7" s="1"/>
  <c r="E159" i="7"/>
  <c r="G160" i="7" s="1"/>
  <c r="I159" i="7" s="1"/>
  <c r="R157" i="7"/>
  <c r="F158" i="7"/>
  <c r="H159" i="7" s="1"/>
  <c r="J158" i="7" s="1"/>
  <c r="E158" i="7"/>
  <c r="G159" i="7" s="1"/>
  <c r="I158" i="7" s="1"/>
  <c r="R156" i="7"/>
  <c r="F157" i="7"/>
  <c r="H158" i="7" s="1"/>
  <c r="J157" i="7" s="1"/>
  <c r="E157" i="7"/>
  <c r="G158" i="7" s="1"/>
  <c r="I157" i="7" s="1"/>
  <c r="R155" i="7"/>
  <c r="F156" i="7"/>
  <c r="H157" i="7" s="1"/>
  <c r="J156" i="7" s="1"/>
  <c r="E156" i="7"/>
  <c r="G157" i="7" s="1"/>
  <c r="I156" i="7" s="1"/>
  <c r="R154" i="7"/>
  <c r="F155" i="7"/>
  <c r="H156" i="7" s="1"/>
  <c r="J155" i="7" s="1"/>
  <c r="E155" i="7"/>
  <c r="G156" i="7" s="1"/>
  <c r="I155" i="7" s="1"/>
  <c r="R153" i="7"/>
  <c r="F154" i="7"/>
  <c r="H155" i="7" s="1"/>
  <c r="J154" i="7" s="1"/>
  <c r="E154" i="7"/>
  <c r="G155" i="7" s="1"/>
  <c r="I154" i="7" s="1"/>
  <c r="R152" i="7"/>
  <c r="F153" i="7"/>
  <c r="H154" i="7" s="1"/>
  <c r="J153" i="7" s="1"/>
  <c r="E153" i="7"/>
  <c r="G154" i="7" s="1"/>
  <c r="I153" i="7" s="1"/>
  <c r="R151" i="7"/>
  <c r="F152" i="7"/>
  <c r="H153" i="7" s="1"/>
  <c r="J152" i="7" s="1"/>
  <c r="E152" i="7"/>
  <c r="G153" i="7" s="1"/>
  <c r="I152" i="7" s="1"/>
  <c r="R150" i="7"/>
  <c r="F151" i="7"/>
  <c r="H152" i="7" s="1"/>
  <c r="J151" i="7" s="1"/>
  <c r="E151" i="7"/>
  <c r="G152" i="7" s="1"/>
  <c r="I151" i="7" s="1"/>
  <c r="R149" i="7"/>
  <c r="F150" i="7"/>
  <c r="H151" i="7" s="1"/>
  <c r="J150" i="7" s="1"/>
  <c r="E150" i="7"/>
  <c r="G151" i="7" s="1"/>
  <c r="I150" i="7" s="1"/>
  <c r="R148" i="7"/>
  <c r="F149" i="7"/>
  <c r="H150" i="7" s="1"/>
  <c r="J149" i="7" s="1"/>
  <c r="E149" i="7"/>
  <c r="G150" i="7" s="1"/>
  <c r="I149" i="7" s="1"/>
  <c r="R147" i="7"/>
  <c r="F148" i="7"/>
  <c r="H149" i="7" s="1"/>
  <c r="J148" i="7" s="1"/>
  <c r="E148" i="7"/>
  <c r="G149" i="7" s="1"/>
  <c r="I148" i="7" s="1"/>
  <c r="R146" i="7"/>
  <c r="F147" i="7"/>
  <c r="H148" i="7" s="1"/>
  <c r="J147" i="7" s="1"/>
  <c r="E147" i="7"/>
  <c r="G148" i="7" s="1"/>
  <c r="I147" i="7" s="1"/>
  <c r="R145" i="7"/>
  <c r="F146" i="7"/>
  <c r="H147" i="7" s="1"/>
  <c r="J146" i="7" s="1"/>
  <c r="E146" i="7"/>
  <c r="G147" i="7" s="1"/>
  <c r="I146" i="7" s="1"/>
  <c r="R144" i="7"/>
  <c r="F145" i="7"/>
  <c r="H146" i="7" s="1"/>
  <c r="J145" i="7" s="1"/>
  <c r="E145" i="7"/>
  <c r="G146" i="7" s="1"/>
  <c r="I145" i="7" s="1"/>
  <c r="R143" i="7"/>
  <c r="F144" i="7"/>
  <c r="H145" i="7" s="1"/>
  <c r="J144" i="7" s="1"/>
  <c r="E144" i="7"/>
  <c r="G145" i="7" s="1"/>
  <c r="I144" i="7" s="1"/>
  <c r="R142" i="7"/>
  <c r="F143" i="7"/>
  <c r="H144" i="7" s="1"/>
  <c r="J143" i="7" s="1"/>
  <c r="E143" i="7"/>
  <c r="G144" i="7" s="1"/>
  <c r="I143" i="7" s="1"/>
  <c r="R141" i="7"/>
  <c r="F142" i="7"/>
  <c r="H143" i="7" s="1"/>
  <c r="J142" i="7" s="1"/>
  <c r="E142" i="7"/>
  <c r="G143" i="7" s="1"/>
  <c r="I142" i="7" s="1"/>
  <c r="R140" i="7"/>
  <c r="F141" i="7"/>
  <c r="H142" i="7" s="1"/>
  <c r="J141" i="7" s="1"/>
  <c r="E141" i="7"/>
  <c r="G142" i="7" s="1"/>
  <c r="I141" i="7" s="1"/>
  <c r="R139" i="7"/>
  <c r="F140" i="7"/>
  <c r="H141" i="7" s="1"/>
  <c r="J140" i="7" s="1"/>
  <c r="E140" i="7"/>
  <c r="G141" i="7" s="1"/>
  <c r="I140" i="7" s="1"/>
  <c r="R138" i="7"/>
  <c r="F139" i="7"/>
  <c r="H140" i="7" s="1"/>
  <c r="J139" i="7" s="1"/>
  <c r="E139" i="7"/>
  <c r="G140" i="7" s="1"/>
  <c r="I139" i="7" s="1"/>
  <c r="R137" i="7"/>
  <c r="F138" i="7"/>
  <c r="H139" i="7" s="1"/>
  <c r="J138" i="7" s="1"/>
  <c r="E138" i="7"/>
  <c r="G139" i="7" s="1"/>
  <c r="I138" i="7" s="1"/>
  <c r="R136" i="7"/>
  <c r="F137" i="7"/>
  <c r="H138" i="7" s="1"/>
  <c r="J137" i="7" s="1"/>
  <c r="E137" i="7"/>
  <c r="G138" i="7" s="1"/>
  <c r="I137" i="7" s="1"/>
  <c r="R135" i="7"/>
  <c r="F136" i="7"/>
  <c r="H137" i="7" s="1"/>
  <c r="J136" i="7" s="1"/>
  <c r="E136" i="7"/>
  <c r="G137" i="7" s="1"/>
  <c r="I136" i="7" s="1"/>
  <c r="R134" i="7"/>
  <c r="F135" i="7"/>
  <c r="H136" i="7" s="1"/>
  <c r="J135" i="7" s="1"/>
  <c r="E135" i="7"/>
  <c r="G136" i="7" s="1"/>
  <c r="I135" i="7" s="1"/>
  <c r="R133" i="7"/>
  <c r="F134" i="7"/>
  <c r="H135" i="7" s="1"/>
  <c r="J134" i="7" s="1"/>
  <c r="E134" i="7"/>
  <c r="G135" i="7" s="1"/>
  <c r="I134" i="7" s="1"/>
  <c r="R132" i="7"/>
  <c r="F133" i="7"/>
  <c r="H134" i="7" s="1"/>
  <c r="J133" i="7" s="1"/>
  <c r="E133" i="7"/>
  <c r="G134" i="7" s="1"/>
  <c r="I133" i="7" s="1"/>
  <c r="R131" i="7"/>
  <c r="F132" i="7"/>
  <c r="H133" i="7" s="1"/>
  <c r="J132" i="7" s="1"/>
  <c r="E132" i="7"/>
  <c r="G133" i="7" s="1"/>
  <c r="I132" i="7" s="1"/>
  <c r="R130" i="7"/>
  <c r="F131" i="7"/>
  <c r="H132" i="7" s="1"/>
  <c r="J131" i="7" s="1"/>
  <c r="E131" i="7"/>
  <c r="G132" i="7" s="1"/>
  <c r="I131" i="7" s="1"/>
  <c r="R129" i="7"/>
  <c r="F130" i="7"/>
  <c r="H131" i="7" s="1"/>
  <c r="J130" i="7" s="1"/>
  <c r="E130" i="7"/>
  <c r="G131" i="7" s="1"/>
  <c r="I130" i="7" s="1"/>
  <c r="R128" i="7"/>
  <c r="F129" i="7"/>
  <c r="H130" i="7" s="1"/>
  <c r="J129" i="7" s="1"/>
  <c r="E129" i="7"/>
  <c r="G130" i="7" s="1"/>
  <c r="I129" i="7" s="1"/>
  <c r="R127" i="7"/>
  <c r="F128" i="7"/>
  <c r="H129" i="7" s="1"/>
  <c r="J128" i="7" s="1"/>
  <c r="E128" i="7"/>
  <c r="G129" i="7" s="1"/>
  <c r="I128" i="7" s="1"/>
  <c r="R126" i="7"/>
  <c r="F127" i="7"/>
  <c r="H128" i="7" s="1"/>
  <c r="J127" i="7" s="1"/>
  <c r="E127" i="7"/>
  <c r="G128" i="7" s="1"/>
  <c r="I127" i="7" s="1"/>
  <c r="R125" i="7"/>
  <c r="F126" i="7"/>
  <c r="H127" i="7" s="1"/>
  <c r="J126" i="7" s="1"/>
  <c r="E126" i="7"/>
  <c r="G127" i="7" s="1"/>
  <c r="I126" i="7" s="1"/>
  <c r="R124" i="7"/>
  <c r="F125" i="7"/>
  <c r="H126" i="7" s="1"/>
  <c r="J125" i="7" s="1"/>
  <c r="E125" i="7"/>
  <c r="G126" i="7" s="1"/>
  <c r="I125" i="7" s="1"/>
  <c r="R123" i="7"/>
  <c r="F124" i="7"/>
  <c r="H125" i="7" s="1"/>
  <c r="J124" i="7" s="1"/>
  <c r="E124" i="7"/>
  <c r="G125" i="7" s="1"/>
  <c r="I124" i="7" s="1"/>
  <c r="R122" i="7"/>
  <c r="F123" i="7"/>
  <c r="H124" i="7" s="1"/>
  <c r="J123" i="7" s="1"/>
  <c r="E123" i="7"/>
  <c r="G124" i="7" s="1"/>
  <c r="I123" i="7" s="1"/>
  <c r="R121" i="7"/>
  <c r="F122" i="7"/>
  <c r="H123" i="7" s="1"/>
  <c r="J122" i="7" s="1"/>
  <c r="E122" i="7"/>
  <c r="G123" i="7" s="1"/>
  <c r="I122" i="7" s="1"/>
  <c r="R120" i="7"/>
  <c r="F121" i="7"/>
  <c r="H122" i="7" s="1"/>
  <c r="J121" i="7" s="1"/>
  <c r="E121" i="7"/>
  <c r="G122" i="7" s="1"/>
  <c r="I121" i="7" s="1"/>
  <c r="R119" i="7"/>
  <c r="F120" i="7"/>
  <c r="H121" i="7" s="1"/>
  <c r="J120" i="7" s="1"/>
  <c r="E120" i="7"/>
  <c r="G121" i="7" s="1"/>
  <c r="I120" i="7" s="1"/>
  <c r="R118" i="7"/>
  <c r="F119" i="7"/>
  <c r="H120" i="7" s="1"/>
  <c r="J119" i="7" s="1"/>
  <c r="E119" i="7"/>
  <c r="G120" i="7" s="1"/>
  <c r="I119" i="7" s="1"/>
  <c r="R117" i="7"/>
  <c r="F118" i="7"/>
  <c r="H119" i="7" s="1"/>
  <c r="J118" i="7" s="1"/>
  <c r="E118" i="7"/>
  <c r="G119" i="7" s="1"/>
  <c r="I118" i="7" s="1"/>
  <c r="R116" i="7"/>
  <c r="F117" i="7"/>
  <c r="H118" i="7" s="1"/>
  <c r="J117" i="7" s="1"/>
  <c r="E117" i="7"/>
  <c r="G118" i="7" s="1"/>
  <c r="I117" i="7" s="1"/>
  <c r="R115" i="7"/>
  <c r="F116" i="7"/>
  <c r="H117" i="7" s="1"/>
  <c r="J116" i="7" s="1"/>
  <c r="E116" i="7"/>
  <c r="G117" i="7" s="1"/>
  <c r="I116" i="7" s="1"/>
  <c r="R114" i="7"/>
  <c r="F115" i="7"/>
  <c r="H116" i="7" s="1"/>
  <c r="J115" i="7" s="1"/>
  <c r="E115" i="7"/>
  <c r="G116" i="7" s="1"/>
  <c r="I115" i="7" s="1"/>
  <c r="R113" i="7"/>
  <c r="F114" i="7"/>
  <c r="H115" i="7" s="1"/>
  <c r="J114" i="7" s="1"/>
  <c r="E114" i="7"/>
  <c r="G115" i="7" s="1"/>
  <c r="I114" i="7" s="1"/>
  <c r="R112" i="7"/>
  <c r="F113" i="7"/>
  <c r="H114" i="7" s="1"/>
  <c r="J113" i="7" s="1"/>
  <c r="E113" i="7"/>
  <c r="G114" i="7" s="1"/>
  <c r="I113" i="7" s="1"/>
  <c r="R111" i="7"/>
  <c r="F112" i="7"/>
  <c r="H113" i="7" s="1"/>
  <c r="J112" i="7" s="1"/>
  <c r="E112" i="7"/>
  <c r="G113" i="7" s="1"/>
  <c r="I112" i="7" s="1"/>
  <c r="R110" i="7"/>
  <c r="F111" i="7"/>
  <c r="H112" i="7" s="1"/>
  <c r="J111" i="7" s="1"/>
  <c r="E111" i="7"/>
  <c r="G112" i="7" s="1"/>
  <c r="I111" i="7" s="1"/>
  <c r="R109" i="7"/>
  <c r="F110" i="7"/>
  <c r="H111" i="7" s="1"/>
  <c r="J110" i="7" s="1"/>
  <c r="E110" i="7"/>
  <c r="G111" i="7" s="1"/>
  <c r="I110" i="7" s="1"/>
  <c r="R108" i="7"/>
  <c r="F109" i="7"/>
  <c r="H110" i="7" s="1"/>
  <c r="J109" i="7" s="1"/>
  <c r="E109" i="7"/>
  <c r="G110" i="7" s="1"/>
  <c r="I109" i="7" s="1"/>
  <c r="R107" i="7"/>
  <c r="F108" i="7"/>
  <c r="H109" i="7" s="1"/>
  <c r="J108" i="7" s="1"/>
  <c r="E108" i="7"/>
  <c r="G109" i="7" s="1"/>
  <c r="I108" i="7" s="1"/>
  <c r="R106" i="7"/>
  <c r="F107" i="7"/>
  <c r="H108" i="7" s="1"/>
  <c r="J107" i="7" s="1"/>
  <c r="E107" i="7"/>
  <c r="G108" i="7" s="1"/>
  <c r="I107" i="7" s="1"/>
  <c r="R105" i="7"/>
  <c r="F106" i="7"/>
  <c r="H107" i="7" s="1"/>
  <c r="J106" i="7" s="1"/>
  <c r="E106" i="7"/>
  <c r="G107" i="7" s="1"/>
  <c r="I106" i="7" s="1"/>
  <c r="R104" i="7"/>
  <c r="F105" i="7"/>
  <c r="H106" i="7" s="1"/>
  <c r="J105" i="7" s="1"/>
  <c r="E105" i="7"/>
  <c r="G106" i="7" s="1"/>
  <c r="I105" i="7" s="1"/>
  <c r="R103" i="7"/>
  <c r="F104" i="7"/>
  <c r="H105" i="7" s="1"/>
  <c r="J104" i="7" s="1"/>
  <c r="E104" i="7"/>
  <c r="G105" i="7" s="1"/>
  <c r="I104" i="7" s="1"/>
  <c r="R102" i="7"/>
  <c r="F103" i="7"/>
  <c r="H104" i="7" s="1"/>
  <c r="J103" i="7" s="1"/>
  <c r="E103" i="7"/>
  <c r="G104" i="7" s="1"/>
  <c r="I103" i="7" s="1"/>
  <c r="R101" i="7"/>
  <c r="F102" i="7"/>
  <c r="H103" i="7" s="1"/>
  <c r="J102" i="7" s="1"/>
  <c r="E102" i="7"/>
  <c r="G103" i="7" s="1"/>
  <c r="I102" i="7" s="1"/>
  <c r="R100" i="7"/>
  <c r="F101" i="7"/>
  <c r="H102" i="7" s="1"/>
  <c r="J101" i="7" s="1"/>
  <c r="E101" i="7"/>
  <c r="G102" i="7" s="1"/>
  <c r="I101" i="7" s="1"/>
  <c r="R99" i="7"/>
  <c r="F100" i="7"/>
  <c r="H101" i="7" s="1"/>
  <c r="J100" i="7" s="1"/>
  <c r="E100" i="7"/>
  <c r="G101" i="7" s="1"/>
  <c r="I100" i="7" s="1"/>
  <c r="R98" i="7"/>
  <c r="F99" i="7"/>
  <c r="H100" i="7" s="1"/>
  <c r="J99" i="7" s="1"/>
  <c r="E99" i="7"/>
  <c r="G100" i="7" s="1"/>
  <c r="I99" i="7" s="1"/>
  <c r="R97" i="7"/>
  <c r="F98" i="7"/>
  <c r="H99" i="7" s="1"/>
  <c r="J98" i="7" s="1"/>
  <c r="E98" i="7"/>
  <c r="G99" i="7" s="1"/>
  <c r="I98" i="7" s="1"/>
  <c r="R96" i="7"/>
  <c r="F97" i="7"/>
  <c r="H98" i="7" s="1"/>
  <c r="J97" i="7" s="1"/>
  <c r="E97" i="7"/>
  <c r="G98" i="7" s="1"/>
  <c r="I97" i="7" s="1"/>
  <c r="R95" i="7"/>
  <c r="F96" i="7"/>
  <c r="H97" i="7" s="1"/>
  <c r="J96" i="7" s="1"/>
  <c r="E96" i="7"/>
  <c r="G97" i="7" s="1"/>
  <c r="I96" i="7" s="1"/>
  <c r="R94" i="7"/>
  <c r="F95" i="7"/>
  <c r="H96" i="7" s="1"/>
  <c r="J95" i="7" s="1"/>
  <c r="E95" i="7"/>
  <c r="G96" i="7" s="1"/>
  <c r="I95" i="7" s="1"/>
  <c r="R93" i="7"/>
  <c r="F94" i="7"/>
  <c r="H95" i="7" s="1"/>
  <c r="J94" i="7" s="1"/>
  <c r="E94" i="7"/>
  <c r="G95" i="7" s="1"/>
  <c r="I94" i="7" s="1"/>
  <c r="R92" i="7"/>
  <c r="F93" i="7"/>
  <c r="H94" i="7" s="1"/>
  <c r="J93" i="7" s="1"/>
  <c r="E93" i="7"/>
  <c r="G94" i="7" s="1"/>
  <c r="I93" i="7" s="1"/>
  <c r="R91" i="7"/>
  <c r="F92" i="7"/>
  <c r="H93" i="7" s="1"/>
  <c r="J92" i="7" s="1"/>
  <c r="E92" i="7"/>
  <c r="G93" i="7" s="1"/>
  <c r="I92" i="7" s="1"/>
  <c r="R90" i="7"/>
  <c r="F91" i="7"/>
  <c r="H92" i="7" s="1"/>
  <c r="J91" i="7" s="1"/>
  <c r="E91" i="7"/>
  <c r="G92" i="7" s="1"/>
  <c r="I91" i="7" s="1"/>
  <c r="R89" i="7"/>
  <c r="F90" i="7"/>
  <c r="H91" i="7" s="1"/>
  <c r="J90" i="7" s="1"/>
  <c r="E90" i="7"/>
  <c r="G91" i="7" s="1"/>
  <c r="I90" i="7" s="1"/>
  <c r="R88" i="7"/>
  <c r="F89" i="7"/>
  <c r="H90" i="7" s="1"/>
  <c r="J89" i="7" s="1"/>
  <c r="E89" i="7"/>
  <c r="G90" i="7" s="1"/>
  <c r="I89" i="7" s="1"/>
  <c r="R87" i="7"/>
  <c r="F88" i="7"/>
  <c r="H89" i="7" s="1"/>
  <c r="J88" i="7" s="1"/>
  <c r="E88" i="7"/>
  <c r="G89" i="7" s="1"/>
  <c r="I88" i="7" s="1"/>
  <c r="R86" i="7"/>
  <c r="F87" i="7"/>
  <c r="H88" i="7" s="1"/>
  <c r="J87" i="7" s="1"/>
  <c r="E87" i="7"/>
  <c r="G88" i="7" s="1"/>
  <c r="I87" i="7" s="1"/>
  <c r="R85" i="7"/>
  <c r="F86" i="7"/>
  <c r="H87" i="7" s="1"/>
  <c r="J86" i="7" s="1"/>
  <c r="E86" i="7"/>
  <c r="G87" i="7" s="1"/>
  <c r="I86" i="7" s="1"/>
  <c r="R84" i="7"/>
  <c r="F85" i="7"/>
  <c r="H86" i="7" s="1"/>
  <c r="J85" i="7" s="1"/>
  <c r="E85" i="7"/>
  <c r="G86" i="7" s="1"/>
  <c r="I85" i="7" s="1"/>
  <c r="R83" i="7"/>
  <c r="F84" i="7"/>
  <c r="H85" i="7" s="1"/>
  <c r="J84" i="7" s="1"/>
  <c r="E84" i="7"/>
  <c r="G85" i="7" s="1"/>
  <c r="I84" i="7" s="1"/>
  <c r="R82" i="7"/>
  <c r="F83" i="7"/>
  <c r="H84" i="7" s="1"/>
  <c r="J83" i="7" s="1"/>
  <c r="E83" i="7"/>
  <c r="G84" i="7" s="1"/>
  <c r="I83" i="7" s="1"/>
  <c r="R81" i="7"/>
  <c r="F82" i="7"/>
  <c r="H83" i="7" s="1"/>
  <c r="J82" i="7" s="1"/>
  <c r="E82" i="7"/>
  <c r="G83" i="7" s="1"/>
  <c r="I82" i="7" s="1"/>
  <c r="R80" i="7"/>
  <c r="F81" i="7"/>
  <c r="H82" i="7" s="1"/>
  <c r="J81" i="7" s="1"/>
  <c r="E81" i="7"/>
  <c r="G82" i="7" s="1"/>
  <c r="I81" i="7" s="1"/>
  <c r="R79" i="7"/>
  <c r="F80" i="7"/>
  <c r="H81" i="7" s="1"/>
  <c r="J80" i="7" s="1"/>
  <c r="E80" i="7"/>
  <c r="G81" i="7" s="1"/>
  <c r="I80" i="7" s="1"/>
  <c r="R78" i="7"/>
  <c r="F79" i="7"/>
  <c r="H80" i="7" s="1"/>
  <c r="J79" i="7" s="1"/>
  <c r="E79" i="7"/>
  <c r="G80" i="7" s="1"/>
  <c r="I79" i="7" s="1"/>
  <c r="R77" i="7"/>
  <c r="F78" i="7"/>
  <c r="H79" i="7" s="1"/>
  <c r="J78" i="7" s="1"/>
  <c r="E78" i="7"/>
  <c r="G79" i="7" s="1"/>
  <c r="I78" i="7" s="1"/>
  <c r="R76" i="7"/>
  <c r="F77" i="7"/>
  <c r="H78" i="7" s="1"/>
  <c r="J77" i="7" s="1"/>
  <c r="E77" i="7"/>
  <c r="G78" i="7" s="1"/>
  <c r="I77" i="7" s="1"/>
  <c r="R75" i="7"/>
  <c r="F76" i="7"/>
  <c r="H77" i="7" s="1"/>
  <c r="J76" i="7" s="1"/>
  <c r="E76" i="7"/>
  <c r="G77" i="7" s="1"/>
  <c r="I76" i="7" s="1"/>
  <c r="R74" i="7"/>
  <c r="F75" i="7"/>
  <c r="H76" i="7" s="1"/>
  <c r="J75" i="7" s="1"/>
  <c r="E75" i="7"/>
  <c r="G76" i="7" s="1"/>
  <c r="I75" i="7" s="1"/>
  <c r="R73" i="7"/>
  <c r="F74" i="7"/>
  <c r="H75" i="7" s="1"/>
  <c r="J74" i="7" s="1"/>
  <c r="E74" i="7"/>
  <c r="G75" i="7" s="1"/>
  <c r="I74" i="7" s="1"/>
  <c r="R72" i="7"/>
  <c r="F73" i="7"/>
  <c r="H74" i="7" s="1"/>
  <c r="J73" i="7" s="1"/>
  <c r="E73" i="7"/>
  <c r="G74" i="7" s="1"/>
  <c r="I73" i="7" s="1"/>
  <c r="R71" i="7"/>
  <c r="F72" i="7"/>
  <c r="H73" i="7" s="1"/>
  <c r="J72" i="7" s="1"/>
  <c r="E72" i="7"/>
  <c r="G73" i="7" s="1"/>
  <c r="I72" i="7" s="1"/>
  <c r="R70" i="7"/>
  <c r="F71" i="7"/>
  <c r="H72" i="7" s="1"/>
  <c r="J71" i="7" s="1"/>
  <c r="E71" i="7"/>
  <c r="G72" i="7" s="1"/>
  <c r="I71" i="7" s="1"/>
  <c r="R69" i="7"/>
  <c r="F70" i="7"/>
  <c r="H71" i="7" s="1"/>
  <c r="J70" i="7" s="1"/>
  <c r="E70" i="7"/>
  <c r="G71" i="7" s="1"/>
  <c r="I70" i="7" s="1"/>
  <c r="R68" i="7"/>
  <c r="F69" i="7"/>
  <c r="H70" i="7" s="1"/>
  <c r="J69" i="7" s="1"/>
  <c r="E69" i="7"/>
  <c r="G70" i="7" s="1"/>
  <c r="I69" i="7" s="1"/>
  <c r="R67" i="7"/>
  <c r="F68" i="7"/>
  <c r="H69" i="7" s="1"/>
  <c r="J68" i="7" s="1"/>
  <c r="E68" i="7"/>
  <c r="G69" i="7" s="1"/>
  <c r="I68" i="7" s="1"/>
  <c r="R66" i="7"/>
  <c r="F67" i="7"/>
  <c r="H68" i="7" s="1"/>
  <c r="J67" i="7" s="1"/>
  <c r="E67" i="7"/>
  <c r="G68" i="7" s="1"/>
  <c r="I67" i="7" s="1"/>
  <c r="R65" i="7"/>
  <c r="F66" i="7"/>
  <c r="H67" i="7" s="1"/>
  <c r="J66" i="7" s="1"/>
  <c r="E66" i="7"/>
  <c r="G67" i="7" s="1"/>
  <c r="I66" i="7" s="1"/>
  <c r="R64" i="7"/>
  <c r="F65" i="7"/>
  <c r="H66" i="7" s="1"/>
  <c r="J65" i="7" s="1"/>
  <c r="E65" i="7"/>
  <c r="G66" i="7" s="1"/>
  <c r="I65" i="7" s="1"/>
  <c r="R63" i="7"/>
  <c r="F64" i="7"/>
  <c r="H65" i="7" s="1"/>
  <c r="J64" i="7" s="1"/>
  <c r="E64" i="7"/>
  <c r="G65" i="7" s="1"/>
  <c r="I64" i="7" s="1"/>
  <c r="R62" i="7"/>
  <c r="F63" i="7"/>
  <c r="H64" i="7" s="1"/>
  <c r="J63" i="7" s="1"/>
  <c r="E63" i="7"/>
  <c r="G64" i="7" s="1"/>
  <c r="I63" i="7" s="1"/>
  <c r="R61" i="7"/>
  <c r="F62" i="7"/>
  <c r="H63" i="7" s="1"/>
  <c r="J62" i="7" s="1"/>
  <c r="E62" i="7"/>
  <c r="G63" i="7" s="1"/>
  <c r="I62" i="7" s="1"/>
  <c r="R60" i="7"/>
  <c r="F61" i="7"/>
  <c r="H62" i="7" s="1"/>
  <c r="J61" i="7" s="1"/>
  <c r="E61" i="7"/>
  <c r="G62" i="7" s="1"/>
  <c r="I61" i="7" s="1"/>
  <c r="R59" i="7"/>
  <c r="F60" i="7"/>
  <c r="H61" i="7" s="1"/>
  <c r="J60" i="7" s="1"/>
  <c r="E60" i="7"/>
  <c r="G61" i="7" s="1"/>
  <c r="I60" i="7" s="1"/>
  <c r="R58" i="7"/>
  <c r="F59" i="7"/>
  <c r="H60" i="7" s="1"/>
  <c r="J59" i="7" s="1"/>
  <c r="E59" i="7"/>
  <c r="G60" i="7" s="1"/>
  <c r="I59" i="7" s="1"/>
  <c r="R57" i="7"/>
  <c r="F58" i="7"/>
  <c r="H59" i="7" s="1"/>
  <c r="J58" i="7" s="1"/>
  <c r="E58" i="7"/>
  <c r="G59" i="7" s="1"/>
  <c r="I58" i="7" s="1"/>
  <c r="R56" i="7"/>
  <c r="F57" i="7"/>
  <c r="H58" i="7" s="1"/>
  <c r="J57" i="7" s="1"/>
  <c r="E57" i="7"/>
  <c r="G58" i="7" s="1"/>
  <c r="I57" i="7" s="1"/>
  <c r="R55" i="7"/>
  <c r="F56" i="7"/>
  <c r="H57" i="7" s="1"/>
  <c r="J56" i="7" s="1"/>
  <c r="E56" i="7"/>
  <c r="G57" i="7" s="1"/>
  <c r="I56" i="7" s="1"/>
  <c r="R54" i="7"/>
  <c r="F55" i="7"/>
  <c r="H56" i="7" s="1"/>
  <c r="J55" i="7" s="1"/>
  <c r="E55" i="7"/>
  <c r="G56" i="7" s="1"/>
  <c r="I55" i="7" s="1"/>
  <c r="R53" i="7"/>
  <c r="F54" i="7"/>
  <c r="H55" i="7" s="1"/>
  <c r="J54" i="7" s="1"/>
  <c r="E54" i="7"/>
  <c r="G55" i="7" s="1"/>
  <c r="I54" i="7" s="1"/>
  <c r="R52" i="7"/>
  <c r="F53" i="7"/>
  <c r="H54" i="7" s="1"/>
  <c r="J53" i="7" s="1"/>
  <c r="E53" i="7"/>
  <c r="G54" i="7" s="1"/>
  <c r="I53" i="7" s="1"/>
  <c r="R51" i="7"/>
  <c r="F52" i="7"/>
  <c r="H53" i="7" s="1"/>
  <c r="J52" i="7" s="1"/>
  <c r="E52" i="7"/>
  <c r="G53" i="7" s="1"/>
  <c r="I52" i="7" s="1"/>
  <c r="R50" i="7"/>
  <c r="F51" i="7"/>
  <c r="H52" i="7" s="1"/>
  <c r="J51" i="7" s="1"/>
  <c r="E51" i="7"/>
  <c r="G52" i="7" s="1"/>
  <c r="I51" i="7" s="1"/>
  <c r="R49" i="7"/>
  <c r="F50" i="7"/>
  <c r="H51" i="7" s="1"/>
  <c r="J50" i="7" s="1"/>
  <c r="E50" i="7"/>
  <c r="G51" i="7" s="1"/>
  <c r="I50" i="7" s="1"/>
  <c r="R48" i="7"/>
  <c r="F49" i="7"/>
  <c r="H50" i="7" s="1"/>
  <c r="J49" i="7" s="1"/>
  <c r="E49" i="7"/>
  <c r="G50" i="7" s="1"/>
  <c r="I49" i="7" s="1"/>
  <c r="R47" i="7"/>
  <c r="F48" i="7"/>
  <c r="H49" i="7" s="1"/>
  <c r="J48" i="7" s="1"/>
  <c r="E48" i="7"/>
  <c r="G49" i="7" s="1"/>
  <c r="I48" i="7" s="1"/>
  <c r="R46" i="7"/>
  <c r="F47" i="7"/>
  <c r="H48" i="7" s="1"/>
  <c r="J47" i="7" s="1"/>
  <c r="E47" i="7"/>
  <c r="G48" i="7" s="1"/>
  <c r="I47" i="7" s="1"/>
  <c r="R45" i="7"/>
  <c r="F46" i="7"/>
  <c r="H47" i="7" s="1"/>
  <c r="J46" i="7" s="1"/>
  <c r="E46" i="7"/>
  <c r="G47" i="7" s="1"/>
  <c r="I46" i="7" s="1"/>
  <c r="R44" i="7"/>
  <c r="F45" i="7"/>
  <c r="H46" i="7" s="1"/>
  <c r="J45" i="7" s="1"/>
  <c r="E45" i="7"/>
  <c r="G46" i="7" s="1"/>
  <c r="I45" i="7" s="1"/>
  <c r="R43" i="7"/>
  <c r="F44" i="7"/>
  <c r="H45" i="7" s="1"/>
  <c r="J44" i="7" s="1"/>
  <c r="E44" i="7"/>
  <c r="G45" i="7" s="1"/>
  <c r="I44" i="7" s="1"/>
  <c r="R42" i="7"/>
  <c r="F43" i="7"/>
  <c r="H44" i="7" s="1"/>
  <c r="J43" i="7" s="1"/>
  <c r="E43" i="7"/>
  <c r="G44" i="7" s="1"/>
  <c r="I43" i="7" s="1"/>
  <c r="R41" i="7"/>
  <c r="F42" i="7"/>
  <c r="H43" i="7" s="1"/>
  <c r="J42" i="7" s="1"/>
  <c r="E42" i="7"/>
  <c r="G43" i="7" s="1"/>
  <c r="I42" i="7" s="1"/>
  <c r="R40" i="7"/>
  <c r="F41" i="7"/>
  <c r="H42" i="7" s="1"/>
  <c r="J41" i="7" s="1"/>
  <c r="E41" i="7"/>
  <c r="G42" i="7" s="1"/>
  <c r="I41" i="7" s="1"/>
  <c r="R39" i="7"/>
  <c r="F40" i="7"/>
  <c r="H41" i="7" s="1"/>
  <c r="J40" i="7" s="1"/>
  <c r="E40" i="7"/>
  <c r="G41" i="7" s="1"/>
  <c r="I40" i="7" s="1"/>
  <c r="R38" i="7"/>
  <c r="F39" i="7"/>
  <c r="H40" i="7" s="1"/>
  <c r="J39" i="7" s="1"/>
  <c r="E39" i="7"/>
  <c r="G40" i="7" s="1"/>
  <c r="I39" i="7" s="1"/>
  <c r="R37" i="7"/>
  <c r="F38" i="7"/>
  <c r="H39" i="7" s="1"/>
  <c r="J38" i="7" s="1"/>
  <c r="E38" i="7"/>
  <c r="G39" i="7" s="1"/>
  <c r="I38" i="7" s="1"/>
  <c r="R36" i="7"/>
  <c r="F37" i="7"/>
  <c r="H38" i="7" s="1"/>
  <c r="J37" i="7" s="1"/>
  <c r="E37" i="7"/>
  <c r="G38" i="7" s="1"/>
  <c r="I37" i="7" s="1"/>
  <c r="R35" i="7"/>
  <c r="F36" i="7"/>
  <c r="H37" i="7" s="1"/>
  <c r="J36" i="7" s="1"/>
  <c r="E36" i="7"/>
  <c r="G37" i="7" s="1"/>
  <c r="I36" i="7" s="1"/>
  <c r="R34" i="7"/>
  <c r="F35" i="7"/>
  <c r="H36" i="7" s="1"/>
  <c r="J35" i="7" s="1"/>
  <c r="E35" i="7"/>
  <c r="G36" i="7" s="1"/>
  <c r="I35" i="7" s="1"/>
  <c r="R33" i="7"/>
  <c r="F34" i="7"/>
  <c r="H35" i="7" s="1"/>
  <c r="J34" i="7" s="1"/>
  <c r="E34" i="7"/>
  <c r="G35" i="7" s="1"/>
  <c r="I34" i="7" s="1"/>
  <c r="R32" i="7"/>
  <c r="F33" i="7"/>
  <c r="H34" i="7" s="1"/>
  <c r="J33" i="7" s="1"/>
  <c r="E33" i="7"/>
  <c r="G34" i="7" s="1"/>
  <c r="I33" i="7" s="1"/>
  <c r="R31" i="7"/>
  <c r="F32" i="7"/>
  <c r="H33" i="7" s="1"/>
  <c r="J32" i="7" s="1"/>
  <c r="E32" i="7"/>
  <c r="G33" i="7" s="1"/>
  <c r="I32" i="7" s="1"/>
  <c r="R30" i="7"/>
  <c r="F31" i="7"/>
  <c r="H32" i="7" s="1"/>
  <c r="J31" i="7" s="1"/>
  <c r="E31" i="7"/>
  <c r="G32" i="7" s="1"/>
  <c r="I31" i="7" s="1"/>
  <c r="R29" i="7"/>
  <c r="F30" i="7"/>
  <c r="H31" i="7" s="1"/>
  <c r="J30" i="7" s="1"/>
  <c r="E30" i="7"/>
  <c r="G31" i="7" s="1"/>
  <c r="I30" i="7" s="1"/>
  <c r="R28" i="7"/>
  <c r="F29" i="7"/>
  <c r="H30" i="7" s="1"/>
  <c r="J29" i="7" s="1"/>
  <c r="E29" i="7"/>
  <c r="G30" i="7" s="1"/>
  <c r="I29" i="7" s="1"/>
  <c r="R27" i="7"/>
  <c r="F28" i="7"/>
  <c r="H29" i="7" s="1"/>
  <c r="J28" i="7" s="1"/>
  <c r="E28" i="7"/>
  <c r="G29" i="7" s="1"/>
  <c r="I28" i="7" s="1"/>
  <c r="R26" i="7"/>
  <c r="F27" i="7"/>
  <c r="H28" i="7" s="1"/>
  <c r="J27" i="7" s="1"/>
  <c r="E27" i="7"/>
  <c r="G28" i="7" s="1"/>
  <c r="I27" i="7" s="1"/>
  <c r="R25" i="7"/>
  <c r="F26" i="7"/>
  <c r="H27" i="7" s="1"/>
  <c r="J26" i="7" s="1"/>
  <c r="E26" i="7"/>
  <c r="G27" i="7" s="1"/>
  <c r="I26" i="7" s="1"/>
  <c r="R24" i="7"/>
  <c r="G25" i="7"/>
  <c r="I24" i="7" s="1"/>
  <c r="F25" i="7"/>
  <c r="H26" i="7" s="1"/>
  <c r="J25" i="7" s="1"/>
  <c r="E25" i="7"/>
  <c r="G26" i="7" s="1"/>
  <c r="I25" i="7" s="1"/>
  <c r="R23" i="7"/>
  <c r="F24" i="7"/>
  <c r="H25" i="7" s="1"/>
  <c r="J24" i="7" s="1"/>
  <c r="E24" i="7"/>
  <c r="R22" i="7"/>
  <c r="F23" i="7"/>
  <c r="H24" i="7" s="1"/>
  <c r="J23" i="7" s="1"/>
  <c r="E23" i="7"/>
  <c r="G24" i="7" s="1"/>
  <c r="I23" i="7" s="1"/>
  <c r="R21" i="7"/>
  <c r="F22" i="7"/>
  <c r="H23" i="7" s="1"/>
  <c r="J22" i="7" s="1"/>
  <c r="E22" i="7"/>
  <c r="G23" i="7" s="1"/>
  <c r="I22" i="7" s="1"/>
  <c r="R20" i="7"/>
  <c r="F21" i="7"/>
  <c r="H22" i="7" s="1"/>
  <c r="J21" i="7" s="1"/>
  <c r="E21" i="7"/>
  <c r="G22" i="7" s="1"/>
  <c r="I21" i="7" s="1"/>
  <c r="R19" i="7"/>
  <c r="F20" i="7"/>
  <c r="H21" i="7" s="1"/>
  <c r="J20" i="7" s="1"/>
  <c r="E20" i="7"/>
  <c r="G21" i="7" s="1"/>
  <c r="I20" i="7" s="1"/>
  <c r="R18" i="7"/>
  <c r="F19" i="7"/>
  <c r="H20" i="7" s="1"/>
  <c r="J19" i="7" s="1"/>
  <c r="E19" i="7"/>
  <c r="G20" i="7" s="1"/>
  <c r="I19" i="7" s="1"/>
  <c r="R17" i="7"/>
  <c r="F18" i="7"/>
  <c r="H19" i="7" s="1"/>
  <c r="J18" i="7" s="1"/>
  <c r="E18" i="7"/>
  <c r="G19" i="7" s="1"/>
  <c r="I18" i="7" s="1"/>
  <c r="R16" i="7"/>
  <c r="F17" i="7"/>
  <c r="H18" i="7" s="1"/>
  <c r="J17" i="7" s="1"/>
  <c r="E17" i="7"/>
  <c r="G18" i="7" s="1"/>
  <c r="I17" i="7" s="1"/>
  <c r="R15" i="7"/>
  <c r="F16" i="7"/>
  <c r="H17" i="7" s="1"/>
  <c r="J16" i="7" s="1"/>
  <c r="E16" i="7"/>
  <c r="G17" i="7" s="1"/>
  <c r="I16" i="7" s="1"/>
  <c r="R14" i="7"/>
  <c r="F15" i="7"/>
  <c r="H16" i="7" s="1"/>
  <c r="J15" i="7" s="1"/>
  <c r="E15" i="7"/>
  <c r="G16" i="7" s="1"/>
  <c r="I15" i="7" s="1"/>
  <c r="R13" i="7"/>
  <c r="F14" i="7"/>
  <c r="H15" i="7" s="1"/>
  <c r="J14" i="7" s="1"/>
  <c r="E14" i="7"/>
  <c r="G15" i="7" s="1"/>
  <c r="I14" i="7" s="1"/>
  <c r="R12" i="7"/>
  <c r="F13" i="7"/>
  <c r="H14" i="7" s="1"/>
  <c r="J13" i="7" s="1"/>
  <c r="E13" i="7"/>
  <c r="G14" i="7" s="1"/>
  <c r="I13" i="7" s="1"/>
  <c r="R11" i="7"/>
  <c r="F12" i="7"/>
  <c r="H13" i="7" s="1"/>
  <c r="J12" i="7" s="1"/>
  <c r="E12" i="7"/>
  <c r="G13" i="7" s="1"/>
  <c r="I12" i="7" s="1"/>
  <c r="R10" i="7"/>
  <c r="F11" i="7"/>
  <c r="H12" i="7" s="1"/>
  <c r="J11" i="7" s="1"/>
  <c r="E11" i="7"/>
  <c r="G12" i="7" s="1"/>
  <c r="I11" i="7" s="1"/>
  <c r="R9" i="7"/>
  <c r="F10" i="7"/>
  <c r="H11" i="7" s="1"/>
  <c r="J10" i="7" s="1"/>
  <c r="E10" i="7"/>
  <c r="G11" i="7" s="1"/>
  <c r="I10" i="7" s="1"/>
  <c r="R8" i="7"/>
  <c r="F9" i="7"/>
  <c r="H10" i="7" s="1"/>
  <c r="J9" i="7" s="1"/>
  <c r="E9" i="7"/>
  <c r="G10" i="7" s="1"/>
  <c r="I9" i="7" s="1"/>
  <c r="R7" i="7"/>
  <c r="F8" i="7"/>
  <c r="H9" i="7" s="1"/>
  <c r="J8" i="7" s="1"/>
  <c r="E8" i="7"/>
  <c r="G9" i="7" s="1"/>
  <c r="I8" i="7" s="1"/>
  <c r="R6" i="7"/>
  <c r="F7" i="7"/>
  <c r="H8" i="7" s="1"/>
  <c r="J7" i="7" s="1"/>
  <c r="E7" i="7"/>
  <c r="G8" i="7" s="1"/>
  <c r="I7" i="7" s="1"/>
  <c r="R5" i="7"/>
  <c r="F6" i="7"/>
  <c r="H7" i="7" s="1"/>
  <c r="J6" i="7" s="1"/>
  <c r="E6" i="7"/>
  <c r="G7" i="7" s="1"/>
  <c r="I6" i="7" s="1"/>
  <c r="F5" i="7"/>
  <c r="H6" i="7" s="1"/>
  <c r="J5" i="7" s="1"/>
  <c r="E5" i="7"/>
  <c r="G6" i="7" s="1"/>
  <c r="I5" i="7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6" i="1"/>
  <c r="M22" i="6" l="1"/>
  <c r="M23" i="6"/>
  <c r="O26" i="6"/>
  <c r="M24" i="6"/>
  <c r="M25" i="6"/>
  <c r="M21" i="6"/>
  <c r="M26" i="6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5" i="1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6" i="1"/>
  <c r="E6" i="1"/>
  <c r="G7" i="1" s="1"/>
  <c r="I7" i="1" s="1"/>
  <c r="E7" i="1"/>
  <c r="G8" i="1" s="1"/>
  <c r="I8" i="1" s="1"/>
  <c r="E8" i="1"/>
  <c r="G9" i="1" s="1"/>
  <c r="I9" i="1" s="1"/>
  <c r="E9" i="1"/>
  <c r="G10" i="1" s="1"/>
  <c r="I10" i="1" s="1"/>
  <c r="E10" i="1"/>
  <c r="G11" i="1" s="1"/>
  <c r="I11" i="1" s="1"/>
  <c r="E11" i="1"/>
  <c r="G12" i="1" s="1"/>
  <c r="I12" i="1" s="1"/>
  <c r="E12" i="1"/>
  <c r="G13" i="1" s="1"/>
  <c r="I13" i="1" s="1"/>
  <c r="E13" i="1"/>
  <c r="G14" i="1" s="1"/>
  <c r="I14" i="1" s="1"/>
  <c r="E14" i="1"/>
  <c r="G15" i="1" s="1"/>
  <c r="I15" i="1" s="1"/>
  <c r="E15" i="1"/>
  <c r="G16" i="1" s="1"/>
  <c r="I16" i="1" s="1"/>
  <c r="E16" i="1"/>
  <c r="G17" i="1" s="1"/>
  <c r="I17" i="1" s="1"/>
  <c r="E17" i="1"/>
  <c r="G18" i="1" s="1"/>
  <c r="I18" i="1" s="1"/>
  <c r="E18" i="1"/>
  <c r="G19" i="1" s="1"/>
  <c r="I19" i="1" s="1"/>
  <c r="E19" i="1"/>
  <c r="G20" i="1" s="1"/>
  <c r="I20" i="1" s="1"/>
  <c r="E20" i="1"/>
  <c r="G21" i="1" s="1"/>
  <c r="I21" i="1" s="1"/>
  <c r="E21" i="1"/>
  <c r="G22" i="1" s="1"/>
  <c r="I22" i="1" s="1"/>
  <c r="E22" i="1"/>
  <c r="G23" i="1" s="1"/>
  <c r="I23" i="1" s="1"/>
  <c r="E23" i="1"/>
  <c r="G24" i="1" s="1"/>
  <c r="I24" i="1" s="1"/>
  <c r="E24" i="1"/>
  <c r="G25" i="1" s="1"/>
  <c r="I25" i="1" s="1"/>
  <c r="E25" i="1"/>
  <c r="G26" i="1" s="1"/>
  <c r="I26" i="1" s="1"/>
  <c r="E26" i="1"/>
  <c r="G27" i="1" s="1"/>
  <c r="I27" i="1" s="1"/>
  <c r="E27" i="1"/>
  <c r="G28" i="1" s="1"/>
  <c r="I28" i="1" s="1"/>
  <c r="E28" i="1"/>
  <c r="G29" i="1" s="1"/>
  <c r="I29" i="1" s="1"/>
  <c r="E29" i="1"/>
  <c r="G30" i="1" s="1"/>
  <c r="I30" i="1" s="1"/>
  <c r="E30" i="1"/>
  <c r="G31" i="1" s="1"/>
  <c r="I31" i="1" s="1"/>
  <c r="E31" i="1"/>
  <c r="G32" i="1" s="1"/>
  <c r="I32" i="1" s="1"/>
  <c r="E32" i="1"/>
  <c r="G33" i="1" s="1"/>
  <c r="I33" i="1" s="1"/>
  <c r="E33" i="1"/>
  <c r="G34" i="1" s="1"/>
  <c r="I34" i="1" s="1"/>
  <c r="E34" i="1"/>
  <c r="G35" i="1" s="1"/>
  <c r="I35" i="1" s="1"/>
  <c r="E35" i="1"/>
  <c r="G36" i="1" s="1"/>
  <c r="I36" i="1" s="1"/>
  <c r="E36" i="1"/>
  <c r="G37" i="1" s="1"/>
  <c r="I37" i="1" s="1"/>
  <c r="E37" i="1"/>
  <c r="G38" i="1" s="1"/>
  <c r="I38" i="1" s="1"/>
  <c r="E38" i="1"/>
  <c r="G39" i="1" s="1"/>
  <c r="I39" i="1" s="1"/>
  <c r="E39" i="1"/>
  <c r="G40" i="1" s="1"/>
  <c r="I40" i="1" s="1"/>
  <c r="E40" i="1"/>
  <c r="G41" i="1" s="1"/>
  <c r="I41" i="1" s="1"/>
  <c r="E41" i="1"/>
  <c r="G42" i="1" s="1"/>
  <c r="I42" i="1" s="1"/>
  <c r="E42" i="1"/>
  <c r="G43" i="1" s="1"/>
  <c r="I43" i="1" s="1"/>
  <c r="E43" i="1"/>
  <c r="G44" i="1" s="1"/>
  <c r="I44" i="1" s="1"/>
  <c r="E44" i="1"/>
  <c r="G45" i="1" s="1"/>
  <c r="I45" i="1" s="1"/>
  <c r="E45" i="1"/>
  <c r="G46" i="1" s="1"/>
  <c r="I46" i="1" s="1"/>
  <c r="E46" i="1"/>
  <c r="G47" i="1" s="1"/>
  <c r="I47" i="1" s="1"/>
  <c r="E47" i="1"/>
  <c r="G48" i="1" s="1"/>
  <c r="I48" i="1" s="1"/>
  <c r="E48" i="1"/>
  <c r="G49" i="1" s="1"/>
  <c r="I49" i="1" s="1"/>
  <c r="E49" i="1"/>
  <c r="G50" i="1" s="1"/>
  <c r="I50" i="1" s="1"/>
  <c r="E50" i="1"/>
  <c r="G51" i="1" s="1"/>
  <c r="I51" i="1" s="1"/>
  <c r="E51" i="1"/>
  <c r="G52" i="1" s="1"/>
  <c r="I52" i="1" s="1"/>
  <c r="E52" i="1"/>
  <c r="G53" i="1" s="1"/>
  <c r="I53" i="1" s="1"/>
  <c r="E53" i="1"/>
  <c r="G54" i="1" s="1"/>
  <c r="I54" i="1" s="1"/>
  <c r="E54" i="1"/>
  <c r="G55" i="1" s="1"/>
  <c r="I55" i="1" s="1"/>
  <c r="E55" i="1"/>
  <c r="G56" i="1" s="1"/>
  <c r="I56" i="1" s="1"/>
  <c r="E56" i="1"/>
  <c r="G57" i="1" s="1"/>
  <c r="I57" i="1" s="1"/>
  <c r="E57" i="1"/>
  <c r="G58" i="1" s="1"/>
  <c r="I58" i="1" s="1"/>
  <c r="E58" i="1"/>
  <c r="G59" i="1" s="1"/>
  <c r="I59" i="1" s="1"/>
  <c r="E59" i="1"/>
  <c r="G60" i="1" s="1"/>
  <c r="I60" i="1" s="1"/>
  <c r="E60" i="1"/>
  <c r="G61" i="1" s="1"/>
  <c r="I61" i="1" s="1"/>
  <c r="E61" i="1"/>
  <c r="G62" i="1" s="1"/>
  <c r="I62" i="1" s="1"/>
  <c r="E62" i="1"/>
  <c r="G63" i="1" s="1"/>
  <c r="I63" i="1" s="1"/>
  <c r="E63" i="1"/>
  <c r="G64" i="1" s="1"/>
  <c r="I64" i="1" s="1"/>
  <c r="E64" i="1"/>
  <c r="G65" i="1" s="1"/>
  <c r="I65" i="1" s="1"/>
  <c r="E65" i="1"/>
  <c r="G66" i="1" s="1"/>
  <c r="I66" i="1" s="1"/>
  <c r="E66" i="1"/>
  <c r="G67" i="1" s="1"/>
  <c r="I67" i="1" s="1"/>
  <c r="E67" i="1"/>
  <c r="G68" i="1" s="1"/>
  <c r="I68" i="1" s="1"/>
  <c r="E68" i="1"/>
  <c r="G69" i="1" s="1"/>
  <c r="I69" i="1" s="1"/>
  <c r="E69" i="1"/>
  <c r="G70" i="1" s="1"/>
  <c r="I70" i="1" s="1"/>
  <c r="E70" i="1"/>
  <c r="G71" i="1" s="1"/>
  <c r="I71" i="1" s="1"/>
  <c r="E71" i="1"/>
  <c r="G72" i="1" s="1"/>
  <c r="I72" i="1" s="1"/>
  <c r="E72" i="1"/>
  <c r="G73" i="1" s="1"/>
  <c r="I73" i="1" s="1"/>
  <c r="E73" i="1"/>
  <c r="G74" i="1" s="1"/>
  <c r="I74" i="1" s="1"/>
  <c r="E74" i="1"/>
  <c r="G75" i="1" s="1"/>
  <c r="I75" i="1" s="1"/>
  <c r="E75" i="1"/>
  <c r="G76" i="1" s="1"/>
  <c r="I76" i="1" s="1"/>
  <c r="E76" i="1"/>
  <c r="G77" i="1" s="1"/>
  <c r="I77" i="1" s="1"/>
  <c r="E77" i="1"/>
  <c r="G78" i="1" s="1"/>
  <c r="I78" i="1" s="1"/>
  <c r="E78" i="1"/>
  <c r="G79" i="1" s="1"/>
  <c r="I79" i="1" s="1"/>
  <c r="E79" i="1"/>
  <c r="G80" i="1" s="1"/>
  <c r="I80" i="1" s="1"/>
  <c r="E80" i="1"/>
  <c r="G81" i="1" s="1"/>
  <c r="I81" i="1" s="1"/>
  <c r="E81" i="1"/>
  <c r="G82" i="1" s="1"/>
  <c r="I82" i="1" s="1"/>
  <c r="E82" i="1"/>
  <c r="G83" i="1" s="1"/>
  <c r="I83" i="1" s="1"/>
  <c r="E83" i="1"/>
  <c r="G84" i="1" s="1"/>
  <c r="I84" i="1" s="1"/>
  <c r="E84" i="1"/>
  <c r="G85" i="1" s="1"/>
  <c r="I85" i="1" s="1"/>
  <c r="E85" i="1"/>
  <c r="G86" i="1" s="1"/>
  <c r="I86" i="1" s="1"/>
  <c r="E86" i="1"/>
  <c r="G87" i="1" s="1"/>
  <c r="I87" i="1" s="1"/>
  <c r="E87" i="1"/>
  <c r="G88" i="1" s="1"/>
  <c r="I88" i="1" s="1"/>
  <c r="E88" i="1"/>
  <c r="G89" i="1" s="1"/>
  <c r="I89" i="1" s="1"/>
  <c r="E89" i="1"/>
  <c r="G90" i="1" s="1"/>
  <c r="I90" i="1" s="1"/>
  <c r="E90" i="1"/>
  <c r="G91" i="1" s="1"/>
  <c r="I91" i="1" s="1"/>
  <c r="E91" i="1"/>
  <c r="G92" i="1" s="1"/>
  <c r="I92" i="1" s="1"/>
  <c r="E92" i="1"/>
  <c r="G93" i="1" s="1"/>
  <c r="I93" i="1" s="1"/>
  <c r="E93" i="1"/>
  <c r="G94" i="1" s="1"/>
  <c r="I94" i="1" s="1"/>
  <c r="E94" i="1"/>
  <c r="G95" i="1" s="1"/>
  <c r="I95" i="1" s="1"/>
  <c r="E95" i="1"/>
  <c r="G96" i="1" s="1"/>
  <c r="I96" i="1" s="1"/>
  <c r="E96" i="1"/>
  <c r="G97" i="1" s="1"/>
  <c r="I97" i="1" s="1"/>
  <c r="E97" i="1"/>
  <c r="G98" i="1" s="1"/>
  <c r="I98" i="1" s="1"/>
  <c r="E98" i="1"/>
  <c r="G99" i="1" s="1"/>
  <c r="I99" i="1" s="1"/>
  <c r="E99" i="1"/>
  <c r="G100" i="1" s="1"/>
  <c r="I100" i="1" s="1"/>
  <c r="E100" i="1"/>
  <c r="G101" i="1" s="1"/>
  <c r="I101" i="1" s="1"/>
  <c r="E101" i="1"/>
  <c r="G102" i="1" s="1"/>
  <c r="I102" i="1" s="1"/>
  <c r="E102" i="1"/>
  <c r="G103" i="1" s="1"/>
  <c r="I103" i="1" s="1"/>
  <c r="E103" i="1"/>
  <c r="G104" i="1" s="1"/>
  <c r="I104" i="1" s="1"/>
  <c r="E104" i="1"/>
  <c r="G105" i="1" s="1"/>
  <c r="I105" i="1" s="1"/>
  <c r="E105" i="1"/>
  <c r="G106" i="1" s="1"/>
  <c r="I106" i="1" s="1"/>
  <c r="E106" i="1"/>
  <c r="G107" i="1" s="1"/>
  <c r="I107" i="1" s="1"/>
  <c r="E107" i="1"/>
  <c r="G108" i="1" s="1"/>
  <c r="I108" i="1" s="1"/>
  <c r="E108" i="1"/>
  <c r="G109" i="1" s="1"/>
  <c r="I109" i="1" s="1"/>
  <c r="E109" i="1"/>
  <c r="G110" i="1" s="1"/>
  <c r="I110" i="1" s="1"/>
  <c r="E110" i="1"/>
  <c r="G111" i="1" s="1"/>
  <c r="I111" i="1" s="1"/>
  <c r="E111" i="1"/>
  <c r="G112" i="1" s="1"/>
  <c r="I112" i="1" s="1"/>
  <c r="E112" i="1"/>
  <c r="G113" i="1" s="1"/>
  <c r="I113" i="1" s="1"/>
  <c r="E113" i="1"/>
  <c r="G114" i="1" s="1"/>
  <c r="I114" i="1" s="1"/>
  <c r="E114" i="1"/>
  <c r="G115" i="1" s="1"/>
  <c r="I115" i="1" s="1"/>
  <c r="E115" i="1"/>
  <c r="G116" i="1" s="1"/>
  <c r="I116" i="1" s="1"/>
  <c r="E116" i="1"/>
  <c r="G117" i="1" s="1"/>
  <c r="I117" i="1" s="1"/>
  <c r="E117" i="1"/>
  <c r="G118" i="1" s="1"/>
  <c r="I118" i="1" s="1"/>
  <c r="E118" i="1"/>
  <c r="G119" i="1" s="1"/>
  <c r="I119" i="1" s="1"/>
  <c r="E119" i="1"/>
  <c r="G120" i="1" s="1"/>
  <c r="I120" i="1" s="1"/>
  <c r="E120" i="1"/>
  <c r="G121" i="1" s="1"/>
  <c r="I121" i="1" s="1"/>
  <c r="E121" i="1"/>
  <c r="G122" i="1" s="1"/>
  <c r="I122" i="1" s="1"/>
  <c r="E122" i="1"/>
  <c r="G123" i="1" s="1"/>
  <c r="I123" i="1" s="1"/>
  <c r="E123" i="1"/>
  <c r="G124" i="1" s="1"/>
  <c r="I124" i="1" s="1"/>
  <c r="E124" i="1"/>
  <c r="G125" i="1" s="1"/>
  <c r="I125" i="1" s="1"/>
  <c r="E125" i="1"/>
  <c r="G126" i="1" s="1"/>
  <c r="I126" i="1" s="1"/>
  <c r="E126" i="1"/>
  <c r="G127" i="1" s="1"/>
  <c r="I127" i="1" s="1"/>
  <c r="E127" i="1"/>
  <c r="G128" i="1" s="1"/>
  <c r="I128" i="1" s="1"/>
  <c r="E128" i="1"/>
  <c r="G129" i="1" s="1"/>
  <c r="I129" i="1" s="1"/>
  <c r="E129" i="1"/>
  <c r="G130" i="1" s="1"/>
  <c r="I130" i="1" s="1"/>
  <c r="E130" i="1"/>
  <c r="G131" i="1" s="1"/>
  <c r="I131" i="1" s="1"/>
  <c r="E131" i="1"/>
  <c r="G132" i="1" s="1"/>
  <c r="I132" i="1" s="1"/>
  <c r="E132" i="1"/>
  <c r="G133" i="1" s="1"/>
  <c r="I133" i="1" s="1"/>
  <c r="E133" i="1"/>
  <c r="G134" i="1" s="1"/>
  <c r="I134" i="1" s="1"/>
  <c r="E134" i="1"/>
  <c r="G135" i="1" s="1"/>
  <c r="I135" i="1" s="1"/>
  <c r="E135" i="1"/>
  <c r="G136" i="1" s="1"/>
  <c r="I136" i="1" s="1"/>
  <c r="E136" i="1"/>
  <c r="G137" i="1" s="1"/>
  <c r="I137" i="1" s="1"/>
  <c r="E137" i="1"/>
  <c r="G138" i="1" s="1"/>
  <c r="I138" i="1" s="1"/>
  <c r="E138" i="1"/>
  <c r="G139" i="1" s="1"/>
  <c r="I139" i="1" s="1"/>
  <c r="E139" i="1"/>
  <c r="G140" i="1" s="1"/>
  <c r="I140" i="1" s="1"/>
  <c r="E140" i="1"/>
  <c r="G141" i="1" s="1"/>
  <c r="I141" i="1" s="1"/>
  <c r="E141" i="1"/>
  <c r="G142" i="1" s="1"/>
  <c r="I142" i="1" s="1"/>
  <c r="E142" i="1"/>
  <c r="G143" i="1" s="1"/>
  <c r="I143" i="1" s="1"/>
  <c r="E143" i="1"/>
  <c r="G144" i="1" s="1"/>
  <c r="I144" i="1" s="1"/>
  <c r="E144" i="1"/>
  <c r="G145" i="1" s="1"/>
  <c r="I145" i="1" s="1"/>
  <c r="E145" i="1"/>
  <c r="G146" i="1" s="1"/>
  <c r="I146" i="1" s="1"/>
  <c r="E146" i="1"/>
  <c r="G147" i="1" s="1"/>
  <c r="I147" i="1" s="1"/>
  <c r="E147" i="1"/>
  <c r="G148" i="1" s="1"/>
  <c r="I148" i="1" s="1"/>
  <c r="E148" i="1"/>
  <c r="G149" i="1" s="1"/>
  <c r="I149" i="1" s="1"/>
  <c r="E149" i="1"/>
  <c r="G150" i="1" s="1"/>
  <c r="I150" i="1" s="1"/>
  <c r="E150" i="1"/>
  <c r="G151" i="1" s="1"/>
  <c r="I151" i="1" s="1"/>
  <c r="E151" i="1"/>
  <c r="G152" i="1" s="1"/>
  <c r="I152" i="1" s="1"/>
  <c r="E152" i="1"/>
  <c r="G153" i="1" s="1"/>
  <c r="I153" i="1" s="1"/>
  <c r="E153" i="1"/>
  <c r="G154" i="1" s="1"/>
  <c r="I154" i="1" s="1"/>
  <c r="E154" i="1"/>
  <c r="G155" i="1" s="1"/>
  <c r="I155" i="1" s="1"/>
  <c r="E155" i="1"/>
  <c r="G156" i="1" s="1"/>
  <c r="I156" i="1" s="1"/>
  <c r="E156" i="1"/>
  <c r="G157" i="1" s="1"/>
  <c r="I157" i="1" s="1"/>
  <c r="E157" i="1"/>
  <c r="G158" i="1" s="1"/>
  <c r="I158" i="1" s="1"/>
  <c r="E158" i="1"/>
  <c r="G159" i="1" s="1"/>
  <c r="I159" i="1" s="1"/>
  <c r="E159" i="1"/>
  <c r="G160" i="1" s="1"/>
  <c r="I160" i="1" s="1"/>
  <c r="E160" i="1"/>
  <c r="G161" i="1" s="1"/>
  <c r="I161" i="1" s="1"/>
  <c r="E161" i="1"/>
  <c r="G162" i="1" s="1"/>
  <c r="I162" i="1" s="1"/>
  <c r="E162" i="1"/>
  <c r="G163" i="1" s="1"/>
  <c r="I163" i="1" s="1"/>
  <c r="E163" i="1"/>
  <c r="G164" i="1" s="1"/>
  <c r="I164" i="1" s="1"/>
  <c r="E164" i="1"/>
  <c r="G165" i="1" s="1"/>
  <c r="I165" i="1" s="1"/>
  <c r="E165" i="1"/>
  <c r="G166" i="1" s="1"/>
  <c r="I166" i="1" s="1"/>
  <c r="E166" i="1"/>
  <c r="G167" i="1" s="1"/>
  <c r="I167" i="1" s="1"/>
  <c r="E167" i="1"/>
  <c r="G168" i="1" s="1"/>
  <c r="I168" i="1" s="1"/>
  <c r="E168" i="1"/>
  <c r="G169" i="1" s="1"/>
  <c r="I169" i="1" s="1"/>
  <c r="E169" i="1"/>
  <c r="G170" i="1" s="1"/>
  <c r="I170" i="1" s="1"/>
  <c r="E170" i="1"/>
  <c r="G171" i="1" s="1"/>
  <c r="I171" i="1" s="1"/>
  <c r="E171" i="1"/>
  <c r="G172" i="1" s="1"/>
  <c r="I172" i="1" s="1"/>
  <c r="E172" i="1"/>
  <c r="G173" i="1" s="1"/>
  <c r="I173" i="1" s="1"/>
  <c r="E173" i="1"/>
  <c r="G174" i="1" s="1"/>
  <c r="I174" i="1" s="1"/>
  <c r="E174" i="1"/>
  <c r="G175" i="1" s="1"/>
  <c r="I175" i="1" s="1"/>
  <c r="E175" i="1"/>
  <c r="G176" i="1" s="1"/>
  <c r="I176" i="1" s="1"/>
  <c r="E176" i="1"/>
  <c r="G177" i="1" s="1"/>
  <c r="I177" i="1" s="1"/>
  <c r="E177" i="1"/>
  <c r="G178" i="1" s="1"/>
  <c r="I178" i="1" s="1"/>
  <c r="E178" i="1"/>
  <c r="G179" i="1" s="1"/>
  <c r="I179" i="1" s="1"/>
  <c r="E179" i="1"/>
  <c r="G180" i="1" s="1"/>
  <c r="I180" i="1" s="1"/>
  <c r="E180" i="1"/>
  <c r="G181" i="1" s="1"/>
  <c r="I181" i="1" s="1"/>
  <c r="E181" i="1"/>
  <c r="G182" i="1" s="1"/>
  <c r="I182" i="1" s="1"/>
  <c r="E182" i="1"/>
  <c r="G183" i="1" s="1"/>
  <c r="I183" i="1" s="1"/>
  <c r="E183" i="1"/>
  <c r="G184" i="1" s="1"/>
  <c r="I184" i="1" s="1"/>
  <c r="E184" i="1"/>
  <c r="G185" i="1" s="1"/>
  <c r="I185" i="1" s="1"/>
  <c r="E185" i="1"/>
  <c r="G186" i="1" s="1"/>
  <c r="I186" i="1" s="1"/>
  <c r="E186" i="1"/>
  <c r="G187" i="1" s="1"/>
  <c r="I187" i="1" s="1"/>
  <c r="E187" i="1"/>
  <c r="G188" i="1" s="1"/>
  <c r="I188" i="1" s="1"/>
  <c r="E188" i="1"/>
  <c r="G189" i="1" s="1"/>
  <c r="I189" i="1" s="1"/>
  <c r="E189" i="1"/>
  <c r="G190" i="1" s="1"/>
  <c r="I190" i="1" s="1"/>
  <c r="E190" i="1"/>
  <c r="G191" i="1" s="1"/>
  <c r="I191" i="1" s="1"/>
  <c r="E191" i="1"/>
  <c r="G192" i="1" s="1"/>
  <c r="I192" i="1" s="1"/>
  <c r="E192" i="1"/>
  <c r="G193" i="1" s="1"/>
  <c r="I193" i="1" s="1"/>
  <c r="E193" i="1"/>
  <c r="G194" i="1" s="1"/>
  <c r="I194" i="1" s="1"/>
  <c r="E194" i="1"/>
  <c r="G195" i="1" s="1"/>
  <c r="I195" i="1" s="1"/>
  <c r="E195" i="1"/>
  <c r="G196" i="1" s="1"/>
  <c r="I196" i="1" s="1"/>
  <c r="E196" i="1"/>
  <c r="E5" i="1"/>
  <c r="G6" i="1" s="1"/>
  <c r="I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0E546-1945-40C2-A7FB-520C645E5823}" keepAlive="1" name="Query - 5_Returns" description="Connection to the '5_Returns' query in the workbook." type="5" refreshedVersion="6" background="1">
    <dbPr connection="Provider=Microsoft.Mashup.OleDb.1;Data Source=$Workbook$;Location=5_Returns;Extended Properties=&quot;&quot;" command="SELECT * FROM [5_Returns]"/>
  </connection>
</connections>
</file>

<file path=xl/sharedStrings.xml><?xml version="1.0" encoding="utf-8"?>
<sst xmlns="http://schemas.openxmlformats.org/spreadsheetml/2006/main" count="4172" uniqueCount="2207">
  <si>
    <t>Date</t>
  </si>
  <si>
    <t>Lagged FTSE 100 returns + square</t>
  </si>
  <si>
    <t>Stock  variance</t>
  </si>
  <si>
    <t>HICP</t>
  </si>
  <si>
    <t>Euribor</t>
  </si>
  <si>
    <t>1-month</t>
  </si>
  <si>
    <t>Returns</t>
  </si>
  <si>
    <t>Monthly Return</t>
  </si>
  <si>
    <t>Lagged return</t>
  </si>
  <si>
    <t>And squared</t>
  </si>
  <si>
    <t>Exc_Ret</t>
  </si>
  <si>
    <t>Exc_Ret_lag</t>
  </si>
  <si>
    <t>Exc_Ret_lag_sq</t>
  </si>
  <si>
    <t>Mkt_RF_lag</t>
  </si>
  <si>
    <t>SMB_lag</t>
  </si>
  <si>
    <t>HML_lag</t>
  </si>
  <si>
    <t>RMW_lag</t>
  </si>
  <si>
    <t>CMA_lag</t>
  </si>
  <si>
    <t>MOM_lag</t>
  </si>
  <si>
    <t>FTSE_Ret_lag</t>
  </si>
  <si>
    <t>FTSE_Ret_lag_sq</t>
  </si>
  <si>
    <t>S&amp;P_Ret_lag</t>
  </si>
  <si>
    <t>FTSE_svar_lag</t>
  </si>
  <si>
    <t>FTSE_P/E_lag</t>
  </si>
  <si>
    <t>FTSE_div_yiel_lag</t>
  </si>
  <si>
    <t>S&amp;P_yields_lag</t>
  </si>
  <si>
    <t>0.0</t>
  </si>
  <si>
    <t>0.03013</t>
  </si>
  <si>
    <t>0.01298</t>
  </si>
  <si>
    <t>0.00626</t>
  </si>
  <si>
    <t>-0.00262</t>
  </si>
  <si>
    <t>0.0178</t>
  </si>
  <si>
    <t>0.01109</t>
  </si>
  <si>
    <t>-0.00525</t>
  </si>
  <si>
    <t>0.00517</t>
  </si>
  <si>
    <t>-0.004</t>
  </si>
  <si>
    <t>-0.00108</t>
  </si>
  <si>
    <t>-0.00617</t>
  </si>
  <si>
    <t>0.00421</t>
  </si>
  <si>
    <t>0.01911</t>
  </si>
  <si>
    <t>0.00882</t>
  </si>
  <si>
    <t>0.01089</t>
  </si>
  <si>
    <t>-0.0083</t>
  </si>
  <si>
    <t>-0.00319</t>
  </si>
  <si>
    <t>0.01372</t>
  </si>
  <si>
    <t>-0.00966</t>
  </si>
  <si>
    <t>-0.00515</t>
  </si>
  <si>
    <t>0.00827</t>
  </si>
  <si>
    <t>0.002</t>
  </si>
  <si>
    <t>0.00902</t>
  </si>
  <si>
    <t>-0.00437</t>
  </si>
  <si>
    <t>0.00415</t>
  </si>
  <si>
    <t>0.01433</t>
  </si>
  <si>
    <t>0.00852</t>
  </si>
  <si>
    <t>0.0048</t>
  </si>
  <si>
    <t>0.01538</t>
  </si>
  <si>
    <t>0.00122</t>
  </si>
  <si>
    <t>0.00018</t>
  </si>
  <si>
    <t>0.01051</t>
  </si>
  <si>
    <t>0.01152</t>
  </si>
  <si>
    <t>-0.00606</t>
  </si>
  <si>
    <t>0.00721</t>
  </si>
  <si>
    <t>-0.01481</t>
  </si>
  <si>
    <t>0.008</t>
  </si>
  <si>
    <t>0.00241</t>
  </si>
  <si>
    <t>-0.01105</t>
  </si>
  <si>
    <t>0.00223</t>
  </si>
  <si>
    <t>0.00739</t>
  </si>
  <si>
    <t>0.00413</t>
  </si>
  <si>
    <t>-0.01308</t>
  </si>
  <si>
    <t>-0.00014</t>
  </si>
  <si>
    <t>0.00211</t>
  </si>
  <si>
    <t>0.01783</t>
  </si>
  <si>
    <t>0.00633</t>
  </si>
  <si>
    <t>-0.01184</t>
  </si>
  <si>
    <t>-0.01454</t>
  </si>
  <si>
    <t>-0.01107</t>
  </si>
  <si>
    <t>-0.00522</t>
  </si>
  <si>
    <t>-0.00335</t>
  </si>
  <si>
    <t>-0.00116</t>
  </si>
  <si>
    <t>0.00696</t>
  </si>
  <si>
    <t>0.01214</t>
  </si>
  <si>
    <t>-0.00656</t>
  </si>
  <si>
    <t>-0.00595</t>
  </si>
  <si>
    <t>0.00189</t>
  </si>
  <si>
    <t>-0.0157</t>
  </si>
  <si>
    <t>0.00372</t>
  </si>
  <si>
    <t>0.00495</t>
  </si>
  <si>
    <t>0.00489</t>
  </si>
  <si>
    <t>0.00205</t>
  </si>
  <si>
    <t>0.00894</t>
  </si>
  <si>
    <t>0.00836</t>
  </si>
  <si>
    <t>-0.00807</t>
  </si>
  <si>
    <t>-0.00019</t>
  </si>
  <si>
    <t>0.00866</t>
  </si>
  <si>
    <t>0.00174</t>
  </si>
  <si>
    <t>-0.00547</t>
  </si>
  <si>
    <t>0.10222</t>
  </si>
  <si>
    <t>8e-05</t>
  </si>
  <si>
    <t>0.01376</t>
  </si>
  <si>
    <t>-0.00982</t>
  </si>
  <si>
    <t>0.00477</t>
  </si>
  <si>
    <t>0.00269</t>
  </si>
  <si>
    <t>0.00452</t>
  </si>
  <si>
    <t>-0.00792</t>
  </si>
  <si>
    <t>-0.01</t>
  </si>
  <si>
    <t>0.00874</t>
  </si>
  <si>
    <t>0.00068</t>
  </si>
  <si>
    <t>0.00732</t>
  </si>
  <si>
    <t>0.00274</t>
  </si>
  <si>
    <t>-0.01067</t>
  </si>
  <si>
    <t>-0.0008</t>
  </si>
  <si>
    <t>0.00104</t>
  </si>
  <si>
    <t>-0.00438</t>
  </si>
  <si>
    <t>0.01438</t>
  </si>
  <si>
    <t>0.00602</t>
  </si>
  <si>
    <t>-0.00785</t>
  </si>
  <si>
    <t>-0.00993</t>
  </si>
  <si>
    <t>-0.01957</t>
  </si>
  <si>
    <t>0.00088</t>
  </si>
  <si>
    <t>-0.00073</t>
  </si>
  <si>
    <t>-0.00337</t>
  </si>
  <si>
    <t>0.00256</t>
  </si>
  <si>
    <t>-0.00652</t>
  </si>
  <si>
    <t>-0.00353</t>
  </si>
  <si>
    <t>0.01436</t>
  </si>
  <si>
    <t>-0.00386</t>
  </si>
  <si>
    <t>0.0081</t>
  </si>
  <si>
    <t>0.00624</t>
  </si>
  <si>
    <t>0.0217</t>
  </si>
  <si>
    <t>0.01273</t>
  </si>
  <si>
    <t>0.0017</t>
  </si>
  <si>
    <t>0.00457</t>
  </si>
  <si>
    <t>-0.00151</t>
  </si>
  <si>
    <t>0.0003</t>
  </si>
  <si>
    <t>0.00678</t>
  </si>
  <si>
    <t>0.00707</t>
  </si>
  <si>
    <t>-0.00184</t>
  </si>
  <si>
    <t>-0.00934</t>
  </si>
  <si>
    <t>0.00635</t>
  </si>
  <si>
    <t>-0.00845</t>
  </si>
  <si>
    <t>0.00834</t>
  </si>
  <si>
    <t>-0.00589</t>
  </si>
  <si>
    <t>0.00364</t>
  </si>
  <si>
    <t>0.00632</t>
  </si>
  <si>
    <t>0.00014</t>
  </si>
  <si>
    <t>-0.00183</t>
  </si>
  <si>
    <t>-0.00174</t>
  </si>
  <si>
    <t>0.01132</t>
  </si>
  <si>
    <t>0.00463</t>
  </si>
  <si>
    <t>0.00234</t>
  </si>
  <si>
    <t>-0.00709</t>
  </si>
  <si>
    <t>0.00735</t>
  </si>
  <si>
    <t>-0.00114</t>
  </si>
  <si>
    <t>0.00738</t>
  </si>
  <si>
    <t>0.01105</t>
  </si>
  <si>
    <t>-0.00339</t>
  </si>
  <si>
    <t>0.0072</t>
  </si>
  <si>
    <t>0.00028</t>
  </si>
  <si>
    <t>0.00451</t>
  </si>
  <si>
    <t>-0.00433</t>
  </si>
  <si>
    <t>-0.00258</t>
  </si>
  <si>
    <t>-0.00067</t>
  </si>
  <si>
    <t>-0.00109</t>
  </si>
  <si>
    <t>0.00865</t>
  </si>
  <si>
    <t>-0.00532</t>
  </si>
  <si>
    <t>-0.00932</t>
  </si>
  <si>
    <t>-0.00217</t>
  </si>
  <si>
    <t>-0.00231</t>
  </si>
  <si>
    <t>-0.00747</t>
  </si>
  <si>
    <t>-0.00568</t>
  </si>
  <si>
    <t>0.01135</t>
  </si>
  <si>
    <t>0.0018</t>
  </si>
  <si>
    <t>-0.00039</t>
  </si>
  <si>
    <t>-0.00155</t>
  </si>
  <si>
    <t>0.00377</t>
  </si>
  <si>
    <t>-0.00286</t>
  </si>
  <si>
    <t>0.00145</t>
  </si>
  <si>
    <t>0.0052</t>
  </si>
  <si>
    <t>-0.00751</t>
  </si>
  <si>
    <t>-0.00027</t>
  </si>
  <si>
    <t>-0.00383</t>
  </si>
  <si>
    <t>-0.00133</t>
  </si>
  <si>
    <t>0.00929</t>
  </si>
  <si>
    <t>-0.00072</t>
  </si>
  <si>
    <t>0.00312</t>
  </si>
  <si>
    <t>0.0047</t>
  </si>
  <si>
    <t>-0.00402</t>
  </si>
  <si>
    <t>-0.00615</t>
  </si>
  <si>
    <t>-0.00431</t>
  </si>
  <si>
    <t>0.00817</t>
  </si>
  <si>
    <t>-0.00237</t>
  </si>
  <si>
    <t>0.00424</t>
  </si>
  <si>
    <t>0.00723</t>
  </si>
  <si>
    <t>0.00313</t>
  </si>
  <si>
    <t>-0.00343</t>
  </si>
  <si>
    <t>0.00512</t>
  </si>
  <si>
    <t>0.0035</t>
  </si>
  <si>
    <t>0.0076</t>
  </si>
  <si>
    <t>0.00153</t>
  </si>
  <si>
    <t>0.00858</t>
  </si>
  <si>
    <t>0.00326</t>
  </si>
  <si>
    <t>0.00106</t>
  </si>
  <si>
    <t>-0.00841</t>
  </si>
  <si>
    <t>0.00824</t>
  </si>
  <si>
    <t>0.00062</t>
  </si>
  <si>
    <t>-0.00212</t>
  </si>
  <si>
    <t>0.00884</t>
  </si>
  <si>
    <t>-0.00257</t>
  </si>
  <si>
    <t>-0.00211</t>
  </si>
  <si>
    <t>0.0037</t>
  </si>
  <si>
    <t>0.00288</t>
  </si>
  <si>
    <t>0.00093</t>
  </si>
  <si>
    <t>0.00115</t>
  </si>
  <si>
    <t>0.01932</t>
  </si>
  <si>
    <t>0.00327</t>
  </si>
  <si>
    <t>0.0009</t>
  </si>
  <si>
    <t>0.00426</t>
  </si>
  <si>
    <t>0.00466</t>
  </si>
  <si>
    <t>0.0012</t>
  </si>
  <si>
    <t>0.00839</t>
  </si>
  <si>
    <t>0.00165</t>
  </si>
  <si>
    <t>-0.00698</t>
  </si>
  <si>
    <t>0.00121</t>
  </si>
  <si>
    <t>0.00134</t>
  </si>
  <si>
    <t>0.00533</t>
  </si>
  <si>
    <t>0.0008</t>
  </si>
  <si>
    <t>0.00746</t>
  </si>
  <si>
    <t>0.00612</t>
  </si>
  <si>
    <t>0.00598</t>
  </si>
  <si>
    <t>0.00604</t>
  </si>
  <si>
    <t>0.00504</t>
  </si>
  <si>
    <t>-0.00159</t>
  </si>
  <si>
    <t>-0.00022</t>
  </si>
  <si>
    <t>0.01215</t>
  </si>
  <si>
    <t>0.00358</t>
  </si>
  <si>
    <t>0.0033</t>
  </si>
  <si>
    <t>0.00856</t>
  </si>
  <si>
    <t>0.00455</t>
  </si>
  <si>
    <t>0.0134</t>
  </si>
  <si>
    <t>-0.00321</t>
  </si>
  <si>
    <t>0.00108</t>
  </si>
  <si>
    <t>-0.00017</t>
  </si>
  <si>
    <t>0.00465</t>
  </si>
  <si>
    <t>0.01076</t>
  </si>
  <si>
    <t>-0.00215</t>
  </si>
  <si>
    <t>0.00232</t>
  </si>
  <si>
    <t>0.00818</t>
  </si>
  <si>
    <t>-0.0066</t>
  </si>
  <si>
    <t>0.00789</t>
  </si>
  <si>
    <t>0.00867</t>
  </si>
  <si>
    <t>0.00339</t>
  </si>
  <si>
    <t>0.00218</t>
  </si>
  <si>
    <t>0.003</t>
  </si>
  <si>
    <t>0.00861</t>
  </si>
  <si>
    <t>-5e-05</t>
  </si>
  <si>
    <t>0.01462</t>
  </si>
  <si>
    <t>0.00396</t>
  </si>
  <si>
    <t>-0.00624</t>
  </si>
  <si>
    <t>-0.00396</t>
  </si>
  <si>
    <t>0.01189</t>
  </si>
  <si>
    <t>0.00607</t>
  </si>
  <si>
    <t>0.00792</t>
  </si>
  <si>
    <t>-0.00181</t>
  </si>
  <si>
    <t>0.00123</t>
  </si>
  <si>
    <t>0.00932</t>
  </si>
  <si>
    <t>-0.00146</t>
  </si>
  <si>
    <t>0.01039</t>
  </si>
  <si>
    <t>0.00454</t>
  </si>
  <si>
    <t>0.00527</t>
  </si>
  <si>
    <t>-0.00373</t>
  </si>
  <si>
    <t>-0.00526</t>
  </si>
  <si>
    <t>-0.00338</t>
  </si>
  <si>
    <t>-0.0001</t>
  </si>
  <si>
    <t>0.09156</t>
  </si>
  <si>
    <t>0.00668</t>
  </si>
  <si>
    <t>0.00335</t>
  </si>
  <si>
    <t>-0.00044</t>
  </si>
  <si>
    <t>0.00332</t>
  </si>
  <si>
    <t>0.00215</t>
  </si>
  <si>
    <t>0.00264</t>
  </si>
  <si>
    <t>-1e-05</t>
  </si>
  <si>
    <t>0.00618</t>
  </si>
  <si>
    <t>0.00242</t>
  </si>
  <si>
    <t>-0.00345</t>
  </si>
  <si>
    <t>0.01584</t>
  </si>
  <si>
    <t>0.00247</t>
  </si>
  <si>
    <t>0.00011</t>
  </si>
  <si>
    <t>0.00605</t>
  </si>
  <si>
    <t>0.01874</t>
  </si>
  <si>
    <t>0.00619</t>
  </si>
  <si>
    <t>0.00054</t>
  </si>
  <si>
    <t>-0.00234</t>
  </si>
  <si>
    <t>-0.00089</t>
  </si>
  <si>
    <t>0.00142</t>
  </si>
  <si>
    <t>0.00525</t>
  </si>
  <si>
    <t>0.00596</t>
  </si>
  <si>
    <t>0.00555</t>
  </si>
  <si>
    <t>0.01231</t>
  </si>
  <si>
    <t>0.00708</t>
  </si>
  <si>
    <t>0.00185</t>
  </si>
  <si>
    <t>0.00155</t>
  </si>
  <si>
    <t>0.0086</t>
  </si>
  <si>
    <t>-0.00643</t>
  </si>
  <si>
    <t>0.00224</t>
  </si>
  <si>
    <t>0.01032</t>
  </si>
  <si>
    <t>0.00401</t>
  </si>
  <si>
    <t>-0.00093</t>
  </si>
  <si>
    <t>0.00032</t>
  </si>
  <si>
    <t>0.01336</t>
  </si>
  <si>
    <t>-9e-05</t>
  </si>
  <si>
    <t>0.00566</t>
  </si>
  <si>
    <t>0.00038</t>
  </si>
  <si>
    <t>0.00036</t>
  </si>
  <si>
    <t>0.00362</t>
  </si>
  <si>
    <t>-0.00601</t>
  </si>
  <si>
    <t>-0.00103</t>
  </si>
  <si>
    <t>0.00246</t>
  </si>
  <si>
    <t>-0.00135</t>
  </si>
  <si>
    <t>-0.01129</t>
  </si>
  <si>
    <t>-0.01059</t>
  </si>
  <si>
    <t>-0.01117</t>
  </si>
  <si>
    <t>-0.00058</t>
  </si>
  <si>
    <t>0.09001</t>
  </si>
  <si>
    <t>-0.00277</t>
  </si>
  <si>
    <t>0.02546</t>
  </si>
  <si>
    <t>-0.00419</t>
  </si>
  <si>
    <t>0.00935</t>
  </si>
  <si>
    <t>-0.00078</t>
  </si>
  <si>
    <t>-0.00651</t>
  </si>
  <si>
    <t>0.00441</t>
  </si>
  <si>
    <t>0.00263</t>
  </si>
  <si>
    <t>0.00096</t>
  </si>
  <si>
    <t>0.00888</t>
  </si>
  <si>
    <t>0.00507</t>
  </si>
  <si>
    <t>-0.0036</t>
  </si>
  <si>
    <t>0.00015</t>
  </si>
  <si>
    <t>-0.00721</t>
  </si>
  <si>
    <t>-0.00249</t>
  </si>
  <si>
    <t>-0.00616</t>
  </si>
  <si>
    <t>0.00685</t>
  </si>
  <si>
    <t>-0.00365</t>
  </si>
  <si>
    <t>0.00577</t>
  </si>
  <si>
    <t>-0.00466</t>
  </si>
  <si>
    <t>-0.00597</t>
  </si>
  <si>
    <t>-0.01183</t>
  </si>
  <si>
    <t>-0.00469</t>
  </si>
  <si>
    <t>-0.00236</t>
  </si>
  <si>
    <t>-0.00254</t>
  </si>
  <si>
    <t>0.00467</t>
  </si>
  <si>
    <t>0.00252</t>
  </si>
  <si>
    <t>-0.00148</t>
  </si>
  <si>
    <t>-0.00531</t>
  </si>
  <si>
    <t>-0.00197</t>
  </si>
  <si>
    <t>-0.00718</t>
  </si>
  <si>
    <t>-0.0058</t>
  </si>
  <si>
    <t>-0.00633</t>
  </si>
  <si>
    <t>-0.00158</t>
  </si>
  <si>
    <t>-0.00042</t>
  </si>
  <si>
    <t>0.00554</t>
  </si>
  <si>
    <t>-0.00048</t>
  </si>
  <si>
    <t>-0.00016</t>
  </si>
  <si>
    <t>0.00376</t>
  </si>
  <si>
    <t>0.00231</t>
  </si>
  <si>
    <t>-0.00282</t>
  </si>
  <si>
    <t>0.00783</t>
  </si>
  <si>
    <t>-0.00032</t>
  </si>
  <si>
    <t>0.00595</t>
  </si>
  <si>
    <t>0.00636</t>
  </si>
  <si>
    <t>-0.00115</t>
  </si>
  <si>
    <t>-0.00025</t>
  </si>
  <si>
    <t>-0.00294</t>
  </si>
  <si>
    <t>0.00151</t>
  </si>
  <si>
    <t>-0.00344</t>
  </si>
  <si>
    <t>0.00822</t>
  </si>
  <si>
    <t>0.00389</t>
  </si>
  <si>
    <t>0.01297</t>
  </si>
  <si>
    <t>-0.00784</t>
  </si>
  <si>
    <t>0.00725</t>
  </si>
  <si>
    <t>-0.00393</t>
  </si>
  <si>
    <t>-0.00356</t>
  </si>
  <si>
    <t>-0.00201</t>
  </si>
  <si>
    <t>-0.006</t>
  </si>
  <si>
    <t>-0.00062</t>
  </si>
  <si>
    <t>0.00055</t>
  </si>
  <si>
    <t>0.00306</t>
  </si>
  <si>
    <t>-0.00916</t>
  </si>
  <si>
    <t>0.00726</t>
  </si>
  <si>
    <t>0.01346</t>
  </si>
  <si>
    <t>0.01088</t>
  </si>
  <si>
    <t>-0.00459</t>
  </si>
  <si>
    <t>0.00085</t>
  </si>
  <si>
    <t>-0.00106</t>
  </si>
  <si>
    <t>-0.00112</t>
  </si>
  <si>
    <t>0.0096</t>
  </si>
  <si>
    <t>0.00799</t>
  </si>
  <si>
    <t>-0.0068</t>
  </si>
  <si>
    <t>0.00369</t>
  </si>
  <si>
    <t>0.00847</t>
  </si>
  <si>
    <t>0.00899</t>
  </si>
  <si>
    <t>0.00559</t>
  </si>
  <si>
    <t>0.00691</t>
  </si>
  <si>
    <t>0.0057</t>
  </si>
  <si>
    <t>0.00916</t>
  </si>
  <si>
    <t>-0.0013</t>
  </si>
  <si>
    <t>0.00235</t>
  </si>
  <si>
    <t>0.00519</t>
  </si>
  <si>
    <t>-0.00205</t>
  </si>
  <si>
    <t>3e-05</t>
  </si>
  <si>
    <t>-0.00157</t>
  </si>
  <si>
    <t>-0.00625</t>
  </si>
  <si>
    <t>-0.00738</t>
  </si>
  <si>
    <t>0.00181</t>
  </si>
  <si>
    <t>0.007</t>
  </si>
  <si>
    <t>0.00144</t>
  </si>
  <si>
    <t>0.00198</t>
  </si>
  <si>
    <t>0.00052</t>
  </si>
  <si>
    <t>0.01191</t>
  </si>
  <si>
    <t>0.01601</t>
  </si>
  <si>
    <t>0.00521</t>
  </si>
  <si>
    <t>0.00516</t>
  </si>
  <si>
    <t>-0.00126</t>
  </si>
  <si>
    <t>-0.00041</t>
  </si>
  <si>
    <t>0.00061</t>
  </si>
  <si>
    <t>0.00772</t>
  </si>
  <si>
    <t>2e-05</t>
  </si>
  <si>
    <t>0.00357</t>
  </si>
  <si>
    <t>-0.00302</t>
  </si>
  <si>
    <t>-0.00305</t>
  </si>
  <si>
    <t>0.00034</t>
  </si>
  <si>
    <t>-0.00418</t>
  </si>
  <si>
    <t>0.00509</t>
  </si>
  <si>
    <t>0.00616</t>
  </si>
  <si>
    <t>0.00394</t>
  </si>
  <si>
    <t>0.00439</t>
  </si>
  <si>
    <t>0.00593</t>
  </si>
  <si>
    <t>-0.00555</t>
  </si>
  <si>
    <t>-0.00263</t>
  </si>
  <si>
    <t>-0.00244</t>
  </si>
  <si>
    <t>0.00075</t>
  </si>
  <si>
    <t>-0.00723</t>
  </si>
  <si>
    <t>0.00802</t>
  </si>
  <si>
    <t>-0.00678</t>
  </si>
  <si>
    <t>-0.00377</t>
  </si>
  <si>
    <t>-0.01171</t>
  </si>
  <si>
    <t>0.00576</t>
  </si>
  <si>
    <t>-0.00899</t>
  </si>
  <si>
    <t>0.00846</t>
  </si>
  <si>
    <t>0.00889</t>
  </si>
  <si>
    <t>-0.00166</t>
  </si>
  <si>
    <t>-0.00256</t>
  </si>
  <si>
    <t>-0.00494</t>
  </si>
  <si>
    <t>0.00286</t>
  </si>
  <si>
    <t>0.01332</t>
  </si>
  <si>
    <t>-0.00052</t>
  </si>
  <si>
    <t>-0.01039</t>
  </si>
  <si>
    <t>-0.00173</t>
  </si>
  <si>
    <t>-0.00275</t>
  </si>
  <si>
    <t>0.00787</t>
  </si>
  <si>
    <t>0.00373</t>
  </si>
  <si>
    <t>-0.00034</t>
  </si>
  <si>
    <t>0.00514</t>
  </si>
  <si>
    <t>0.00255</t>
  </si>
  <si>
    <t>-0.00055</t>
  </si>
  <si>
    <t>0.00186</t>
  </si>
  <si>
    <t>0.00042</t>
  </si>
  <si>
    <t>-0.00068</t>
  </si>
  <si>
    <t>0.0091</t>
  </si>
  <si>
    <t>0.00446</t>
  </si>
  <si>
    <t>0.00316</t>
  </si>
  <si>
    <t>0.00392</t>
  </si>
  <si>
    <t>0.00167</t>
  </si>
  <si>
    <t>-0.00401</t>
  </si>
  <si>
    <t>0.00893</t>
  </si>
  <si>
    <t>0.00663</t>
  </si>
  <si>
    <t>0.01139</t>
  </si>
  <si>
    <t>-0.00105</t>
  </si>
  <si>
    <t>0.00319</t>
  </si>
  <si>
    <t>-0.00735</t>
  </si>
  <si>
    <t>-0.00081</t>
  </si>
  <si>
    <t>0.00325</t>
  </si>
  <si>
    <t>0.00063</t>
  </si>
  <si>
    <t>-0.00544</t>
  </si>
  <si>
    <t>0.00502</t>
  </si>
  <si>
    <t>0.14055</t>
  </si>
  <si>
    <t>0.00388</t>
  </si>
  <si>
    <t>0.00045</t>
  </si>
  <si>
    <t>0.00968</t>
  </si>
  <si>
    <t>0.01833</t>
  </si>
  <si>
    <t>0.01117</t>
  </si>
  <si>
    <t>0.0013</t>
  </si>
  <si>
    <t>0.00961</t>
  </si>
  <si>
    <t>-0.00229</t>
  </si>
  <si>
    <t>0.00813</t>
  </si>
  <si>
    <t>-0.00367</t>
  </si>
  <si>
    <t>-0.00424</t>
  </si>
  <si>
    <t>0.00411</t>
  </si>
  <si>
    <t>0.00503</t>
  </si>
  <si>
    <t>0.0102</t>
  </si>
  <si>
    <t>-0.00029</t>
  </si>
  <si>
    <t>0.00584</t>
  </si>
  <si>
    <t>0.00361</t>
  </si>
  <si>
    <t>-0.00221</t>
  </si>
  <si>
    <t>0.00531</t>
  </si>
  <si>
    <t>0.00026</t>
  </si>
  <si>
    <t>-0.00443</t>
  </si>
  <si>
    <t>0.00092</t>
  </si>
  <si>
    <t>-0.00366</t>
  </si>
  <si>
    <t>-0.00028</t>
  </si>
  <si>
    <t>0.00329</t>
  </si>
  <si>
    <t>9e-05</t>
  </si>
  <si>
    <t>0.00341</t>
  </si>
  <si>
    <t>0.00812</t>
  </si>
  <si>
    <t>0.00078</t>
  </si>
  <si>
    <t>0.00204</t>
  </si>
  <si>
    <t>0.00073</t>
  </si>
  <si>
    <t>-0.0003</t>
  </si>
  <si>
    <t>0.00284</t>
  </si>
  <si>
    <t>0.00328</t>
  </si>
  <si>
    <t>0.00643</t>
  </si>
  <si>
    <t>-0.01144</t>
  </si>
  <si>
    <t>-0.00512</t>
  </si>
  <si>
    <t>0.04648</t>
  </si>
  <si>
    <t>0.00806</t>
  </si>
  <si>
    <t>0.00736</t>
  </si>
  <si>
    <t>0.0054</t>
  </si>
  <si>
    <t>0.00334</t>
  </si>
  <si>
    <t>-0.00409</t>
  </si>
  <si>
    <t>0.00156</t>
  </si>
  <si>
    <t>-0.00435</t>
  </si>
  <si>
    <t>0.01007</t>
  </si>
  <si>
    <t>0.00019</t>
  </si>
  <si>
    <t>0.00433</t>
  </si>
  <si>
    <t>0.0105</t>
  </si>
  <si>
    <t>-0.00399</t>
  </si>
  <si>
    <t>0.00642</t>
  </si>
  <si>
    <t>0.00779</t>
  </si>
  <si>
    <t>-0.00131</t>
  </si>
  <si>
    <t>-0.00165</t>
  </si>
  <si>
    <t>0.00131</t>
  </si>
  <si>
    <t>-0.0018</t>
  </si>
  <si>
    <t>0.00414</t>
  </si>
  <si>
    <t>0.01773</t>
  </si>
  <si>
    <t>0.00904</t>
  </si>
  <si>
    <t>0.00423</t>
  </si>
  <si>
    <t>0.00589</t>
  </si>
  <si>
    <t>0.00462</t>
  </si>
  <si>
    <t>0.00317</t>
  </si>
  <si>
    <t>0.04002</t>
  </si>
  <si>
    <t>0.00469</t>
  </si>
  <si>
    <t>0.00777</t>
  </si>
  <si>
    <t>0.00634</t>
  </si>
  <si>
    <t>-0.00031</t>
  </si>
  <si>
    <t>0.00662</t>
  </si>
  <si>
    <t>-0.027</t>
  </si>
  <si>
    <t>-0.0148</t>
  </si>
  <si>
    <t>0.01608</t>
  </si>
  <si>
    <t>-0.00484</t>
  </si>
  <si>
    <t>-0.02362</t>
  </si>
  <si>
    <t>0.01085</t>
  </si>
  <si>
    <t>-0.00733</t>
  </si>
  <si>
    <t>0.00816</t>
  </si>
  <si>
    <t>0.00706</t>
  </si>
  <si>
    <t>0.00366</t>
  </si>
  <si>
    <t>-0.00099</t>
  </si>
  <si>
    <t>-0.00384</t>
  </si>
  <si>
    <t>0.00161</t>
  </si>
  <si>
    <t>0.01201</t>
  </si>
  <si>
    <t>-0.00498</t>
  </si>
  <si>
    <t>-0.01873</t>
  </si>
  <si>
    <t>-0.00265</t>
  </si>
  <si>
    <t>-0.02291</t>
  </si>
  <si>
    <t>0.0067</t>
  </si>
  <si>
    <t>-0.00739</t>
  </si>
  <si>
    <t>-0.02501</t>
  </si>
  <si>
    <t>0.02658</t>
  </si>
  <si>
    <t>0.00117</t>
  </si>
  <si>
    <t>-0.00152</t>
  </si>
  <si>
    <t>-0.00311</t>
  </si>
  <si>
    <t>-0.00389</t>
  </si>
  <si>
    <t>-0.00371</t>
  </si>
  <si>
    <t>0.01503</t>
  </si>
  <si>
    <t>0.01846</t>
  </si>
  <si>
    <t>0.00416</t>
  </si>
  <si>
    <t>0.05755</t>
  </si>
  <si>
    <t>-0.0045</t>
  </si>
  <si>
    <t>0.00606</t>
  </si>
  <si>
    <t>0.00505</t>
  </si>
  <si>
    <t>-0.00536</t>
  </si>
  <si>
    <t>-0.00193</t>
  </si>
  <si>
    <t>-0.00118</t>
  </si>
  <si>
    <t>-0.00994</t>
  </si>
  <si>
    <t>-0.01637</t>
  </si>
  <si>
    <t>-0.00425</t>
  </si>
  <si>
    <t>0.01596</t>
  </si>
  <si>
    <t>0.00324</t>
  </si>
  <si>
    <t>-0.00083</t>
  </si>
  <si>
    <t>0.01021</t>
  </si>
  <si>
    <t>0.00508</t>
  </si>
  <si>
    <t>0.00291</t>
  </si>
  <si>
    <t>0.00158</t>
  </si>
  <si>
    <t>-0.00065</t>
  </si>
  <si>
    <t>0.01151</t>
  </si>
  <si>
    <t>-0.00505</t>
  </si>
  <si>
    <t>-0.0034</t>
  </si>
  <si>
    <t>0.00501</t>
  </si>
  <si>
    <t>-0.00859</t>
  </si>
  <si>
    <t>0.00237</t>
  </si>
  <si>
    <t>0.0044</t>
  </si>
  <si>
    <t>0.00012</t>
  </si>
  <si>
    <t>0.00058</t>
  </si>
  <si>
    <t>0.00064</t>
  </si>
  <si>
    <t>0.00536</t>
  </si>
  <si>
    <t>0.00352</t>
  </si>
  <si>
    <t>0.00599</t>
  </si>
  <si>
    <t>0.06593</t>
  </si>
  <si>
    <t>0.0043</t>
  </si>
  <si>
    <t>-0.00446</t>
  </si>
  <si>
    <t>-0.00487</t>
  </si>
  <si>
    <t>0.07568</t>
  </si>
  <si>
    <t>0.0038</t>
  </si>
  <si>
    <t>0.00608</t>
  </si>
  <si>
    <t>0.00321</t>
  </si>
  <si>
    <t>-0.00117</t>
  </si>
  <si>
    <t>0.00359</t>
  </si>
  <si>
    <t>0.00782</t>
  </si>
  <si>
    <t>-0.00269</t>
  </si>
  <si>
    <t>-0.00253</t>
  </si>
  <si>
    <t>0.00124</t>
  </si>
  <si>
    <t>0.00675</t>
  </si>
  <si>
    <t>-0.0033</t>
  </si>
  <si>
    <t>-0.00476</t>
  </si>
  <si>
    <t>-0.00076</t>
  </si>
  <si>
    <t>-0.00266</t>
  </si>
  <si>
    <t>0.00021</t>
  </si>
  <si>
    <t>0.00037</t>
  </si>
  <si>
    <t>0.00289</t>
  </si>
  <si>
    <t>-0.00332</t>
  </si>
  <si>
    <t>0.00742</t>
  </si>
  <si>
    <t>0.00468</t>
  </si>
  <si>
    <t>0.00814</t>
  </si>
  <si>
    <t>0.00243</t>
  </si>
  <si>
    <t>-0.00264</t>
  </si>
  <si>
    <t>0.00683</t>
  </si>
  <si>
    <t>0.00163</t>
  </si>
  <si>
    <t>0.00087</t>
  </si>
  <si>
    <t>-0.00061</t>
  </si>
  <si>
    <t>0.0066</t>
  </si>
  <si>
    <t>0.00127</t>
  </si>
  <si>
    <t>0.00069</t>
  </si>
  <si>
    <t>0.0019</t>
  </si>
  <si>
    <t>0.00275</t>
  </si>
  <si>
    <t>-0.00087</t>
  </si>
  <si>
    <t>0.00192</t>
  </si>
  <si>
    <t>0.00159</t>
  </si>
  <si>
    <t>0.00318</t>
  </si>
  <si>
    <t>0.00686</t>
  </si>
  <si>
    <t>0.00435</t>
  </si>
  <si>
    <t>0.00053</t>
  </si>
  <si>
    <t>0.00828</t>
  </si>
  <si>
    <t>0.00767</t>
  </si>
  <si>
    <t>-6e-05</t>
  </si>
  <si>
    <t>0.00194</t>
  </si>
  <si>
    <t>-0.00171</t>
  </si>
  <si>
    <t>0.00314</t>
  </si>
  <si>
    <t>-0.00053</t>
  </si>
  <si>
    <t>0.00638</t>
  </si>
  <si>
    <t>0.00043</t>
  </si>
  <si>
    <t>0.00384</t>
  </si>
  <si>
    <t>0.00958</t>
  </si>
  <si>
    <t>0.01016</t>
  </si>
  <si>
    <t>-0.00514</t>
  </si>
  <si>
    <t>-0.00637</t>
  </si>
  <si>
    <t>0.00755</t>
  </si>
  <si>
    <t>-0.00585</t>
  </si>
  <si>
    <t>0.0071</t>
  </si>
  <si>
    <t>0.00744</t>
  </si>
  <si>
    <t>0.00715</t>
  </si>
  <si>
    <t>0.00105</t>
  </si>
  <si>
    <t>0.00422</t>
  </si>
  <si>
    <t>-0.00113</t>
  </si>
  <si>
    <t>0.00049</t>
  </si>
  <si>
    <t>-0.00298</t>
  </si>
  <si>
    <t>0.00287</t>
  </si>
  <si>
    <t>0.00133</t>
  </si>
  <si>
    <t>0.00449</t>
  </si>
  <si>
    <t>0.00546</t>
  </si>
  <si>
    <t>0.00322</t>
  </si>
  <si>
    <t>0.00896</t>
  </si>
  <si>
    <t>-0.00191</t>
  </si>
  <si>
    <t>0.00581</t>
  </si>
  <si>
    <t>-0.0107</t>
  </si>
  <si>
    <t>0.00534</t>
  </si>
  <si>
    <t>0.01148</t>
  </si>
  <si>
    <t>0.0023</t>
  </si>
  <si>
    <t>0.00311</t>
  </si>
  <si>
    <t>0.00573</t>
  </si>
  <si>
    <t>0.00345</t>
  </si>
  <si>
    <t>-0.02081</t>
  </si>
  <si>
    <t>-0.01007</t>
  </si>
  <si>
    <t>-0.00729</t>
  </si>
  <si>
    <t>-0.00241</t>
  </si>
  <si>
    <t>-0.02032</t>
  </si>
  <si>
    <t>0.01556</t>
  </si>
  <si>
    <t>0.08172</t>
  </si>
  <si>
    <t>0.00693</t>
  </si>
  <si>
    <t>0.00176</t>
  </si>
  <si>
    <t>-0.00495</t>
  </si>
  <si>
    <t>-0.00988</t>
  </si>
  <si>
    <t>0.01107</t>
  </si>
  <si>
    <t>0.00417</t>
  </si>
  <si>
    <t>0.00699</t>
  </si>
  <si>
    <t>0.00988</t>
  </si>
  <si>
    <t>0.00375</t>
  </si>
  <si>
    <t>0.06902</t>
  </si>
  <si>
    <t>0.00251</t>
  </si>
  <si>
    <t>-0.00504</t>
  </si>
  <si>
    <t>0.00539</t>
  </si>
  <si>
    <t>-0.00013</t>
  </si>
  <si>
    <t>0.00728</t>
  </si>
  <si>
    <t>0.0046</t>
  </si>
  <si>
    <t>0.00434</t>
  </si>
  <si>
    <t>0.00294</t>
  </si>
  <si>
    <t>0.00496</t>
  </si>
  <si>
    <t>0.00713</t>
  </si>
  <si>
    <t>4e-05</t>
  </si>
  <si>
    <t>-0.00199</t>
  </si>
  <si>
    <t>0.00355</t>
  </si>
  <si>
    <t>0.004</t>
  </si>
  <si>
    <t>-0.0028</t>
  </si>
  <si>
    <t>0.00157</t>
  </si>
  <si>
    <t>-0.00149</t>
  </si>
  <si>
    <t>0.00302</t>
  </si>
  <si>
    <t>-0.00222</t>
  </si>
  <si>
    <t>-0.00066</t>
  </si>
  <si>
    <t>-0.00381</t>
  </si>
  <si>
    <t>0.00225</t>
  </si>
  <si>
    <t>0.00059</t>
  </si>
  <si>
    <t>0.00483</t>
  </si>
  <si>
    <t>-0.00299</t>
  </si>
  <si>
    <t>0.00051</t>
  </si>
  <si>
    <t>0.00464</t>
  </si>
  <si>
    <t>-0.00169</t>
  </si>
  <si>
    <t>0.00202</t>
  </si>
  <si>
    <t>-0.00461</t>
  </si>
  <si>
    <t>-0.00359</t>
  </si>
  <si>
    <t>0.00833</t>
  </si>
  <si>
    <t>0.0031</t>
  </si>
  <si>
    <t>0.0006</t>
  </si>
  <si>
    <t>-0.01179</t>
  </si>
  <si>
    <t>-0.01102</t>
  </si>
  <si>
    <t>-0.00644</t>
  </si>
  <si>
    <t>0.00672</t>
  </si>
  <si>
    <t>0.01185</t>
  </si>
  <si>
    <t>0.00333</t>
  </si>
  <si>
    <t>0.00099</t>
  </si>
  <si>
    <t>0.00097</t>
  </si>
  <si>
    <t>-0.0049</t>
  </si>
  <si>
    <t>0.00529</t>
  </si>
  <si>
    <t>0.00631</t>
  </si>
  <si>
    <t>0.00622</t>
  </si>
  <si>
    <t>0.00259</t>
  </si>
  <si>
    <t>0.0005</t>
  </si>
  <si>
    <t>0.00565</t>
  </si>
  <si>
    <t>0.0025</t>
  </si>
  <si>
    <t>-0.00186</t>
  </si>
  <si>
    <t>0.00031</t>
  </si>
  <si>
    <t>7e-05</t>
  </si>
  <si>
    <t>0.0045</t>
  </si>
  <si>
    <t>0.00101</t>
  </si>
  <si>
    <t>-0.00449</t>
  </si>
  <si>
    <t>-0.01123</t>
  </si>
  <si>
    <t>-0.01261</t>
  </si>
  <si>
    <t>-0.01818</t>
  </si>
  <si>
    <t>0.00905</t>
  </si>
  <si>
    <t>0.05399</t>
  </si>
  <si>
    <t>0.00393</t>
  </si>
  <si>
    <t>0.00132</t>
  </si>
  <si>
    <t>0.00041</t>
  </si>
  <si>
    <t>-0.01217</t>
  </si>
  <si>
    <t>-0.01561</t>
  </si>
  <si>
    <t>-0.01002</t>
  </si>
  <si>
    <t>-0.01389</t>
  </si>
  <si>
    <t>-0.02606</t>
  </si>
  <si>
    <t>0.00609</t>
  </si>
  <si>
    <t>0.01936</t>
  </si>
  <si>
    <t>0.00592</t>
  </si>
  <si>
    <t>0.00948</t>
  </si>
  <si>
    <t>0.00957</t>
  </si>
  <si>
    <t>0.00492</t>
  </si>
  <si>
    <t>-0.00473</t>
  </si>
  <si>
    <t>0.00428</t>
  </si>
  <si>
    <t>-0.00474</t>
  </si>
  <si>
    <t>-0.0122</t>
  </si>
  <si>
    <t>0.01062</t>
  </si>
  <si>
    <t>-0.00427</t>
  </si>
  <si>
    <t>0.00825</t>
  </si>
  <si>
    <t>0.00804</t>
  </si>
  <si>
    <t>0.00347</t>
  </si>
  <si>
    <t>0.00556</t>
  </si>
  <si>
    <t>0.0036</t>
  </si>
  <si>
    <t>-0.00451</t>
  </si>
  <si>
    <t>0.01094</t>
  </si>
  <si>
    <t>0.00461</t>
  </si>
  <si>
    <t>0.0032</t>
  </si>
  <si>
    <t>0.00143</t>
  </si>
  <si>
    <t>0.00098</t>
  </si>
  <si>
    <t>-0.0019</t>
  </si>
  <si>
    <t>-0.0155</t>
  </si>
  <si>
    <t>0.01192</t>
  </si>
  <si>
    <t>-0.00057</t>
  </si>
  <si>
    <t>0.00491</t>
  </si>
  <si>
    <t>0.00552</t>
  </si>
  <si>
    <t>0.00848</t>
  </si>
  <si>
    <t>-0.00909</t>
  </si>
  <si>
    <t>0.00047</t>
  </si>
  <si>
    <t>-0.00506</t>
  </si>
  <si>
    <t>-0.00045</t>
  </si>
  <si>
    <t>-0.00227</t>
  </si>
  <si>
    <t>-0.01104</t>
  </si>
  <si>
    <t>-0.01595</t>
  </si>
  <si>
    <t>0.00456</t>
  </si>
  <si>
    <t>0.00524</t>
  </si>
  <si>
    <t>-0.01154</t>
  </si>
  <si>
    <t>-0.00452</t>
  </si>
  <si>
    <t>-0.01721</t>
  </si>
  <si>
    <t>0.00522</t>
  </si>
  <si>
    <t>-0.01857</t>
  </si>
  <si>
    <t>0.01211</t>
  </si>
  <si>
    <t>-0.00182</t>
  </si>
  <si>
    <t>0.01744</t>
  </si>
  <si>
    <t>0.03124</t>
  </si>
  <si>
    <t>0.03037</t>
  </si>
  <si>
    <t>0.02235</t>
  </si>
  <si>
    <t>0.02141</t>
  </si>
  <si>
    <t>0.00762</t>
  </si>
  <si>
    <t>0.01247</t>
  </si>
  <si>
    <t>-0.00168</t>
  </si>
  <si>
    <t>-0.00206</t>
  </si>
  <si>
    <t>-0.00664</t>
  </si>
  <si>
    <t>0.0004</t>
  </si>
  <si>
    <t>0.01535</t>
  </si>
  <si>
    <t>0.01208</t>
  </si>
  <si>
    <t>0.01393</t>
  </si>
  <si>
    <t>0.01239</t>
  </si>
  <si>
    <t>0.00523</t>
  </si>
  <si>
    <t>-0.00178</t>
  </si>
  <si>
    <t>-0.00387</t>
  </si>
  <si>
    <t>-0.00895</t>
  </si>
  <si>
    <t>-0.01194</t>
  </si>
  <si>
    <t>0.02876</t>
  </si>
  <si>
    <t>-0.04302</t>
  </si>
  <si>
    <t>-0.00556</t>
  </si>
  <si>
    <t>-0.01663</t>
  </si>
  <si>
    <t>-0.01983</t>
  </si>
  <si>
    <t>-0.00139</t>
  </si>
  <si>
    <t>-0.01247</t>
  </si>
  <si>
    <t>-0.03787</t>
  </si>
  <si>
    <t>-0.0027</t>
  </si>
  <si>
    <t>0.00851</t>
  </si>
  <si>
    <t>0.03362</t>
  </si>
  <si>
    <t>-0.00023</t>
  </si>
  <si>
    <t>0.01374</t>
  </si>
  <si>
    <t>-0.00085</t>
  </si>
  <si>
    <t>0.01077</t>
  </si>
  <si>
    <t>-0.02176</t>
  </si>
  <si>
    <t>-0.00432</t>
  </si>
  <si>
    <t>-0.01799</t>
  </si>
  <si>
    <t>0.04018</t>
  </si>
  <si>
    <t>-0.03545</t>
  </si>
  <si>
    <t>0.02121</t>
  </si>
  <si>
    <t>0.00962</t>
  </si>
  <si>
    <t>-0.00533</t>
  </si>
  <si>
    <t>0.00714</t>
  </si>
  <si>
    <t>-0.00362</t>
  </si>
  <si>
    <t>0.017</t>
  </si>
  <si>
    <t>1e-05</t>
  </si>
  <si>
    <t>0.0166</t>
  </si>
  <si>
    <t>-0.00696</t>
  </si>
  <si>
    <t>-0.00194</t>
  </si>
  <si>
    <t>-0.00548</t>
  </si>
  <si>
    <t>0.01322</t>
  </si>
  <si>
    <t>-0.00693</t>
  </si>
  <si>
    <t>-0.00838</t>
  </si>
  <si>
    <t>0.01747</t>
  </si>
  <si>
    <t>-0.00571</t>
  </si>
  <si>
    <t>-0.00697</t>
  </si>
  <si>
    <t>-0.02408</t>
  </si>
  <si>
    <t>-0.01159</t>
  </si>
  <si>
    <t>0.02408</t>
  </si>
  <si>
    <t>0.00869</t>
  </si>
  <si>
    <t>0.00544</t>
  </si>
  <si>
    <t>-0.00111</t>
  </si>
  <si>
    <t>0.00066</t>
  </si>
  <si>
    <t>0.01442</t>
  </si>
  <si>
    <t>0.0041</t>
  </si>
  <si>
    <t>-0.0109</t>
  </si>
  <si>
    <t>-0.00546</t>
  </si>
  <si>
    <t>0.00229</t>
  </si>
  <si>
    <t>-0.00354</t>
  </si>
  <si>
    <t>0.01795</t>
  </si>
  <si>
    <t>0.00561</t>
  </si>
  <si>
    <t>0.0056</t>
  </si>
  <si>
    <t>0.00162</t>
  </si>
  <si>
    <t>-0.00642</t>
  </si>
  <si>
    <t>-0.01021</t>
  </si>
  <si>
    <t>0.00568</t>
  </si>
  <si>
    <t>-0.01251</t>
  </si>
  <si>
    <t>0.01137</t>
  </si>
  <si>
    <t>0.00679</t>
  </si>
  <si>
    <t>0.00597</t>
  </si>
  <si>
    <t>0.00148</t>
  </si>
  <si>
    <t>0.01379</t>
  </si>
  <si>
    <t>0.00027</t>
  </si>
  <si>
    <t>0.00216</t>
  </si>
  <si>
    <t>-0.00119</t>
  </si>
  <si>
    <t>-0.0007</t>
  </si>
  <si>
    <t>-0.00434</t>
  </si>
  <si>
    <t>0.00016</t>
  </si>
  <si>
    <t>-0.00832</t>
  </si>
  <si>
    <t>-0.00292</t>
  </si>
  <si>
    <t>-0.00478</t>
  </si>
  <si>
    <t>0.01</t>
  </si>
  <si>
    <t>-0.01019</t>
  </si>
  <si>
    <t>-0.01558</t>
  </si>
  <si>
    <t>-0.00521</t>
  </si>
  <si>
    <t>-0.00485</t>
  </si>
  <si>
    <t>-0.00063</t>
  </si>
  <si>
    <t>0.00698</t>
  </si>
  <si>
    <t>0.00549</t>
  </si>
  <si>
    <t>-0.00836</t>
  </si>
  <si>
    <t>-0.01006</t>
  </si>
  <si>
    <t>0.00878</t>
  </si>
  <si>
    <t>-0.00626</t>
  </si>
  <si>
    <t>-0.00467</t>
  </si>
  <si>
    <t>0.04151</t>
  </si>
  <si>
    <t>-0.02318</t>
  </si>
  <si>
    <t>0.01913</t>
  </si>
  <si>
    <t>-0.00604</t>
  </si>
  <si>
    <t>0.00112</t>
  </si>
  <si>
    <t>-0.01313</t>
  </si>
  <si>
    <t>0.01732</t>
  </si>
  <si>
    <t>0.00923</t>
  </si>
  <si>
    <t>-0.0069</t>
  </si>
  <si>
    <t>0.00915</t>
  </si>
  <si>
    <t>-0.00973</t>
  </si>
  <si>
    <t>-0.00794</t>
  </si>
  <si>
    <t>-0.00465</t>
  </si>
  <si>
    <t>-0.00603</t>
  </si>
  <si>
    <t>0.00266</t>
  </si>
  <si>
    <t>-0.00871</t>
  </si>
  <si>
    <t>-0.01177</t>
  </si>
  <si>
    <t>-0.00246</t>
  </si>
  <si>
    <t>-0.00769</t>
  </si>
  <si>
    <t>-0.0037</t>
  </si>
  <si>
    <t>0.00207</t>
  </si>
  <si>
    <t>-0.00247</t>
  </si>
  <si>
    <t>-0.00195</t>
  </si>
  <si>
    <t>0.00484</t>
  </si>
  <si>
    <t>-0.01051</t>
  </si>
  <si>
    <t>0.00065</t>
  </si>
  <si>
    <t>-0.00863</t>
  </si>
  <si>
    <t>-0.02043</t>
  </si>
  <si>
    <t>-0.00826</t>
  </si>
  <si>
    <t>0.03643</t>
  </si>
  <si>
    <t>-0.03554</t>
  </si>
  <si>
    <t>-0.00927</t>
  </si>
  <si>
    <t>-0.00475</t>
  </si>
  <si>
    <t>0.02225</t>
  </si>
  <si>
    <t>-0.0195</t>
  </si>
  <si>
    <t>-0.02239</t>
  </si>
  <si>
    <t>-0.00012</t>
  </si>
  <si>
    <t>-0.00416</t>
  </si>
  <si>
    <t>0.03765</t>
  </si>
  <si>
    <t>0.01183</t>
  </si>
  <si>
    <t>-0.01775</t>
  </si>
  <si>
    <t>0.00472</t>
  </si>
  <si>
    <t>-0.00243</t>
  </si>
  <si>
    <t>-0.01108</t>
  </si>
  <si>
    <t>-0.05216</t>
  </si>
  <si>
    <t>-0.02147</t>
  </si>
  <si>
    <t>-0.00441</t>
  </si>
  <si>
    <t>-0.01519</t>
  </si>
  <si>
    <t>-0.06154</t>
  </si>
  <si>
    <t>-0.01944</t>
  </si>
  <si>
    <t>-0.05259</t>
  </si>
  <si>
    <t>-0.0496</t>
  </si>
  <si>
    <t>0.06889</t>
  </si>
  <si>
    <t>0.02042</t>
  </si>
  <si>
    <t>-0.04367</t>
  </si>
  <si>
    <t>-0.02217</t>
  </si>
  <si>
    <t>-0.00267</t>
  </si>
  <si>
    <t>-0.02087</t>
  </si>
  <si>
    <t>-0.04186</t>
  </si>
  <si>
    <t>-0.00844</t>
  </si>
  <si>
    <t>-0.05256</t>
  </si>
  <si>
    <t>-0.04325</t>
  </si>
  <si>
    <t>0.03594</t>
  </si>
  <si>
    <t>0.04074</t>
  </si>
  <si>
    <t>0.01616</t>
  </si>
  <si>
    <t>0.00227</t>
  </si>
  <si>
    <t>0.00934</t>
  </si>
  <si>
    <t>0.0487</t>
  </si>
  <si>
    <t>-0.00975</t>
  </si>
  <si>
    <t>-0.03689</t>
  </si>
  <si>
    <t>0.01299</t>
  </si>
  <si>
    <t>-0.03326</t>
  </si>
  <si>
    <t>-0.03102</t>
  </si>
  <si>
    <t>-0.01419</t>
  </si>
  <si>
    <t>-0.01185</t>
  </si>
  <si>
    <t>-0.02591</t>
  </si>
  <si>
    <t>-0.03967</t>
  </si>
  <si>
    <t>0.00719</t>
  </si>
  <si>
    <t>0.04388</t>
  </si>
  <si>
    <t>-0.00745</t>
  </si>
  <si>
    <t>0.01614</t>
  </si>
  <si>
    <t>-0.00662</t>
  </si>
  <si>
    <t>-0.03726</t>
  </si>
  <si>
    <t>-0.00138</t>
  </si>
  <si>
    <t>-0.0042</t>
  </si>
  <si>
    <t>-0.0113</t>
  </si>
  <si>
    <t>0.10597</t>
  </si>
  <si>
    <t>-0.06366</t>
  </si>
  <si>
    <t>0.01475</t>
  </si>
  <si>
    <t>0.01941</t>
  </si>
  <si>
    <t>-0.01169</t>
  </si>
  <si>
    <t>0.02412</t>
  </si>
  <si>
    <t>0.02325</t>
  </si>
  <si>
    <t>0.01188</t>
  </si>
  <si>
    <t>-0.01581</t>
  </si>
  <si>
    <t>-0.0201</t>
  </si>
  <si>
    <t>-0.00468</t>
  </si>
  <si>
    <t>0.00222</t>
  </si>
  <si>
    <t>0.01581</t>
  </si>
  <si>
    <t>0.01067</t>
  </si>
  <si>
    <t>0.01116</t>
  </si>
  <si>
    <t>0.01543</t>
  </si>
  <si>
    <t>-0.00987</t>
  </si>
  <si>
    <t>-0.01496</t>
  </si>
  <si>
    <t>-0.01977</t>
  </si>
  <si>
    <t>-0.00883</t>
  </si>
  <si>
    <t>0.00891</t>
  </si>
  <si>
    <t>-0.02363</t>
  </si>
  <si>
    <t>-0.03634</t>
  </si>
  <si>
    <t>0.00268</t>
  </si>
  <si>
    <t>0.02438</t>
  </si>
  <si>
    <t>0.01452</t>
  </si>
  <si>
    <t>-0.01458</t>
  </si>
  <si>
    <t>0.00628</t>
  </si>
  <si>
    <t>-0.01864</t>
  </si>
  <si>
    <t>0.01859</t>
  </si>
  <si>
    <t>0.01169</t>
  </si>
  <si>
    <t>0.02171</t>
  </si>
  <si>
    <t>0.01261</t>
  </si>
  <si>
    <t>-0.01781</t>
  </si>
  <si>
    <t>-0.00744</t>
  </si>
  <si>
    <t>-0.00539</t>
  </si>
  <si>
    <t>-0.01027</t>
  </si>
  <si>
    <t>-0.02442</t>
  </si>
  <si>
    <t>0.00429</t>
  </si>
  <si>
    <t>-0.01806</t>
  </si>
  <si>
    <t>-3e-05</t>
  </si>
  <si>
    <t>0.00757</t>
  </si>
  <si>
    <t>-0.0078</t>
  </si>
  <si>
    <t>-0.02736</t>
  </si>
  <si>
    <t>-0.01205</t>
  </si>
  <si>
    <t>0.02526</t>
  </si>
  <si>
    <t>-0.0194</t>
  </si>
  <si>
    <t>-0.01688</t>
  </si>
  <si>
    <t>0.02142</t>
  </si>
  <si>
    <t>0.00716</t>
  </si>
  <si>
    <t>0.01161</t>
  </si>
  <si>
    <t>0.01507</t>
  </si>
  <si>
    <t>0.00195</t>
  </si>
  <si>
    <t>0.02394</t>
  </si>
  <si>
    <t>0.02096</t>
  </si>
  <si>
    <t>0.00249</t>
  </si>
  <si>
    <t>0.01949</t>
  </si>
  <si>
    <t>0.00219</t>
  </si>
  <si>
    <t>0.00488</t>
  </si>
  <si>
    <t>-0.01148</t>
  </si>
  <si>
    <t>-0.02094</t>
  </si>
  <si>
    <t>0.02323</t>
  </si>
  <si>
    <t>0.0118</t>
  </si>
  <si>
    <t>0.04027</t>
  </si>
  <si>
    <t>0.01416</t>
  </si>
  <si>
    <t>0.0022</t>
  </si>
  <si>
    <t>0.01613</t>
  </si>
  <si>
    <t>0.02669</t>
  </si>
  <si>
    <t>0.01255</t>
  </si>
  <si>
    <t>0.01203</t>
  </si>
  <si>
    <t>0.00689</t>
  </si>
  <si>
    <t>-0.02396</t>
  </si>
  <si>
    <t>0.00841</t>
  </si>
  <si>
    <t>0.01649</t>
  </si>
  <si>
    <t>0.02219</t>
  </si>
  <si>
    <t>-0.00905</t>
  </si>
  <si>
    <t>0.02312</t>
  </si>
  <si>
    <t>0.01163</t>
  </si>
  <si>
    <t>0.01789</t>
  </si>
  <si>
    <t>0.01515</t>
  </si>
  <si>
    <t>0.00883</t>
  </si>
  <si>
    <t>0.0234</t>
  </si>
  <si>
    <t>-0.00851</t>
  </si>
  <si>
    <t>0.00684</t>
  </si>
  <si>
    <t>-0.01884</t>
  </si>
  <si>
    <t>0.0001</t>
  </si>
  <si>
    <t>0.01752</t>
  </si>
  <si>
    <t>0.01796</t>
  </si>
  <si>
    <t>0.0204</t>
  </si>
  <si>
    <t>-0.00177</t>
  </si>
  <si>
    <t>0.00116</t>
  </si>
  <si>
    <t>0.00025</t>
  </si>
  <si>
    <t>0.01942</t>
  </si>
  <si>
    <t>0.01234</t>
  </si>
  <si>
    <t>0.01396</t>
  </si>
  <si>
    <t>-0.01533</t>
  </si>
  <si>
    <t>-0.0023</t>
  </si>
  <si>
    <t>-0.00348</t>
  </si>
  <si>
    <t>0.01386</t>
  </si>
  <si>
    <t>0.00621</t>
  </si>
  <si>
    <t>0.0163</t>
  </si>
  <si>
    <t>-0.00825</t>
  </si>
  <si>
    <t>-0.02201</t>
  </si>
  <si>
    <t>-0.00667</t>
  </si>
  <si>
    <t>0.01052</t>
  </si>
  <si>
    <t>-0.01847</t>
  </si>
  <si>
    <t>0.00974</t>
  </si>
  <si>
    <t>-0.00564</t>
  </si>
  <si>
    <t>0.00798</t>
  </si>
  <si>
    <t>-0.0153</t>
  </si>
  <si>
    <t>-0.00442</t>
  </si>
  <si>
    <t>-0.00893</t>
  </si>
  <si>
    <t>-0.01032</t>
  </si>
  <si>
    <t>0.01381</t>
  </si>
  <si>
    <t>-0.00928</t>
  </si>
  <si>
    <t>0.00697</t>
  </si>
  <si>
    <t>0.0191</t>
  </si>
  <si>
    <t>0.00541</t>
  </si>
  <si>
    <t>0.01705</t>
  </si>
  <si>
    <t>0.00913</t>
  </si>
  <si>
    <t>0.00518</t>
  </si>
  <si>
    <t>-0.01062</t>
  </si>
  <si>
    <t>-0.00187</t>
  </si>
  <si>
    <t>0.01684</t>
  </si>
  <si>
    <t>0.01665</t>
  </si>
  <si>
    <t>0.02484</t>
  </si>
  <si>
    <t>0.00564</t>
  </si>
  <si>
    <t>-0.00281</t>
  </si>
  <si>
    <t>0.01104</t>
  </si>
  <si>
    <t>-0.001</t>
  </si>
  <si>
    <t>-0.01849</t>
  </si>
  <si>
    <t>0.01579</t>
  </si>
  <si>
    <t>0.00278</t>
  </si>
  <si>
    <t>0.01074</t>
  </si>
  <si>
    <t>0.01216</t>
  </si>
  <si>
    <t>0.00637</t>
  </si>
  <si>
    <t>-0.0072</t>
  </si>
  <si>
    <t>-0.01343</t>
  </si>
  <si>
    <t>0.06396</t>
  </si>
  <si>
    <t>0.01337</t>
  </si>
  <si>
    <t>0.01155</t>
  </si>
  <si>
    <t>0.01642</t>
  </si>
  <si>
    <t>0.01046</t>
  </si>
  <si>
    <t>0.00911</t>
  </si>
  <si>
    <t>0.00138</t>
  </si>
  <si>
    <t>0.01198</t>
  </si>
  <si>
    <t>-0.00444</t>
  </si>
  <si>
    <t>0.01173</t>
  </si>
  <si>
    <t>-0.00011</t>
  </si>
  <si>
    <t>0.00431</t>
  </si>
  <si>
    <t>-0.01156</t>
  </si>
  <si>
    <t>-0.00903</t>
  </si>
  <si>
    <t>0.00829</t>
  </si>
  <si>
    <t>0.07669</t>
  </si>
  <si>
    <t>0.01271</t>
  </si>
  <si>
    <t>-0.00326</t>
  </si>
  <si>
    <t>0.00921</t>
  </si>
  <si>
    <t>0.0059</t>
  </si>
  <si>
    <t>0.01356</t>
  </si>
  <si>
    <t>0.01333</t>
  </si>
  <si>
    <t>-0.00398</t>
  </si>
  <si>
    <t>-0.00283</t>
  </si>
  <si>
    <t>-0.01257</t>
  </si>
  <si>
    <t>-0.00593</t>
  </si>
  <si>
    <t>-0.02235</t>
  </si>
  <si>
    <t>0.07987</t>
  </si>
  <si>
    <t>-0.01121</t>
  </si>
  <si>
    <t>-0.00095</t>
  </si>
  <si>
    <t>-0.00772</t>
  </si>
  <si>
    <t>0.01885</t>
  </si>
  <si>
    <t>0.01774</t>
  </si>
  <si>
    <t>-0.00079</t>
  </si>
  <si>
    <t>-0.00219</t>
  </si>
  <si>
    <t>-0.00192</t>
  </si>
  <si>
    <t>0.01525</t>
  </si>
  <si>
    <t>0.05281</t>
  </si>
  <si>
    <t>-0.00951</t>
  </si>
  <si>
    <t>0.01268</t>
  </si>
  <si>
    <t>0.01352</t>
  </si>
  <si>
    <t>-0.0259</t>
  </si>
  <si>
    <t>0.0042</t>
  </si>
  <si>
    <t>0.01697</t>
  </si>
  <si>
    <t>-0.0024</t>
  </si>
  <si>
    <t>0.05731</t>
  </si>
  <si>
    <t>-0.00213</t>
  </si>
  <si>
    <t>-0.01513</t>
  </si>
  <si>
    <t>0.00125</t>
  </si>
  <si>
    <t>0.06843</t>
  </si>
  <si>
    <t>-0.01298</t>
  </si>
  <si>
    <t>0.06054</t>
  </si>
  <si>
    <t>-0.00223</t>
  </si>
  <si>
    <t>0.00563</t>
  </si>
  <si>
    <t>0.00654</t>
  </si>
  <si>
    <t>0.01129</t>
  </si>
  <si>
    <t>0.00253</t>
  </si>
  <si>
    <t>0.01054</t>
  </si>
  <si>
    <t>-0.00082</t>
  </si>
  <si>
    <t>0.01056</t>
  </si>
  <si>
    <t>0.07814</t>
  </si>
  <si>
    <t>-0.00225</t>
  </si>
  <si>
    <t>0.00759</t>
  </si>
  <si>
    <t>0.00445</t>
  </si>
  <si>
    <t>-0.00516</t>
  </si>
  <si>
    <t>-0.00248</t>
  </si>
  <si>
    <t>-0.01222</t>
  </si>
  <si>
    <t>-0.00805</t>
  </si>
  <si>
    <t>-0.00978</t>
  </si>
  <si>
    <t>-0.0063</t>
  </si>
  <si>
    <t>-0.00764</t>
  </si>
  <si>
    <t>0.03793</t>
  </si>
  <si>
    <t>0.00849</t>
  </si>
  <si>
    <t>-0.02019</t>
  </si>
  <si>
    <t>0.0521</t>
  </si>
  <si>
    <t>-0.00518</t>
  </si>
  <si>
    <t>0.00089</t>
  </si>
  <si>
    <t>0.07402</t>
  </si>
  <si>
    <t>0.01257</t>
  </si>
  <si>
    <t>-0.00228</t>
  </si>
  <si>
    <t>-0.00964</t>
  </si>
  <si>
    <t>0.00271</t>
  </si>
  <si>
    <t>-0.00798</t>
  </si>
  <si>
    <t>-0.00021</t>
  </si>
  <si>
    <t>-0.01024</t>
  </si>
  <si>
    <t>-0.00511</t>
  </si>
  <si>
    <t>0.00201</t>
  </si>
  <si>
    <t>0.01383</t>
  </si>
  <si>
    <t>-0.00035</t>
  </si>
  <si>
    <t>0.01334</t>
  </si>
  <si>
    <t>-0.00968</t>
  </si>
  <si>
    <t>0.01196</t>
  </si>
  <si>
    <t>0.00659</t>
  </si>
  <si>
    <t>-0.01106</t>
  </si>
  <si>
    <t>0.00447</t>
  </si>
  <si>
    <t>-0.00124</t>
  </si>
  <si>
    <t>0.00245</t>
  </si>
  <si>
    <t>0.00768</t>
  </si>
  <si>
    <t>0.00585</t>
  </si>
  <si>
    <t>0.02134</t>
  </si>
  <si>
    <t>0.00135</t>
  </si>
  <si>
    <t>0.01177</t>
  </si>
  <si>
    <t>-0.00901</t>
  </si>
  <si>
    <t>-0.00583</t>
  </si>
  <si>
    <t>0.00601</t>
  </si>
  <si>
    <t>-0.00946</t>
  </si>
  <si>
    <t>0.01079</t>
  </si>
  <si>
    <t>0.0088</t>
  </si>
  <si>
    <t>-0.02481</t>
  </si>
  <si>
    <t>-0.01128</t>
  </si>
  <si>
    <t>0.01411</t>
  </si>
  <si>
    <t>-0.00612</t>
  </si>
  <si>
    <t>-0.02349</t>
  </si>
  <si>
    <t>-0.01897</t>
  </si>
  <si>
    <t>-0.01835</t>
  </si>
  <si>
    <t>-0.02244</t>
  </si>
  <si>
    <t>0.03593</t>
  </si>
  <si>
    <t>-0.00829</t>
  </si>
  <si>
    <t>0.01083</t>
  </si>
  <si>
    <t>-0.02086</t>
  </si>
  <si>
    <t>-0.00528</t>
  </si>
  <si>
    <t>-0.00981</t>
  </si>
  <si>
    <t>-0.00333</t>
  </si>
  <si>
    <t>-0.014</t>
  </si>
  <si>
    <t>-0.00919</t>
  </si>
  <si>
    <t>-0.01952</t>
  </si>
  <si>
    <t>0.02779</t>
  </si>
  <si>
    <t>0.00494</t>
  </si>
  <si>
    <t>-0.00176</t>
  </si>
  <si>
    <t>0.00475</t>
  </si>
  <si>
    <t>0.00645</t>
  </si>
  <si>
    <t>-0.01854</t>
  </si>
  <si>
    <t>-0.00666</t>
  </si>
  <si>
    <t>0.01047</t>
  </si>
  <si>
    <t>0.01662</t>
  </si>
  <si>
    <t>0.01009</t>
  </si>
  <si>
    <t>-0.00167</t>
  </si>
  <si>
    <t>-0.00274</t>
  </si>
  <si>
    <t>0.00217</t>
  </si>
  <si>
    <t>-0.00628</t>
  </si>
  <si>
    <t>-0.01916</t>
  </si>
  <si>
    <t>0.00588</t>
  </si>
  <si>
    <t>-0.00123</t>
  </si>
  <si>
    <t>0.00864</t>
  </si>
  <si>
    <t>-0.00185</t>
  </si>
  <si>
    <t>0.01861</t>
  </si>
  <si>
    <t>0.00304</t>
  </si>
  <si>
    <t>0.0157</t>
  </si>
  <si>
    <t>0.00655</t>
  </si>
  <si>
    <t>0.00946</t>
  </si>
  <si>
    <t>0.01615</t>
  </si>
  <si>
    <t>0.02217</t>
  </si>
  <si>
    <t>0.00741</t>
  </si>
  <si>
    <t>0.00154</t>
  </si>
  <si>
    <t>-0.0124</t>
  </si>
  <si>
    <t>-0.02052</t>
  </si>
  <si>
    <t>-0.00136</t>
  </si>
  <si>
    <t>-0.00059</t>
  </si>
  <si>
    <t>-0.0051</t>
  </si>
  <si>
    <t>-0.00203</t>
  </si>
  <si>
    <t>-0.01178</t>
  </si>
  <si>
    <t>0.00774</t>
  </si>
  <si>
    <t>-0.00202</t>
  </si>
  <si>
    <t>0.01832</t>
  </si>
  <si>
    <t>0.01633</t>
  </si>
  <si>
    <t>0.01022</t>
  </si>
  <si>
    <t>0.00673</t>
  </si>
  <si>
    <t>0.00178</t>
  </si>
  <si>
    <t>0.00793</t>
  </si>
  <si>
    <t>-0.00129</t>
  </si>
  <si>
    <t>0.00871</t>
  </si>
  <si>
    <t>0.0074</t>
  </si>
  <si>
    <t>0.01409</t>
  </si>
  <si>
    <t>0.00403</t>
  </si>
  <si>
    <t>0.00785</t>
  </si>
  <si>
    <t>0.00382</t>
  </si>
  <si>
    <t>0.0119</t>
  </si>
  <si>
    <t>-0.0004</t>
  </si>
  <si>
    <t>0.00077</t>
  </si>
  <si>
    <t>0.00694</t>
  </si>
  <si>
    <t>-0.00026</t>
  </si>
  <si>
    <t>0.00704</t>
  </si>
  <si>
    <t>-0.0022</t>
  </si>
  <si>
    <t>0.01715</t>
  </si>
  <si>
    <t>-0.00388</t>
  </si>
  <si>
    <t>0.00172</t>
  </si>
  <si>
    <t>-0.00314</t>
  </si>
  <si>
    <t>0.01969</t>
  </si>
  <si>
    <t>0.00221</t>
  </si>
  <si>
    <t>-0.0054</t>
  </si>
  <si>
    <t>-0.00594</t>
  </si>
  <si>
    <t>-0.01029</t>
  </si>
  <si>
    <t>-0.00639</t>
  </si>
  <si>
    <t>-0.01543</t>
  </si>
  <si>
    <t>-0.00629</t>
  </si>
  <si>
    <t>0.0131</t>
  </si>
  <si>
    <t>0.00955</t>
  </si>
  <si>
    <t>0.00114</t>
  </si>
  <si>
    <t>-0.01587</t>
  </si>
  <si>
    <t>0.00515</t>
  </si>
  <si>
    <t>-0.00403</t>
  </si>
  <si>
    <t>-0.01111</t>
  </si>
  <si>
    <t>-0.00328</t>
  </si>
  <si>
    <t>0.00951</t>
  </si>
  <si>
    <t>0.01493</t>
  </si>
  <si>
    <t>0.01827</t>
  </si>
  <si>
    <t>0.0007</t>
  </si>
  <si>
    <t>0.0049</t>
  </si>
  <si>
    <t>0.00307</t>
  </si>
  <si>
    <t>-0.00939</t>
  </si>
  <si>
    <t>-0.00404</t>
  </si>
  <si>
    <t>0.0068</t>
  </si>
  <si>
    <t>-0.00226</t>
  </si>
  <si>
    <t>0.001</t>
  </si>
  <si>
    <t>-0.00584</t>
  </si>
  <si>
    <t>-0.0074</t>
  </si>
  <si>
    <t>-0.00101</t>
  </si>
  <si>
    <t>0.01168</t>
  </si>
  <si>
    <t>0.01111</t>
  </si>
  <si>
    <t>0.01285</t>
  </si>
  <si>
    <t>0.00214</t>
  </si>
  <si>
    <t>0.00781</t>
  </si>
  <si>
    <t>-0.0031</t>
  </si>
  <si>
    <t>-0.00198</t>
  </si>
  <si>
    <t>0.01522</t>
  </si>
  <si>
    <t>0.00409</t>
  </si>
  <si>
    <t>-0.00036</t>
  </si>
  <si>
    <t>0.00674</t>
  </si>
  <si>
    <t>-2e-05</t>
  </si>
  <si>
    <t>-0.00865</t>
  </si>
  <si>
    <t>0.00644</t>
  </si>
  <si>
    <t>-0.00447</t>
  </si>
  <si>
    <t>0.00351</t>
  </si>
  <si>
    <t>0.00072</t>
  </si>
  <si>
    <t>-0.00216</t>
  </si>
  <si>
    <t>-0.0095</t>
  </si>
  <si>
    <t>-0.01473</t>
  </si>
  <si>
    <t>-0.00276</t>
  </si>
  <si>
    <t>-0.01773</t>
  </si>
  <si>
    <t>0.01786</t>
  </si>
  <si>
    <t>0.01867</t>
  </si>
  <si>
    <t>0.00356</t>
  </si>
  <si>
    <t>-0.00562</t>
  </si>
  <si>
    <t>0.00226</t>
  </si>
  <si>
    <t>0.0002</t>
  </si>
  <si>
    <t>0.00656</t>
  </si>
  <si>
    <t>-0.00125</t>
  </si>
  <si>
    <t>-0.00767</t>
  </si>
  <si>
    <t>0.00203</t>
  </si>
  <si>
    <t>-0.00659</t>
  </si>
  <si>
    <t>-0.00368</t>
  </si>
  <si>
    <t>0.014</t>
  </si>
  <si>
    <t>0.00942</t>
  </si>
  <si>
    <t>0.00823</t>
  </si>
  <si>
    <t>0.00985</t>
  </si>
  <si>
    <t>-0.00046</t>
  </si>
  <si>
    <t>-0.00833</t>
  </si>
  <si>
    <t>0.00753</t>
  </si>
  <si>
    <t>-0.00049</t>
  </si>
  <si>
    <t>-0.00839</t>
  </si>
  <si>
    <t>-0.01046</t>
  </si>
  <si>
    <t>0.00703</t>
  </si>
  <si>
    <t>0.00448</t>
  </si>
  <si>
    <t>-0.01684</t>
  </si>
  <si>
    <t>-0.00341</t>
  </si>
  <si>
    <t>0.00308</t>
  </si>
  <si>
    <t>0.00863</t>
  </si>
  <si>
    <t>0.00831</t>
  </si>
  <si>
    <t>0.00747</t>
  </si>
  <si>
    <t>-0.00879</t>
  </si>
  <si>
    <t>0.00535</t>
  </si>
  <si>
    <t>-0.00513</t>
  </si>
  <si>
    <t>-0.0086</t>
  </si>
  <si>
    <t>0.00959</t>
  </si>
  <si>
    <t>-0.02122</t>
  </si>
  <si>
    <t>0.00141</t>
  </si>
  <si>
    <t>-0.00154</t>
  </si>
  <si>
    <t>-0.01666</t>
  </si>
  <si>
    <t>-4e-05</t>
  </si>
  <si>
    <t>-0.0061</t>
  </si>
  <si>
    <t>0.00722</t>
  </si>
  <si>
    <t>0.01395</t>
  </si>
  <si>
    <t>0.0065</t>
  </si>
  <si>
    <t>-0.00645</t>
  </si>
  <si>
    <t>0.00084</t>
  </si>
  <si>
    <t>-0.01508</t>
  </si>
  <si>
    <t>-0.01567</t>
  </si>
  <si>
    <t>0.01055</t>
  </si>
  <si>
    <t>-0.01297</t>
  </si>
  <si>
    <t>0.00315</t>
  </si>
  <si>
    <t>0.00931</t>
  </si>
  <si>
    <t>0.00794</t>
  </si>
  <si>
    <t>-0.00175</t>
  </si>
  <si>
    <t>0.00094</t>
  </si>
  <si>
    <t>-0.01099</t>
  </si>
  <si>
    <t>-0.00291</t>
  </si>
  <si>
    <t>-0.02042</t>
  </si>
  <si>
    <t>-0.02062</t>
  </si>
  <si>
    <t>-0.01893</t>
  </si>
  <si>
    <t>-0.03514</t>
  </si>
  <si>
    <t>-0.02248</t>
  </si>
  <si>
    <t>0.00615</t>
  </si>
  <si>
    <t>0.02502</t>
  </si>
  <si>
    <t>0.01464</t>
  </si>
  <si>
    <t>0.00091</t>
  </si>
  <si>
    <t>-0.02469</t>
  </si>
  <si>
    <t>0.00805</t>
  </si>
  <si>
    <t>0.00983</t>
  </si>
  <si>
    <t>-0.00421</t>
  </si>
  <si>
    <t>0.00857</t>
  </si>
  <si>
    <t>-0.01583</t>
  </si>
  <si>
    <t>-0.02203</t>
  </si>
  <si>
    <t>-0.01004</t>
  </si>
  <si>
    <t>-0.01772</t>
  </si>
  <si>
    <t>-0.02877</t>
  </si>
  <si>
    <t>0.00405</t>
  </si>
  <si>
    <t>0.00682</t>
  </si>
  <si>
    <t>0.01344</t>
  </si>
  <si>
    <t>0.00731</t>
  </si>
  <si>
    <t>-0.03497</t>
  </si>
  <si>
    <t>0.00776</t>
  </si>
  <si>
    <t>0.02077</t>
  </si>
  <si>
    <t>-0.021</t>
  </si>
  <si>
    <t>-0.02981</t>
  </si>
  <si>
    <t>0.01778</t>
  </si>
  <si>
    <t>0.0161</t>
  </si>
  <si>
    <t>0.00487</t>
  </si>
  <si>
    <t>0.00821</t>
  </si>
  <si>
    <t>0.00261</t>
  </si>
  <si>
    <t>-0.00876</t>
  </si>
  <si>
    <t>-0.00018</t>
  </si>
  <si>
    <t>0.01916</t>
  </si>
  <si>
    <t>0.01361</t>
  </si>
  <si>
    <t>-0.0088</t>
  </si>
  <si>
    <t>-0.02988</t>
  </si>
  <si>
    <t>-0.00605</t>
  </si>
  <si>
    <t>0.00748</t>
  </si>
  <si>
    <t>-0.00881</t>
  </si>
  <si>
    <t>-0.01841</t>
  </si>
  <si>
    <t>0.01149</t>
  </si>
  <si>
    <t>0.00761</t>
  </si>
  <si>
    <t>-0.01616</t>
  </si>
  <si>
    <t>-0.00804</t>
  </si>
  <si>
    <t>-0.01242</t>
  </si>
  <si>
    <t>-0.01636</t>
  </si>
  <si>
    <t>-0.00989</t>
  </si>
  <si>
    <t>-0.00695</t>
  </si>
  <si>
    <t>0.01624</t>
  </si>
  <si>
    <t>0.00444</t>
  </si>
  <si>
    <t>0.01982</t>
  </si>
  <si>
    <t>0.00875</t>
  </si>
  <si>
    <t>0.00688</t>
  </si>
  <si>
    <t>0.05429</t>
  </si>
  <si>
    <t>-0.00464</t>
  </si>
  <si>
    <t>-0.00789</t>
  </si>
  <si>
    <t>6e-05</t>
  </si>
  <si>
    <t>-0.01038</t>
  </si>
  <si>
    <t>-0.01917</t>
  </si>
  <si>
    <t>-0.00288</t>
  </si>
  <si>
    <t>0.00076</t>
  </si>
  <si>
    <t>-0.00559</t>
  </si>
  <si>
    <t>0.01044</t>
  </si>
  <si>
    <t>-0.00813</t>
  </si>
  <si>
    <t>-0.00558</t>
  </si>
  <si>
    <t>0.00346</t>
  </si>
  <si>
    <t>0.01549</t>
  </si>
  <si>
    <t>0.00945</t>
  </si>
  <si>
    <t>0.00667</t>
  </si>
  <si>
    <t>0.0051</t>
  </si>
  <si>
    <t>0.00956</t>
  </si>
  <si>
    <t>0.00238</t>
  </si>
  <si>
    <t>0.013</t>
  </si>
  <si>
    <t>-0.00214</t>
  </si>
  <si>
    <t>0.01213</t>
  </si>
  <si>
    <t>0.0127</t>
  </si>
  <si>
    <t>0.01307</t>
  </si>
  <si>
    <t>0.00646</t>
  </si>
  <si>
    <t>-0.00952</t>
  </si>
  <si>
    <t>-0.01431</t>
  </si>
  <si>
    <t>-0.00232</t>
  </si>
  <si>
    <t>0.00944</t>
  </si>
  <si>
    <t>0.01243</t>
  </si>
  <si>
    <t>0.00773</t>
  </si>
  <si>
    <t>-0.0026</t>
  </si>
  <si>
    <t>-0.00566</t>
  </si>
  <si>
    <t>0.0055</t>
  </si>
  <si>
    <t>-0.00688</t>
  </si>
  <si>
    <t>-0.00712</t>
  </si>
  <si>
    <t>-0.002</t>
  </si>
  <si>
    <t>-0.0215</t>
  </si>
  <si>
    <t>-0.01409</t>
  </si>
  <si>
    <t>0.00999</t>
  </si>
  <si>
    <t>-0.0094</t>
  </si>
  <si>
    <t>0.00928</t>
  </si>
  <si>
    <t>0.00149</t>
  </si>
  <si>
    <t>0.00336</t>
  </si>
  <si>
    <t>-0.0097</t>
  </si>
  <si>
    <t>-8e-05</t>
  </si>
  <si>
    <t>0.01272</t>
  </si>
  <si>
    <t>0.00305</t>
  </si>
  <si>
    <t>-0.0015</t>
  </si>
  <si>
    <t>-0.00611</t>
  </si>
  <si>
    <t>-0.0098</t>
  </si>
  <si>
    <t>-0.00752</t>
  </si>
  <si>
    <t>-0.01258</t>
  </si>
  <si>
    <t>0.00379</t>
  </si>
  <si>
    <t>-0.01361</t>
  </si>
  <si>
    <t>-0.01379</t>
  </si>
  <si>
    <t>-0.01082</t>
  </si>
  <si>
    <t>-0.0119</t>
  </si>
  <si>
    <t>0.00651</t>
  </si>
  <si>
    <t>0.00903</t>
  </si>
  <si>
    <t>-0.01623</t>
  </si>
  <si>
    <t>-0.00369</t>
  </si>
  <si>
    <t>0.00184</t>
  </si>
  <si>
    <t>-0.00886</t>
  </si>
  <si>
    <t>0.01802</t>
  </si>
  <si>
    <t>0.00712</t>
  </si>
  <si>
    <t>0.00543</t>
  </si>
  <si>
    <t>-0.01166</t>
  </si>
  <si>
    <t>0.01112</t>
  </si>
  <si>
    <t>0.01224</t>
  </si>
  <si>
    <t>0.00807</t>
  </si>
  <si>
    <t>-0.00911</t>
  </si>
  <si>
    <t>0.05324</t>
  </si>
  <si>
    <t>-0.00376</t>
  </si>
  <si>
    <t>0.01069</t>
  </si>
  <si>
    <t>0.05931</t>
  </si>
  <si>
    <t>-0.00731</t>
  </si>
  <si>
    <t>-0.01053</t>
  </si>
  <si>
    <t>-0.00774</t>
  </si>
  <si>
    <t>0.00493</t>
  </si>
  <si>
    <t>-0.00534</t>
  </si>
  <si>
    <t>0.04808</t>
  </si>
  <si>
    <t>0.049</t>
  </si>
  <si>
    <t>0.00542</t>
  </si>
  <si>
    <t>-0.00492</t>
  </si>
  <si>
    <t>0.03929</t>
  </si>
  <si>
    <t>-0.00132</t>
  </si>
  <si>
    <t>0.00971</t>
  </si>
  <si>
    <t>0.01843</t>
  </si>
  <si>
    <t>0.00208</t>
  </si>
  <si>
    <t>0.00649</t>
  </si>
  <si>
    <t>0.02069</t>
  </si>
  <si>
    <t>0.00257</t>
  </si>
  <si>
    <t>-0.00334</t>
  </si>
  <si>
    <t>0.04518</t>
  </si>
  <si>
    <t>-0.00098</t>
  </si>
  <si>
    <t>0.00387</t>
  </si>
  <si>
    <t>-0.00477</t>
  </si>
  <si>
    <t>0.00213</t>
  </si>
  <si>
    <t>0.00665</t>
  </si>
  <si>
    <t>-0.00296</t>
  </si>
  <si>
    <t>0.01402</t>
  </si>
  <si>
    <t>0.05681</t>
  </si>
  <si>
    <t>0.01607</t>
  </si>
  <si>
    <t>-0.0029</t>
  </si>
  <si>
    <t>-0.00051</t>
  </si>
  <si>
    <t>-0.00091</t>
  </si>
  <si>
    <t>0.00337</t>
  </si>
  <si>
    <t>-0.01009</t>
  </si>
  <si>
    <t>0.00354</t>
  </si>
  <si>
    <t>0.01205</t>
  </si>
  <si>
    <t>0.02509</t>
  </si>
  <si>
    <t>-0.00491</t>
  </si>
  <si>
    <t>-0.00762</t>
  </si>
  <si>
    <t>0.0058</t>
  </si>
  <si>
    <t>-0.00535</t>
  </si>
  <si>
    <t>-0.00576</t>
  </si>
  <si>
    <t>-0.00327</t>
  </si>
  <si>
    <t>0.00166</t>
  </si>
  <si>
    <t>-0.00361</t>
  </si>
  <si>
    <t>-0.00355</t>
  </si>
  <si>
    <t>-0.00454</t>
  </si>
  <si>
    <t>0.00193</t>
  </si>
  <si>
    <t>-0.00251</t>
  </si>
  <si>
    <t>0.00664</t>
  </si>
  <si>
    <t>0.00303</t>
  </si>
  <si>
    <t>-0.0002</t>
  </si>
  <si>
    <t>0.00297</t>
  </si>
  <si>
    <t>-0.00378</t>
  </si>
  <si>
    <t>-0.00127</t>
  </si>
  <si>
    <t>0.00671</t>
  </si>
  <si>
    <t>0.04824</t>
  </si>
  <si>
    <t>0.00391</t>
  </si>
  <si>
    <t>0.04732</t>
  </si>
  <si>
    <t>0.01251</t>
  </si>
  <si>
    <t>0.00363</t>
  </si>
  <si>
    <t>0.0488</t>
  </si>
  <si>
    <t>0.01532</t>
  </si>
  <si>
    <t>0.00206</t>
  </si>
  <si>
    <t>-0.00043</t>
  </si>
  <si>
    <t>0.0024</t>
  </si>
  <si>
    <t>0.04272</t>
  </si>
  <si>
    <t>0.00233</t>
  </si>
  <si>
    <t>0.00925</t>
  </si>
  <si>
    <t>-0.00796</t>
  </si>
  <si>
    <t>0.00126</t>
  </si>
  <si>
    <t>0.05085</t>
  </si>
  <si>
    <t>-0.00765</t>
  </si>
  <si>
    <t>-0.00417</t>
  </si>
  <si>
    <t>-0.00071</t>
  </si>
  <si>
    <t>0.04614</t>
  </si>
  <si>
    <t>-0.01765</t>
  </si>
  <si>
    <t>0.00152</t>
  </si>
  <si>
    <t>0.05115</t>
  </si>
  <si>
    <t>-0.0048</t>
  </si>
  <si>
    <t>0.00784</t>
  </si>
  <si>
    <t>0.00199</t>
  </si>
  <si>
    <t>0.00175</t>
  </si>
  <si>
    <t>-0.00502</t>
  </si>
  <si>
    <t>-0.00218</t>
  </si>
  <si>
    <t>-0.00708</t>
  </si>
  <si>
    <t>-0.0052</t>
  </si>
  <si>
    <t>0.0544</t>
  </si>
  <si>
    <t>0.05186</t>
  </si>
  <si>
    <t>-0.00998</t>
  </si>
  <si>
    <t>-0.00287</t>
  </si>
  <si>
    <t>0.03637</t>
  </si>
  <si>
    <t>0.00551</t>
  </si>
  <si>
    <t>0.00383</t>
  </si>
  <si>
    <t>0.00658</t>
  </si>
  <si>
    <t>0.04984</t>
  </si>
  <si>
    <t>0.0029</t>
  </si>
  <si>
    <t>0.0534</t>
  </si>
  <si>
    <t>-0.00054</t>
  </si>
  <si>
    <t>0.00164</t>
  </si>
  <si>
    <t>0.00381</t>
  </si>
  <si>
    <t>0.01879</t>
  </si>
  <si>
    <t>-0.00074</t>
  </si>
  <si>
    <t>0.00458</t>
  </si>
  <si>
    <t>0.04489</t>
  </si>
  <si>
    <t>0.00629</t>
  </si>
  <si>
    <t>-0.00056</t>
  </si>
  <si>
    <t>-0.01673</t>
  </si>
  <si>
    <t>0.00485</t>
  </si>
  <si>
    <t>0.00442</t>
  </si>
  <si>
    <t>-0.01055</t>
  </si>
  <si>
    <t>-0.00455</t>
  </si>
  <si>
    <t>0.01667</t>
  </si>
  <si>
    <t>-0.00701</t>
  </si>
  <si>
    <t>0.0532</t>
  </si>
  <si>
    <t>0.0062</t>
  </si>
  <si>
    <t>-0.00096</t>
  </si>
  <si>
    <t>-0.02181</t>
  </si>
  <si>
    <t>-0.00406</t>
  </si>
  <si>
    <t>-0.02064</t>
  </si>
  <si>
    <t>0.00729</t>
  </si>
  <si>
    <t>0.00057</t>
  </si>
  <si>
    <t>-0.00142</t>
  </si>
  <si>
    <t>0.00292</t>
  </si>
  <si>
    <t>-0.01054</t>
  </si>
  <si>
    <t>0.01309</t>
  </si>
  <si>
    <t>-0.01096</t>
  </si>
  <si>
    <t>0.00876</t>
  </si>
  <si>
    <t>0.03861</t>
  </si>
  <si>
    <t>0.02878</t>
  </si>
  <si>
    <t>0.00408</t>
  </si>
  <si>
    <t>0.01045</t>
  </si>
  <si>
    <t>0.04796</t>
  </si>
  <si>
    <t>0.00113</t>
  </si>
  <si>
    <t>0.00111</t>
  </si>
  <si>
    <t>0.01061</t>
  </si>
  <si>
    <t>0.00109</t>
  </si>
  <si>
    <t>0.04571</t>
  </si>
  <si>
    <t>0.01235</t>
  </si>
  <si>
    <t>0.00532</t>
  </si>
  <si>
    <t>0.00136</t>
  </si>
  <si>
    <t>0.01266</t>
  </si>
  <si>
    <t>0.01564</t>
  </si>
  <si>
    <t>0.04691</t>
  </si>
  <si>
    <t>-0.0006</t>
  </si>
  <si>
    <t>0.00168</t>
  </si>
  <si>
    <t>0.04684</t>
  </si>
  <si>
    <t>0.04756</t>
  </si>
  <si>
    <t>0.01742</t>
  </si>
  <si>
    <t>-0.00428</t>
  </si>
  <si>
    <t>-0.00285</t>
  </si>
  <si>
    <t>0.04775</t>
  </si>
  <si>
    <t>-0.0046</t>
  </si>
  <si>
    <t>0.05624</t>
  </si>
  <si>
    <t>0.00033</t>
  </si>
  <si>
    <t>-0.00239</t>
  </si>
  <si>
    <t>-0.00743</t>
  </si>
  <si>
    <t>0.04186</t>
  </si>
  <si>
    <t>-0.00809</t>
  </si>
  <si>
    <t>0.04484</t>
  </si>
  <si>
    <t>0.00611</t>
  </si>
  <si>
    <t>0.00374</t>
  </si>
  <si>
    <t>0.00079</t>
  </si>
  <si>
    <t>-0.00717</t>
  </si>
  <si>
    <t>-0.00295</t>
  </si>
  <si>
    <t>0.00276</t>
  </si>
  <si>
    <t>0.00323</t>
  </si>
  <si>
    <t>0.0133</t>
  </si>
  <si>
    <t>0.04626</t>
  </si>
  <si>
    <t>0.00498</t>
  </si>
  <si>
    <t>0.00796</t>
  </si>
  <si>
    <t>0.00966</t>
  </si>
  <si>
    <t>-0.00161</t>
  </si>
  <si>
    <t>-0.00279</t>
  </si>
  <si>
    <t>0.00083</t>
  </si>
  <si>
    <t>0.00169</t>
  </si>
  <si>
    <t>-0.01083</t>
  </si>
  <si>
    <t>0.00586</t>
  </si>
  <si>
    <t>-0.00614</t>
  </si>
  <si>
    <t>-0.00816</t>
  </si>
  <si>
    <t>0.00791</t>
  </si>
  <si>
    <t>0.00745</t>
  </si>
  <si>
    <t>0.00082</t>
  </si>
  <si>
    <t>0.00406</t>
  </si>
  <si>
    <t>0.00095</t>
  </si>
  <si>
    <t>0.00478</t>
  </si>
  <si>
    <t>-0.00931</t>
  </si>
  <si>
    <t>0.01003</t>
  </si>
  <si>
    <t>0.04737</t>
  </si>
  <si>
    <t>0.0034</t>
  </si>
  <si>
    <t>-0.00692</t>
  </si>
  <si>
    <t>-0.00318</t>
  </si>
  <si>
    <t>0.03819</t>
  </si>
  <si>
    <t>0.00808</t>
  </si>
  <si>
    <t>-0.00064</t>
  </si>
  <si>
    <t>0.04382</t>
  </si>
  <si>
    <t>-0.00499</t>
  </si>
  <si>
    <t>0.00907</t>
  </si>
  <si>
    <t>-0.0067</t>
  </si>
  <si>
    <t>-0.00834</t>
  </si>
  <si>
    <t>0.03911</t>
  </si>
  <si>
    <t>0.00024</t>
  </si>
  <si>
    <t>-0.00313</t>
  </si>
  <si>
    <t>0.03684</t>
  </si>
  <si>
    <t>0.00035</t>
  </si>
  <si>
    <t>0.0079</t>
  </si>
  <si>
    <t>0.00922</t>
  </si>
  <si>
    <t>0.04473</t>
  </si>
  <si>
    <t>-0.00128</t>
  </si>
  <si>
    <t>-0.00572</t>
  </si>
  <si>
    <t>0.00365</t>
  </si>
  <si>
    <t>-0.00077</t>
  </si>
  <si>
    <t>-0.00497</t>
  </si>
  <si>
    <t>0.03582</t>
  </si>
  <si>
    <t>-0.0017</t>
  </si>
  <si>
    <t>0.04631</t>
  </si>
  <si>
    <t>0.00046</t>
  </si>
  <si>
    <t>0.0392</t>
  </si>
  <si>
    <t>-0.00868</t>
  </si>
  <si>
    <t>-0.00208</t>
  </si>
  <si>
    <t>0.04322</t>
  </si>
  <si>
    <t>-0.00856</t>
  </si>
  <si>
    <t>-0.00304</t>
  </si>
  <si>
    <t>-0.00622</t>
  </si>
  <si>
    <t>0.04196</t>
  </si>
  <si>
    <t>0.006</t>
  </si>
  <si>
    <t>0.04208</t>
  </si>
  <si>
    <t>-0.00481</t>
  </si>
  <si>
    <t>0.00048</t>
  </si>
  <si>
    <t>-0.00189</t>
  </si>
  <si>
    <t>0.00236</t>
  </si>
  <si>
    <t>-0.0102</t>
  </si>
  <si>
    <t>-0.00681</t>
  </si>
  <si>
    <t>0.04526</t>
  </si>
  <si>
    <t>-0.00015</t>
  </si>
  <si>
    <t>-0.00501</t>
  </si>
  <si>
    <t>-0.00979</t>
  </si>
  <si>
    <t>-0.00756</t>
  </si>
  <si>
    <t>-0.00902</t>
  </si>
  <si>
    <t>-0.0073</t>
  </si>
  <si>
    <t>-0.00104</t>
  </si>
  <si>
    <t>-0.00971</t>
  </si>
  <si>
    <t>-0.02166</t>
  </si>
  <si>
    <t>0.01604</t>
  </si>
  <si>
    <t>0.00239</t>
  </si>
  <si>
    <t>-0.00561</t>
  </si>
  <si>
    <t>-0.00349</t>
  </si>
  <si>
    <t>0.00842</t>
  </si>
  <si>
    <t>0.00652</t>
  </si>
  <si>
    <t>0.00404</t>
  </si>
  <si>
    <t>-0.00806</t>
  </si>
  <si>
    <t>0.00579</t>
  </si>
  <si>
    <t>-0.00545</t>
  </si>
  <si>
    <t>-7e-05</t>
  </si>
  <si>
    <t>0.00511</t>
  </si>
  <si>
    <t>-0.00509</t>
  </si>
  <si>
    <t>-0.01094</t>
  </si>
  <si>
    <t>-0.0038</t>
  </si>
  <si>
    <t>0.00711</t>
  </si>
  <si>
    <t>0.00436</t>
  </si>
  <si>
    <t>0.00013</t>
  </si>
  <si>
    <t>-0.00144</t>
  </si>
  <si>
    <t>-0.01913</t>
  </si>
  <si>
    <t>-0.00524</t>
  </si>
  <si>
    <t>-0.00325</t>
  </si>
  <si>
    <t>-0.0005</t>
  </si>
  <si>
    <t>-0.00689</t>
  </si>
  <si>
    <t>0.00187</t>
  </si>
  <si>
    <t>-0.00986</t>
  </si>
  <si>
    <t>0.00855</t>
  </si>
  <si>
    <t>-0.00587</t>
  </si>
  <si>
    <t>0.00898</t>
  </si>
  <si>
    <t>0.01121</t>
  </si>
  <si>
    <t>-0.01086</t>
  </si>
  <si>
    <t>0.01147</t>
  </si>
  <si>
    <t>0.0039</t>
  </si>
  <si>
    <t>0.00071</t>
  </si>
  <si>
    <t>-0.00754</t>
  </si>
  <si>
    <t>-0.00375</t>
  </si>
  <si>
    <t>-0.00207</t>
  </si>
  <si>
    <t>-0.01407</t>
  </si>
  <si>
    <t>-0.00242</t>
  </si>
  <si>
    <t>-0.01011</t>
  </si>
  <si>
    <t>0.0186</t>
  </si>
  <si>
    <t>-0.00972</t>
  </si>
  <si>
    <t>0.01355</t>
  </si>
  <si>
    <t>0.00769</t>
  </si>
  <si>
    <t>-0.00814</t>
  </si>
  <si>
    <t>-0.00094</t>
  </si>
  <si>
    <t>0.00459</t>
  </si>
  <si>
    <t>0.01678</t>
  </si>
  <si>
    <t>-0.00471</t>
  </si>
  <si>
    <t>0.00709</t>
  </si>
  <si>
    <t>-0.00488</t>
  </si>
  <si>
    <t>0.0015</t>
  </si>
  <si>
    <t>5e-05</t>
  </si>
  <si>
    <t>0.00832</t>
  </si>
  <si>
    <t>0.01027</t>
  </si>
  <si>
    <t>-0.00773</t>
  </si>
  <si>
    <t>0.0021</t>
  </si>
  <si>
    <t>0.01099</t>
  </si>
  <si>
    <t>-0.01093</t>
  </si>
  <si>
    <t>-0.00737</t>
  </si>
  <si>
    <t>-0.0057</t>
  </si>
  <si>
    <t>-0.00088</t>
  </si>
  <si>
    <t>-0.00489</t>
  </si>
  <si>
    <t>0.01768</t>
  </si>
  <si>
    <t>-0.00394</t>
  </si>
  <si>
    <t>-0.00803</t>
  </si>
  <si>
    <t>-0.00687</t>
  </si>
  <si>
    <t>0.00273</t>
  </si>
  <si>
    <t>-0.00086</t>
  </si>
  <si>
    <t>0.0098</t>
  </si>
  <si>
    <t>0.00939</t>
  </si>
  <si>
    <t>-0.01113</t>
  </si>
  <si>
    <t>0.00395</t>
  </si>
  <si>
    <t>-0.02754</t>
  </si>
  <si>
    <t>0.00984</t>
  </si>
  <si>
    <t>-0.00722</t>
  </si>
  <si>
    <t>-0.00145</t>
  </si>
  <si>
    <t>0.01369</t>
  </si>
  <si>
    <t>-0.00541</t>
  </si>
  <si>
    <t>-0.00273</t>
  </si>
  <si>
    <t>0.00179</t>
  </si>
  <si>
    <t>-0.00906</t>
  </si>
  <si>
    <t>0.00146</t>
  </si>
  <si>
    <t>0.00029</t>
  </si>
  <si>
    <t>0.00102</t>
  </si>
  <si>
    <t>0.08035</t>
  </si>
  <si>
    <t>-0.00846</t>
  </si>
  <si>
    <t>0.00188</t>
  </si>
  <si>
    <t>-0.02946</t>
  </si>
  <si>
    <t>0.03169</t>
  </si>
  <si>
    <t>-0.00331</t>
  </si>
  <si>
    <t>-0.00618</t>
  </si>
  <si>
    <t>-0.01692</t>
  </si>
  <si>
    <t>-0.00684</t>
  </si>
  <si>
    <t>-0.00874</t>
  </si>
  <si>
    <t>-0.00668</t>
  </si>
  <si>
    <t>0.01269</t>
  </si>
  <si>
    <t>0.01523</t>
  </si>
  <si>
    <t>-0.00674</t>
  </si>
  <si>
    <t>-0.00736</t>
  </si>
  <si>
    <t>-0.01344</t>
  </si>
  <si>
    <t>0.00385</t>
  </si>
  <si>
    <t>-0.0</t>
  </si>
  <si>
    <t>-0.00969</t>
  </si>
  <si>
    <t>-0.01084</t>
  </si>
  <si>
    <t>-0.01226</t>
  </si>
  <si>
    <t>-0.00235</t>
  </si>
  <si>
    <t>0.00338</t>
  </si>
  <si>
    <t>0.00497</t>
  </si>
  <si>
    <t>-0.01042</t>
  </si>
  <si>
    <t>-0.01363</t>
  </si>
  <si>
    <t>-0.00456</t>
  </si>
  <si>
    <t>-0.00936</t>
  </si>
  <si>
    <t>-0.01385</t>
  </si>
  <si>
    <t>-0.02231</t>
  </si>
  <si>
    <t>0.01691</t>
  </si>
  <si>
    <t>-0.00122</t>
  </si>
  <si>
    <t>0.0144</t>
  </si>
  <si>
    <t>0.0155</t>
  </si>
  <si>
    <t>-0.02196</t>
  </si>
  <si>
    <t>-0.01328</t>
  </si>
  <si>
    <t>0.0108</t>
  </si>
  <si>
    <t>-0.01232</t>
  </si>
  <si>
    <t>0.00969</t>
  </si>
  <si>
    <t>0.00845</t>
  </si>
  <si>
    <t>-0.01031</t>
  </si>
  <si>
    <t>-0.01016</t>
  </si>
  <si>
    <t>0.00862</t>
  </si>
  <si>
    <t>0.0389</t>
  </si>
  <si>
    <t>0.02023</t>
  </si>
  <si>
    <t>-0.00797</t>
  </si>
  <si>
    <t>0.01526</t>
  </si>
  <si>
    <t>-0.00963</t>
  </si>
  <si>
    <t>0.00733</t>
  </si>
  <si>
    <t>-0.00238</t>
  </si>
  <si>
    <t>-0.00309</t>
  </si>
  <si>
    <t>0.00815</t>
  </si>
  <si>
    <t>-0.00608</t>
  </si>
  <si>
    <t>-0.00084</t>
  </si>
  <si>
    <t>0.00418</t>
  </si>
  <si>
    <t>0.01034</t>
  </si>
  <si>
    <t>-0.00397</t>
  </si>
  <si>
    <t>0.00367</t>
  </si>
  <si>
    <t>0.0011</t>
  </si>
  <si>
    <t>-0.00831</t>
  </si>
  <si>
    <t>-0.003</t>
  </si>
  <si>
    <t>0.00558</t>
  </si>
  <si>
    <t>0.00301</t>
  </si>
  <si>
    <t>-0.00162</t>
  </si>
  <si>
    <t>-0.01364</t>
  </si>
  <si>
    <t>-0.02392</t>
  </si>
  <si>
    <t>-0.00997</t>
  </si>
  <si>
    <t>0.01015</t>
  </si>
  <si>
    <t>0.02644</t>
  </si>
  <si>
    <t>0.0139</t>
  </si>
  <si>
    <t>-0.04413</t>
  </si>
  <si>
    <t>-0.07185</t>
  </si>
  <si>
    <t>0.00438</t>
  </si>
  <si>
    <t>0.01698</t>
  </si>
  <si>
    <t>-0.00957</t>
  </si>
  <si>
    <t>-0.02278</t>
  </si>
  <si>
    <t>0.00617</t>
  </si>
  <si>
    <t>0.01204</t>
  </si>
  <si>
    <t>0.01282</t>
  </si>
  <si>
    <t>-0.00293</t>
  </si>
  <si>
    <t>0.00368</t>
  </si>
  <si>
    <t>0.00718</t>
  </si>
  <si>
    <t>-0.00141</t>
  </si>
  <si>
    <t>0.00895</t>
  </si>
  <si>
    <t>-0.00553</t>
  </si>
  <si>
    <t>0.00897</t>
  </si>
  <si>
    <t>-0.00346</t>
  </si>
  <si>
    <t>-0.00271</t>
  </si>
  <si>
    <t>0.0111</t>
  </si>
  <si>
    <t>0.00407</t>
  </si>
  <si>
    <t>0.048</t>
  </si>
  <si>
    <t>-0.00329</t>
  </si>
  <si>
    <t>-0.00716</t>
  </si>
  <si>
    <t>0.00265</t>
  </si>
  <si>
    <t>-0.00705</t>
  </si>
  <si>
    <t>0.00196</t>
  </si>
  <si>
    <t>-0.0159</t>
  </si>
  <si>
    <t>-0.00567</t>
  </si>
  <si>
    <t>-0.00855</t>
  </si>
  <si>
    <t>-0.00778</t>
  </si>
  <si>
    <t>0.00282</t>
  </si>
  <si>
    <t>0.00474</t>
  </si>
  <si>
    <t>-0.00179</t>
  </si>
  <si>
    <t>0.0026</t>
  </si>
  <si>
    <t>-0.0047</t>
  </si>
  <si>
    <t>0.01011</t>
  </si>
  <si>
    <t>-0.00904</t>
  </si>
  <si>
    <t>-0.00699</t>
  </si>
  <si>
    <t>-0.00047</t>
  </si>
  <si>
    <t>-0.0025</t>
  </si>
  <si>
    <t>0.0115</t>
  </si>
  <si>
    <t>0.00343</t>
  </si>
  <si>
    <t>0.01023</t>
  </si>
  <si>
    <t>0.01237</t>
  </si>
  <si>
    <t>-0.00768</t>
  </si>
  <si>
    <t>0.00614</t>
  </si>
  <si>
    <t>0.00528</t>
  </si>
  <si>
    <t>0.00819</t>
  </si>
  <si>
    <t>0.00197</t>
  </si>
  <si>
    <t>-0.00272</t>
  </si>
  <si>
    <t>-0.00134</t>
  </si>
  <si>
    <t>-0.00415</t>
  </si>
  <si>
    <t>0.01026</t>
  </si>
  <si>
    <t>-0.00543</t>
  </si>
  <si>
    <t>-0.00631</t>
  </si>
  <si>
    <t>0.00648</t>
  </si>
  <si>
    <t>-0.00147</t>
  </si>
  <si>
    <t>-0.00382</t>
  </si>
  <si>
    <t>0.00545</t>
  </si>
  <si>
    <t>0.00017</t>
  </si>
  <si>
    <t>0.00173</t>
  </si>
  <si>
    <t>0.00262</t>
  </si>
  <si>
    <t>0.00279</t>
  </si>
  <si>
    <t>0.01437</t>
  </si>
  <si>
    <t>0.01794</t>
  </si>
  <si>
    <t>0.00591</t>
  </si>
  <si>
    <t>-0.00347</t>
  </si>
  <si>
    <t>-0.00172</t>
  </si>
  <si>
    <t>-0.01195</t>
  </si>
  <si>
    <t>-0.00641</t>
  </si>
  <si>
    <t>-0.00364</t>
  </si>
  <si>
    <t>0.0095</t>
  </si>
  <si>
    <t>0.0028</t>
  </si>
  <si>
    <t>-0.00324</t>
  </si>
  <si>
    <t>0.005</t>
  </si>
  <si>
    <t>0.00107</t>
  </si>
  <si>
    <t>0.01096</t>
  </si>
  <si>
    <t>0.00548</t>
  </si>
  <si>
    <t>-0.00563</t>
  </si>
  <si>
    <t>-0.0044</t>
  </si>
  <si>
    <t>-0.00663</t>
  </si>
  <si>
    <t>0.00574</t>
  </si>
  <si>
    <t>-0.0014</t>
  </si>
  <si>
    <t>0.00795</t>
  </si>
  <si>
    <t>-0.00685</t>
  </si>
  <si>
    <t>0.01013</t>
  </si>
  <si>
    <t>0.00775</t>
  </si>
  <si>
    <t>-0.0053</t>
  </si>
  <si>
    <t>0.00128</t>
  </si>
  <si>
    <t>-0.00392</t>
  </si>
  <si>
    <t>0.00129</t>
  </si>
  <si>
    <t>-0.00517</t>
  </si>
  <si>
    <t>0.00868</t>
  </si>
  <si>
    <t>-0.00926</t>
  </si>
  <si>
    <t>-0.00828</t>
  </si>
  <si>
    <t>-0.00233</t>
  </si>
  <si>
    <t>0.00562</t>
  </si>
  <si>
    <t>0.00513</t>
  </si>
  <si>
    <t>0.00209</t>
  </si>
  <si>
    <t>0.00965</t>
  </si>
  <si>
    <t>0.01531</t>
  </si>
  <si>
    <t>0.00627</t>
  </si>
  <si>
    <t>0.0145</t>
  </si>
  <si>
    <t>-0.00188</t>
  </si>
  <si>
    <t>0.00118</t>
  </si>
  <si>
    <t>0.03813</t>
  </si>
  <si>
    <t>-0.02306</t>
  </si>
  <si>
    <t>-0.02629</t>
  </si>
  <si>
    <t>0.01467</t>
  </si>
  <si>
    <t>-0.01445</t>
  </si>
  <si>
    <t>-0.00635</t>
  </si>
  <si>
    <t>-0.00815</t>
  </si>
  <si>
    <t>0.00639</t>
  </si>
  <si>
    <t>-0.0009</t>
  </si>
  <si>
    <t>-0.00581</t>
  </si>
  <si>
    <t>-0.00707</t>
  </si>
  <si>
    <t>0.00964</t>
  </si>
  <si>
    <t>0.00734</t>
  </si>
  <si>
    <t>0.00309</t>
  </si>
  <si>
    <t>0.00086</t>
  </si>
  <si>
    <t>0.0077</t>
  </si>
  <si>
    <t>0.00506</t>
  </si>
  <si>
    <t>0.00258</t>
  </si>
  <si>
    <t>-0.01582</t>
  </si>
  <si>
    <t>-0.00483</t>
  </si>
  <si>
    <t>0.01186</t>
  </si>
  <si>
    <t>0.00569</t>
  </si>
  <si>
    <t>0.00183</t>
  </si>
  <si>
    <t>-0.00301</t>
  </si>
  <si>
    <t>0.00838</t>
  </si>
  <si>
    <t>-0.00686</t>
  </si>
  <si>
    <t>0.00228</t>
  </si>
  <si>
    <t>0.00348</t>
  </si>
  <si>
    <t>-0.01081</t>
  </si>
  <si>
    <t>-0.00204</t>
  </si>
  <si>
    <t>-0.00962</t>
  </si>
  <si>
    <t>-0.01271</t>
  </si>
  <si>
    <t>-0.01612</t>
  </si>
  <si>
    <t>-0.00822</t>
  </si>
  <si>
    <t>-0.01015</t>
  </si>
  <si>
    <t>-0.02115</t>
  </si>
  <si>
    <t>-0.0075</t>
  </si>
  <si>
    <t>-0.01168</t>
  </si>
  <si>
    <t>0.0093</t>
  </si>
  <si>
    <t>0.01953</t>
  </si>
  <si>
    <t>-0.0084</t>
  </si>
  <si>
    <t>-0.00811</t>
  </si>
  <si>
    <t>-0.00529</t>
  </si>
  <si>
    <t>0.00947</t>
  </si>
  <si>
    <t>-0.00858</t>
  </si>
  <si>
    <t>-0.01674</t>
  </si>
  <si>
    <t>-0.01555</t>
  </si>
  <si>
    <t>-0.00621</t>
  </si>
  <si>
    <t>-0.01381</t>
  </si>
  <si>
    <t>-0.00788</t>
  </si>
  <si>
    <t>0.01267</t>
  </si>
  <si>
    <t>0.00917</t>
  </si>
  <si>
    <t>-0.01787</t>
  </si>
  <si>
    <t>0.01259</t>
  </si>
  <si>
    <t>0.0064</t>
  </si>
  <si>
    <t>0.00973</t>
  </si>
  <si>
    <t>0.00248</t>
  </si>
  <si>
    <t>0.00977</t>
  </si>
  <si>
    <t>-0.00457</t>
  </si>
  <si>
    <t>-0.00472</t>
  </si>
  <si>
    <t>0.0078</t>
  </si>
  <si>
    <t>0.07187</t>
  </si>
  <si>
    <t>0.09149</t>
  </si>
  <si>
    <t>-0.00312</t>
  </si>
  <si>
    <t>0.01429</t>
  </si>
  <si>
    <t>0.00453</t>
  </si>
  <si>
    <t>-0.01253</t>
  </si>
  <si>
    <t>0.00443</t>
  </si>
  <si>
    <t>-0.00882</t>
  </si>
  <si>
    <t>0.00299</t>
  </si>
  <si>
    <t>-0.01472</t>
  </si>
  <si>
    <t>0.0168</t>
  </si>
  <si>
    <t>-0.00523</t>
  </si>
  <si>
    <t>0.00471</t>
  </si>
  <si>
    <t>0.00074</t>
  </si>
  <si>
    <t>0.00943</t>
  </si>
  <si>
    <t>-0.00507</t>
  </si>
  <si>
    <t>-0.01025</t>
  </si>
  <si>
    <t>-0.0039</t>
  </si>
  <si>
    <t>0.00298</t>
  </si>
  <si>
    <t>-0.01216</t>
  </si>
  <si>
    <t>0.00906</t>
  </si>
  <si>
    <t>-0.00672</t>
  </si>
  <si>
    <t>0.0112</t>
  </si>
  <si>
    <t>0.00613</t>
  </si>
  <si>
    <t>-0.00894</t>
  </si>
  <si>
    <t>-0.00852</t>
  </si>
  <si>
    <t>0.02062</t>
  </si>
  <si>
    <t>0.04319</t>
  </si>
  <si>
    <t>0.00371</t>
  </si>
  <si>
    <t>-0.00479</t>
  </si>
  <si>
    <t>0.01302</t>
  </si>
  <si>
    <t>-0.00137</t>
  </si>
  <si>
    <t>-0.00317</t>
  </si>
  <si>
    <t>-0.00486</t>
  </si>
  <si>
    <t>0.00277</t>
  </si>
  <si>
    <t>-0.00363</t>
  </si>
  <si>
    <t>0.00039</t>
  </si>
  <si>
    <t>0.02345</t>
  </si>
  <si>
    <t>0.02218</t>
  </si>
  <si>
    <t>0.00293</t>
  </si>
  <si>
    <t>0.02157</t>
  </si>
  <si>
    <t>Exc_Ret_old</t>
  </si>
  <si>
    <t>Returns_old</t>
  </si>
  <si>
    <t>Exc_Ret_lag_old</t>
  </si>
  <si>
    <t>Exc_Ret_lag_sq_old</t>
  </si>
  <si>
    <t>Countr</t>
  </si>
  <si>
    <t>Mean</t>
  </si>
  <si>
    <t>Min</t>
  </si>
  <si>
    <t>stdev</t>
  </si>
  <si>
    <t>meidan</t>
  </si>
  <si>
    <t>max</t>
  </si>
  <si>
    <t>Daily return</t>
  </si>
  <si>
    <t>Inflation_lag</t>
  </si>
  <si>
    <t>FF_RF_lag</t>
  </si>
  <si>
    <t>Macroeconomical</t>
  </si>
  <si>
    <t>Proxy for US market</t>
  </si>
  <si>
    <t>Macroeconomic, 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</si>
</sst>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1111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/>
    <xf numFmtId="14" fontId="0" fillId="0" borderId="0" xfId="0" applyNumberFormat="1"/>
    <xf numFmtId="165" fontId="0" fillId="0" borderId="0" xfId="0" applyNumberFormat="1"/>
    <xf numFmtId="165" fontId="0" fillId="10" borderId="0" xfId="0" applyNumberFormat="1" applyFill="1"/>
    <xf numFmtId="165" fontId="6" fillId="4" borderId="0" xfId="0" applyNumberFormat="1" applyFont="1" applyFill="1"/>
    <xf numFmtId="0" fontId="6" fillId="4" borderId="2" xfId="0" applyFont="1" applyFill="1" applyBorder="1"/>
    <xf numFmtId="0" fontId="9" fillId="0" borderId="0" xfId="0" applyFont="1" applyAlignment="1">
      <alignment horizontal="center" vertical="center" wrapText="1"/>
    </xf>
    <xf numFmtId="14" fontId="0" fillId="13" borderId="2" xfId="0" applyNumberFormat="1" applyFill="1" applyBorder="1"/>
    <xf numFmtId="165" fontId="0" fillId="13" borderId="4" xfId="0" applyNumberFormat="1" applyFill="1" applyBorder="1"/>
    <xf numFmtId="14" fontId="5" fillId="0" borderId="0" xfId="0" applyNumberFormat="1" applyFont="1"/>
    <xf numFmtId="0" fontId="5" fillId="0" borderId="0" xfId="0" applyFont="1"/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2" borderId="0" xfId="0" applyFont="1" applyFill="1"/>
    <xf numFmtId="0" fontId="5" fillId="0" borderId="8" xfId="0" applyFont="1" applyBorder="1" applyAlignment="1">
      <alignment horizontal="center"/>
    </xf>
    <xf numFmtId="14" fontId="5" fillId="4" borderId="1" xfId="0" applyNumberFormat="1" applyFont="1" applyFill="1" applyBorder="1"/>
    <xf numFmtId="0" fontId="7" fillId="9" borderId="7" xfId="0" applyFont="1" applyFill="1" applyBorder="1"/>
    <xf numFmtId="0" fontId="5" fillId="0" borderId="9" xfId="0" applyFont="1" applyBorder="1"/>
    <xf numFmtId="0" fontId="7" fillId="11" borderId="1" xfId="0" applyFont="1" applyFill="1" applyBorder="1"/>
    <xf numFmtId="0" fontId="7" fillId="12" borderId="0" xfId="0" applyFont="1" applyFill="1"/>
    <xf numFmtId="17" fontId="5" fillId="0" borderId="0" xfId="0" applyNumberFormat="1" applyFont="1"/>
    <xf numFmtId="164" fontId="5" fillId="0" borderId="0" xfId="0" applyNumberFormat="1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5" fillId="10" borderId="0" xfId="0" applyFont="1" applyFill="1"/>
    <xf numFmtId="0" fontId="6" fillId="10" borderId="0" xfId="0" applyFont="1" applyFill="1"/>
    <xf numFmtId="0" fontId="5" fillId="0" borderId="0" xfId="0" applyFont="1" applyFill="1"/>
    <xf numFmtId="0" fontId="0" fillId="14" borderId="10" xfId="0" applyFill="1" applyBorder="1"/>
    <xf numFmtId="0" fontId="0" fillId="0" borderId="10" xfId="0" applyBorder="1"/>
    <xf numFmtId="0" fontId="4" fillId="10" borderId="4" xfId="0" applyFont="1" applyFill="1" applyBorder="1"/>
    <xf numFmtId="0" fontId="7" fillId="9" borderId="1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6" borderId="3" xfId="0" applyFont="1" applyFill="1" applyBorder="1"/>
    <xf numFmtId="0" fontId="3" fillId="5" borderId="3" xfId="0" applyFont="1" applyFill="1" applyBorder="1"/>
    <xf numFmtId="0" fontId="3" fillId="2" borderId="4" xfId="0" applyFont="1" applyFill="1" applyBorder="1"/>
    <xf numFmtId="0" fontId="3" fillId="7" borderId="2" xfId="0" applyFont="1" applyFill="1" applyBorder="1"/>
    <xf numFmtId="0" fontId="3" fillId="8" borderId="4" xfId="0" applyFont="1" applyFill="1" applyBorder="1"/>
    <xf numFmtId="0" fontId="7" fillId="11" borderId="0" xfId="0" applyFont="1" applyFill="1" applyBorder="1"/>
    <xf numFmtId="0" fontId="5" fillId="13" borderId="0" xfId="0" applyFont="1" applyFill="1"/>
    <xf numFmtId="0" fontId="9" fillId="13" borderId="0" xfId="0" applyFont="1" applyFill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5" fillId="4" borderId="0" xfId="0" applyFont="1" applyFill="1"/>
    <xf numFmtId="164" fontId="5" fillId="4" borderId="0" xfId="0" applyNumberFormat="1" applyFont="1" applyFill="1"/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0" fillId="0" borderId="15" xfId="0" applyBorder="1"/>
    <xf numFmtId="0" fontId="0" fillId="0" borderId="6" xfId="0" applyBorder="1"/>
    <xf numFmtId="0" fontId="0" fillId="0" borderId="0" xfId="0" applyBorder="1"/>
    <xf numFmtId="0" fontId="0" fillId="0" borderId="16" xfId="0" applyBorder="1"/>
    <xf numFmtId="0" fontId="0" fillId="13" borderId="6" xfId="0" applyFill="1" applyBorder="1"/>
    <xf numFmtId="0" fontId="0" fillId="13" borderId="16" xfId="0" applyFill="1" applyBorder="1"/>
    <xf numFmtId="0" fontId="0" fillId="0" borderId="5" xfId="0" applyBorder="1"/>
    <xf numFmtId="0" fontId="2" fillId="2" borderId="0" xfId="0" applyFont="1" applyFill="1"/>
    <xf numFmtId="0" fontId="2" fillId="0" borderId="2" xfId="0" applyFont="1" applyBorder="1"/>
    <xf numFmtId="0" fontId="2" fillId="0" borderId="4" xfId="0" applyFont="1" applyBorder="1"/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'Day-&gt;Mon Ret NEW'!$F$2</c:f>
              <c:strCache>
                <c:ptCount val="1"/>
                <c:pt idx="0">
                  <c:v>Monthly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'Day-&gt;Mon Ret NEW'!$E$3:$E$194</c:f>
              <c:numCache>
                <c:formatCode>m/d/yyyy</c:formatCode>
                <c:ptCount val="192"/>
                <c:pt idx="0">
                  <c:v>38018</c:v>
                </c:pt>
                <c:pt idx="1">
                  <c:v>38047</c:v>
                </c:pt>
                <c:pt idx="2">
                  <c:v>38078</c:v>
                </c:pt>
                <c:pt idx="3">
                  <c:v>38108</c:v>
                </c:pt>
                <c:pt idx="4">
                  <c:v>38139</c:v>
                </c:pt>
                <c:pt idx="5">
                  <c:v>38169</c:v>
                </c:pt>
                <c:pt idx="6">
                  <c:v>38200</c:v>
                </c:pt>
                <c:pt idx="7">
                  <c:v>38231</c:v>
                </c:pt>
                <c:pt idx="8">
                  <c:v>38261</c:v>
                </c:pt>
                <c:pt idx="9">
                  <c:v>38292</c:v>
                </c:pt>
                <c:pt idx="10">
                  <c:v>38322</c:v>
                </c:pt>
                <c:pt idx="11">
                  <c:v>38353</c:v>
                </c:pt>
                <c:pt idx="12">
                  <c:v>38384</c:v>
                </c:pt>
                <c:pt idx="13">
                  <c:v>38412</c:v>
                </c:pt>
                <c:pt idx="14">
                  <c:v>38443</c:v>
                </c:pt>
                <c:pt idx="15">
                  <c:v>38473</c:v>
                </c:pt>
                <c:pt idx="16">
                  <c:v>38504</c:v>
                </c:pt>
                <c:pt idx="17">
                  <c:v>38534</c:v>
                </c:pt>
                <c:pt idx="18">
                  <c:v>38565</c:v>
                </c:pt>
                <c:pt idx="19">
                  <c:v>38596</c:v>
                </c:pt>
                <c:pt idx="20">
                  <c:v>38626</c:v>
                </c:pt>
                <c:pt idx="21">
                  <c:v>38657</c:v>
                </c:pt>
                <c:pt idx="22">
                  <c:v>38687</c:v>
                </c:pt>
                <c:pt idx="23">
                  <c:v>38718</c:v>
                </c:pt>
                <c:pt idx="24">
                  <c:v>38749</c:v>
                </c:pt>
                <c:pt idx="25">
                  <c:v>38777</c:v>
                </c:pt>
                <c:pt idx="26">
                  <c:v>38808</c:v>
                </c:pt>
                <c:pt idx="27">
                  <c:v>38838</c:v>
                </c:pt>
                <c:pt idx="28">
                  <c:v>38869</c:v>
                </c:pt>
                <c:pt idx="29">
                  <c:v>38899</c:v>
                </c:pt>
                <c:pt idx="30">
                  <c:v>38930</c:v>
                </c:pt>
                <c:pt idx="31">
                  <c:v>38961</c:v>
                </c:pt>
                <c:pt idx="32">
                  <c:v>38991</c:v>
                </c:pt>
                <c:pt idx="33">
                  <c:v>39022</c:v>
                </c:pt>
                <c:pt idx="34">
                  <c:v>39052</c:v>
                </c:pt>
                <c:pt idx="35">
                  <c:v>39083</c:v>
                </c:pt>
                <c:pt idx="36">
                  <c:v>39114</c:v>
                </c:pt>
                <c:pt idx="37">
                  <c:v>39142</c:v>
                </c:pt>
                <c:pt idx="38">
                  <c:v>39173</c:v>
                </c:pt>
                <c:pt idx="39">
                  <c:v>39203</c:v>
                </c:pt>
                <c:pt idx="40">
                  <c:v>39234</c:v>
                </c:pt>
                <c:pt idx="41">
                  <c:v>39264</c:v>
                </c:pt>
                <c:pt idx="42">
                  <c:v>39295</c:v>
                </c:pt>
                <c:pt idx="43">
                  <c:v>39326</c:v>
                </c:pt>
                <c:pt idx="44">
                  <c:v>39356</c:v>
                </c:pt>
                <c:pt idx="45">
                  <c:v>39387</c:v>
                </c:pt>
                <c:pt idx="46">
                  <c:v>39417</c:v>
                </c:pt>
                <c:pt idx="47">
                  <c:v>39448</c:v>
                </c:pt>
                <c:pt idx="48">
                  <c:v>39479</c:v>
                </c:pt>
                <c:pt idx="49">
                  <c:v>39508</c:v>
                </c:pt>
                <c:pt idx="50">
                  <c:v>39539</c:v>
                </c:pt>
                <c:pt idx="51">
                  <c:v>39569</c:v>
                </c:pt>
                <c:pt idx="52">
                  <c:v>39600</c:v>
                </c:pt>
                <c:pt idx="53">
                  <c:v>39630</c:v>
                </c:pt>
                <c:pt idx="54">
                  <c:v>39661</c:v>
                </c:pt>
                <c:pt idx="55">
                  <c:v>39692</c:v>
                </c:pt>
                <c:pt idx="56">
                  <c:v>39722</c:v>
                </c:pt>
                <c:pt idx="57">
                  <c:v>39753</c:v>
                </c:pt>
                <c:pt idx="58">
                  <c:v>39783</c:v>
                </c:pt>
                <c:pt idx="59">
                  <c:v>39814</c:v>
                </c:pt>
                <c:pt idx="60">
                  <c:v>39845</c:v>
                </c:pt>
                <c:pt idx="61">
                  <c:v>39873</c:v>
                </c:pt>
                <c:pt idx="62">
                  <c:v>39904</c:v>
                </c:pt>
                <c:pt idx="63">
                  <c:v>39934</c:v>
                </c:pt>
                <c:pt idx="64">
                  <c:v>39965</c:v>
                </c:pt>
                <c:pt idx="65">
                  <c:v>39995</c:v>
                </c:pt>
                <c:pt idx="66">
                  <c:v>40026</c:v>
                </c:pt>
                <c:pt idx="67">
                  <c:v>40057</c:v>
                </c:pt>
                <c:pt idx="68">
                  <c:v>40087</c:v>
                </c:pt>
                <c:pt idx="69">
                  <c:v>40118</c:v>
                </c:pt>
                <c:pt idx="70">
                  <c:v>40148</c:v>
                </c:pt>
                <c:pt idx="71">
                  <c:v>40179</c:v>
                </c:pt>
                <c:pt idx="72">
                  <c:v>40210</c:v>
                </c:pt>
                <c:pt idx="73">
                  <c:v>40238</c:v>
                </c:pt>
                <c:pt idx="74">
                  <c:v>40269</c:v>
                </c:pt>
                <c:pt idx="75">
                  <c:v>40299</c:v>
                </c:pt>
                <c:pt idx="76">
                  <c:v>40330</c:v>
                </c:pt>
                <c:pt idx="77">
                  <c:v>40360</c:v>
                </c:pt>
                <c:pt idx="78">
                  <c:v>40391</c:v>
                </c:pt>
                <c:pt idx="79">
                  <c:v>40422</c:v>
                </c:pt>
                <c:pt idx="80">
                  <c:v>40452</c:v>
                </c:pt>
                <c:pt idx="81">
                  <c:v>40483</c:v>
                </c:pt>
                <c:pt idx="82">
                  <c:v>40513</c:v>
                </c:pt>
                <c:pt idx="83">
                  <c:v>40544</c:v>
                </c:pt>
                <c:pt idx="84">
                  <c:v>40575</c:v>
                </c:pt>
                <c:pt idx="85">
                  <c:v>40603</c:v>
                </c:pt>
                <c:pt idx="86">
                  <c:v>40634</c:v>
                </c:pt>
                <c:pt idx="87">
                  <c:v>40664</c:v>
                </c:pt>
                <c:pt idx="88">
                  <c:v>40695</c:v>
                </c:pt>
                <c:pt idx="89">
                  <c:v>40725</c:v>
                </c:pt>
                <c:pt idx="90">
                  <c:v>40756</c:v>
                </c:pt>
                <c:pt idx="91">
                  <c:v>40787</c:v>
                </c:pt>
                <c:pt idx="92">
                  <c:v>40817</c:v>
                </c:pt>
                <c:pt idx="93">
                  <c:v>40848</c:v>
                </c:pt>
                <c:pt idx="94">
                  <c:v>40878</c:v>
                </c:pt>
                <c:pt idx="95">
                  <c:v>40909</c:v>
                </c:pt>
                <c:pt idx="96">
                  <c:v>40940</c:v>
                </c:pt>
                <c:pt idx="97">
                  <c:v>40969</c:v>
                </c:pt>
                <c:pt idx="98">
                  <c:v>41000</c:v>
                </c:pt>
                <c:pt idx="99">
                  <c:v>41030</c:v>
                </c:pt>
                <c:pt idx="100">
                  <c:v>41061</c:v>
                </c:pt>
                <c:pt idx="101">
                  <c:v>41091</c:v>
                </c:pt>
                <c:pt idx="102">
                  <c:v>41122</c:v>
                </c:pt>
                <c:pt idx="103">
                  <c:v>41153</c:v>
                </c:pt>
                <c:pt idx="104">
                  <c:v>41183</c:v>
                </c:pt>
                <c:pt idx="105">
                  <c:v>41214</c:v>
                </c:pt>
                <c:pt idx="106">
                  <c:v>41244</c:v>
                </c:pt>
                <c:pt idx="107">
                  <c:v>41275</c:v>
                </c:pt>
                <c:pt idx="108">
                  <c:v>41306</c:v>
                </c:pt>
                <c:pt idx="109">
                  <c:v>41334</c:v>
                </c:pt>
                <c:pt idx="110">
                  <c:v>41365</c:v>
                </c:pt>
                <c:pt idx="111">
                  <c:v>41395</c:v>
                </c:pt>
                <c:pt idx="112">
                  <c:v>41426</c:v>
                </c:pt>
                <c:pt idx="113">
                  <c:v>41456</c:v>
                </c:pt>
                <c:pt idx="114">
                  <c:v>41487</c:v>
                </c:pt>
                <c:pt idx="115">
                  <c:v>41518</c:v>
                </c:pt>
                <c:pt idx="116">
                  <c:v>41548</c:v>
                </c:pt>
                <c:pt idx="117">
                  <c:v>41579</c:v>
                </c:pt>
                <c:pt idx="118">
                  <c:v>41609</c:v>
                </c:pt>
                <c:pt idx="119">
                  <c:v>41640</c:v>
                </c:pt>
                <c:pt idx="120">
                  <c:v>41671</c:v>
                </c:pt>
                <c:pt idx="121">
                  <c:v>41699</c:v>
                </c:pt>
                <c:pt idx="122">
                  <c:v>41730</c:v>
                </c:pt>
                <c:pt idx="123">
                  <c:v>41760</c:v>
                </c:pt>
                <c:pt idx="124">
                  <c:v>41791</c:v>
                </c:pt>
                <c:pt idx="125">
                  <c:v>41821</c:v>
                </c:pt>
                <c:pt idx="126">
                  <c:v>41852</c:v>
                </c:pt>
                <c:pt idx="127">
                  <c:v>41883</c:v>
                </c:pt>
                <c:pt idx="128">
                  <c:v>41913</c:v>
                </c:pt>
                <c:pt idx="129">
                  <c:v>41944</c:v>
                </c:pt>
                <c:pt idx="130">
                  <c:v>41974</c:v>
                </c:pt>
                <c:pt idx="131">
                  <c:v>42005</c:v>
                </c:pt>
                <c:pt idx="132">
                  <c:v>42036</c:v>
                </c:pt>
                <c:pt idx="133">
                  <c:v>42064</c:v>
                </c:pt>
                <c:pt idx="134">
                  <c:v>42095</c:v>
                </c:pt>
                <c:pt idx="135">
                  <c:v>42125</c:v>
                </c:pt>
                <c:pt idx="136">
                  <c:v>42156</c:v>
                </c:pt>
                <c:pt idx="137">
                  <c:v>42186</c:v>
                </c:pt>
                <c:pt idx="138">
                  <c:v>42217</c:v>
                </c:pt>
                <c:pt idx="139">
                  <c:v>42248</c:v>
                </c:pt>
                <c:pt idx="140">
                  <c:v>42278</c:v>
                </c:pt>
                <c:pt idx="141">
                  <c:v>42309</c:v>
                </c:pt>
                <c:pt idx="142">
                  <c:v>42339</c:v>
                </c:pt>
                <c:pt idx="143">
                  <c:v>42370</c:v>
                </c:pt>
                <c:pt idx="144">
                  <c:v>42401</c:v>
                </c:pt>
                <c:pt idx="145">
                  <c:v>42430</c:v>
                </c:pt>
                <c:pt idx="146">
                  <c:v>42461</c:v>
                </c:pt>
                <c:pt idx="147">
                  <c:v>42491</c:v>
                </c:pt>
                <c:pt idx="148">
                  <c:v>42522</c:v>
                </c:pt>
                <c:pt idx="149">
                  <c:v>42552</c:v>
                </c:pt>
                <c:pt idx="150">
                  <c:v>42583</c:v>
                </c:pt>
                <c:pt idx="151">
                  <c:v>42614</c:v>
                </c:pt>
                <c:pt idx="152">
                  <c:v>42644</c:v>
                </c:pt>
                <c:pt idx="153">
                  <c:v>42675</c:v>
                </c:pt>
                <c:pt idx="154">
                  <c:v>42705</c:v>
                </c:pt>
                <c:pt idx="155">
                  <c:v>42736</c:v>
                </c:pt>
                <c:pt idx="156">
                  <c:v>42767</c:v>
                </c:pt>
                <c:pt idx="157">
                  <c:v>42795</c:v>
                </c:pt>
                <c:pt idx="158">
                  <c:v>42826</c:v>
                </c:pt>
                <c:pt idx="159">
                  <c:v>42856</c:v>
                </c:pt>
                <c:pt idx="160">
                  <c:v>42887</c:v>
                </c:pt>
                <c:pt idx="161">
                  <c:v>42917</c:v>
                </c:pt>
                <c:pt idx="162">
                  <c:v>42948</c:v>
                </c:pt>
                <c:pt idx="163">
                  <c:v>42979</c:v>
                </c:pt>
                <c:pt idx="164">
                  <c:v>43009</c:v>
                </c:pt>
                <c:pt idx="165">
                  <c:v>43040</c:v>
                </c:pt>
                <c:pt idx="166">
                  <c:v>43070</c:v>
                </c:pt>
                <c:pt idx="167">
                  <c:v>43101</c:v>
                </c:pt>
                <c:pt idx="168">
                  <c:v>43132</c:v>
                </c:pt>
                <c:pt idx="169">
                  <c:v>43160</c:v>
                </c:pt>
                <c:pt idx="170">
                  <c:v>43191</c:v>
                </c:pt>
                <c:pt idx="171">
                  <c:v>43221</c:v>
                </c:pt>
                <c:pt idx="172">
                  <c:v>43252</c:v>
                </c:pt>
                <c:pt idx="173">
                  <c:v>43282</c:v>
                </c:pt>
                <c:pt idx="174">
                  <c:v>43313</c:v>
                </c:pt>
                <c:pt idx="175">
                  <c:v>43344</c:v>
                </c:pt>
                <c:pt idx="176">
                  <c:v>43374</c:v>
                </c:pt>
                <c:pt idx="177">
                  <c:v>43405</c:v>
                </c:pt>
                <c:pt idx="178">
                  <c:v>43435</c:v>
                </c:pt>
                <c:pt idx="179">
                  <c:v>43466</c:v>
                </c:pt>
                <c:pt idx="180">
                  <c:v>43497</c:v>
                </c:pt>
                <c:pt idx="181">
                  <c:v>43525</c:v>
                </c:pt>
                <c:pt idx="182">
                  <c:v>43556</c:v>
                </c:pt>
                <c:pt idx="183">
                  <c:v>43586</c:v>
                </c:pt>
                <c:pt idx="184">
                  <c:v>43617</c:v>
                </c:pt>
                <c:pt idx="185">
                  <c:v>43647</c:v>
                </c:pt>
                <c:pt idx="186">
                  <c:v>43678</c:v>
                </c:pt>
                <c:pt idx="187">
                  <c:v>43709</c:v>
                </c:pt>
                <c:pt idx="188">
                  <c:v>43739</c:v>
                </c:pt>
                <c:pt idx="189">
                  <c:v>43770</c:v>
                </c:pt>
                <c:pt idx="190">
                  <c:v>43800</c:v>
                </c:pt>
                <c:pt idx="191">
                  <c:v>43831</c:v>
                </c:pt>
              </c:numCache>
            </c:numRef>
          </c:cat>
          <c:val>
            <c:numRef>
              <c:f>'Day-&gt;Mon Ret NEW'!$F$3:$F$194</c:f>
              <c:numCache>
                <c:formatCode>0.00000</c:formatCode>
                <c:ptCount val="192"/>
                <c:pt idx="0">
                  <c:v>9.7962419884461083E-2</c:v>
                </c:pt>
                <c:pt idx="1">
                  <c:v>7.5433462615835278E-2</c:v>
                </c:pt>
                <c:pt idx="2">
                  <c:v>-1.496331086803393E-2</c:v>
                </c:pt>
                <c:pt idx="3">
                  <c:v>0.12395045475857125</c:v>
                </c:pt>
                <c:pt idx="4">
                  <c:v>2.8246864644621672E-2</c:v>
                </c:pt>
                <c:pt idx="5">
                  <c:v>2.5595743553094907E-2</c:v>
                </c:pt>
                <c:pt idx="6">
                  <c:v>1.1948694208812283E-2</c:v>
                </c:pt>
                <c:pt idx="7">
                  <c:v>7.875030472006328E-3</c:v>
                </c:pt>
                <c:pt idx="8">
                  <c:v>5.4118096787793002E-2</c:v>
                </c:pt>
                <c:pt idx="9">
                  <c:v>7.6587381188111703E-2</c:v>
                </c:pt>
                <c:pt idx="10">
                  <c:v>0.10423921713759698</c:v>
                </c:pt>
                <c:pt idx="11">
                  <c:v>7.4690235901953672E-2</c:v>
                </c:pt>
                <c:pt idx="12">
                  <c:v>0.12965503118401656</c:v>
                </c:pt>
                <c:pt idx="13">
                  <c:v>8.7887789627261403E-2</c:v>
                </c:pt>
                <c:pt idx="14">
                  <c:v>9.2429080877687975E-2</c:v>
                </c:pt>
                <c:pt idx="15">
                  <c:v>-1.2701569150852965E-2</c:v>
                </c:pt>
                <c:pt idx="16">
                  <c:v>-1.8794406383870976E-2</c:v>
                </c:pt>
                <c:pt idx="17">
                  <c:v>2.8536332967581846E-2</c:v>
                </c:pt>
                <c:pt idx="18">
                  <c:v>3.9810328267603001E-2</c:v>
                </c:pt>
                <c:pt idx="19">
                  <c:v>4.1188272713784446E-2</c:v>
                </c:pt>
                <c:pt idx="20">
                  <c:v>4.4431793190175206E-2</c:v>
                </c:pt>
                <c:pt idx="21">
                  <c:v>-1.6387257916451126E-2</c:v>
                </c:pt>
                <c:pt idx="22">
                  <c:v>2.5114169667738162E-2</c:v>
                </c:pt>
                <c:pt idx="23">
                  <c:v>0.19778130890312395</c:v>
                </c:pt>
                <c:pt idx="24">
                  <c:v>8.6631848067625361E-2</c:v>
                </c:pt>
                <c:pt idx="25">
                  <c:v>3.2193913871626956E-2</c:v>
                </c:pt>
                <c:pt idx="26">
                  <c:v>0.10766095519149754</c:v>
                </c:pt>
                <c:pt idx="27">
                  <c:v>6.7950565523329454E-2</c:v>
                </c:pt>
                <c:pt idx="28">
                  <c:v>3.5981292100163875E-2</c:v>
                </c:pt>
                <c:pt idx="29">
                  <c:v>-2.3631731775136666E-2</c:v>
                </c:pt>
                <c:pt idx="30">
                  <c:v>8.7930469488017415E-2</c:v>
                </c:pt>
                <c:pt idx="31">
                  <c:v>5.0723277602632955E-2</c:v>
                </c:pt>
                <c:pt idx="32">
                  <c:v>0.1677614674271708</c:v>
                </c:pt>
                <c:pt idx="33">
                  <c:v>3.1417026314278118E-2</c:v>
                </c:pt>
                <c:pt idx="34">
                  <c:v>6.0071838936152311E-2</c:v>
                </c:pt>
                <c:pt idx="35">
                  <c:v>4.5320795802957781E-2</c:v>
                </c:pt>
                <c:pt idx="36">
                  <c:v>3.3067073103034694E-2</c:v>
                </c:pt>
                <c:pt idx="37">
                  <c:v>3.9137375490336357E-2</c:v>
                </c:pt>
                <c:pt idx="38">
                  <c:v>0.17938270305921633</c:v>
                </c:pt>
                <c:pt idx="39">
                  <c:v>5.6868563354028234E-2</c:v>
                </c:pt>
                <c:pt idx="40">
                  <c:v>7.5390755067867854E-3</c:v>
                </c:pt>
                <c:pt idx="41">
                  <c:v>7.5209868290428972E-3</c:v>
                </c:pt>
                <c:pt idx="42">
                  <c:v>1.1585378532104063E-3</c:v>
                </c:pt>
                <c:pt idx="43">
                  <c:v>3.3874320510448808E-2</c:v>
                </c:pt>
                <c:pt idx="44">
                  <c:v>3.8187204570167221E-2</c:v>
                </c:pt>
                <c:pt idx="45">
                  <c:v>5.519148371810223E-2</c:v>
                </c:pt>
                <c:pt idx="46">
                  <c:v>-5.1039223065548422E-2</c:v>
                </c:pt>
                <c:pt idx="47">
                  <c:v>0.20556342875670985</c:v>
                </c:pt>
                <c:pt idx="48">
                  <c:v>-6.9695237095693363E-2</c:v>
                </c:pt>
                <c:pt idx="49">
                  <c:v>5.7993093253153605E-2</c:v>
                </c:pt>
                <c:pt idx="50">
                  <c:v>-9.073044146585163E-3</c:v>
                </c:pt>
                <c:pt idx="51">
                  <c:v>2.6803075347569871E-2</c:v>
                </c:pt>
                <c:pt idx="52">
                  <c:v>2.1401354618116653E-2</c:v>
                </c:pt>
                <c:pt idx="53">
                  <c:v>-5.6415769319828946E-2</c:v>
                </c:pt>
                <c:pt idx="54">
                  <c:v>1.4645417333748911E-2</c:v>
                </c:pt>
                <c:pt idx="55">
                  <c:v>-4.6914755534451569E-2</c:v>
                </c:pt>
                <c:pt idx="56">
                  <c:v>-0.11056120276831771</c:v>
                </c:pt>
                <c:pt idx="57">
                  <c:v>-0.25137818346358598</c:v>
                </c:pt>
                <c:pt idx="58">
                  <c:v>-4.3321186790812538E-2</c:v>
                </c:pt>
                <c:pt idx="59">
                  <c:v>4.0628048493564384E-2</c:v>
                </c:pt>
                <c:pt idx="60">
                  <c:v>-3.5009872950737986E-2</c:v>
                </c:pt>
                <c:pt idx="61">
                  <c:v>-2.6051044318708194E-2</c:v>
                </c:pt>
                <c:pt idx="62">
                  <c:v>4.6517162741946283E-2</c:v>
                </c:pt>
                <c:pt idx="63">
                  <c:v>0.22405377091991041</c:v>
                </c:pt>
                <c:pt idx="64">
                  <c:v>0.15530975874296638</c:v>
                </c:pt>
                <c:pt idx="65">
                  <c:v>4.2038892960686303E-2</c:v>
                </c:pt>
                <c:pt idx="66">
                  <c:v>5.0403004226208248E-2</c:v>
                </c:pt>
                <c:pt idx="67">
                  <c:v>0.11979801096066978</c:v>
                </c:pt>
                <c:pt idx="68">
                  <c:v>0.14450399824817395</c:v>
                </c:pt>
                <c:pt idx="69">
                  <c:v>0.16523937555088697</c:v>
                </c:pt>
                <c:pt idx="70">
                  <c:v>8.2537345088152358E-2</c:v>
                </c:pt>
                <c:pt idx="71">
                  <c:v>0.20186110971367222</c:v>
                </c:pt>
                <c:pt idx="72">
                  <c:v>8.4519536135585271E-2</c:v>
                </c:pt>
                <c:pt idx="73">
                  <c:v>0.14024683418793393</c:v>
                </c:pt>
                <c:pt idx="74">
                  <c:v>6.4770068237568701E-2</c:v>
                </c:pt>
                <c:pt idx="75">
                  <c:v>4.762547252253313E-2</c:v>
                </c:pt>
                <c:pt idx="76">
                  <c:v>-0.10173174794725381</c:v>
                </c:pt>
                <c:pt idx="77">
                  <c:v>2.7601963354161319E-2</c:v>
                </c:pt>
                <c:pt idx="78">
                  <c:v>0.12201877625075541</c:v>
                </c:pt>
                <c:pt idx="79">
                  <c:v>-2.2445324609998707E-3</c:v>
                </c:pt>
                <c:pt idx="80">
                  <c:v>0.13531682620342167</c:v>
                </c:pt>
                <c:pt idx="81">
                  <c:v>6.1076662272137261E-2</c:v>
                </c:pt>
                <c:pt idx="82">
                  <c:v>6.424318323903444E-3</c:v>
                </c:pt>
                <c:pt idx="83">
                  <c:v>8.4752059202887864E-2</c:v>
                </c:pt>
                <c:pt idx="84">
                  <c:v>6.616591191544563E-2</c:v>
                </c:pt>
                <c:pt idx="85">
                  <c:v>3.0142911689365226E-2</c:v>
                </c:pt>
                <c:pt idx="86">
                  <c:v>6.0147389238458526E-3</c:v>
                </c:pt>
                <c:pt idx="87">
                  <c:v>7.2402334109925581E-2</c:v>
                </c:pt>
                <c:pt idx="88">
                  <c:v>-2.4922913607438146E-2</c:v>
                </c:pt>
                <c:pt idx="89">
                  <c:v>-2.5638817675659897E-2</c:v>
                </c:pt>
                <c:pt idx="90">
                  <c:v>1.0233084201893838E-3</c:v>
                </c:pt>
                <c:pt idx="91">
                  <c:v>-7.4595762225807438E-2</c:v>
                </c:pt>
                <c:pt idx="92">
                  <c:v>-8.3849684527658841E-2</c:v>
                </c:pt>
                <c:pt idx="93">
                  <c:v>8.3364421596278548E-2</c:v>
                </c:pt>
                <c:pt idx="94">
                  <c:v>-0.1003153897379071</c:v>
                </c:pt>
                <c:pt idx="95">
                  <c:v>5.0916203761727674E-2</c:v>
                </c:pt>
                <c:pt idx="96">
                  <c:v>0.10169735481518827</c:v>
                </c:pt>
                <c:pt idx="97">
                  <c:v>8.7280095261520696E-2</c:v>
                </c:pt>
                <c:pt idx="98">
                  <c:v>1.7999244042369744E-2</c:v>
                </c:pt>
                <c:pt idx="99">
                  <c:v>-8.9148881513382294E-3</c:v>
                </c:pt>
                <c:pt idx="100">
                  <c:v>-9.7157322265321144E-2</c:v>
                </c:pt>
                <c:pt idx="101">
                  <c:v>8.633434364006809E-2</c:v>
                </c:pt>
                <c:pt idx="102">
                  <c:v>0.22170814837724873</c:v>
                </c:pt>
                <c:pt idx="103">
                  <c:v>8.7144777403707074E-2</c:v>
                </c:pt>
                <c:pt idx="104">
                  <c:v>0.11262508610823696</c:v>
                </c:pt>
                <c:pt idx="105">
                  <c:v>4.0906212504470796E-2</c:v>
                </c:pt>
                <c:pt idx="106">
                  <c:v>1.1544638911097138E-2</c:v>
                </c:pt>
                <c:pt idx="107">
                  <c:v>0.14883789539802983</c:v>
                </c:pt>
                <c:pt idx="108">
                  <c:v>0.16746157448622534</c:v>
                </c:pt>
                <c:pt idx="109">
                  <c:v>0.12198887358550259</c:v>
                </c:pt>
                <c:pt idx="110">
                  <c:v>-2.3295805696033067E-3</c:v>
                </c:pt>
                <c:pt idx="111">
                  <c:v>0.17353239630939066</c:v>
                </c:pt>
                <c:pt idx="112">
                  <c:v>0.191132039801162</c:v>
                </c:pt>
                <c:pt idx="113">
                  <c:v>3.0084430539991214E-2</c:v>
                </c:pt>
                <c:pt idx="114">
                  <c:v>9.8816019103926678E-2</c:v>
                </c:pt>
                <c:pt idx="115">
                  <c:v>0.1484637354077103</c:v>
                </c:pt>
                <c:pt idx="116">
                  <c:v>0.11952071853079671</c:v>
                </c:pt>
                <c:pt idx="117">
                  <c:v>0.17303420181884888</c:v>
                </c:pt>
                <c:pt idx="118">
                  <c:v>0.15685769985465714</c:v>
                </c:pt>
                <c:pt idx="119">
                  <c:v>8.639807293489854E-2</c:v>
                </c:pt>
                <c:pt idx="120">
                  <c:v>7.9089338167783074E-2</c:v>
                </c:pt>
                <c:pt idx="121">
                  <c:v>5.0189497540173988E-2</c:v>
                </c:pt>
                <c:pt idx="122">
                  <c:v>0.14739979791960423</c:v>
                </c:pt>
                <c:pt idx="123">
                  <c:v>5.6650719816986328E-2</c:v>
                </c:pt>
                <c:pt idx="124">
                  <c:v>4.6637016593698011E-2</c:v>
                </c:pt>
                <c:pt idx="125">
                  <c:v>6.0391688414975331E-2</c:v>
                </c:pt>
                <c:pt idx="126">
                  <c:v>0.11333270276074403</c:v>
                </c:pt>
                <c:pt idx="127">
                  <c:v>0.12073101047987111</c:v>
                </c:pt>
                <c:pt idx="128">
                  <c:v>1.4058582800913211E-2</c:v>
                </c:pt>
                <c:pt idx="129">
                  <c:v>-3.3011003906042502E-2</c:v>
                </c:pt>
                <c:pt idx="130">
                  <c:v>9.2509296345186787E-3</c:v>
                </c:pt>
                <c:pt idx="131">
                  <c:v>-2.5680841852921521E-2</c:v>
                </c:pt>
                <c:pt idx="132">
                  <c:v>-2.0619208595698546E-2</c:v>
                </c:pt>
                <c:pt idx="133">
                  <c:v>6.1642482464477899E-2</c:v>
                </c:pt>
                <c:pt idx="134">
                  <c:v>-2.6956131396035254E-2</c:v>
                </c:pt>
                <c:pt idx="135">
                  <c:v>5.2176082588585082E-2</c:v>
                </c:pt>
                <c:pt idx="136">
                  <c:v>2.8993258251637455E-2</c:v>
                </c:pt>
                <c:pt idx="137">
                  <c:v>7.0060444834774138E-4</c:v>
                </c:pt>
                <c:pt idx="138">
                  <c:v>1.3532114570246723E-2</c:v>
                </c:pt>
                <c:pt idx="139">
                  <c:v>6.7683650237021054E-2</c:v>
                </c:pt>
                <c:pt idx="140">
                  <c:v>-3.5630306074927454E-2</c:v>
                </c:pt>
                <c:pt idx="141">
                  <c:v>3.4902096992554421E-2</c:v>
                </c:pt>
                <c:pt idx="142">
                  <c:v>-1.5591804401835607E-2</c:v>
                </c:pt>
                <c:pt idx="143">
                  <c:v>7.2348199312439743E-3</c:v>
                </c:pt>
                <c:pt idx="144">
                  <c:v>-6.6417264200580806E-2</c:v>
                </c:pt>
                <c:pt idx="145">
                  <c:v>2.3671677213615183E-2</c:v>
                </c:pt>
                <c:pt idx="146">
                  <c:v>9.3878307326614507E-2</c:v>
                </c:pt>
                <c:pt idx="147">
                  <c:v>4.63788963229117E-2</c:v>
                </c:pt>
                <c:pt idx="148">
                  <c:v>5.8517743123014387E-3</c:v>
                </c:pt>
                <c:pt idx="149">
                  <c:v>-8.8028657296528201E-2</c:v>
                </c:pt>
                <c:pt idx="150">
                  <c:v>5.6090294871140589E-2</c:v>
                </c:pt>
                <c:pt idx="151">
                  <c:v>4.2198052543552134E-2</c:v>
                </c:pt>
                <c:pt idx="152">
                  <c:v>5.8519614911156204E-2</c:v>
                </c:pt>
                <c:pt idx="153">
                  <c:v>-2.6442680644459982E-2</c:v>
                </c:pt>
                <c:pt idx="154">
                  <c:v>7.8841618827072413E-3</c:v>
                </c:pt>
                <c:pt idx="155">
                  <c:v>2.2127506135151132E-2</c:v>
                </c:pt>
                <c:pt idx="156">
                  <c:v>7.9177162826157277E-2</c:v>
                </c:pt>
                <c:pt idx="157">
                  <c:v>1.4821966394024333E-2</c:v>
                </c:pt>
                <c:pt idx="158">
                  <c:v>3.1850339468549205E-2</c:v>
                </c:pt>
                <c:pt idx="159">
                  <c:v>5.360913708907411E-2</c:v>
                </c:pt>
                <c:pt idx="160">
                  <c:v>4.4554660337467134E-2</c:v>
                </c:pt>
                <c:pt idx="161">
                  <c:v>9.2461724720585003E-3</c:v>
                </c:pt>
                <c:pt idx="162">
                  <c:v>3.1178305329992106E-2</c:v>
                </c:pt>
                <c:pt idx="163">
                  <c:v>9.4375591673345749E-3</c:v>
                </c:pt>
                <c:pt idx="164">
                  <c:v>3.8161198638257288E-2</c:v>
                </c:pt>
                <c:pt idx="165">
                  <c:v>1.2224146665705371E-2</c:v>
                </c:pt>
                <c:pt idx="166">
                  <c:v>1.6809031057421153E-2</c:v>
                </c:pt>
                <c:pt idx="167">
                  <c:v>2.8420399232627291E-2</c:v>
                </c:pt>
                <c:pt idx="168">
                  <c:v>0.1357775773083234</c:v>
                </c:pt>
                <c:pt idx="169">
                  <c:v>-1.9489503883932779E-2</c:v>
                </c:pt>
                <c:pt idx="170">
                  <c:v>-1.9501700459241933E-2</c:v>
                </c:pt>
                <c:pt idx="171">
                  <c:v>1.2505956591562173E-2</c:v>
                </c:pt>
                <c:pt idx="172">
                  <c:v>-2.461975139750372E-2</c:v>
                </c:pt>
                <c:pt idx="173">
                  <c:v>-6.3729777259045051E-3</c:v>
                </c:pt>
                <c:pt idx="174">
                  <c:v>2.3571489889233854E-2</c:v>
                </c:pt>
                <c:pt idx="175">
                  <c:v>6.327533815787989E-3</c:v>
                </c:pt>
                <c:pt idx="176">
                  <c:v>-4.7462957008572726E-3</c:v>
                </c:pt>
                <c:pt idx="177">
                  <c:v>-0.10284909041320234</c:v>
                </c:pt>
                <c:pt idx="178">
                  <c:v>2.7714483003440371E-3</c:v>
                </c:pt>
                <c:pt idx="179">
                  <c:v>-5.0791561414830433E-2</c:v>
                </c:pt>
                <c:pt idx="180">
                  <c:v>9.6701659989881339E-2</c:v>
                </c:pt>
                <c:pt idx="181">
                  <c:v>9.8469631750383479E-2</c:v>
                </c:pt>
                <c:pt idx="182">
                  <c:v>9.6510643316286782E-2</c:v>
                </c:pt>
                <c:pt idx="183">
                  <c:v>4.1146070335032148E-2</c:v>
                </c:pt>
                <c:pt idx="184">
                  <c:v>-2.5436870422682833E-2</c:v>
                </c:pt>
                <c:pt idx="185">
                  <c:v>4.1575182246412989E-2</c:v>
                </c:pt>
                <c:pt idx="186">
                  <c:v>-5.9677513089683165E-3</c:v>
                </c:pt>
                <c:pt idx="187">
                  <c:v>-8.510533770542561E-3</c:v>
                </c:pt>
                <c:pt idx="188">
                  <c:v>2.0229505232310485E-2</c:v>
                </c:pt>
                <c:pt idx="189">
                  <c:v>7.5109649598403383E-2</c:v>
                </c:pt>
                <c:pt idx="190">
                  <c:v>5.2038620594099694E-2</c:v>
                </c:pt>
                <c:pt idx="191">
                  <c:v>0.10275156403456043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9-428B-B545-9BF76A33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223904"/>
        <c:axId val="1629291952"/>
      </c:lineChart>
      <c:dateAx>
        <c:axId val="186422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91952"/>
        <c:crosses val="autoZero"/>
        <c:auto val="1"/>
        <c:lblOffset val="100"/>
        <c:baseTimeUnit val="months"/>
      </c:dateAx>
      <c:valAx>
        <c:axId val="1629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192</xdr:row>
      <xdr:rowOff>106680</xdr:rowOff>
    </xdr:from>
    <xdr:to>
      <xdr:col>10</xdr:col>
      <xdr:colOff>373380</xdr:colOff>
      <xdr:row>197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2177CB-A4DC-43F2-84E4-D33BE191A8EB}"/>
            </a:ext>
          </a:extLst>
        </xdr:cNvPr>
        <xdr:cNvSpPr txBox="1"/>
      </xdr:nvSpPr>
      <xdr:spPr>
        <a:xfrm>
          <a:off x="8275320" y="35242500"/>
          <a:ext cx="37338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Na závěr: předpovídám</a:t>
          </a:r>
          <a:r>
            <a:rPr lang="cs-CZ" sz="1100" baseline="0"/>
            <a:t> prosinec 2019 dle dat z listopadu 2019 případně října 2019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192</xdr:row>
      <xdr:rowOff>106680</xdr:rowOff>
    </xdr:from>
    <xdr:to>
      <xdr:col>10</xdr:col>
      <xdr:colOff>373380</xdr:colOff>
      <xdr:row>197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BF47A7-F8EB-4565-B34A-DCF444B0B688}"/>
            </a:ext>
          </a:extLst>
        </xdr:cNvPr>
        <xdr:cNvSpPr txBox="1"/>
      </xdr:nvSpPr>
      <xdr:spPr>
        <a:xfrm>
          <a:off x="12801600" y="35250120"/>
          <a:ext cx="236220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Na závěr: předpovídám</a:t>
          </a:r>
          <a:r>
            <a:rPr lang="cs-CZ" sz="1100" baseline="0"/>
            <a:t> prosinec 2019 dle dat z listopadu 2019 případně října 2019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152400</xdr:rowOff>
    </xdr:from>
    <xdr:to>
      <xdr:col>16</xdr:col>
      <xdr:colOff>350520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02490-7D2C-44EF-90AC-4F46CA008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FBFB-F70C-4D5F-B6A3-6CF63D404188}">
  <dimension ref="A2:Z209"/>
  <sheetViews>
    <sheetView tabSelected="1" workbookViewId="0">
      <pane xSplit="1" topLeftCell="B1" activePane="topRight" state="frozen"/>
      <selection pane="topRight" activeCell="B3" sqref="B3"/>
    </sheetView>
  </sheetViews>
  <sheetFormatPr defaultRowHeight="14.4" x14ac:dyDescent="0.3"/>
  <cols>
    <col min="1" max="1" width="24.44140625" style="10" bestFit="1" customWidth="1"/>
    <col min="2" max="2" width="9.21875" style="11" customWidth="1"/>
    <col min="3" max="3" width="11.5546875" style="11" customWidth="1"/>
    <col min="4" max="4" width="12.77734375" style="12" customWidth="1"/>
    <col min="5" max="5" width="9.109375" style="11" customWidth="1"/>
    <col min="6" max="6" width="15.44140625" style="11" customWidth="1"/>
    <col min="7" max="7" width="6.88671875" style="11" customWidth="1"/>
    <col min="8" max="8" width="15.109375" style="11" customWidth="1"/>
    <col min="9" max="9" width="9" style="11" customWidth="1"/>
    <col min="10" max="10" width="13.5546875" style="11" customWidth="1"/>
    <col min="11" max="11" width="10.21875" style="11" customWidth="1"/>
    <col min="12" max="16" width="8.88671875" style="11"/>
    <col min="17" max="17" width="14.33203125" style="11" customWidth="1"/>
    <col min="18" max="18" width="13.77734375" style="11" customWidth="1"/>
    <col min="19" max="19" width="12.5546875" style="11" customWidth="1"/>
    <col min="20" max="20" width="8.88671875" style="11"/>
    <col min="21" max="21" width="13" style="11" customWidth="1"/>
    <col min="22" max="22" width="11.6640625" style="11" customWidth="1"/>
    <col min="23" max="23" width="14.33203125" style="11" customWidth="1"/>
    <col min="24" max="24" width="11.44140625" style="11" customWidth="1"/>
    <col min="25" max="25" width="15.77734375" style="11" customWidth="1"/>
    <col min="26" max="26" width="8.88671875" style="11"/>
  </cols>
  <sheetData>
    <row r="2" spans="1:26" ht="15" thickBot="1" x14ac:dyDescent="0.35">
      <c r="E2" s="13"/>
      <c r="F2" s="13"/>
      <c r="G2" s="13"/>
      <c r="H2" s="13"/>
      <c r="K2" s="64"/>
      <c r="L2" s="65"/>
      <c r="M2" s="65"/>
      <c r="N2" s="65"/>
      <c r="O2" s="65"/>
      <c r="P2" s="65"/>
      <c r="Q2" s="65"/>
      <c r="X2" s="61" t="s">
        <v>2204</v>
      </c>
      <c r="Y2" s="14"/>
      <c r="Z2"/>
    </row>
    <row r="3" spans="1:26" ht="15" thickBot="1" x14ac:dyDescent="0.35">
      <c r="A3" s="6"/>
      <c r="D3" s="15" t="s">
        <v>5</v>
      </c>
      <c r="G3" s="13" t="s">
        <v>8</v>
      </c>
      <c r="H3" s="13"/>
      <c r="I3" s="11" t="s">
        <v>9</v>
      </c>
      <c r="Q3" s="66" t="s">
        <v>1</v>
      </c>
      <c r="R3" s="66"/>
      <c r="U3" s="11" t="s">
        <v>2</v>
      </c>
      <c r="V3" s="67" t="s">
        <v>2205</v>
      </c>
      <c r="W3" s="68"/>
      <c r="X3" s="11" t="s">
        <v>3</v>
      </c>
    </row>
    <row r="4" spans="1:26" ht="15" thickBot="1" x14ac:dyDescent="0.35">
      <c r="A4" s="16" t="s">
        <v>0</v>
      </c>
      <c r="B4" s="17" t="s">
        <v>2192</v>
      </c>
      <c r="C4" s="31" t="s">
        <v>6</v>
      </c>
      <c r="D4" s="18" t="s">
        <v>4</v>
      </c>
      <c r="E4" s="30" t="s">
        <v>2191</v>
      </c>
      <c r="F4" s="30" t="s">
        <v>10</v>
      </c>
      <c r="G4" s="19" t="s">
        <v>2193</v>
      </c>
      <c r="H4" s="43" t="s">
        <v>11</v>
      </c>
      <c r="I4" s="20" t="s">
        <v>2194</v>
      </c>
      <c r="J4" s="20" t="s">
        <v>12</v>
      </c>
      <c r="K4" s="32" t="s">
        <v>13</v>
      </c>
      <c r="L4" s="33" t="s">
        <v>14</v>
      </c>
      <c r="M4" s="34" t="s">
        <v>15</v>
      </c>
      <c r="N4" s="34" t="s">
        <v>16</v>
      </c>
      <c r="O4" s="34" t="s">
        <v>17</v>
      </c>
      <c r="P4" s="35" t="s">
        <v>18</v>
      </c>
      <c r="Q4" s="36" t="s">
        <v>19</v>
      </c>
      <c r="R4" s="37" t="s">
        <v>20</v>
      </c>
      <c r="S4" s="38" t="s">
        <v>24</v>
      </c>
      <c r="T4" s="39" t="s">
        <v>23</v>
      </c>
      <c r="U4" s="40" t="s">
        <v>22</v>
      </c>
      <c r="V4" s="41" t="s">
        <v>21</v>
      </c>
      <c r="W4" s="42" t="s">
        <v>25</v>
      </c>
      <c r="X4" s="62" t="s">
        <v>2202</v>
      </c>
      <c r="Y4" s="63" t="s">
        <v>2203</v>
      </c>
    </row>
    <row r="5" spans="1:26" x14ac:dyDescent="0.3">
      <c r="A5" s="21">
        <v>37987</v>
      </c>
      <c r="B5" s="11">
        <v>0.10679477621766487</v>
      </c>
      <c r="C5" s="11">
        <v>9.7962419884461083E-2</v>
      </c>
      <c r="D5" s="7">
        <v>2.061E-2</v>
      </c>
      <c r="E5" s="11">
        <f t="shared" ref="E5:E68" si="0">B5-D5</f>
        <v>8.6184776217664863E-2</v>
      </c>
      <c r="F5" s="11">
        <f>C5-D5</f>
        <v>7.7352419884461079E-2</v>
      </c>
      <c r="I5" s="11">
        <f t="shared" ref="I5:I36" si="1">G6^2</f>
        <v>7.427815651688971E-3</v>
      </c>
      <c r="J5" s="11">
        <f t="shared" ref="J5:J36" si="2">H6^2</f>
        <v>5.9833968619819695E-3</v>
      </c>
      <c r="K5">
        <v>2.4700000000000002</v>
      </c>
      <c r="L5" s="11">
        <v>4.0199999999999996</v>
      </c>
      <c r="M5" s="11">
        <v>2.39</v>
      </c>
      <c r="N5" s="11">
        <v>-1.72</v>
      </c>
      <c r="O5" s="11">
        <v>3.64</v>
      </c>
      <c r="P5" s="11">
        <v>3.69</v>
      </c>
      <c r="Q5" s="11">
        <v>2.3117042000000001E-2</v>
      </c>
      <c r="R5" s="11">
        <f>Q5^2</f>
        <v>5.3439763082976401E-4</v>
      </c>
      <c r="S5">
        <v>3.5000000000000003E-2</v>
      </c>
      <c r="T5" s="22">
        <v>1.3016666666666701</v>
      </c>
      <c r="U5" s="11">
        <v>5.6727472560770098E-4</v>
      </c>
      <c r="V5" s="11">
        <v>1.2208973E-2</v>
      </c>
      <c r="W5" s="23">
        <v>25.58</v>
      </c>
      <c r="X5" s="11">
        <v>-2.2000000000000001E-3</v>
      </c>
      <c r="Y5" s="7">
        <v>2.043E-2</v>
      </c>
    </row>
    <row r="6" spans="1:26" x14ac:dyDescent="0.3">
      <c r="A6" s="21">
        <v>38018</v>
      </c>
      <c r="B6" s="11">
        <v>7.4346835136983591E-2</v>
      </c>
      <c r="C6" s="11">
        <v>7.5433462615835278E-2</v>
      </c>
      <c r="D6" s="7">
        <v>2.043E-2</v>
      </c>
      <c r="E6" s="11">
        <f t="shared" si="0"/>
        <v>5.3916835136983587E-2</v>
      </c>
      <c r="F6" s="11">
        <f t="shared" ref="F6:F69" si="3">C6-D6</f>
        <v>5.5003462615835275E-2</v>
      </c>
      <c r="G6" s="11">
        <f>E5</f>
        <v>8.6184776217664863E-2</v>
      </c>
      <c r="H6" s="11">
        <f>F5</f>
        <v>7.7352419884461079E-2</v>
      </c>
      <c r="I6" s="11">
        <f t="shared" si="1"/>
        <v>2.9070251111886678E-3</v>
      </c>
      <c r="J6" s="11">
        <f t="shared" si="2"/>
        <v>3.0253808997315885E-3</v>
      </c>
      <c r="K6">
        <v>3.1</v>
      </c>
      <c r="L6" s="11">
        <v>1.1399999999999999</v>
      </c>
      <c r="M6" s="11">
        <v>0.37</v>
      </c>
      <c r="N6" s="11">
        <v>0.8</v>
      </c>
      <c r="O6" s="11">
        <v>-0.95</v>
      </c>
      <c r="P6" s="11">
        <v>0.43</v>
      </c>
      <c r="Q6" s="11">
        <v>-2.3707758999999998E-2</v>
      </c>
      <c r="R6" s="11">
        <f t="shared" ref="R6:R69" si="4">Q6^2</f>
        <v>5.6205783680208089E-4</v>
      </c>
      <c r="S6">
        <v>3.5000000000000003E-2</v>
      </c>
      <c r="T6" s="22">
        <v>1.3016666666666701</v>
      </c>
      <c r="U6" s="11">
        <v>7.2919264325284198E-4</v>
      </c>
      <c r="V6" s="11">
        <v>-1.6358919E-2</v>
      </c>
      <c r="W6" s="23">
        <v>25.75</v>
      </c>
      <c r="X6" s="11">
        <v>2.3E-3</v>
      </c>
      <c r="Y6" s="7">
        <v>2.052E-2</v>
      </c>
    </row>
    <row r="7" spans="1:26" x14ac:dyDescent="0.3">
      <c r="A7" s="21">
        <v>38047</v>
      </c>
      <c r="B7" s="11">
        <v>-1.3436385425623976E-2</v>
      </c>
      <c r="C7" s="11">
        <v>-1.496331086803393E-2</v>
      </c>
      <c r="D7" s="7">
        <v>2.052E-2</v>
      </c>
      <c r="E7" s="11">
        <f t="shared" si="0"/>
        <v>-3.3956385425623972E-2</v>
      </c>
      <c r="F7" s="11">
        <f t="shared" si="3"/>
        <v>-3.5483310868033927E-2</v>
      </c>
      <c r="G7" s="11">
        <f t="shared" ref="G7:H70" si="5">E6</f>
        <v>5.3916835136983587E-2</v>
      </c>
      <c r="H7" s="11">
        <f t="shared" si="5"/>
        <v>5.5003462615835275E-2</v>
      </c>
      <c r="I7" s="11">
        <f t="shared" si="1"/>
        <v>1.1530361111735281E-3</v>
      </c>
      <c r="J7" s="44">
        <f t="shared" si="2"/>
        <v>1.2590653501575347E-3</v>
      </c>
      <c r="K7">
        <v>-3.32</v>
      </c>
      <c r="L7" s="11">
        <v>0.83</v>
      </c>
      <c r="M7" s="11">
        <v>-0.25</v>
      </c>
      <c r="N7" s="11">
        <v>1.39</v>
      </c>
      <c r="O7" s="11">
        <v>-2.17</v>
      </c>
      <c r="P7" s="11">
        <v>-2.39</v>
      </c>
      <c r="Q7" s="11">
        <v>2.3713431E-2</v>
      </c>
      <c r="R7" s="11">
        <f t="shared" si="4"/>
        <v>5.6232680979176103E-4</v>
      </c>
      <c r="S7">
        <v>3.5000000000000003E-2</v>
      </c>
      <c r="T7" s="22">
        <v>1.3016666666666701</v>
      </c>
      <c r="U7" s="11">
        <v>1.8695601938198971E-3</v>
      </c>
      <c r="V7" s="11">
        <v>-1.6790751999999999E-2</v>
      </c>
      <c r="W7" s="23">
        <v>25.89</v>
      </c>
      <c r="X7" s="11">
        <v>6.3E-3</v>
      </c>
      <c r="Y7" s="7">
        <v>2.061E-2</v>
      </c>
    </row>
    <row r="8" spans="1:26" x14ac:dyDescent="0.3">
      <c r="A8" s="21">
        <v>38078</v>
      </c>
      <c r="B8" s="11">
        <v>0.11481746364191281</v>
      </c>
      <c r="C8" s="44">
        <v>0.12395045475857125</v>
      </c>
      <c r="D8" s="45">
        <v>2.061E-2</v>
      </c>
      <c r="E8" s="11">
        <f t="shared" si="0"/>
        <v>9.4207463641912806E-2</v>
      </c>
      <c r="F8" s="44">
        <f t="shared" si="3"/>
        <v>0.10334045475857125</v>
      </c>
      <c r="G8" s="11">
        <f t="shared" si="5"/>
        <v>-3.3956385425623972E-2</v>
      </c>
      <c r="H8" s="44">
        <f t="shared" si="5"/>
        <v>-3.5483310868033927E-2</v>
      </c>
      <c r="I8" s="11">
        <f t="shared" si="1"/>
        <v>8.8750462058423234E-3</v>
      </c>
      <c r="J8" s="11">
        <f t="shared" si="2"/>
        <v>1.067924958970831E-2</v>
      </c>
      <c r="K8">
        <v>-1.23</v>
      </c>
      <c r="L8" s="11">
        <v>-0.75</v>
      </c>
      <c r="M8" s="11">
        <v>0.86</v>
      </c>
      <c r="N8" s="11">
        <v>0.64</v>
      </c>
      <c r="O8" s="11">
        <v>-0.25</v>
      </c>
      <c r="P8" s="11">
        <v>-1.77</v>
      </c>
      <c r="Q8" s="11">
        <v>-1.3141188999999999E-2</v>
      </c>
      <c r="R8" s="11">
        <f t="shared" si="4"/>
        <v>1.7269084833372098E-4</v>
      </c>
      <c r="S8">
        <v>3.5000000000000003E-2</v>
      </c>
      <c r="T8" s="22">
        <v>1.3016666666666701</v>
      </c>
      <c r="U8" s="11">
        <v>6.2996249383687804E-4</v>
      </c>
      <c r="V8" s="11">
        <v>1.2083450000000001E-2</v>
      </c>
      <c r="W8" s="23">
        <v>26.08</v>
      </c>
      <c r="X8" s="11">
        <v>5.1000000000000004E-3</v>
      </c>
      <c r="Y8" s="7">
        <v>2.0760000000000001E-2</v>
      </c>
    </row>
    <row r="9" spans="1:26" x14ac:dyDescent="0.3">
      <c r="A9" s="21">
        <v>38108</v>
      </c>
      <c r="B9" s="11">
        <v>2.8895378165388896E-2</v>
      </c>
      <c r="C9" s="11">
        <v>2.8246864644621672E-2</v>
      </c>
      <c r="D9" s="7">
        <v>2.0760000000000001E-2</v>
      </c>
      <c r="E9" s="11">
        <f t="shared" si="0"/>
        <v>8.1353781653888957E-3</v>
      </c>
      <c r="F9" s="11">
        <f t="shared" si="3"/>
        <v>7.4868646446216713E-3</v>
      </c>
      <c r="G9" s="11">
        <f t="shared" si="5"/>
        <v>9.4207463641912806E-2</v>
      </c>
      <c r="H9" s="11">
        <f t="shared" si="5"/>
        <v>0.10334045475857125</v>
      </c>
      <c r="I9" s="11">
        <f t="shared" si="1"/>
        <v>6.6184377893886392E-5</v>
      </c>
      <c r="J9" s="11">
        <f t="shared" si="2"/>
        <v>5.6053142206885983E-5</v>
      </c>
      <c r="K9">
        <v>1.42</v>
      </c>
      <c r="L9" s="11">
        <v>-1.05</v>
      </c>
      <c r="M9" s="11">
        <v>-0.84</v>
      </c>
      <c r="N9" s="11">
        <v>0.83</v>
      </c>
      <c r="O9" s="11">
        <v>-1.25</v>
      </c>
      <c r="P9" s="11">
        <v>-0.19</v>
      </c>
      <c r="Q9" s="11">
        <v>7.5382899999999996E-3</v>
      </c>
      <c r="R9" s="11">
        <f t="shared" si="4"/>
        <v>5.6825816124099994E-5</v>
      </c>
      <c r="S9">
        <v>3.5000000000000003E-2</v>
      </c>
      <c r="T9" s="22">
        <v>1.3016666666666701</v>
      </c>
      <c r="U9" s="11">
        <v>1.477577042727554E-3</v>
      </c>
      <c r="V9" s="11">
        <v>1.7988998999999999E-2</v>
      </c>
      <c r="W9" s="23">
        <v>26.21</v>
      </c>
      <c r="X9" s="11">
        <v>3.3E-3</v>
      </c>
      <c r="Y9" s="7">
        <v>2.0760000000000001E-2</v>
      </c>
    </row>
    <row r="10" spans="1:26" x14ac:dyDescent="0.3">
      <c r="A10" s="21">
        <v>38139</v>
      </c>
      <c r="B10" s="11">
        <v>3.1412472440879302E-2</v>
      </c>
      <c r="C10" s="11">
        <v>2.5595743553094907E-2</v>
      </c>
      <c r="D10" s="7">
        <v>2.0760000000000001E-2</v>
      </c>
      <c r="E10" s="11">
        <f t="shared" si="0"/>
        <v>1.0652472440879301E-2</v>
      </c>
      <c r="F10" s="11">
        <f t="shared" si="3"/>
        <v>4.8357435530949067E-3</v>
      </c>
      <c r="G10" s="11">
        <f t="shared" si="5"/>
        <v>8.1353781653888957E-3</v>
      </c>
      <c r="H10" s="11">
        <f t="shared" si="5"/>
        <v>7.4868646446216713E-3</v>
      </c>
      <c r="I10" s="11">
        <f t="shared" si="1"/>
        <v>1.1347516910369302E-4</v>
      </c>
      <c r="J10" s="11">
        <f t="shared" si="2"/>
        <v>2.3384415711298954E-5</v>
      </c>
      <c r="K10">
        <v>1.99</v>
      </c>
      <c r="L10" s="11">
        <v>1.21</v>
      </c>
      <c r="M10" s="11">
        <v>0.98</v>
      </c>
      <c r="N10" s="11">
        <v>0.85</v>
      </c>
      <c r="O10" s="11">
        <v>1.03</v>
      </c>
      <c r="P10" s="11">
        <v>2.08</v>
      </c>
      <c r="Q10" s="11">
        <v>-1.1424475E-2</v>
      </c>
      <c r="R10" s="11">
        <f t="shared" si="4"/>
        <v>1.30518629025625E-4</v>
      </c>
      <c r="S10">
        <v>3.5000000000000003E-2</v>
      </c>
      <c r="T10" s="22">
        <v>1.3016666666666701</v>
      </c>
      <c r="U10" s="11">
        <v>5.7662348098614378E-4</v>
      </c>
      <c r="V10" s="11">
        <v>-3.4290518999999998E-2</v>
      </c>
      <c r="W10" s="23">
        <v>26.4</v>
      </c>
      <c r="X10" s="11">
        <v>5.9999999999999995E-4</v>
      </c>
      <c r="Y10" s="7">
        <v>2.077E-2</v>
      </c>
    </row>
    <row r="11" spans="1:26" x14ac:dyDescent="0.3">
      <c r="A11" s="21">
        <v>38169</v>
      </c>
      <c r="B11" s="11">
        <v>4.1049573130265138E-3</v>
      </c>
      <c r="C11" s="11">
        <v>1.1948694208812283E-2</v>
      </c>
      <c r="D11" s="7">
        <v>2.077E-2</v>
      </c>
      <c r="E11" s="11">
        <f t="shared" si="0"/>
        <v>-1.6665042686973486E-2</v>
      </c>
      <c r="F11" s="11">
        <f t="shared" si="3"/>
        <v>-8.8213057911877175E-3</v>
      </c>
      <c r="G11" s="11">
        <f t="shared" si="5"/>
        <v>1.0652472440879301E-2</v>
      </c>
      <c r="H11" s="11">
        <f t="shared" si="5"/>
        <v>4.8357435530949067E-3</v>
      </c>
      <c r="I11" s="11">
        <f t="shared" si="1"/>
        <v>2.7772364775864849E-4</v>
      </c>
      <c r="J11" s="11">
        <f t="shared" si="2"/>
        <v>7.7815435861641958E-5</v>
      </c>
      <c r="K11">
        <v>-3.12</v>
      </c>
      <c r="L11" s="11">
        <v>0.13</v>
      </c>
      <c r="M11" s="11">
        <v>0.45</v>
      </c>
      <c r="N11" s="11">
        <v>1.56</v>
      </c>
      <c r="O11" s="11">
        <v>-1.1399999999999999</v>
      </c>
      <c r="P11" s="11">
        <v>0.36</v>
      </c>
      <c r="Q11" s="11">
        <v>1.0468765E-2</v>
      </c>
      <c r="R11" s="11">
        <f t="shared" si="4"/>
        <v>1.09595040625225E-4</v>
      </c>
      <c r="S11">
        <v>3.5000000000000003E-2</v>
      </c>
      <c r="T11" s="22">
        <v>1.3016666666666701</v>
      </c>
      <c r="U11" s="11">
        <v>1.1304096453242161E-3</v>
      </c>
      <c r="V11" s="11">
        <v>2.2873500000000001E-3</v>
      </c>
      <c r="W11" s="23">
        <v>26.7</v>
      </c>
      <c r="X11" s="11">
        <v>-2.2000000000000001E-3</v>
      </c>
      <c r="Y11" s="7">
        <v>2.078E-2</v>
      </c>
    </row>
    <row r="12" spans="1:26" x14ac:dyDescent="0.3">
      <c r="A12" s="21">
        <v>38200</v>
      </c>
      <c r="B12" s="11">
        <v>1.2574376307036284E-2</v>
      </c>
      <c r="C12" s="11">
        <v>7.875030472006328E-3</v>
      </c>
      <c r="D12" s="7">
        <v>2.078E-2</v>
      </c>
      <c r="E12" s="11">
        <f t="shared" si="0"/>
        <v>-8.2056236929637164E-3</v>
      </c>
      <c r="F12" s="11">
        <f t="shared" si="3"/>
        <v>-1.2904969527993672E-2</v>
      </c>
      <c r="G12" s="11">
        <f t="shared" si="5"/>
        <v>-1.6665042686973486E-2</v>
      </c>
      <c r="H12" s="11">
        <f t="shared" si="5"/>
        <v>-8.8213057911877175E-3</v>
      </c>
      <c r="I12" s="11">
        <f t="shared" si="1"/>
        <v>6.7332260190527501E-5</v>
      </c>
      <c r="J12" s="11">
        <f t="shared" si="2"/>
        <v>1.6653823851844521E-4</v>
      </c>
      <c r="K12">
        <v>0.37</v>
      </c>
      <c r="L12" s="11">
        <v>-0.41</v>
      </c>
      <c r="M12" s="11">
        <v>1.32</v>
      </c>
      <c r="N12" s="11">
        <v>-0.31</v>
      </c>
      <c r="O12" s="11">
        <v>-0.48</v>
      </c>
      <c r="P12" s="11">
        <v>1.26</v>
      </c>
      <c r="Q12" s="11">
        <v>2.5003925E-2</v>
      </c>
      <c r="R12" s="11">
        <f t="shared" si="4"/>
        <v>6.2519626540562495E-4</v>
      </c>
      <c r="S12">
        <v>3.5000000000000003E-2</v>
      </c>
      <c r="T12" s="22">
        <v>1.3016666666666701</v>
      </c>
      <c r="U12" s="11">
        <v>9.2475527477799808E-4</v>
      </c>
      <c r="V12" s="11">
        <v>9.3638760000000001E-3</v>
      </c>
      <c r="W12" s="23">
        <v>26.96</v>
      </c>
      <c r="X12" s="11">
        <v>1.9E-3</v>
      </c>
      <c r="Y12" s="7">
        <v>2.086E-2</v>
      </c>
    </row>
    <row r="13" spans="1:26" x14ac:dyDescent="0.3">
      <c r="A13" s="21">
        <v>38231</v>
      </c>
      <c r="B13" s="11">
        <v>6.9852746269898791E-2</v>
      </c>
      <c r="C13" s="11">
        <v>5.4118096787793002E-2</v>
      </c>
      <c r="D13" s="7">
        <v>2.086E-2</v>
      </c>
      <c r="E13" s="11">
        <f t="shared" si="0"/>
        <v>4.8992746269898788E-2</v>
      </c>
      <c r="F13" s="11">
        <f t="shared" si="3"/>
        <v>3.3258096787792998E-2</v>
      </c>
      <c r="G13" s="11">
        <f t="shared" si="5"/>
        <v>-8.2056236929637164E-3</v>
      </c>
      <c r="H13" s="11">
        <f t="shared" si="5"/>
        <v>-1.2904969527993672E-2</v>
      </c>
      <c r="I13" s="11">
        <f t="shared" si="1"/>
        <v>2.4002891870666815E-3</v>
      </c>
      <c r="J13" s="11">
        <f t="shared" si="2"/>
        <v>1.106101001946207E-3</v>
      </c>
      <c r="K13">
        <v>4.01</v>
      </c>
      <c r="L13" s="11">
        <v>0.21</v>
      </c>
      <c r="M13" s="11">
        <v>0.74</v>
      </c>
      <c r="N13" s="11">
        <v>-0.65</v>
      </c>
      <c r="O13" s="11">
        <v>-0.35</v>
      </c>
      <c r="P13" s="11">
        <v>2.39</v>
      </c>
      <c r="Q13" s="11">
        <v>1.1682942E-2</v>
      </c>
      <c r="R13" s="11">
        <f t="shared" si="4"/>
        <v>1.36491133775364E-4</v>
      </c>
      <c r="S13">
        <v>3.5000000000000003E-2</v>
      </c>
      <c r="T13" s="22">
        <v>1.3016666666666701</v>
      </c>
      <c r="U13" s="11">
        <v>4.9037912778866397E-4</v>
      </c>
      <c r="V13" s="11">
        <v>1.4014244E-2</v>
      </c>
      <c r="W13" s="23">
        <v>27.16</v>
      </c>
      <c r="X13" s="11">
        <v>1.1999999999999999E-3</v>
      </c>
      <c r="Y13" s="7">
        <v>2.1099999999999997E-2</v>
      </c>
    </row>
    <row r="14" spans="1:26" x14ac:dyDescent="0.3">
      <c r="A14" s="21">
        <v>38261</v>
      </c>
      <c r="B14" s="11">
        <v>6.8844952595718656E-2</v>
      </c>
      <c r="C14" s="11">
        <v>7.6587381188111703E-2</v>
      </c>
      <c r="D14" s="7">
        <v>2.1099999999999997E-2</v>
      </c>
      <c r="E14" s="11">
        <f t="shared" si="0"/>
        <v>4.7744952595718662E-2</v>
      </c>
      <c r="F14" s="11">
        <f t="shared" si="3"/>
        <v>5.5487381188111709E-2</v>
      </c>
      <c r="G14" s="11">
        <f t="shared" si="5"/>
        <v>4.8992746269898788E-2</v>
      </c>
      <c r="H14" s="11">
        <f t="shared" si="5"/>
        <v>3.3258096787792998E-2</v>
      </c>
      <c r="I14" s="11">
        <f t="shared" si="1"/>
        <v>2.2795804983674222E-3</v>
      </c>
      <c r="J14" s="11">
        <f t="shared" si="2"/>
        <v>3.0788494711148132E-3</v>
      </c>
      <c r="K14">
        <v>4.0599999999999996</v>
      </c>
      <c r="L14" s="11">
        <v>0.2</v>
      </c>
      <c r="M14" s="11">
        <v>0.69</v>
      </c>
      <c r="N14" s="11">
        <v>0.15</v>
      </c>
      <c r="O14" s="11">
        <v>0.48</v>
      </c>
      <c r="P14" s="11">
        <v>0</v>
      </c>
      <c r="Q14" s="11">
        <v>1.7084035000000001E-2</v>
      </c>
      <c r="R14" s="11">
        <f t="shared" si="4"/>
        <v>2.9186425188122505E-4</v>
      </c>
      <c r="S14">
        <v>3.5000000000000003E-2</v>
      </c>
      <c r="T14" s="22">
        <v>1.3016666666666701</v>
      </c>
      <c r="U14" s="11">
        <v>8.9067197606774171E-4</v>
      </c>
      <c r="V14" s="11">
        <v>3.8594936000000003E-2</v>
      </c>
      <c r="W14" s="23">
        <v>27.15</v>
      </c>
      <c r="X14" s="11">
        <v>3.8E-3</v>
      </c>
      <c r="Y14" s="7">
        <v>2.1669999999999998E-2</v>
      </c>
    </row>
    <row r="15" spans="1:26" x14ac:dyDescent="0.3">
      <c r="A15" s="21">
        <v>38292</v>
      </c>
      <c r="B15" s="11">
        <v>9.4104951442984364E-2</v>
      </c>
      <c r="C15" s="11">
        <v>0.10423921713759698</v>
      </c>
      <c r="D15" s="7">
        <v>2.1669999999999998E-2</v>
      </c>
      <c r="E15" s="11">
        <f t="shared" si="0"/>
        <v>7.2434951442984369E-2</v>
      </c>
      <c r="F15" s="11">
        <f t="shared" si="3"/>
        <v>8.256921713759699E-2</v>
      </c>
      <c r="G15" s="11">
        <f t="shared" si="5"/>
        <v>4.7744952595718662E-2</v>
      </c>
      <c r="H15" s="11">
        <f t="shared" si="5"/>
        <v>5.5487381188111709E-2</v>
      </c>
      <c r="I15" s="11">
        <f t="shared" si="1"/>
        <v>5.2468221905475031E-3</v>
      </c>
      <c r="J15" s="11">
        <f t="shared" si="2"/>
        <v>6.8176756187156408E-3</v>
      </c>
      <c r="K15">
        <v>6.86</v>
      </c>
      <c r="L15" s="11">
        <v>2.15</v>
      </c>
      <c r="M15" s="11">
        <v>1.73</v>
      </c>
      <c r="N15" s="11">
        <v>-1.44</v>
      </c>
      <c r="O15" s="11">
        <v>0.85</v>
      </c>
      <c r="P15" s="11">
        <v>0.89</v>
      </c>
      <c r="Q15" s="11">
        <v>2.3622131000000001E-2</v>
      </c>
      <c r="R15" s="11">
        <f t="shared" si="4"/>
        <v>5.5800507298116103E-4</v>
      </c>
      <c r="S15">
        <v>3.5000000000000003E-2</v>
      </c>
      <c r="T15" s="22">
        <v>1.3016666666666701</v>
      </c>
      <c r="U15" s="11">
        <v>6.8787748596986205E-4</v>
      </c>
      <c r="V15" s="11">
        <v>3.2458213E-2</v>
      </c>
      <c r="W15" s="23">
        <v>27.27</v>
      </c>
      <c r="X15" s="11">
        <v>-7.000000000000001E-4</v>
      </c>
      <c r="Y15" s="7">
        <v>2.1110000000000004E-2</v>
      </c>
    </row>
    <row r="16" spans="1:26" x14ac:dyDescent="0.3">
      <c r="A16" s="21">
        <v>38322</v>
      </c>
      <c r="B16" s="11">
        <v>7.4584284903295606E-2</v>
      </c>
      <c r="C16" s="11">
        <v>7.4690235901953672E-2</v>
      </c>
      <c r="D16" s="7">
        <v>2.1110000000000004E-2</v>
      </c>
      <c r="E16" s="11">
        <f t="shared" si="0"/>
        <v>5.3474284903295602E-2</v>
      </c>
      <c r="F16" s="11">
        <f t="shared" si="3"/>
        <v>5.3580235901953668E-2</v>
      </c>
      <c r="G16" s="11">
        <f t="shared" si="5"/>
        <v>7.2434951442984369E-2</v>
      </c>
      <c r="H16" s="11">
        <f t="shared" si="5"/>
        <v>8.256921713759699E-2</v>
      </c>
      <c r="I16" s="11">
        <f t="shared" si="1"/>
        <v>2.859499145918828E-3</v>
      </c>
      <c r="J16" s="11">
        <f t="shared" si="2"/>
        <v>2.8708416793090047E-3</v>
      </c>
      <c r="K16">
        <v>4.25</v>
      </c>
      <c r="L16" s="11">
        <v>0.6</v>
      </c>
      <c r="M16" s="11">
        <v>0.72</v>
      </c>
      <c r="N16" s="11">
        <v>0.73</v>
      </c>
      <c r="O16" s="11">
        <v>0.47</v>
      </c>
      <c r="P16" s="11">
        <v>0.87</v>
      </c>
      <c r="Q16" s="11">
        <v>7.8931520000000005E-3</v>
      </c>
      <c r="R16" s="11">
        <f t="shared" si="4"/>
        <v>6.230184849510401E-5</v>
      </c>
      <c r="S16">
        <v>3.2500000000000001E-2</v>
      </c>
      <c r="T16" s="22">
        <v>1.3016666666666701</v>
      </c>
      <c r="U16" s="11">
        <v>4.4169705313028902E-4</v>
      </c>
      <c r="V16" s="11">
        <v>-2.5290467000000001E-2</v>
      </c>
      <c r="W16" s="23">
        <v>27.5</v>
      </c>
      <c r="X16" s="11">
        <v>3.8E-3</v>
      </c>
      <c r="Y16" s="7">
        <v>2.104E-2</v>
      </c>
    </row>
    <row r="17" spans="1:25" x14ac:dyDescent="0.3">
      <c r="A17" s="21">
        <v>38353</v>
      </c>
      <c r="B17" s="11">
        <v>0.13279961592679457</v>
      </c>
      <c r="C17" s="11">
        <v>0.12965503118401656</v>
      </c>
      <c r="D17" s="7">
        <v>2.104E-2</v>
      </c>
      <c r="E17" s="11">
        <f t="shared" si="0"/>
        <v>0.11175961592679456</v>
      </c>
      <c r="F17" s="11">
        <f t="shared" si="3"/>
        <v>0.10861503118401655</v>
      </c>
      <c r="G17" s="11">
        <f t="shared" si="5"/>
        <v>5.3474284903295602E-2</v>
      </c>
      <c r="H17" s="11">
        <f t="shared" si="5"/>
        <v>5.3580235901953668E-2</v>
      </c>
      <c r="I17" s="11">
        <f t="shared" si="1"/>
        <v>1.2490211752104633E-2</v>
      </c>
      <c r="J17" s="11">
        <f t="shared" si="2"/>
        <v>1.1797224999104888E-2</v>
      </c>
      <c r="K17">
        <v>-1.25</v>
      </c>
      <c r="L17" s="11">
        <v>3.72</v>
      </c>
      <c r="M17" s="11">
        <v>1.57</v>
      </c>
      <c r="N17" s="11">
        <v>0.15</v>
      </c>
      <c r="O17" s="11">
        <v>-0.55000000000000004</v>
      </c>
      <c r="P17" s="11">
        <v>0.87</v>
      </c>
      <c r="Q17" s="11">
        <v>2.3947448E-2</v>
      </c>
      <c r="R17" s="11">
        <f t="shared" si="4"/>
        <v>5.7348026571270403E-4</v>
      </c>
      <c r="S17">
        <v>3.2500000000000001E-2</v>
      </c>
      <c r="T17" s="22">
        <v>1.2424999999999999</v>
      </c>
      <c r="U17" s="11">
        <v>3.8277015389222996E-4</v>
      </c>
      <c r="V17" s="11">
        <v>1.8903346000000001E-2</v>
      </c>
      <c r="W17" s="23">
        <v>27.81</v>
      </c>
      <c r="X17" s="11">
        <v>-6.1999999999999998E-3</v>
      </c>
      <c r="Y17" s="7">
        <v>2.1030000000000004E-2</v>
      </c>
    </row>
    <row r="18" spans="1:25" x14ac:dyDescent="0.3">
      <c r="A18" s="21">
        <v>38384</v>
      </c>
      <c r="B18" s="11">
        <v>8.554269957380467E-2</v>
      </c>
      <c r="C18" s="11">
        <v>8.7887789627261403E-2</v>
      </c>
      <c r="D18" s="7">
        <v>2.1030000000000004E-2</v>
      </c>
      <c r="E18" s="11">
        <f t="shared" si="0"/>
        <v>6.4512699573804663E-2</v>
      </c>
      <c r="F18" s="11">
        <f t="shared" si="3"/>
        <v>6.6857789627261396E-2</v>
      </c>
      <c r="G18" s="11">
        <f t="shared" si="5"/>
        <v>0.11175961592679456</v>
      </c>
      <c r="H18" s="11">
        <f t="shared" si="5"/>
        <v>0.10861503118401655</v>
      </c>
      <c r="I18" s="11">
        <f t="shared" si="1"/>
        <v>4.1618884062999762E-3</v>
      </c>
      <c r="J18" s="11">
        <f t="shared" si="2"/>
        <v>4.4699640338431417E-3</v>
      </c>
      <c r="K18">
        <v>4.59</v>
      </c>
      <c r="L18" s="11">
        <v>0.95</v>
      </c>
      <c r="M18" s="11">
        <v>1.04</v>
      </c>
      <c r="N18" s="11">
        <v>0.33</v>
      </c>
      <c r="O18" s="11">
        <v>0.34</v>
      </c>
      <c r="P18" s="11">
        <v>1.58</v>
      </c>
      <c r="Q18" s="11">
        <v>-1.4913978E-2</v>
      </c>
      <c r="R18" s="11">
        <f t="shared" si="4"/>
        <v>2.2242673978448398E-4</v>
      </c>
      <c r="S18">
        <v>3.2500000000000001E-2</v>
      </c>
      <c r="T18" s="22">
        <v>1.2424999999999999</v>
      </c>
      <c r="U18" s="11">
        <v>5.6922968648541353E-4</v>
      </c>
      <c r="V18" s="11">
        <v>-1.9117656E-2</v>
      </c>
      <c r="W18" s="23">
        <v>28.02</v>
      </c>
      <c r="X18" s="11">
        <v>3.7000000000000002E-3</v>
      </c>
      <c r="Y18" s="7">
        <v>2.1049999999999999E-2</v>
      </c>
    </row>
    <row r="19" spans="1:25" x14ac:dyDescent="0.3">
      <c r="A19" s="21">
        <v>38412</v>
      </c>
      <c r="B19" s="11">
        <v>9.7959541874141465E-2</v>
      </c>
      <c r="C19" s="11">
        <v>9.2429080877687975E-2</v>
      </c>
      <c r="D19" s="7">
        <v>2.1049999999999999E-2</v>
      </c>
      <c r="E19" s="11">
        <f t="shared" si="0"/>
        <v>7.6909541874141465E-2</v>
      </c>
      <c r="F19" s="11">
        <f t="shared" si="3"/>
        <v>7.1379080877687975E-2</v>
      </c>
      <c r="G19" s="11">
        <f t="shared" si="5"/>
        <v>6.4512699573804663E-2</v>
      </c>
      <c r="H19" s="11">
        <f t="shared" si="5"/>
        <v>6.6857789627261396E-2</v>
      </c>
      <c r="I19" s="11">
        <f t="shared" si="1"/>
        <v>5.9150776312903199E-3</v>
      </c>
      <c r="J19" s="11">
        <f t="shared" si="2"/>
        <v>5.0949731869435215E-3</v>
      </c>
      <c r="K19">
        <v>-2.57</v>
      </c>
      <c r="L19" s="11">
        <v>-0.12</v>
      </c>
      <c r="M19" s="11">
        <v>0.24</v>
      </c>
      <c r="N19" s="11">
        <v>0.23</v>
      </c>
      <c r="O19" s="11">
        <v>0.17</v>
      </c>
      <c r="P19" s="11">
        <v>0.31</v>
      </c>
      <c r="Q19" s="11">
        <v>-1.8939953999999998E-2</v>
      </c>
      <c r="R19" s="11">
        <f t="shared" si="4"/>
        <v>3.5872185752211592E-4</v>
      </c>
      <c r="S19">
        <v>3.2500000000000001E-2</v>
      </c>
      <c r="T19" s="22">
        <v>1.2424999999999999</v>
      </c>
      <c r="U19" s="11">
        <v>4.1718361826131715E-4</v>
      </c>
      <c r="V19" s="11">
        <v>-2.0108582E-2</v>
      </c>
      <c r="W19" s="23">
        <v>28.17</v>
      </c>
      <c r="X19" s="11">
        <v>7.3000000000000001E-3</v>
      </c>
      <c r="Y19" s="7">
        <v>2.104E-2</v>
      </c>
    </row>
    <row r="20" spans="1:25" x14ac:dyDescent="0.3">
      <c r="A20" s="21">
        <v>38443</v>
      </c>
      <c r="B20" s="11">
        <v>-2.4164908063094015E-2</v>
      </c>
      <c r="C20" s="11">
        <v>-1.2701569150852965E-2</v>
      </c>
      <c r="D20" s="7">
        <v>2.104E-2</v>
      </c>
      <c r="E20" s="11">
        <f t="shared" si="0"/>
        <v>-4.5204908063094018E-2</v>
      </c>
      <c r="F20" s="11">
        <f t="shared" si="3"/>
        <v>-3.3741569150852968E-2</v>
      </c>
      <c r="G20" s="11">
        <f t="shared" si="5"/>
        <v>7.6909541874141465E-2</v>
      </c>
      <c r="H20" s="11">
        <f t="shared" si="5"/>
        <v>7.1379080877687975E-2</v>
      </c>
      <c r="I20" s="11">
        <f t="shared" si="1"/>
        <v>2.0434837129927825E-3</v>
      </c>
      <c r="J20" s="11">
        <f t="shared" si="2"/>
        <v>1.1384934887617927E-3</v>
      </c>
      <c r="K20">
        <v>-2.59</v>
      </c>
      <c r="L20" s="11">
        <v>0.53</v>
      </c>
      <c r="M20" s="11">
        <v>-0.11</v>
      </c>
      <c r="N20" s="11">
        <v>-0.3</v>
      </c>
      <c r="O20" s="11">
        <v>0.6</v>
      </c>
      <c r="P20" s="11">
        <v>0.87</v>
      </c>
      <c r="Q20" s="11">
        <v>3.3800486999999997E-2</v>
      </c>
      <c r="R20" s="11">
        <f t="shared" si="4"/>
        <v>1.1424729214371688E-3</v>
      </c>
      <c r="S20">
        <v>3.2500000000000001E-2</v>
      </c>
      <c r="T20" s="22">
        <v>1.2424999999999999</v>
      </c>
      <c r="U20" s="11">
        <v>7.8754734730772499E-4</v>
      </c>
      <c r="V20" s="11">
        <v>2.9952046E-2</v>
      </c>
      <c r="W20" s="23">
        <v>28.3</v>
      </c>
      <c r="X20" s="11">
        <v>4.3E-3</v>
      </c>
      <c r="Y20" s="7">
        <v>2.104E-2</v>
      </c>
    </row>
    <row r="21" spans="1:25" x14ac:dyDescent="0.3">
      <c r="A21" s="21">
        <v>38473</v>
      </c>
      <c r="B21" s="11">
        <v>-2.1509103544049002E-2</v>
      </c>
      <c r="C21" s="11">
        <v>-1.8794406383870976E-2</v>
      </c>
      <c r="D21" s="7">
        <v>2.104E-2</v>
      </c>
      <c r="E21" s="11">
        <f t="shared" si="0"/>
        <v>-4.2549103544049005E-2</v>
      </c>
      <c r="F21" s="11">
        <f t="shared" si="3"/>
        <v>-3.9834406383870979E-2</v>
      </c>
      <c r="G21" s="11">
        <f t="shared" si="5"/>
        <v>-4.5204908063094018E-2</v>
      </c>
      <c r="H21" s="11">
        <f t="shared" si="5"/>
        <v>-3.3741569150852968E-2</v>
      </c>
      <c r="I21" s="11">
        <f t="shared" si="1"/>
        <v>1.8104262124022036E-3</v>
      </c>
      <c r="J21" s="11">
        <f t="shared" si="2"/>
        <v>1.5867799319553811E-3</v>
      </c>
      <c r="K21">
        <v>-0.03</v>
      </c>
      <c r="L21" s="11">
        <v>-1.49</v>
      </c>
      <c r="M21" s="11">
        <v>1.18</v>
      </c>
      <c r="N21" s="11">
        <v>-0.53</v>
      </c>
      <c r="O21" s="11">
        <v>0.33</v>
      </c>
      <c r="P21" s="11">
        <v>1.62</v>
      </c>
      <c r="Q21" s="11">
        <v>3.0056445000000001E-2</v>
      </c>
      <c r="R21" s="11">
        <f t="shared" si="4"/>
        <v>9.0338988603802506E-4</v>
      </c>
      <c r="S21">
        <v>3.2500000000000001E-2</v>
      </c>
      <c r="T21" s="22">
        <v>1.2424999999999999</v>
      </c>
      <c r="U21" s="11">
        <v>2.6334843052394099E-4</v>
      </c>
      <c r="V21" s="11">
        <v>-1.42714E-4</v>
      </c>
      <c r="W21" s="23">
        <v>28.65</v>
      </c>
      <c r="X21" s="11">
        <v>2.0999999999999999E-3</v>
      </c>
      <c r="Y21" s="7">
        <v>2.1059999999999999E-2</v>
      </c>
    </row>
    <row r="22" spans="1:25" x14ac:dyDescent="0.3">
      <c r="A22" s="21">
        <v>38504</v>
      </c>
      <c r="B22" s="11">
        <v>3.1856343456389435E-2</v>
      </c>
      <c r="C22" s="11">
        <v>2.8536332967581846E-2</v>
      </c>
      <c r="D22" s="7">
        <v>2.1059999999999999E-2</v>
      </c>
      <c r="E22" s="11">
        <f t="shared" si="0"/>
        <v>1.0796343456389437E-2</v>
      </c>
      <c r="F22" s="11">
        <f t="shared" si="3"/>
        <v>7.4763329675818467E-3</v>
      </c>
      <c r="G22" s="11">
        <f t="shared" si="5"/>
        <v>-4.2549103544049005E-2</v>
      </c>
      <c r="H22" s="11">
        <f t="shared" si="5"/>
        <v>-3.9834406383870979E-2</v>
      </c>
      <c r="I22" s="11">
        <f t="shared" si="1"/>
        <v>1.1656103202832301E-4</v>
      </c>
      <c r="J22" s="11">
        <f t="shared" si="2"/>
        <v>5.5895554642151183E-5</v>
      </c>
      <c r="K22">
        <v>1.53</v>
      </c>
      <c r="L22" s="11">
        <v>1.06</v>
      </c>
      <c r="M22" s="11">
        <v>1.64</v>
      </c>
      <c r="N22" s="11">
        <v>0.73</v>
      </c>
      <c r="O22" s="11">
        <v>-0.09</v>
      </c>
      <c r="P22" s="11">
        <v>3.27</v>
      </c>
      <c r="Q22" s="11">
        <v>3.3071189000000001E-2</v>
      </c>
      <c r="R22" s="11">
        <f t="shared" si="4"/>
        <v>1.0937035418737211E-3</v>
      </c>
      <c r="S22">
        <v>3.2500000000000001E-2</v>
      </c>
      <c r="T22" s="22">
        <v>1.2424999999999999</v>
      </c>
      <c r="U22" s="11">
        <v>5.6156483958924315E-4</v>
      </c>
      <c r="V22" s="11">
        <v>3.5968287000000002E-2</v>
      </c>
      <c r="W22" s="23">
        <v>28.96</v>
      </c>
      <c r="X22" s="11">
        <v>1.1999999999999999E-3</v>
      </c>
      <c r="Y22" s="7">
        <v>2.1129999999999999E-2</v>
      </c>
    </row>
    <row r="23" spans="1:25" x14ac:dyDescent="0.3">
      <c r="A23" s="21">
        <v>38534</v>
      </c>
      <c r="B23" s="11">
        <v>4.7709260472038606E-2</v>
      </c>
      <c r="C23" s="11">
        <v>3.9810328267603001E-2</v>
      </c>
      <c r="D23" s="7">
        <v>2.1129999999999999E-2</v>
      </c>
      <c r="E23" s="11">
        <f t="shared" si="0"/>
        <v>2.6579260472038607E-2</v>
      </c>
      <c r="F23" s="11">
        <f t="shared" si="3"/>
        <v>1.8680328267603002E-2</v>
      </c>
      <c r="G23" s="11">
        <f t="shared" si="5"/>
        <v>1.0796343456389437E-2</v>
      </c>
      <c r="H23" s="11">
        <f t="shared" si="5"/>
        <v>7.4763329675818467E-3</v>
      </c>
      <c r="I23" s="11">
        <f t="shared" si="1"/>
        <v>7.0645708724047392E-4</v>
      </c>
      <c r="J23" s="11">
        <f t="shared" si="2"/>
        <v>3.4895466418540774E-4</v>
      </c>
      <c r="K23">
        <v>3.82</v>
      </c>
      <c r="L23" s="11">
        <v>0.55000000000000004</v>
      </c>
      <c r="M23" s="11">
        <v>1.34</v>
      </c>
      <c r="N23" s="11">
        <v>-0.17</v>
      </c>
      <c r="O23" s="11">
        <v>-0.5</v>
      </c>
      <c r="P23" s="11">
        <v>1.1399999999999999</v>
      </c>
      <c r="Q23" s="11">
        <v>2.7639660000000001E-3</v>
      </c>
      <c r="R23" s="11">
        <f t="shared" si="4"/>
        <v>7.6395080491560008E-6</v>
      </c>
      <c r="S23">
        <v>3.2500000000000001E-2</v>
      </c>
      <c r="T23" s="22">
        <v>1.2424999999999999</v>
      </c>
      <c r="U23" s="11">
        <v>7.382426952202058E-4</v>
      </c>
      <c r="V23" s="11">
        <v>-1.1222105E-2</v>
      </c>
      <c r="W23" s="23">
        <v>29.08</v>
      </c>
      <c r="X23" s="11">
        <v>-1.1999999999999999E-3</v>
      </c>
      <c r="Y23" s="7">
        <v>2.1150000000000002E-2</v>
      </c>
    </row>
    <row r="24" spans="1:25" x14ac:dyDescent="0.3">
      <c r="A24" s="21">
        <v>38565</v>
      </c>
      <c r="B24" s="11">
        <v>4.7607166164486125E-2</v>
      </c>
      <c r="C24" s="11">
        <v>4.1188272713784446E-2</v>
      </c>
      <c r="D24" s="7">
        <v>2.1150000000000002E-2</v>
      </c>
      <c r="E24" s="11">
        <f t="shared" si="0"/>
        <v>2.6457166164486123E-2</v>
      </c>
      <c r="F24" s="11">
        <f t="shared" si="3"/>
        <v>2.0038272713784444E-2</v>
      </c>
      <c r="G24" s="11">
        <f t="shared" si="5"/>
        <v>2.6579260472038607E-2</v>
      </c>
      <c r="H24" s="11">
        <f t="shared" si="5"/>
        <v>1.8680328267603002E-2</v>
      </c>
      <c r="I24" s="11">
        <f t="shared" si="1"/>
        <v>6.9998164145522934E-4</v>
      </c>
      <c r="J24" s="11">
        <f t="shared" si="2"/>
        <v>4.0153237335199821E-4</v>
      </c>
      <c r="K24">
        <v>2.02</v>
      </c>
      <c r="L24" s="11">
        <v>2.14</v>
      </c>
      <c r="M24" s="11">
        <v>-0.11</v>
      </c>
      <c r="N24" s="11">
        <v>0.17</v>
      </c>
      <c r="O24" s="11">
        <v>0.57999999999999996</v>
      </c>
      <c r="P24" s="11">
        <v>2.68</v>
      </c>
      <c r="Q24" s="11">
        <v>3.4133228000000002E-2</v>
      </c>
      <c r="R24" s="11">
        <f t="shared" si="4"/>
        <v>1.165077253699984E-3</v>
      </c>
      <c r="S24">
        <v>3.2500000000000001E-2</v>
      </c>
      <c r="T24" s="22">
        <v>1.2424999999999999</v>
      </c>
      <c r="U24" s="11">
        <v>4.0240878762448304E-4</v>
      </c>
      <c r="V24" s="11">
        <v>6.9490250000000002E-3</v>
      </c>
      <c r="W24" s="23">
        <v>29.18</v>
      </c>
      <c r="X24" s="11">
        <v>2.3999999999999998E-3</v>
      </c>
      <c r="Y24" s="7">
        <v>2.121E-2</v>
      </c>
    </row>
    <row r="25" spans="1:25" x14ac:dyDescent="0.3">
      <c r="A25" s="21">
        <v>38596</v>
      </c>
      <c r="B25" s="11">
        <v>3.6195943288214183E-2</v>
      </c>
      <c r="C25" s="11">
        <v>4.4431793190175206E-2</v>
      </c>
      <c r="D25" s="7">
        <v>2.121E-2</v>
      </c>
      <c r="E25" s="11">
        <f t="shared" si="0"/>
        <v>1.4985943288214183E-2</v>
      </c>
      <c r="F25" s="11">
        <f t="shared" si="3"/>
        <v>2.3221793190175206E-2</v>
      </c>
      <c r="G25" s="11">
        <f t="shared" si="5"/>
        <v>2.6457166164486123E-2</v>
      </c>
      <c r="H25" s="11">
        <f t="shared" si="5"/>
        <v>2.0038272713784444E-2</v>
      </c>
      <c r="I25" s="11">
        <f t="shared" si="1"/>
        <v>2.2457849623757172E-4</v>
      </c>
      <c r="J25" s="11">
        <f t="shared" si="2"/>
        <v>5.3925167896726764E-4</v>
      </c>
      <c r="K25">
        <v>1.48</v>
      </c>
      <c r="L25" s="11">
        <v>-0.16</v>
      </c>
      <c r="M25" s="11">
        <v>0.12</v>
      </c>
      <c r="N25" s="11">
        <v>0.52</v>
      </c>
      <c r="O25" s="11">
        <v>-1.03</v>
      </c>
      <c r="P25" s="11">
        <v>2.93</v>
      </c>
      <c r="Q25" s="11">
        <v>-2.9282433E-2</v>
      </c>
      <c r="R25" s="11">
        <f t="shared" si="4"/>
        <v>8.5746088239948897E-4</v>
      </c>
      <c r="S25">
        <v>3.2500000000000001E-2</v>
      </c>
      <c r="T25" s="22">
        <v>1.2424999999999999</v>
      </c>
      <c r="U25" s="11">
        <v>4.8877852633217277E-4</v>
      </c>
      <c r="V25" s="11">
        <v>-1.7740780000000001E-2</v>
      </c>
      <c r="W25" s="23">
        <v>29.07</v>
      </c>
      <c r="X25" s="11">
        <v>5.3E-3</v>
      </c>
      <c r="Y25" s="7">
        <v>2.223E-2</v>
      </c>
    </row>
    <row r="26" spans="1:25" x14ac:dyDescent="0.3">
      <c r="A26" s="21">
        <v>38626</v>
      </c>
      <c r="B26" s="11">
        <v>-1.6435701897985711E-2</v>
      </c>
      <c r="C26" s="11">
        <v>-1.6387257916451126E-2</v>
      </c>
      <c r="D26" s="7">
        <v>2.223E-2</v>
      </c>
      <c r="E26" s="11">
        <f t="shared" si="0"/>
        <v>-3.866570189798571E-2</v>
      </c>
      <c r="F26" s="11">
        <f t="shared" si="3"/>
        <v>-3.8617257916451125E-2</v>
      </c>
      <c r="G26" s="11">
        <f t="shared" si="5"/>
        <v>1.4985943288214183E-2</v>
      </c>
      <c r="H26" s="11">
        <f t="shared" si="5"/>
        <v>2.3221793190175206E-2</v>
      </c>
      <c r="I26" s="11">
        <f t="shared" si="1"/>
        <v>1.4950365032638958E-3</v>
      </c>
      <c r="J26" s="11">
        <f t="shared" si="2"/>
        <v>1.4912926089857071E-3</v>
      </c>
      <c r="K26">
        <v>-3.41</v>
      </c>
      <c r="L26" s="11">
        <v>-1.1399999999999999</v>
      </c>
      <c r="M26" s="11">
        <v>0.41</v>
      </c>
      <c r="N26" s="11">
        <v>-1.05</v>
      </c>
      <c r="O26" s="11">
        <v>1.1200000000000001</v>
      </c>
      <c r="P26" s="11">
        <v>-1.75</v>
      </c>
      <c r="Q26" s="11">
        <v>1.9916197E-2</v>
      </c>
      <c r="R26" s="11">
        <f t="shared" si="4"/>
        <v>3.9665490294280898E-4</v>
      </c>
      <c r="S26">
        <v>3.2500000000000001E-2</v>
      </c>
      <c r="T26" s="22">
        <v>1.2424999999999999</v>
      </c>
      <c r="U26" s="11">
        <v>1.6888129506188931E-3</v>
      </c>
      <c r="V26" s="11">
        <v>3.5186096E-2</v>
      </c>
      <c r="W26" s="23">
        <v>29.35</v>
      </c>
      <c r="X26" s="11">
        <v>2.5999999999999999E-3</v>
      </c>
      <c r="Y26" s="7">
        <v>2.4119999999999999E-2</v>
      </c>
    </row>
    <row r="27" spans="1:25" x14ac:dyDescent="0.3">
      <c r="A27" s="21">
        <v>38657</v>
      </c>
      <c r="B27" s="11">
        <v>2.5728450534894698E-2</v>
      </c>
      <c r="C27" s="11">
        <v>2.5114169667738162E-2</v>
      </c>
      <c r="D27" s="7">
        <v>2.4119999999999999E-2</v>
      </c>
      <c r="E27" s="11">
        <f t="shared" si="0"/>
        <v>1.6084505348946988E-3</v>
      </c>
      <c r="F27" s="11">
        <f t="shared" si="3"/>
        <v>9.9416966773816298E-4</v>
      </c>
      <c r="G27" s="11">
        <f t="shared" si="5"/>
        <v>-3.866570189798571E-2</v>
      </c>
      <c r="H27" s="11">
        <f t="shared" si="5"/>
        <v>-3.8617257916451125E-2</v>
      </c>
      <c r="I27" s="11">
        <f t="shared" si="1"/>
        <v>2.5871131232030427E-6</v>
      </c>
      <c r="J27" s="11">
        <f t="shared" si="2"/>
        <v>9.8837332825060947E-7</v>
      </c>
      <c r="K27">
        <v>1.29</v>
      </c>
      <c r="L27" s="11">
        <v>-0.2</v>
      </c>
      <c r="M27" s="11">
        <v>0.56000000000000005</v>
      </c>
      <c r="N27" s="11">
        <v>-0.03</v>
      </c>
      <c r="O27" s="11">
        <v>-1.5</v>
      </c>
      <c r="P27" s="11">
        <v>1.36</v>
      </c>
      <c r="Q27" s="11">
        <v>3.6067192999999997E-2</v>
      </c>
      <c r="R27" s="11">
        <f t="shared" si="4"/>
        <v>1.3008424108992488E-3</v>
      </c>
      <c r="S27">
        <v>3.2500000000000001E-2</v>
      </c>
      <c r="T27" s="22">
        <v>1.2424999999999999</v>
      </c>
      <c r="U27" s="11">
        <v>7.3611092548303504E-4</v>
      </c>
      <c r="V27" s="11">
        <v>-9.5234900000000001E-4</v>
      </c>
      <c r="W27" s="23">
        <v>29.93</v>
      </c>
      <c r="X27" s="11">
        <v>-2.2000000000000001E-3</v>
      </c>
      <c r="Y27" s="7">
        <v>2.3879999999999998E-2</v>
      </c>
    </row>
    <row r="28" spans="1:25" x14ac:dyDescent="0.3">
      <c r="A28" s="21">
        <v>38687</v>
      </c>
      <c r="B28" s="11">
        <v>0.19248554079230584</v>
      </c>
      <c r="C28" s="11">
        <v>0.19778130890312395</v>
      </c>
      <c r="D28" s="7">
        <v>2.3879999999999998E-2</v>
      </c>
      <c r="E28" s="11">
        <f t="shared" si="0"/>
        <v>0.16860554079230583</v>
      </c>
      <c r="F28" s="11">
        <f t="shared" si="3"/>
        <v>0.17390130890312394</v>
      </c>
      <c r="G28" s="11">
        <f t="shared" si="5"/>
        <v>1.6084505348946988E-3</v>
      </c>
      <c r="H28" s="11">
        <f t="shared" si="5"/>
        <v>9.9416966773816298E-4</v>
      </c>
      <c r="I28" s="11">
        <f t="shared" si="1"/>
        <v>2.8427828385865904E-2</v>
      </c>
      <c r="J28" s="11">
        <f t="shared" si="2"/>
        <v>3.0241665238219733E-2</v>
      </c>
      <c r="K28">
        <v>3.8</v>
      </c>
      <c r="L28" s="11">
        <v>0.62</v>
      </c>
      <c r="M28" s="11">
        <v>0.44</v>
      </c>
      <c r="N28" s="11">
        <v>-0.64</v>
      </c>
      <c r="O28" s="11">
        <v>-0.4</v>
      </c>
      <c r="P28" s="11">
        <v>1.49</v>
      </c>
      <c r="Q28" s="11">
        <v>2.5183313999999998E-2</v>
      </c>
      <c r="R28" s="11">
        <f t="shared" si="4"/>
        <v>6.3419930402259595E-4</v>
      </c>
      <c r="S28">
        <v>3.15E-2</v>
      </c>
      <c r="T28" s="22">
        <v>1.2424999999999999</v>
      </c>
      <c r="U28" s="11">
        <v>3.9834481635060806E-4</v>
      </c>
      <c r="V28" s="11">
        <v>2.5466770999999999E-2</v>
      </c>
      <c r="W28" s="23">
        <v>30.39</v>
      </c>
      <c r="X28" s="11">
        <v>3.4000000000000002E-3</v>
      </c>
      <c r="Y28" s="7">
        <v>2.4590000000000001E-2</v>
      </c>
    </row>
    <row r="29" spans="1:25" x14ac:dyDescent="0.3">
      <c r="A29" s="21">
        <v>38718</v>
      </c>
      <c r="B29" s="11">
        <v>9.1781121162588297E-2</v>
      </c>
      <c r="C29" s="11">
        <v>8.6631848067625361E-2</v>
      </c>
      <c r="D29" s="7">
        <v>2.4590000000000001E-2</v>
      </c>
      <c r="E29" s="11">
        <f t="shared" si="0"/>
        <v>6.7191121162588296E-2</v>
      </c>
      <c r="F29" s="11">
        <f t="shared" si="3"/>
        <v>6.204184806762536E-2</v>
      </c>
      <c r="G29" s="11">
        <f t="shared" si="5"/>
        <v>0.16860554079230583</v>
      </c>
      <c r="H29" s="11">
        <f t="shared" si="5"/>
        <v>0.17390130890312394</v>
      </c>
      <c r="I29" s="11">
        <f t="shared" si="1"/>
        <v>4.5146467630856205E-3</v>
      </c>
      <c r="J29" s="11">
        <f t="shared" si="2"/>
        <v>3.8491909116463085E-3</v>
      </c>
      <c r="K29">
        <v>6.38</v>
      </c>
      <c r="L29" s="11">
        <v>2.34</v>
      </c>
      <c r="M29" s="11">
        <v>1.74</v>
      </c>
      <c r="N29" s="11">
        <v>-0.66</v>
      </c>
      <c r="O29" s="11">
        <v>-2.1800000000000002</v>
      </c>
      <c r="P29" s="11">
        <v>4.2300000000000004</v>
      </c>
      <c r="Q29" s="11">
        <v>5.4164189999999996E-3</v>
      </c>
      <c r="R29" s="11">
        <f t="shared" si="4"/>
        <v>2.9337594783560996E-5</v>
      </c>
      <c r="S29">
        <v>3.15E-2</v>
      </c>
      <c r="T29" s="22">
        <v>1.19166666666667</v>
      </c>
      <c r="U29" s="11">
        <v>8.4564372753780949E-4</v>
      </c>
      <c r="V29" s="11">
        <v>4.53158E-4</v>
      </c>
      <c r="W29" s="23">
        <v>30.42</v>
      </c>
      <c r="X29" s="11">
        <v>-4.4000000000000003E-3</v>
      </c>
      <c r="Y29" s="7">
        <v>2.6329999999999999E-2</v>
      </c>
    </row>
    <row r="30" spans="1:25" x14ac:dyDescent="0.3">
      <c r="A30" s="21">
        <v>38749</v>
      </c>
      <c r="B30" s="11">
        <v>3.074623371499996E-2</v>
      </c>
      <c r="C30" s="11">
        <v>3.2193913871626956E-2</v>
      </c>
      <c r="D30" s="7">
        <v>2.6329999999999999E-2</v>
      </c>
      <c r="E30" s="11">
        <f t="shared" si="0"/>
        <v>4.4162337149999606E-3</v>
      </c>
      <c r="F30" s="11">
        <f t="shared" si="3"/>
        <v>5.8639138716269565E-3</v>
      </c>
      <c r="G30" s="11">
        <f t="shared" si="5"/>
        <v>6.7191121162588296E-2</v>
      </c>
      <c r="H30" s="11">
        <f t="shared" si="5"/>
        <v>6.204184806762536E-2</v>
      </c>
      <c r="I30" s="11">
        <f t="shared" si="1"/>
        <v>1.9503120225502354E-5</v>
      </c>
      <c r="J30" s="11">
        <f t="shared" si="2"/>
        <v>3.438548589385904E-5</v>
      </c>
      <c r="K30">
        <v>0.55000000000000004</v>
      </c>
      <c r="L30" s="11">
        <v>2.15</v>
      </c>
      <c r="M30" s="11">
        <v>1.45</v>
      </c>
      <c r="N30" s="11">
        <v>-1.3</v>
      </c>
      <c r="O30" s="11">
        <v>-1.04</v>
      </c>
      <c r="P30" s="11">
        <v>0.75</v>
      </c>
      <c r="Q30" s="11">
        <v>2.9888647000000001E-2</v>
      </c>
      <c r="R30" s="11">
        <f t="shared" si="4"/>
        <v>8.9333121949060909E-4</v>
      </c>
      <c r="S30">
        <v>3.15E-2</v>
      </c>
      <c r="T30" s="22">
        <v>1.19166666666667</v>
      </c>
      <c r="U30" s="11">
        <v>8.1664841326827876E-4</v>
      </c>
      <c r="V30" s="11">
        <v>1.1095809999999999E-2</v>
      </c>
      <c r="W30" s="23">
        <v>30.61</v>
      </c>
      <c r="X30" s="11">
        <v>2.8000000000000004E-3</v>
      </c>
      <c r="Y30" s="7">
        <v>2.649E-2</v>
      </c>
    </row>
    <row r="31" spans="1:25" x14ac:dyDescent="0.3">
      <c r="A31" s="21">
        <v>38777</v>
      </c>
      <c r="B31" s="11">
        <v>9.8698693574795548E-2</v>
      </c>
      <c r="C31" s="11">
        <v>0.10766095519149754</v>
      </c>
      <c r="D31" s="7">
        <v>2.649E-2</v>
      </c>
      <c r="E31" s="11">
        <f t="shared" si="0"/>
        <v>7.2208693574795549E-2</v>
      </c>
      <c r="F31" s="11">
        <f t="shared" si="3"/>
        <v>8.1170955191497543E-2</v>
      </c>
      <c r="G31" s="11">
        <f t="shared" si="5"/>
        <v>4.4162337149999606E-3</v>
      </c>
      <c r="H31" s="11">
        <f t="shared" si="5"/>
        <v>5.8639138716269565E-3</v>
      </c>
      <c r="I31" s="11">
        <f t="shared" si="1"/>
        <v>5.2140954277787198E-3</v>
      </c>
      <c r="J31" s="11">
        <f t="shared" si="2"/>
        <v>6.5887239667001022E-3</v>
      </c>
      <c r="K31">
        <v>3.99</v>
      </c>
      <c r="L31" s="11">
        <v>0.8</v>
      </c>
      <c r="M31" s="11">
        <v>1.71</v>
      </c>
      <c r="N31" s="11">
        <v>-1.19</v>
      </c>
      <c r="O31" s="11">
        <v>0.23</v>
      </c>
      <c r="P31" s="11">
        <v>2.2799999999999998</v>
      </c>
      <c r="Q31" s="11">
        <v>9.8078660000000002E-3</v>
      </c>
      <c r="R31" s="11">
        <f t="shared" si="4"/>
        <v>9.6194235473956002E-5</v>
      </c>
      <c r="S31">
        <v>3.15E-2</v>
      </c>
      <c r="T31" s="22">
        <v>1.19166666666667</v>
      </c>
      <c r="U31" s="11">
        <v>8.7776945085986087E-4</v>
      </c>
      <c r="V31" s="11">
        <v>1.2155653000000001E-2</v>
      </c>
      <c r="W31" s="23">
        <v>30.7</v>
      </c>
      <c r="X31" s="11">
        <v>5.6999999999999993E-3</v>
      </c>
      <c r="Y31" s="7">
        <v>2.6929999999999999E-2</v>
      </c>
    </row>
    <row r="32" spans="1:25" x14ac:dyDescent="0.3">
      <c r="A32" s="21">
        <v>38808</v>
      </c>
      <c r="B32" s="11">
        <v>0.11492200856504375</v>
      </c>
      <c r="C32" s="11">
        <v>6.7950565523329454E-2</v>
      </c>
      <c r="D32" s="7">
        <v>2.6929999999999999E-2</v>
      </c>
      <c r="E32" s="11">
        <f t="shared" si="0"/>
        <v>8.7992008565043758E-2</v>
      </c>
      <c r="F32" s="11">
        <f t="shared" si="3"/>
        <v>4.1020565523329458E-2</v>
      </c>
      <c r="G32" s="11">
        <f t="shared" si="5"/>
        <v>7.2208693574795549E-2</v>
      </c>
      <c r="H32" s="11">
        <f t="shared" si="5"/>
        <v>8.1170955191497543E-2</v>
      </c>
      <c r="I32" s="11">
        <f t="shared" si="1"/>
        <v>7.7425935713107338E-3</v>
      </c>
      <c r="J32" s="11">
        <f t="shared" si="2"/>
        <v>1.6826867958537653E-3</v>
      </c>
      <c r="K32">
        <v>5.25</v>
      </c>
      <c r="L32" s="11">
        <v>2.0099999999999998</v>
      </c>
      <c r="M32" s="11">
        <v>-0.32</v>
      </c>
      <c r="N32" s="11">
        <v>1.07</v>
      </c>
      <c r="O32" s="11">
        <v>0.16</v>
      </c>
      <c r="P32" s="11">
        <v>2.95</v>
      </c>
      <c r="Q32" s="11">
        <v>-4.9692066999999999E-2</v>
      </c>
      <c r="R32" s="11">
        <f t="shared" si="4"/>
        <v>2.4693015227324889E-3</v>
      </c>
      <c r="S32">
        <v>3.15E-2</v>
      </c>
      <c r="T32" s="22">
        <v>1.19166666666667</v>
      </c>
      <c r="U32" s="11">
        <v>5.7832132384103105E-4</v>
      </c>
      <c r="V32" s="11">
        <v>-3.0916915999999999E-2</v>
      </c>
      <c r="W32" s="23">
        <v>30.73</v>
      </c>
      <c r="X32" s="11">
        <v>6.7000000000000002E-3</v>
      </c>
      <c r="Y32" s="7">
        <v>2.8690000000000004E-2</v>
      </c>
    </row>
    <row r="33" spans="1:25" x14ac:dyDescent="0.3">
      <c r="A33" s="21">
        <v>38838</v>
      </c>
      <c r="B33" s="11">
        <v>-7.8259264327128486E-3</v>
      </c>
      <c r="C33" s="11">
        <v>3.5981292100163875E-2</v>
      </c>
      <c r="D33" s="7">
        <v>2.8690000000000004E-2</v>
      </c>
      <c r="E33" s="11">
        <f t="shared" si="0"/>
        <v>-3.6515926432712856E-2</v>
      </c>
      <c r="F33" s="11">
        <f t="shared" si="3"/>
        <v>7.2912921001638716E-3</v>
      </c>
      <c r="G33" s="11">
        <f t="shared" si="5"/>
        <v>8.7992008565043758E-2</v>
      </c>
      <c r="H33" s="11">
        <f t="shared" si="5"/>
        <v>4.1020565523329458E-2</v>
      </c>
      <c r="I33" s="11">
        <f t="shared" si="1"/>
        <v>1.3334128832392974E-3</v>
      </c>
      <c r="J33" s="11">
        <f t="shared" si="2"/>
        <v>5.3162940489912081E-5</v>
      </c>
      <c r="K33">
        <v>-3.64</v>
      </c>
      <c r="L33" s="11">
        <v>-0.96</v>
      </c>
      <c r="M33" s="11">
        <v>-0.55000000000000004</v>
      </c>
      <c r="N33" s="11">
        <v>1.02</v>
      </c>
      <c r="O33" s="11">
        <v>1.04</v>
      </c>
      <c r="P33" s="11">
        <v>-2.86</v>
      </c>
      <c r="Q33" s="11">
        <v>1.9148136E-2</v>
      </c>
      <c r="R33" s="11">
        <f t="shared" si="4"/>
        <v>3.6665111227449597E-4</v>
      </c>
      <c r="S33">
        <v>3.15E-2</v>
      </c>
      <c r="T33" s="22">
        <v>1.19166666666667</v>
      </c>
      <c r="U33" s="11">
        <v>4.7617347593255374E-3</v>
      </c>
      <c r="V33" s="11">
        <v>8.6600000000000004E-5</v>
      </c>
      <c r="W33" s="23">
        <v>30.87</v>
      </c>
      <c r="X33" s="11">
        <v>2.8000000000000004E-3</v>
      </c>
      <c r="Y33" s="7">
        <v>2.9389999999999999E-2</v>
      </c>
    </row>
    <row r="34" spans="1:25" x14ac:dyDescent="0.3">
      <c r="A34" s="21">
        <v>38869</v>
      </c>
      <c r="B34" s="11">
        <v>-1.7943194697422893E-3</v>
      </c>
      <c r="C34" s="11">
        <v>-2.3631731775136666E-2</v>
      </c>
      <c r="D34" s="7">
        <v>2.9389999999999999E-2</v>
      </c>
      <c r="E34" s="11">
        <f t="shared" si="0"/>
        <v>-3.1184319469742289E-2</v>
      </c>
      <c r="F34" s="11">
        <f t="shared" si="3"/>
        <v>-5.3021731775136666E-2</v>
      </c>
      <c r="G34" s="11">
        <f t="shared" si="5"/>
        <v>-3.6515926432712856E-2</v>
      </c>
      <c r="H34" s="11">
        <f t="shared" si="5"/>
        <v>7.2912921001638716E-3</v>
      </c>
      <c r="I34" s="11">
        <f t="shared" si="1"/>
        <v>9.7246178079094794E-4</v>
      </c>
      <c r="J34" s="11">
        <f t="shared" si="2"/>
        <v>2.8113040404345369E-3</v>
      </c>
      <c r="K34">
        <v>-0.21</v>
      </c>
      <c r="L34" s="11">
        <v>-1.75</v>
      </c>
      <c r="M34" s="11">
        <v>-0.51</v>
      </c>
      <c r="N34" s="11">
        <v>0.32</v>
      </c>
      <c r="O34" s="11">
        <v>-0.71</v>
      </c>
      <c r="P34" s="11">
        <v>-1.22</v>
      </c>
      <c r="Q34" s="11">
        <v>1.6268369000000001E-2</v>
      </c>
      <c r="R34" s="11">
        <f t="shared" si="4"/>
        <v>2.6465982992016107E-4</v>
      </c>
      <c r="S34">
        <v>3.15E-2</v>
      </c>
      <c r="T34" s="22">
        <v>1.19166666666667</v>
      </c>
      <c r="U34" s="11">
        <v>2.6041907908230851E-3</v>
      </c>
      <c r="V34" s="11">
        <v>5.0858789999999997E-3</v>
      </c>
      <c r="W34" s="23">
        <v>31.09</v>
      </c>
      <c r="X34" s="11">
        <v>7.000000000000001E-4</v>
      </c>
      <c r="Y34" s="7">
        <v>3.0939999999999999E-2</v>
      </c>
    </row>
    <row r="35" spans="1:25" x14ac:dyDescent="0.3">
      <c r="A35" s="21">
        <v>38899</v>
      </c>
      <c r="B35" s="11">
        <v>7.1135970098657575E-2</v>
      </c>
      <c r="C35" s="11">
        <v>8.7930469488017415E-2</v>
      </c>
      <c r="D35" s="7">
        <v>3.0939999999999999E-2</v>
      </c>
      <c r="E35" s="11">
        <f t="shared" si="0"/>
        <v>4.019597009865758E-2</v>
      </c>
      <c r="F35" s="11">
        <f t="shared" si="3"/>
        <v>5.699046948801742E-2</v>
      </c>
      <c r="G35" s="11">
        <f t="shared" si="5"/>
        <v>-3.1184319469742289E-2</v>
      </c>
      <c r="H35" s="11">
        <f t="shared" si="5"/>
        <v>-5.3021731775136666E-2</v>
      </c>
      <c r="I35" s="11">
        <f t="shared" si="1"/>
        <v>1.6157160121721742E-3</v>
      </c>
      <c r="J35" s="11">
        <f t="shared" si="2"/>
        <v>3.2479136124646444E-3</v>
      </c>
      <c r="K35">
        <v>1.01</v>
      </c>
      <c r="L35" s="11">
        <v>-1.72</v>
      </c>
      <c r="M35" s="11">
        <v>1.61</v>
      </c>
      <c r="N35" s="11">
        <v>-0.42</v>
      </c>
      <c r="O35" s="11">
        <v>0.14000000000000001</v>
      </c>
      <c r="P35" s="11">
        <v>0.11</v>
      </c>
      <c r="Q35" s="11">
        <v>-3.7447000000000001E-3</v>
      </c>
      <c r="R35" s="11">
        <f t="shared" si="4"/>
        <v>1.4022778090000001E-5</v>
      </c>
      <c r="S35">
        <v>3.15E-2</v>
      </c>
      <c r="T35" s="22">
        <v>1.19166666666667</v>
      </c>
      <c r="U35" s="11">
        <v>1.706473030464538E-3</v>
      </c>
      <c r="V35" s="11">
        <v>2.1274193E-2</v>
      </c>
      <c r="W35" s="23">
        <v>31.29</v>
      </c>
      <c r="X35" s="11">
        <v>-1.1000000000000001E-3</v>
      </c>
      <c r="Y35" s="7">
        <v>3.1570000000000001E-2</v>
      </c>
    </row>
    <row r="36" spans="1:25" x14ac:dyDescent="0.3">
      <c r="A36" s="21">
        <v>38930</v>
      </c>
      <c r="B36" s="11">
        <v>0.11655884118654902</v>
      </c>
      <c r="C36" s="11">
        <v>5.0723277602632955E-2</v>
      </c>
      <c r="D36" s="7">
        <v>3.1570000000000001E-2</v>
      </c>
      <c r="E36" s="11">
        <f t="shared" si="0"/>
        <v>8.4988841186549022E-2</v>
      </c>
      <c r="F36" s="11">
        <f t="shared" si="3"/>
        <v>1.9153277602632954E-2</v>
      </c>
      <c r="G36" s="11">
        <f t="shared" si="5"/>
        <v>4.019597009865758E-2</v>
      </c>
      <c r="H36" s="11">
        <f t="shared" si="5"/>
        <v>5.699046948801742E-2</v>
      </c>
      <c r="I36" s="11">
        <f t="shared" si="1"/>
        <v>7.2231031262324514E-3</v>
      </c>
      <c r="J36" s="11">
        <f t="shared" si="2"/>
        <v>3.6684804292352115E-4</v>
      </c>
      <c r="K36">
        <v>2.7</v>
      </c>
      <c r="L36" s="11">
        <v>-0.2</v>
      </c>
      <c r="M36" s="11">
        <v>0.39</v>
      </c>
      <c r="N36" s="11">
        <v>-0.17</v>
      </c>
      <c r="O36" s="11">
        <v>-0.38</v>
      </c>
      <c r="P36" s="11">
        <v>-0.16</v>
      </c>
      <c r="Q36" s="11">
        <v>9.2615609999999998E-3</v>
      </c>
      <c r="R36" s="11">
        <f t="shared" si="4"/>
        <v>8.5776512156720991E-5</v>
      </c>
      <c r="S36">
        <v>3.15E-2</v>
      </c>
      <c r="T36" s="22">
        <v>1.19166666666667</v>
      </c>
      <c r="U36" s="11">
        <v>8.9907349846285011E-4</v>
      </c>
      <c r="V36" s="11">
        <v>2.4566299E-2</v>
      </c>
      <c r="W36" s="23">
        <v>31.52</v>
      </c>
      <c r="X36" s="11">
        <v>8.9999999999999998E-4</v>
      </c>
      <c r="Y36" s="7">
        <v>3.3500000000000002E-2</v>
      </c>
    </row>
    <row r="37" spans="1:25" x14ac:dyDescent="0.3">
      <c r="A37" s="21">
        <v>38961</v>
      </c>
      <c r="B37" s="11">
        <v>9.674275395820886E-2</v>
      </c>
      <c r="C37" s="11">
        <v>0.1677614674271708</v>
      </c>
      <c r="D37" s="7">
        <v>3.3500000000000002E-2</v>
      </c>
      <c r="E37" s="11">
        <f t="shared" si="0"/>
        <v>6.3242753958208858E-2</v>
      </c>
      <c r="F37" s="11">
        <f t="shared" si="3"/>
        <v>0.13426146742717079</v>
      </c>
      <c r="G37" s="11">
        <f t="shared" si="5"/>
        <v>8.4988841186549022E-2</v>
      </c>
      <c r="H37" s="11">
        <f t="shared" si="5"/>
        <v>1.9153277602632954E-2</v>
      </c>
      <c r="I37" s="11">
        <f t="shared" ref="I37:I68" si="6">G38^2</f>
        <v>3.9996459282185424E-3</v>
      </c>
      <c r="J37" s="11">
        <f t="shared" ref="J37:J68" si="7">H38^2</f>
        <v>1.8026141635697244E-2</v>
      </c>
      <c r="K37">
        <v>0.69</v>
      </c>
      <c r="L37" s="11">
        <v>0.05</v>
      </c>
      <c r="M37" s="11">
        <v>0.32</v>
      </c>
      <c r="N37" s="11">
        <v>-0.55000000000000004</v>
      </c>
      <c r="O37" s="11">
        <v>0.75</v>
      </c>
      <c r="P37" s="11">
        <v>1.21</v>
      </c>
      <c r="Q37" s="11">
        <v>2.8251307999999999E-2</v>
      </c>
      <c r="R37" s="11">
        <f t="shared" si="4"/>
        <v>7.9813640371086396E-4</v>
      </c>
      <c r="S37">
        <v>3.15E-2</v>
      </c>
      <c r="T37" s="22">
        <v>1.19166666666667</v>
      </c>
      <c r="U37" s="11">
        <v>1.0704559948167599E-3</v>
      </c>
      <c r="V37" s="11">
        <v>3.1508003E-2</v>
      </c>
      <c r="W37" s="23">
        <v>31.97</v>
      </c>
      <c r="X37" s="11">
        <v>0</v>
      </c>
      <c r="Y37" s="7">
        <v>3.4209999999999997E-2</v>
      </c>
    </row>
    <row r="38" spans="1:25" x14ac:dyDescent="0.3">
      <c r="A38" s="21">
        <v>38991</v>
      </c>
      <c r="B38" s="11">
        <v>3.7114322320650706E-2</v>
      </c>
      <c r="C38" s="11">
        <v>3.1417026314278118E-2</v>
      </c>
      <c r="D38" s="7">
        <v>3.4209999999999997E-2</v>
      </c>
      <c r="E38" s="11">
        <f t="shared" si="0"/>
        <v>2.9043223206507082E-3</v>
      </c>
      <c r="F38" s="11">
        <f t="shared" si="3"/>
        <v>-2.7929736857218793E-3</v>
      </c>
      <c r="G38" s="11">
        <f t="shared" si="5"/>
        <v>6.3242753958208858E-2</v>
      </c>
      <c r="H38" s="11">
        <f t="shared" si="5"/>
        <v>0.13426146742717079</v>
      </c>
      <c r="I38" s="11">
        <f t="shared" si="6"/>
        <v>8.4350881422299156E-6</v>
      </c>
      <c r="J38" s="11">
        <f t="shared" si="7"/>
        <v>7.8007020091348592E-6</v>
      </c>
      <c r="K38">
        <v>3.82</v>
      </c>
      <c r="L38" s="11">
        <v>0.22</v>
      </c>
      <c r="M38" s="11">
        <v>1.5</v>
      </c>
      <c r="N38" s="11">
        <v>0.54</v>
      </c>
      <c r="O38" s="11">
        <v>-0.49</v>
      </c>
      <c r="P38" s="11">
        <v>0.61</v>
      </c>
      <c r="Q38" s="11">
        <v>-1.3101267999999999E-2</v>
      </c>
      <c r="R38" s="11">
        <f t="shared" si="4"/>
        <v>1.7164322320782399E-4</v>
      </c>
      <c r="S38">
        <v>3.15E-2</v>
      </c>
      <c r="T38" s="22">
        <v>1.19166666666667</v>
      </c>
      <c r="U38" s="11">
        <v>5.1319342305949196E-4</v>
      </c>
      <c r="V38" s="11">
        <v>1.6466656999999999E-2</v>
      </c>
      <c r="W38" s="23">
        <v>32.49</v>
      </c>
      <c r="X38" s="11">
        <v>8.0000000000000004E-4</v>
      </c>
      <c r="Y38" s="7">
        <v>3.6429999999999997E-2</v>
      </c>
    </row>
    <row r="39" spans="1:25" x14ac:dyDescent="0.3">
      <c r="A39" s="21">
        <v>39022</v>
      </c>
      <c r="B39" s="11">
        <v>6.147145546715338E-2</v>
      </c>
      <c r="C39" s="11">
        <v>6.0071838936152311E-2</v>
      </c>
      <c r="D39" s="7">
        <v>3.6429999999999997E-2</v>
      </c>
      <c r="E39" s="11">
        <f t="shared" si="0"/>
        <v>2.5041455467153383E-2</v>
      </c>
      <c r="F39" s="11">
        <f t="shared" si="3"/>
        <v>2.3641838936152314E-2</v>
      </c>
      <c r="G39" s="11">
        <f t="shared" si="5"/>
        <v>2.9043223206507082E-3</v>
      </c>
      <c r="H39" s="11">
        <f t="shared" si="5"/>
        <v>-2.7929736857218793E-3</v>
      </c>
      <c r="I39" s="11">
        <f t="shared" si="6"/>
        <v>6.2707449191342604E-4</v>
      </c>
      <c r="J39" s="11">
        <f t="shared" si="7"/>
        <v>5.5893654828296753E-4</v>
      </c>
      <c r="K39">
        <v>3.76</v>
      </c>
      <c r="L39" s="11">
        <v>2.44</v>
      </c>
      <c r="M39" s="11">
        <v>0.34</v>
      </c>
      <c r="N39" s="11">
        <v>0.17</v>
      </c>
      <c r="O39" s="11">
        <v>0.22</v>
      </c>
      <c r="P39" s="11">
        <v>1.71</v>
      </c>
      <c r="Q39" s="11">
        <v>2.8418374999999999E-2</v>
      </c>
      <c r="R39" s="11">
        <f t="shared" si="4"/>
        <v>8.0760403764062495E-4</v>
      </c>
      <c r="S39">
        <v>3.15E-2</v>
      </c>
      <c r="T39" s="22">
        <v>1.19166666666667</v>
      </c>
      <c r="U39" s="11">
        <v>7.1667343604024777E-4</v>
      </c>
      <c r="V39" s="11">
        <v>1.2615783E-2</v>
      </c>
      <c r="W39" s="23">
        <v>32.89</v>
      </c>
      <c r="X39" s="11">
        <v>2.9999999999999997E-4</v>
      </c>
      <c r="Y39" s="7">
        <v>3.6159999999999998E-2</v>
      </c>
    </row>
    <row r="40" spans="1:25" x14ac:dyDescent="0.3">
      <c r="A40" s="21">
        <v>39052</v>
      </c>
      <c r="B40" s="11">
        <v>4.6637867290330037E-2</v>
      </c>
      <c r="C40" s="11">
        <v>4.5320795802957781E-2</v>
      </c>
      <c r="D40" s="7">
        <v>3.6159999999999998E-2</v>
      </c>
      <c r="E40" s="11">
        <f t="shared" si="0"/>
        <v>1.047786729033004E-2</v>
      </c>
      <c r="F40" s="11">
        <f t="shared" si="3"/>
        <v>9.160795802957783E-3</v>
      </c>
      <c r="G40" s="11">
        <f t="shared" si="5"/>
        <v>2.5041455467153383E-2</v>
      </c>
      <c r="H40" s="11">
        <f t="shared" si="5"/>
        <v>2.3641838936152314E-2</v>
      </c>
      <c r="I40" s="11">
        <f t="shared" si="6"/>
        <v>1.0978570295376817E-4</v>
      </c>
      <c r="J40" s="11">
        <f t="shared" si="7"/>
        <v>8.3920179743488928E-5</v>
      </c>
      <c r="K40">
        <v>3.32</v>
      </c>
      <c r="L40" s="11">
        <v>0.96</v>
      </c>
      <c r="M40" s="11">
        <v>0.55000000000000004</v>
      </c>
      <c r="N40" s="11">
        <v>-0.05</v>
      </c>
      <c r="O40" s="11">
        <v>-0.57999999999999996</v>
      </c>
      <c r="P40" s="11">
        <v>2.82</v>
      </c>
      <c r="Q40" s="11">
        <v>-2.8452460000000001E-3</v>
      </c>
      <c r="R40" s="11">
        <f t="shared" si="4"/>
        <v>8.0954248005159995E-6</v>
      </c>
      <c r="S40">
        <v>3.1600000000000003E-2</v>
      </c>
      <c r="T40" s="22">
        <v>1.19166666666667</v>
      </c>
      <c r="U40" s="11">
        <v>2.9124502831449596E-4</v>
      </c>
      <c r="V40" s="11">
        <v>1.4059043E-2</v>
      </c>
      <c r="W40" s="23">
        <v>33.19</v>
      </c>
      <c r="X40" s="11">
        <v>3.9000000000000003E-3</v>
      </c>
      <c r="Y40" s="7">
        <v>3.6510000000000001E-2</v>
      </c>
    </row>
    <row r="41" spans="1:25" x14ac:dyDescent="0.3">
      <c r="A41" s="21">
        <v>39083</v>
      </c>
      <c r="B41" s="11">
        <v>2.7848721223695305E-2</v>
      </c>
      <c r="C41" s="11">
        <v>3.3067073103034694E-2</v>
      </c>
      <c r="D41" s="7">
        <v>3.6510000000000001E-2</v>
      </c>
      <c r="E41" s="11">
        <f t="shared" si="0"/>
        <v>-8.6612787763046956E-3</v>
      </c>
      <c r="F41" s="11">
        <f t="shared" si="3"/>
        <v>-3.4429268969653065E-3</v>
      </c>
      <c r="G41" s="11">
        <f t="shared" si="5"/>
        <v>1.047786729033004E-2</v>
      </c>
      <c r="H41" s="11">
        <f t="shared" si="5"/>
        <v>9.160795802957783E-3</v>
      </c>
      <c r="I41" s="11">
        <f t="shared" si="6"/>
        <v>7.501775004086617E-5</v>
      </c>
      <c r="J41" s="11">
        <f t="shared" si="7"/>
        <v>1.1853745617847154E-5</v>
      </c>
      <c r="K41">
        <v>0.61</v>
      </c>
      <c r="L41" s="11">
        <v>1.99</v>
      </c>
      <c r="M41" s="11">
        <v>0.77</v>
      </c>
      <c r="N41" s="11">
        <v>-0.65</v>
      </c>
      <c r="O41" s="11">
        <v>0.57999999999999996</v>
      </c>
      <c r="P41" s="11">
        <v>0.93</v>
      </c>
      <c r="Q41" s="11">
        <v>-5.094243E-3</v>
      </c>
      <c r="R41" s="11">
        <f t="shared" si="4"/>
        <v>2.5951311743049001E-5</v>
      </c>
      <c r="S41">
        <v>3.1600000000000003E-2</v>
      </c>
      <c r="T41" s="22">
        <v>1.0133333333333301</v>
      </c>
      <c r="U41" s="11">
        <v>7.2249108532892396E-4</v>
      </c>
      <c r="V41" s="11">
        <v>-2.1846175999999998E-2</v>
      </c>
      <c r="W41" s="23">
        <v>33.36</v>
      </c>
      <c r="X41" s="11">
        <v>-5.0000000000000001E-3</v>
      </c>
      <c r="Y41" s="7">
        <v>3.8440000000000002E-2</v>
      </c>
    </row>
    <row r="42" spans="1:25" x14ac:dyDescent="0.3">
      <c r="A42" s="21">
        <v>39114</v>
      </c>
      <c r="B42" s="11">
        <v>2.400370719640188E-2</v>
      </c>
      <c r="C42" s="11">
        <v>3.9137375490336357E-2</v>
      </c>
      <c r="D42" s="7">
        <v>3.8440000000000002E-2</v>
      </c>
      <c r="E42" s="11">
        <f t="shared" si="0"/>
        <v>-1.4436292803598122E-2</v>
      </c>
      <c r="F42" s="11">
        <f t="shared" si="3"/>
        <v>6.9737549033635493E-4</v>
      </c>
      <c r="G42" s="11">
        <f t="shared" si="5"/>
        <v>-8.6612787763046956E-3</v>
      </c>
      <c r="H42" s="11">
        <f t="shared" si="5"/>
        <v>-3.4429268969653065E-3</v>
      </c>
      <c r="I42" s="11">
        <f t="shared" si="6"/>
        <v>2.0840654991121892E-4</v>
      </c>
      <c r="J42" s="11">
        <f t="shared" si="7"/>
        <v>4.8633257452187151E-7</v>
      </c>
      <c r="K42">
        <v>-0.51</v>
      </c>
      <c r="L42" s="11">
        <v>1.36</v>
      </c>
      <c r="M42" s="11">
        <v>-0.09</v>
      </c>
      <c r="N42" s="11">
        <v>1.04</v>
      </c>
      <c r="O42" s="11">
        <v>0.64</v>
      </c>
      <c r="P42" s="11">
        <v>1.24</v>
      </c>
      <c r="Q42" s="11">
        <v>2.21178E-2</v>
      </c>
      <c r="R42" s="11">
        <f t="shared" si="4"/>
        <v>4.8919707683999999E-4</v>
      </c>
      <c r="S42">
        <v>3.1600000000000003E-2</v>
      </c>
      <c r="T42" s="22">
        <v>1.0133333333333301</v>
      </c>
      <c r="U42" s="11">
        <v>1.421312851571177E-3</v>
      </c>
      <c r="V42" s="11">
        <v>9.9799829999999996E-3</v>
      </c>
      <c r="W42" s="23">
        <v>33.46</v>
      </c>
      <c r="X42" s="11">
        <v>2.8999999999999998E-3</v>
      </c>
      <c r="Y42" s="7">
        <v>3.8589999999999999E-2</v>
      </c>
    </row>
    <row r="43" spans="1:25" x14ac:dyDescent="0.3">
      <c r="A43" s="21">
        <v>39142</v>
      </c>
      <c r="B43" s="11">
        <v>0.19076655669169829</v>
      </c>
      <c r="C43" s="11">
        <v>0.17938270305921633</v>
      </c>
      <c r="D43" s="7">
        <v>3.8589999999999999E-2</v>
      </c>
      <c r="E43" s="11">
        <f t="shared" si="0"/>
        <v>0.15217655669169827</v>
      </c>
      <c r="F43" s="11">
        <f t="shared" si="3"/>
        <v>0.14079270305921632</v>
      </c>
      <c r="G43" s="11">
        <f t="shared" si="5"/>
        <v>-1.4436292803598122E-2</v>
      </c>
      <c r="H43" s="11">
        <f t="shared" si="5"/>
        <v>6.9737549033635493E-4</v>
      </c>
      <c r="I43" s="11">
        <f t="shared" si="6"/>
        <v>2.3157704406541659E-2</v>
      </c>
      <c r="J43" s="11">
        <f t="shared" si="7"/>
        <v>1.982258523472066E-2</v>
      </c>
      <c r="K43">
        <v>3.71</v>
      </c>
      <c r="L43" s="11">
        <v>0.71</v>
      </c>
      <c r="M43" s="11">
        <v>0.04</v>
      </c>
      <c r="N43" s="11">
        <v>0.94</v>
      </c>
      <c r="O43" s="11">
        <v>0.21</v>
      </c>
      <c r="P43" s="11">
        <v>1.98</v>
      </c>
      <c r="Q43" s="11">
        <v>2.2384305E-2</v>
      </c>
      <c r="R43" s="11">
        <f t="shared" si="4"/>
        <v>5.0105711033302501E-4</v>
      </c>
      <c r="S43">
        <v>3.1600000000000003E-2</v>
      </c>
      <c r="T43" s="22">
        <v>1.0133333333333301</v>
      </c>
      <c r="U43" s="11">
        <v>2.2169758592354661E-3</v>
      </c>
      <c r="V43" s="11">
        <v>4.3290690999999999E-2</v>
      </c>
      <c r="W43" s="23">
        <v>33.42</v>
      </c>
      <c r="X43" s="11">
        <v>6.6E-3</v>
      </c>
      <c r="Y43" s="7">
        <v>3.9169999999999996E-2</v>
      </c>
    </row>
    <row r="44" spans="1:25" x14ac:dyDescent="0.3">
      <c r="A44" s="21">
        <v>39173</v>
      </c>
      <c r="B44" s="11">
        <v>5.8686519025181294E-2</v>
      </c>
      <c r="C44" s="11">
        <v>5.6868563354028234E-2</v>
      </c>
      <c r="D44" s="7">
        <v>3.9169999999999996E-2</v>
      </c>
      <c r="E44" s="11">
        <f t="shared" si="0"/>
        <v>1.9516519025181298E-2</v>
      </c>
      <c r="F44" s="11">
        <f t="shared" si="3"/>
        <v>1.7698563354028238E-2</v>
      </c>
      <c r="G44" s="11">
        <f t="shared" si="5"/>
        <v>0.15217655669169827</v>
      </c>
      <c r="H44" s="11">
        <f t="shared" si="5"/>
        <v>0.14079270305921632</v>
      </c>
      <c r="I44" s="11">
        <f t="shared" si="6"/>
        <v>3.8089451486026353E-4</v>
      </c>
      <c r="J44" s="11">
        <f t="shared" si="7"/>
        <v>3.1323914479655126E-4</v>
      </c>
      <c r="K44">
        <v>5.54</v>
      </c>
      <c r="L44" s="11">
        <v>-0.21</v>
      </c>
      <c r="M44" s="11">
        <v>1.26</v>
      </c>
      <c r="N44" s="11">
        <v>0.12</v>
      </c>
      <c r="O44" s="11">
        <v>0.28999999999999998</v>
      </c>
      <c r="P44" s="11">
        <v>0.54</v>
      </c>
      <c r="Q44" s="11">
        <v>2.6716461E-2</v>
      </c>
      <c r="R44" s="11">
        <f t="shared" si="4"/>
        <v>7.1376928836452101E-4</v>
      </c>
      <c r="S44">
        <v>3.1600000000000003E-2</v>
      </c>
      <c r="T44" s="22">
        <v>1.0133333333333301</v>
      </c>
      <c r="U44" s="11">
        <v>5.1243651717204197E-4</v>
      </c>
      <c r="V44" s="11">
        <v>3.2549228999999999E-2</v>
      </c>
      <c r="W44" s="23">
        <v>33.5</v>
      </c>
      <c r="X44" s="11">
        <v>6.4000000000000003E-3</v>
      </c>
      <c r="Y44" s="7">
        <v>4.0979999999999996E-2</v>
      </c>
    </row>
    <row r="45" spans="1:25" x14ac:dyDescent="0.3">
      <c r="A45" s="21">
        <v>39203</v>
      </c>
      <c r="B45" s="11">
        <v>1.4369661169019832E-2</v>
      </c>
      <c r="C45" s="11">
        <v>7.5390755067867854E-3</v>
      </c>
      <c r="D45" s="7">
        <v>4.0979999999999996E-2</v>
      </c>
      <c r="E45" s="11">
        <f t="shared" si="0"/>
        <v>-2.6610338830980164E-2</v>
      </c>
      <c r="F45" s="11">
        <f t="shared" si="3"/>
        <v>-3.344092449321321E-2</v>
      </c>
      <c r="G45" s="11">
        <f t="shared" si="5"/>
        <v>1.9516519025181298E-2</v>
      </c>
      <c r="H45" s="11">
        <f t="shared" si="5"/>
        <v>1.7698563354028238E-2</v>
      </c>
      <c r="I45" s="11">
        <f t="shared" si="6"/>
        <v>7.0811013269957081E-4</v>
      </c>
      <c r="J45" s="11">
        <f t="shared" si="7"/>
        <v>1.1182954309607873E-3</v>
      </c>
      <c r="K45">
        <v>1.56</v>
      </c>
      <c r="L45" s="11">
        <v>-0.75</v>
      </c>
      <c r="M45" s="11">
        <v>0.56000000000000005</v>
      </c>
      <c r="N45" s="11">
        <v>0.99</v>
      </c>
      <c r="O45" s="11">
        <v>1.08</v>
      </c>
      <c r="P45" s="11">
        <v>1.21</v>
      </c>
      <c r="Q45" s="11">
        <v>-2.0539299999999998E-3</v>
      </c>
      <c r="R45" s="11">
        <f t="shared" si="4"/>
        <v>4.2186284448999996E-6</v>
      </c>
      <c r="S45">
        <v>3.1600000000000003E-2</v>
      </c>
      <c r="T45" s="22">
        <v>1.0133333333333301</v>
      </c>
      <c r="U45" s="11">
        <v>6.4061766271901921E-4</v>
      </c>
      <c r="V45" s="11">
        <v>-1.7816321999999999E-2</v>
      </c>
      <c r="W45" s="23">
        <v>33.590000000000003</v>
      </c>
      <c r="X45" s="11">
        <v>2.3999999999999998E-3</v>
      </c>
      <c r="Y45" s="7">
        <v>4.1050000000000003E-2</v>
      </c>
    </row>
    <row r="46" spans="1:25" x14ac:dyDescent="0.3">
      <c r="A46" s="21">
        <v>39234</v>
      </c>
      <c r="B46" s="11">
        <v>5.4822008214419071E-3</v>
      </c>
      <c r="C46" s="11">
        <v>7.5209868290428972E-3</v>
      </c>
      <c r="D46" s="7">
        <v>4.1050000000000003E-2</v>
      </c>
      <c r="E46" s="11">
        <f t="shared" si="0"/>
        <v>-3.5567799178558096E-2</v>
      </c>
      <c r="F46" s="11">
        <f t="shared" si="3"/>
        <v>-3.3529013170957106E-2</v>
      </c>
      <c r="G46" s="11">
        <f t="shared" si="5"/>
        <v>-2.6610338830980164E-2</v>
      </c>
      <c r="H46" s="11">
        <f t="shared" si="5"/>
        <v>-3.344092449321321E-2</v>
      </c>
      <c r="I46" s="11">
        <f t="shared" si="6"/>
        <v>1.265068338406238E-3</v>
      </c>
      <c r="J46" s="11">
        <f t="shared" si="7"/>
        <v>1.1241947242182151E-3</v>
      </c>
      <c r="K46">
        <v>-0.16</v>
      </c>
      <c r="L46" s="11">
        <v>-0.49</v>
      </c>
      <c r="M46" s="11">
        <v>0.4</v>
      </c>
      <c r="N46" s="11">
        <v>2.27</v>
      </c>
      <c r="O46" s="11">
        <v>0.46</v>
      </c>
      <c r="P46" s="11">
        <v>-0.56000000000000005</v>
      </c>
      <c r="Q46" s="11">
        <v>-3.7500538E-2</v>
      </c>
      <c r="R46" s="11">
        <f t="shared" si="4"/>
        <v>1.4062903502894441E-3</v>
      </c>
      <c r="S46">
        <v>3.1600000000000003E-2</v>
      </c>
      <c r="T46" s="22">
        <v>1.0133333333333301</v>
      </c>
      <c r="U46" s="11">
        <v>1.1941889333781032E-3</v>
      </c>
      <c r="V46" s="11">
        <v>-3.1981877999999998E-2</v>
      </c>
      <c r="W46" s="23">
        <v>33.81</v>
      </c>
      <c r="X46" s="11">
        <v>1E-3</v>
      </c>
      <c r="Y46" s="7">
        <v>4.308E-2</v>
      </c>
    </row>
    <row r="47" spans="1:25" x14ac:dyDescent="0.3">
      <c r="A47" s="21">
        <v>39264</v>
      </c>
      <c r="B47" s="11">
        <v>3.8340401261598434E-3</v>
      </c>
      <c r="C47" s="11">
        <v>1.1585378532104063E-3</v>
      </c>
      <c r="D47" s="7">
        <v>4.308E-2</v>
      </c>
      <c r="E47" s="11">
        <f t="shared" si="0"/>
        <v>-3.9245959873840157E-2</v>
      </c>
      <c r="F47" s="11">
        <f t="shared" si="3"/>
        <v>-4.1921462146789594E-2</v>
      </c>
      <c r="G47" s="11">
        <f t="shared" si="5"/>
        <v>-3.5567799178558096E-2</v>
      </c>
      <c r="H47" s="11">
        <f t="shared" si="5"/>
        <v>-3.3529013170957106E-2</v>
      </c>
      <c r="I47" s="11">
        <f t="shared" si="6"/>
        <v>1.5402453664190717E-3</v>
      </c>
      <c r="J47" s="11">
        <f t="shared" si="7"/>
        <v>1.7574089885247128E-3</v>
      </c>
      <c r="K47">
        <v>-2.2200000000000002</v>
      </c>
      <c r="L47" s="11">
        <v>1.9</v>
      </c>
      <c r="M47" s="11">
        <v>-0.36</v>
      </c>
      <c r="N47" s="11">
        <v>1.33</v>
      </c>
      <c r="O47" s="11">
        <v>-0.52</v>
      </c>
      <c r="P47" s="11">
        <v>1.67</v>
      </c>
      <c r="Q47" s="11">
        <v>-8.9307229999999998E-3</v>
      </c>
      <c r="R47" s="11">
        <f t="shared" si="4"/>
        <v>7.9757813302728999E-5</v>
      </c>
      <c r="S47">
        <v>3.1600000000000003E-2</v>
      </c>
      <c r="T47" s="22">
        <v>1.0133333333333301</v>
      </c>
      <c r="U47" s="11">
        <v>3.0262628394590371E-3</v>
      </c>
      <c r="V47" s="11">
        <v>1.2863572E-2</v>
      </c>
      <c r="W47" s="23">
        <v>34.17</v>
      </c>
      <c r="X47" s="11">
        <v>-2.3999999999999998E-3</v>
      </c>
      <c r="Y47" s="7">
        <v>4.4340000000000004E-2</v>
      </c>
    </row>
    <row r="48" spans="1:25" x14ac:dyDescent="0.3">
      <c r="A48" s="21">
        <v>39295</v>
      </c>
      <c r="B48" s="11">
        <v>3.0029787102128447E-2</v>
      </c>
      <c r="C48" s="11">
        <v>3.3874320510448808E-2</v>
      </c>
      <c r="D48" s="7">
        <v>4.4340000000000004E-2</v>
      </c>
      <c r="E48" s="11">
        <f t="shared" si="0"/>
        <v>-1.4310212897871558E-2</v>
      </c>
      <c r="F48" s="11">
        <f t="shared" si="3"/>
        <v>-1.0465679489551197E-2</v>
      </c>
      <c r="G48" s="11">
        <f t="shared" si="5"/>
        <v>-3.9245959873840157E-2</v>
      </c>
      <c r="H48" s="11">
        <f t="shared" si="5"/>
        <v>-4.1921462146789594E-2</v>
      </c>
      <c r="I48" s="11">
        <f t="shared" si="6"/>
        <v>2.0478219318240947E-4</v>
      </c>
      <c r="J48" s="11">
        <f t="shared" si="7"/>
        <v>1.095304471780126E-4</v>
      </c>
      <c r="K48">
        <v>-2.08</v>
      </c>
      <c r="L48" s="11">
        <v>-3.04</v>
      </c>
      <c r="M48" s="11">
        <v>-0.06</v>
      </c>
      <c r="N48" s="11">
        <v>0.65</v>
      </c>
      <c r="O48" s="11">
        <v>1.03</v>
      </c>
      <c r="P48" s="11">
        <v>-0.14000000000000001</v>
      </c>
      <c r="Q48" s="11">
        <v>2.5938795000000001E-2</v>
      </c>
      <c r="R48" s="11">
        <f t="shared" si="4"/>
        <v>6.7282108605202509E-4</v>
      </c>
      <c r="S48">
        <v>3.1600000000000003E-2</v>
      </c>
      <c r="T48" s="22">
        <v>1.0133333333333301</v>
      </c>
      <c r="U48" s="11">
        <v>7.9384369184292893E-3</v>
      </c>
      <c r="V48" s="11">
        <v>3.5794008000000002E-2</v>
      </c>
      <c r="W48" s="23">
        <v>34.58</v>
      </c>
      <c r="X48" s="11">
        <v>7.000000000000001E-4</v>
      </c>
      <c r="Y48" s="7">
        <v>4.2359999999999995E-2</v>
      </c>
    </row>
    <row r="49" spans="1:25" x14ac:dyDescent="0.3">
      <c r="A49" s="21">
        <v>39326</v>
      </c>
      <c r="B49" s="11">
        <v>4.0882069161043866E-2</v>
      </c>
      <c r="C49" s="11">
        <v>3.8187204570167221E-2</v>
      </c>
      <c r="D49" s="7">
        <v>4.2359999999999995E-2</v>
      </c>
      <c r="E49" s="11">
        <f t="shared" si="0"/>
        <v>-1.4779308389561291E-3</v>
      </c>
      <c r="F49" s="11">
        <f t="shared" si="3"/>
        <v>-4.1727954298327735E-3</v>
      </c>
      <c r="G49" s="11">
        <f t="shared" si="5"/>
        <v>-1.4310212897871558E-2</v>
      </c>
      <c r="H49" s="11">
        <f t="shared" si="5"/>
        <v>-1.0465679489551197E-2</v>
      </c>
      <c r="I49" s="11">
        <f t="shared" si="6"/>
        <v>2.1842795647375675E-6</v>
      </c>
      <c r="J49" s="11">
        <f t="shared" si="7"/>
        <v>1.741222169923328E-5</v>
      </c>
      <c r="K49">
        <v>4.82</v>
      </c>
      <c r="L49" s="11">
        <v>-3.8</v>
      </c>
      <c r="M49" s="11">
        <v>-0.85</v>
      </c>
      <c r="N49" s="11">
        <v>-0.73</v>
      </c>
      <c r="O49" s="11">
        <v>-0.86</v>
      </c>
      <c r="P49" s="11">
        <v>3.44</v>
      </c>
      <c r="Q49" s="11">
        <v>3.9401296000000002E-2</v>
      </c>
      <c r="R49" s="11">
        <f t="shared" si="4"/>
        <v>1.5524621264796162E-3</v>
      </c>
      <c r="S49">
        <v>3.1600000000000003E-2</v>
      </c>
      <c r="T49" s="22">
        <v>1.0133333333333301</v>
      </c>
      <c r="U49" s="11">
        <v>3.2987839544038728E-3</v>
      </c>
      <c r="V49" s="11">
        <v>1.4822337999999999E-2</v>
      </c>
      <c r="W49" s="23">
        <v>34.83</v>
      </c>
      <c r="X49" s="11">
        <v>3.8E-3</v>
      </c>
      <c r="Y49" s="7">
        <v>4.2160000000000003E-2</v>
      </c>
    </row>
    <row r="50" spans="1:25" x14ac:dyDescent="0.3">
      <c r="A50" s="21">
        <v>39356</v>
      </c>
      <c r="B50" s="11">
        <v>5.563111755229988E-2</v>
      </c>
      <c r="C50" s="11">
        <v>5.519148371810223E-2</v>
      </c>
      <c r="D50" s="7">
        <v>4.2160000000000003E-2</v>
      </c>
      <c r="E50" s="11">
        <f t="shared" si="0"/>
        <v>1.3471117552299877E-2</v>
      </c>
      <c r="F50" s="11">
        <f t="shared" si="3"/>
        <v>1.3031483718102227E-2</v>
      </c>
      <c r="G50" s="11">
        <f t="shared" si="5"/>
        <v>-1.4779308389561291E-3</v>
      </c>
      <c r="H50" s="11">
        <f t="shared" si="5"/>
        <v>-4.1727954298327735E-3</v>
      </c>
      <c r="I50" s="11">
        <f t="shared" si="6"/>
        <v>1.8147100810788182E-4</v>
      </c>
      <c r="J50" s="11">
        <f t="shared" si="7"/>
        <v>1.6981956789516344E-4</v>
      </c>
      <c r="K50">
        <v>4.34</v>
      </c>
      <c r="L50" s="11">
        <v>0.24</v>
      </c>
      <c r="M50" s="11">
        <v>-0.92</v>
      </c>
      <c r="N50" s="11">
        <v>1.48</v>
      </c>
      <c r="O50" s="11">
        <v>-1.39</v>
      </c>
      <c r="P50" s="11">
        <v>3.93</v>
      </c>
      <c r="Q50" s="11">
        <v>-4.3010606999999999E-2</v>
      </c>
      <c r="R50" s="11">
        <f t="shared" si="4"/>
        <v>1.849912314508449E-3</v>
      </c>
      <c r="S50">
        <v>3.1600000000000003E-2</v>
      </c>
      <c r="T50" s="22">
        <v>1.0133333333333301</v>
      </c>
      <c r="U50" s="11">
        <v>1.8220465146942383E-3</v>
      </c>
      <c r="V50" s="11">
        <v>-4.4043417000000001E-2</v>
      </c>
      <c r="W50" s="23">
        <v>35.08</v>
      </c>
      <c r="X50" s="11">
        <v>5.0000000000000001E-3</v>
      </c>
      <c r="Y50" s="7">
        <v>4.7110000000000006E-2</v>
      </c>
    </row>
    <row r="51" spans="1:25" x14ac:dyDescent="0.3">
      <c r="A51" s="21">
        <v>39387</v>
      </c>
      <c r="B51" s="11">
        <v>-5.5641020672321795E-2</v>
      </c>
      <c r="C51" s="11">
        <v>-5.1039223065548422E-2</v>
      </c>
      <c r="D51" s="7">
        <v>4.7110000000000006E-2</v>
      </c>
      <c r="E51" s="11">
        <f t="shared" si="0"/>
        <v>-0.10275102067232181</v>
      </c>
      <c r="F51" s="11">
        <f t="shared" si="3"/>
        <v>-9.8149223065548435E-2</v>
      </c>
      <c r="G51" s="11">
        <f t="shared" si="5"/>
        <v>1.3471117552299877E-2</v>
      </c>
      <c r="H51" s="11">
        <f t="shared" si="5"/>
        <v>1.3031483718102227E-2</v>
      </c>
      <c r="I51" s="11">
        <f t="shared" si="6"/>
        <v>1.0557772249203904E-2</v>
      </c>
      <c r="J51" s="11">
        <f t="shared" si="7"/>
        <v>9.6332699883707844E-3</v>
      </c>
      <c r="K51">
        <v>-4.03</v>
      </c>
      <c r="L51" s="11">
        <v>-4.47</v>
      </c>
      <c r="M51" s="11">
        <v>-1.76</v>
      </c>
      <c r="N51" s="11">
        <v>0.49</v>
      </c>
      <c r="O51" s="11">
        <v>1.54</v>
      </c>
      <c r="P51" s="11">
        <v>1.88</v>
      </c>
      <c r="Q51" s="11">
        <v>3.7932220000000002E-3</v>
      </c>
      <c r="R51" s="11">
        <f t="shared" si="4"/>
        <v>1.4388533141284001E-5</v>
      </c>
      <c r="S51">
        <v>3.1600000000000003E-2</v>
      </c>
      <c r="T51" s="22">
        <v>1.0133333333333301</v>
      </c>
      <c r="U51" s="11">
        <v>4.6444306669315739E-3</v>
      </c>
      <c r="V51" s="11">
        <v>-8.6285089999999995E-3</v>
      </c>
      <c r="W51" s="23">
        <v>35.200000000000003</v>
      </c>
      <c r="X51" s="11">
        <v>5.4000000000000003E-3</v>
      </c>
      <c r="Y51" s="7">
        <v>4.197E-2</v>
      </c>
    </row>
    <row r="52" spans="1:25" x14ac:dyDescent="0.3">
      <c r="A52" s="21">
        <v>39417</v>
      </c>
      <c r="B52" s="11">
        <v>0.25779298511029891</v>
      </c>
      <c r="C52" s="11">
        <v>0.20556342875670985</v>
      </c>
      <c r="D52" s="7">
        <v>4.197E-2</v>
      </c>
      <c r="E52" s="11">
        <f t="shared" si="0"/>
        <v>0.2158229851102989</v>
      </c>
      <c r="F52" s="11">
        <f t="shared" si="3"/>
        <v>0.16359342875670985</v>
      </c>
      <c r="G52" s="11">
        <f t="shared" si="5"/>
        <v>-0.10275102067232181</v>
      </c>
      <c r="H52" s="11">
        <f t="shared" si="5"/>
        <v>-9.8149223065548435E-2</v>
      </c>
      <c r="I52" s="11">
        <f t="shared" si="6"/>
        <v>4.6579560901920301E-2</v>
      </c>
      <c r="J52" s="11">
        <f t="shared" si="7"/>
        <v>2.6762809932376699E-2</v>
      </c>
      <c r="K52">
        <v>-2.1</v>
      </c>
      <c r="L52" s="11">
        <v>-0.97</v>
      </c>
      <c r="M52" s="11">
        <v>1.22</v>
      </c>
      <c r="N52" s="11">
        <v>-0.12</v>
      </c>
      <c r="O52" s="11">
        <v>0.55000000000000004</v>
      </c>
      <c r="P52" s="11">
        <v>2.11</v>
      </c>
      <c r="Q52" s="11">
        <v>-8.9377271999999994E-2</v>
      </c>
      <c r="R52" s="11">
        <f t="shared" si="4"/>
        <v>7.9882967501619835E-3</v>
      </c>
      <c r="S52">
        <v>3.0499999999999999E-2</v>
      </c>
      <c r="T52" s="22">
        <v>1.0133333333333301</v>
      </c>
      <c r="U52" s="11">
        <v>2.6881704292476987E-3</v>
      </c>
      <c r="V52" s="11">
        <v>-6.1163431999999997E-2</v>
      </c>
      <c r="W52" s="23">
        <v>35.54</v>
      </c>
      <c r="X52" s="11">
        <v>4.0000000000000001E-3</v>
      </c>
      <c r="Y52" s="7">
        <v>4.1820000000000003E-2</v>
      </c>
    </row>
    <row r="53" spans="1:25" x14ac:dyDescent="0.3">
      <c r="A53" s="21">
        <v>39448</v>
      </c>
      <c r="B53" s="11">
        <v>-7.170109995846019E-2</v>
      </c>
      <c r="C53" s="11">
        <v>-6.9695237095693363E-2</v>
      </c>
      <c r="D53" s="7">
        <v>4.1820000000000003E-2</v>
      </c>
      <c r="E53" s="11">
        <f t="shared" si="0"/>
        <v>-0.11352109995846019</v>
      </c>
      <c r="F53" s="11">
        <f t="shared" si="3"/>
        <v>-0.11151523709569336</v>
      </c>
      <c r="G53" s="11">
        <f t="shared" si="5"/>
        <v>0.2158229851102989</v>
      </c>
      <c r="H53" s="11">
        <f t="shared" si="5"/>
        <v>0.16359342875670985</v>
      </c>
      <c r="I53" s="11">
        <f t="shared" si="6"/>
        <v>1.288704013577871E-2</v>
      </c>
      <c r="J53" s="11">
        <f t="shared" si="7"/>
        <v>1.2435648104508704E-2</v>
      </c>
      <c r="K53">
        <v>-10.01</v>
      </c>
      <c r="L53" s="11">
        <v>0.47</v>
      </c>
      <c r="M53" s="11">
        <v>-0.01</v>
      </c>
      <c r="N53" s="11">
        <v>-0.93</v>
      </c>
      <c r="O53" s="11">
        <v>1.58</v>
      </c>
      <c r="P53" s="11">
        <v>0.44</v>
      </c>
      <c r="Q53" s="11">
        <v>7.6533199999999997E-4</v>
      </c>
      <c r="R53" s="11">
        <f t="shared" si="4"/>
        <v>5.8573307022399994E-7</v>
      </c>
      <c r="S53">
        <v>3.0499999999999999E-2</v>
      </c>
      <c r="T53" s="22">
        <v>0.75749999999999995</v>
      </c>
      <c r="U53" s="11">
        <v>9.1464862711195666E-3</v>
      </c>
      <c r="V53" s="11">
        <v>-3.4761193000000003E-2</v>
      </c>
      <c r="W53" s="23">
        <v>35.61</v>
      </c>
      <c r="X53" s="11">
        <v>-3.5999999999999999E-3</v>
      </c>
      <c r="Y53" s="7">
        <v>4.3090000000000003E-2</v>
      </c>
    </row>
    <row r="54" spans="1:25" x14ac:dyDescent="0.3">
      <c r="A54" s="21">
        <v>39479</v>
      </c>
      <c r="B54" s="11">
        <v>4.7111709012689795E-2</v>
      </c>
      <c r="C54" s="11">
        <v>5.7993093253153605E-2</v>
      </c>
      <c r="D54" s="7">
        <v>4.3090000000000003E-2</v>
      </c>
      <c r="E54" s="11">
        <f t="shared" si="0"/>
        <v>4.021709012689792E-3</v>
      </c>
      <c r="F54" s="11">
        <f t="shared" si="3"/>
        <v>1.4903093253153601E-2</v>
      </c>
      <c r="G54" s="11">
        <f t="shared" si="5"/>
        <v>-0.11352109995846019</v>
      </c>
      <c r="H54" s="11">
        <f t="shared" si="5"/>
        <v>-0.11151523709569336</v>
      </c>
      <c r="I54" s="11">
        <f t="shared" si="6"/>
        <v>1.6174143382750302E-5</v>
      </c>
      <c r="J54" s="11">
        <f t="shared" si="7"/>
        <v>2.2210218851219238E-4</v>
      </c>
      <c r="K54">
        <v>1.96</v>
      </c>
      <c r="L54" s="11">
        <v>2.63</v>
      </c>
      <c r="M54" s="11">
        <v>-0.51</v>
      </c>
      <c r="N54" s="11">
        <v>0.51</v>
      </c>
      <c r="O54" s="11">
        <v>-1.28</v>
      </c>
      <c r="P54" s="11">
        <v>1.76</v>
      </c>
      <c r="Q54" s="11">
        <v>-3.0963701999999999E-2</v>
      </c>
      <c r="R54" s="11">
        <f t="shared" si="4"/>
        <v>9.5875084154480397E-4</v>
      </c>
      <c r="S54">
        <v>3.0499999999999999E-2</v>
      </c>
      <c r="T54" s="22">
        <v>0.75749999999999995</v>
      </c>
      <c r="U54" s="11">
        <v>5.9147215067704524E-3</v>
      </c>
      <c r="V54" s="11">
        <v>-5.9596240000000002E-3</v>
      </c>
      <c r="W54" s="23">
        <v>35.75</v>
      </c>
      <c r="X54" s="11">
        <v>3.5999999999999999E-3</v>
      </c>
      <c r="Y54" s="7">
        <v>4.369E-2</v>
      </c>
    </row>
    <row r="55" spans="1:25" x14ac:dyDescent="0.3">
      <c r="A55" s="21">
        <v>39508</v>
      </c>
      <c r="B55" s="11">
        <v>-1.4699013321799459E-3</v>
      </c>
      <c r="C55" s="11">
        <v>-9.073044146585163E-3</v>
      </c>
      <c r="D55" s="7">
        <v>4.369E-2</v>
      </c>
      <c r="E55" s="11">
        <f t="shared" si="0"/>
        <v>-4.5159901332179946E-2</v>
      </c>
      <c r="F55" s="11">
        <f t="shared" si="3"/>
        <v>-5.2763044146585163E-2</v>
      </c>
      <c r="G55" s="11">
        <f t="shared" si="5"/>
        <v>4.021709012689792E-3</v>
      </c>
      <c r="H55" s="11">
        <f t="shared" si="5"/>
        <v>1.4903093253153601E-2</v>
      </c>
      <c r="I55" s="11">
        <f t="shared" si="6"/>
        <v>2.0394166883322281E-3</v>
      </c>
      <c r="J55" s="11">
        <f t="shared" si="7"/>
        <v>2.7839388276144949E-3</v>
      </c>
      <c r="K55">
        <v>0.26</v>
      </c>
      <c r="L55" s="11">
        <v>-0.61</v>
      </c>
      <c r="M55" s="11">
        <v>2.37</v>
      </c>
      <c r="N55" s="11">
        <v>-0.81</v>
      </c>
      <c r="O55" s="11">
        <v>-0.22</v>
      </c>
      <c r="P55" s="11">
        <v>0.23</v>
      </c>
      <c r="Q55" s="11">
        <v>6.7554006E-2</v>
      </c>
      <c r="R55" s="11">
        <f t="shared" si="4"/>
        <v>4.5635437266480358E-3</v>
      </c>
      <c r="S55">
        <v>3.0499999999999999E-2</v>
      </c>
      <c r="T55" s="22">
        <v>0.75749999999999995</v>
      </c>
      <c r="U55" s="11">
        <v>5.9331038858975848E-3</v>
      </c>
      <c r="V55" s="11">
        <v>4.7546697999999998E-2</v>
      </c>
      <c r="W55" s="23">
        <v>35.68</v>
      </c>
      <c r="X55" s="11">
        <v>9.7999999999999997E-3</v>
      </c>
      <c r="Y55" s="7">
        <v>4.3869999999999992E-2</v>
      </c>
    </row>
    <row r="56" spans="1:25" x14ac:dyDescent="0.3">
      <c r="A56" s="21">
        <v>39539</v>
      </c>
      <c r="B56" s="11">
        <v>3.7907357758033555E-2</v>
      </c>
      <c r="C56" s="11">
        <v>2.6803075347569871E-2</v>
      </c>
      <c r="D56" s="7">
        <v>4.3869999999999992E-2</v>
      </c>
      <c r="E56" s="11">
        <f t="shared" si="0"/>
        <v>-5.9626422419664371E-3</v>
      </c>
      <c r="F56" s="11">
        <f t="shared" si="3"/>
        <v>-1.7066924652430121E-2</v>
      </c>
      <c r="G56" s="11">
        <f t="shared" si="5"/>
        <v>-4.5159901332179946E-2</v>
      </c>
      <c r="H56" s="11">
        <f t="shared" si="5"/>
        <v>-5.2763044146585163E-2</v>
      </c>
      <c r="I56" s="11">
        <f t="shared" si="6"/>
        <v>3.5553102505682541E-5</v>
      </c>
      <c r="J56" s="11">
        <f t="shared" si="7"/>
        <v>2.9127991709172702E-4</v>
      </c>
      <c r="K56">
        <v>4.41</v>
      </c>
      <c r="L56" s="11">
        <v>-2.61</v>
      </c>
      <c r="M56" s="11">
        <v>-0.01</v>
      </c>
      <c r="N56" s="11">
        <v>1.73</v>
      </c>
      <c r="O56" s="11">
        <v>-0.8</v>
      </c>
      <c r="P56" s="11">
        <v>0.15</v>
      </c>
      <c r="Q56" s="11">
        <v>-5.5525119999999999E-3</v>
      </c>
      <c r="R56" s="11">
        <f t="shared" si="4"/>
        <v>3.0830389510143995E-5</v>
      </c>
      <c r="S56">
        <v>3.0499999999999999E-2</v>
      </c>
      <c r="T56" s="22">
        <v>0.75749999999999995</v>
      </c>
      <c r="U56" s="11">
        <v>2.484999366105549E-3</v>
      </c>
      <c r="V56" s="11">
        <v>1.0674182000000001E-2</v>
      </c>
      <c r="W56" s="23">
        <v>35.64</v>
      </c>
      <c r="X56" s="11">
        <v>3.3E-3</v>
      </c>
      <c r="Y56" s="7">
        <v>4.4720000000000003E-2</v>
      </c>
    </row>
    <row r="57" spans="1:25" x14ac:dyDescent="0.3">
      <c r="A57" s="21">
        <v>39569</v>
      </c>
      <c r="B57" s="11">
        <v>1.4918106952930277E-2</v>
      </c>
      <c r="C57" s="11">
        <v>2.1401354618116653E-2</v>
      </c>
      <c r="D57" s="7">
        <v>4.4720000000000003E-2</v>
      </c>
      <c r="E57" s="11">
        <f t="shared" si="0"/>
        <v>-2.9801893047069726E-2</v>
      </c>
      <c r="F57" s="11">
        <f t="shared" si="3"/>
        <v>-2.331864538188335E-2</v>
      </c>
      <c r="G57" s="11">
        <f t="shared" si="5"/>
        <v>-5.9626422419664371E-3</v>
      </c>
      <c r="H57" s="11">
        <f t="shared" si="5"/>
        <v>-1.7066924652430121E-2</v>
      </c>
      <c r="I57" s="11">
        <f t="shared" si="6"/>
        <v>8.881528291889829E-4</v>
      </c>
      <c r="J57" s="11">
        <f t="shared" si="7"/>
        <v>5.4375922244602969E-4</v>
      </c>
      <c r="K57">
        <v>0.85</v>
      </c>
      <c r="L57" s="11">
        <v>0.37</v>
      </c>
      <c r="M57" s="11">
        <v>-1.17</v>
      </c>
      <c r="N57" s="11">
        <v>0.41</v>
      </c>
      <c r="O57" s="11">
        <v>-0.86</v>
      </c>
      <c r="P57" s="11">
        <v>4.4000000000000004</v>
      </c>
      <c r="Q57" s="11">
        <v>-7.0636837999999993E-2</v>
      </c>
      <c r="R57" s="11">
        <f t="shared" si="4"/>
        <v>4.9895628826382432E-3</v>
      </c>
      <c r="S57">
        <v>3.0499999999999999E-2</v>
      </c>
      <c r="T57" s="22">
        <v>0.75749999999999995</v>
      </c>
      <c r="U57" s="11">
        <v>1.9684213353175911E-3</v>
      </c>
      <c r="V57" s="11">
        <v>-8.5962385000000002E-2</v>
      </c>
      <c r="W57" s="23">
        <v>35.51</v>
      </c>
      <c r="X57" s="11">
        <v>6.1999999999999998E-3</v>
      </c>
      <c r="Y57" s="7">
        <v>4.4720000000000003E-2</v>
      </c>
    </row>
    <row r="58" spans="1:25" x14ac:dyDescent="0.3">
      <c r="A58" s="21">
        <v>39600</v>
      </c>
      <c r="B58" s="11">
        <v>-6.2218585141812E-2</v>
      </c>
      <c r="C58" s="11">
        <v>-5.6415769319828946E-2</v>
      </c>
      <c r="D58" s="7">
        <v>4.4720000000000003E-2</v>
      </c>
      <c r="E58" s="11">
        <f t="shared" si="0"/>
        <v>-0.10693858514181201</v>
      </c>
      <c r="F58" s="11">
        <f t="shared" si="3"/>
        <v>-0.10113576931982896</v>
      </c>
      <c r="G58" s="11">
        <f t="shared" si="5"/>
        <v>-2.9801893047069726E-2</v>
      </c>
      <c r="H58" s="11">
        <f t="shared" si="5"/>
        <v>-2.331864538188335E-2</v>
      </c>
      <c r="I58" s="11">
        <f t="shared" si="6"/>
        <v>1.1435860992132577E-2</v>
      </c>
      <c r="J58" s="11">
        <f t="shared" si="7"/>
        <v>1.0228443835913656E-2</v>
      </c>
      <c r="K58">
        <v>-8.68</v>
      </c>
      <c r="L58" s="11">
        <v>1.92</v>
      </c>
      <c r="M58" s="11">
        <v>-0.7</v>
      </c>
      <c r="N58" s="11">
        <v>-0.02</v>
      </c>
      <c r="O58" s="11">
        <v>1.34</v>
      </c>
      <c r="P58" s="11">
        <v>9.49</v>
      </c>
      <c r="Q58" s="11">
        <v>-3.8038359000000001E-2</v>
      </c>
      <c r="R58" s="11">
        <f t="shared" si="4"/>
        <v>1.446916755412881E-3</v>
      </c>
      <c r="S58">
        <v>3.0499999999999999E-2</v>
      </c>
      <c r="T58" s="22">
        <v>0.75749999999999995</v>
      </c>
      <c r="U58" s="11">
        <v>3.0133948396793104E-3</v>
      </c>
      <c r="V58" s="11">
        <v>-9.8593710000000005E-3</v>
      </c>
      <c r="W58" s="23">
        <v>35.32</v>
      </c>
      <c r="X58" s="11">
        <v>3.8E-3</v>
      </c>
      <c r="Y58" s="7">
        <v>4.487E-2</v>
      </c>
    </row>
    <row r="59" spans="1:25" x14ac:dyDescent="0.3">
      <c r="A59" s="21">
        <v>39630</v>
      </c>
      <c r="B59" s="11">
        <v>1.6268681383649009E-2</v>
      </c>
      <c r="C59" s="11">
        <v>1.4645417333748911E-2</v>
      </c>
      <c r="D59" s="7">
        <v>4.487E-2</v>
      </c>
      <c r="E59" s="11">
        <f t="shared" si="0"/>
        <v>-2.8601318616350992E-2</v>
      </c>
      <c r="F59" s="11">
        <f t="shared" si="3"/>
        <v>-3.0224582666251089E-2</v>
      </c>
      <c r="G59" s="11">
        <f t="shared" si="5"/>
        <v>-0.10693858514181201</v>
      </c>
      <c r="H59" s="11">
        <f t="shared" si="5"/>
        <v>-0.10113576931982896</v>
      </c>
      <c r="I59" s="11">
        <f t="shared" si="6"/>
        <v>8.1803542659402578E-4</v>
      </c>
      <c r="J59" s="11">
        <f t="shared" si="7"/>
        <v>9.135253973490458E-4</v>
      </c>
      <c r="K59">
        <v>-3.83</v>
      </c>
      <c r="L59" s="11">
        <v>-1.86</v>
      </c>
      <c r="M59" s="11">
        <v>0.95</v>
      </c>
      <c r="N59" s="11">
        <v>-0.74</v>
      </c>
      <c r="O59" s="11">
        <v>1.1000000000000001</v>
      </c>
      <c r="P59" s="11">
        <v>-2.23</v>
      </c>
      <c r="Q59" s="11">
        <v>4.1519650999999998E-2</v>
      </c>
      <c r="R59" s="11">
        <f t="shared" si="4"/>
        <v>1.7238814191618008E-3</v>
      </c>
      <c r="S59">
        <v>3.0499999999999999E-2</v>
      </c>
      <c r="T59" s="22">
        <v>0.75749999999999995</v>
      </c>
      <c r="U59" s="11">
        <v>5.6522670536847969E-3</v>
      </c>
      <c r="V59" s="11">
        <v>1.2190464999999999E-2</v>
      </c>
      <c r="W59" s="23">
        <v>35.200000000000003</v>
      </c>
      <c r="X59" s="11">
        <v>-1.4000000000000002E-3</v>
      </c>
      <c r="Y59" s="7">
        <v>4.6600000000000003E-2</v>
      </c>
    </row>
    <row r="60" spans="1:25" x14ac:dyDescent="0.3">
      <c r="A60" s="21">
        <v>39661</v>
      </c>
      <c r="B60" s="11">
        <v>-4.6266777060330555E-2</v>
      </c>
      <c r="C60" s="11">
        <v>-4.6914755534451569E-2</v>
      </c>
      <c r="D60" s="7">
        <v>4.6600000000000003E-2</v>
      </c>
      <c r="E60" s="11">
        <f t="shared" si="0"/>
        <v>-9.2866777060330558E-2</v>
      </c>
      <c r="F60" s="11">
        <f t="shared" si="3"/>
        <v>-9.3514755534451571E-2</v>
      </c>
      <c r="G60" s="11">
        <f t="shared" si="5"/>
        <v>-2.8601318616350992E-2</v>
      </c>
      <c r="H60" s="11">
        <f t="shared" si="5"/>
        <v>-3.0224582666251089E-2</v>
      </c>
      <c r="I60" s="11">
        <f t="shared" si="6"/>
        <v>8.6242382815731374E-3</v>
      </c>
      <c r="J60" s="11">
        <f t="shared" si="7"/>
        <v>8.7450095026682401E-3</v>
      </c>
      <c r="K60">
        <v>-4.57</v>
      </c>
      <c r="L60" s="11">
        <v>0.3</v>
      </c>
      <c r="M60" s="11">
        <v>-0.09</v>
      </c>
      <c r="N60" s="11">
        <v>0.7</v>
      </c>
      <c r="O60" s="11">
        <v>1.81</v>
      </c>
      <c r="P60" s="11">
        <v>-4.99</v>
      </c>
      <c r="Q60" s="11">
        <v>-0.13023810199999999</v>
      </c>
      <c r="R60" s="11">
        <f t="shared" si="4"/>
        <v>1.6961963212562402E-2</v>
      </c>
      <c r="S60">
        <v>3.0499999999999999E-2</v>
      </c>
      <c r="T60" s="22">
        <v>0.75749999999999995</v>
      </c>
      <c r="U60" s="11">
        <v>2.968355437195134E-3</v>
      </c>
      <c r="V60" s="11">
        <v>-9.0791434000000004E-2</v>
      </c>
      <c r="W60" s="23">
        <v>35.4</v>
      </c>
      <c r="X60" s="11">
        <v>-1.4000000000000002E-3</v>
      </c>
      <c r="Y60" s="7">
        <v>4.8310000000000006E-2</v>
      </c>
    </row>
    <row r="61" spans="1:25" x14ac:dyDescent="0.3">
      <c r="A61" s="21">
        <v>39692</v>
      </c>
      <c r="B61" s="11">
        <v>-0.13062980127365731</v>
      </c>
      <c r="C61" s="11">
        <v>-0.11056120276831771</v>
      </c>
      <c r="D61" s="7">
        <v>4.8310000000000006E-2</v>
      </c>
      <c r="E61" s="11">
        <f t="shared" si="0"/>
        <v>-0.17893980127365733</v>
      </c>
      <c r="F61" s="11">
        <f t="shared" si="3"/>
        <v>-0.15887120276831773</v>
      </c>
      <c r="G61" s="11">
        <f t="shared" si="5"/>
        <v>-9.2866777060330558E-2</v>
      </c>
      <c r="H61" s="11">
        <f t="shared" si="5"/>
        <v>-9.3514755534451571E-2</v>
      </c>
      <c r="I61" s="11">
        <f t="shared" si="6"/>
        <v>3.2019452479855978E-2</v>
      </c>
      <c r="J61" s="11">
        <f t="shared" si="7"/>
        <v>2.5240059069051926E-2</v>
      </c>
      <c r="K61">
        <v>-15.07</v>
      </c>
      <c r="L61" s="11">
        <v>-2.7</v>
      </c>
      <c r="M61" s="11">
        <v>0.91</v>
      </c>
      <c r="N61" s="11">
        <v>-0.18</v>
      </c>
      <c r="O61" s="11">
        <v>5.43</v>
      </c>
      <c r="P61" s="11">
        <v>3.77</v>
      </c>
      <c r="Q61" s="11">
        <v>-0.107129056</v>
      </c>
      <c r="R61" s="11">
        <f t="shared" si="4"/>
        <v>1.1476634639451136E-2</v>
      </c>
      <c r="S61">
        <v>3.0499999999999999E-2</v>
      </c>
      <c r="T61" s="22">
        <v>0.75749999999999995</v>
      </c>
      <c r="U61" s="11">
        <v>1.9372595437084847E-2</v>
      </c>
      <c r="V61" s="11">
        <v>-0.16942452399999999</v>
      </c>
      <c r="W61" s="23">
        <v>35.5</v>
      </c>
      <c r="X61" s="11">
        <v>2E-3</v>
      </c>
      <c r="Y61" s="7">
        <v>3.8429999999999999E-2</v>
      </c>
    </row>
    <row r="62" spans="1:25" x14ac:dyDescent="0.3">
      <c r="A62" s="21">
        <v>39722</v>
      </c>
      <c r="B62" s="11">
        <v>-0.23324487772109215</v>
      </c>
      <c r="C62" s="11">
        <v>-0.25137818346358598</v>
      </c>
      <c r="D62" s="7">
        <v>3.8429999999999999E-2</v>
      </c>
      <c r="E62" s="11">
        <f t="shared" si="0"/>
        <v>-0.27167487772109217</v>
      </c>
      <c r="F62" s="11">
        <f t="shared" si="3"/>
        <v>-0.289808183463586</v>
      </c>
      <c r="G62" s="11">
        <f t="shared" si="5"/>
        <v>-0.17893980127365733</v>
      </c>
      <c r="H62" s="11">
        <f t="shared" si="5"/>
        <v>-0.15887120276831773</v>
      </c>
      <c r="I62" s="11">
        <f t="shared" si="6"/>
        <v>7.3807239184770376E-2</v>
      </c>
      <c r="J62" s="11">
        <f t="shared" si="7"/>
        <v>8.3988783202463516E-2</v>
      </c>
      <c r="K62">
        <v>-22.02</v>
      </c>
      <c r="L62" s="11">
        <v>-4.6500000000000004</v>
      </c>
      <c r="M62" s="11">
        <v>-3.53</v>
      </c>
      <c r="N62" s="11">
        <v>4.09</v>
      </c>
      <c r="O62" s="11">
        <v>4.58</v>
      </c>
      <c r="P62" s="11">
        <v>10.14</v>
      </c>
      <c r="Q62" s="11">
        <v>-2.0400660000000001E-2</v>
      </c>
      <c r="R62" s="11">
        <f t="shared" si="4"/>
        <v>4.1618692843560002E-4</v>
      </c>
      <c r="S62">
        <v>3.0499999999999999E-2</v>
      </c>
      <c r="T62" s="22">
        <v>0.75749999999999995</v>
      </c>
      <c r="U62" s="11">
        <v>5.1530769601960721E-2</v>
      </c>
      <c r="V62" s="11">
        <v>-7.4849043000000004E-2</v>
      </c>
      <c r="W62" s="23">
        <v>35.67</v>
      </c>
      <c r="X62" s="11">
        <v>2.0000000000000001E-4</v>
      </c>
      <c r="Y62" s="7">
        <v>2.9929999999999998E-2</v>
      </c>
    </row>
    <row r="63" spans="1:25" x14ac:dyDescent="0.3">
      <c r="A63" s="21">
        <v>39753</v>
      </c>
      <c r="B63" s="11">
        <v>-5.1734589554648713E-2</v>
      </c>
      <c r="C63" s="11">
        <v>-4.3321186790812538E-2</v>
      </c>
      <c r="D63" s="7">
        <v>2.9929999999999998E-2</v>
      </c>
      <c r="E63" s="11">
        <f t="shared" si="0"/>
        <v>-8.1664589554648712E-2</v>
      </c>
      <c r="F63" s="11">
        <f t="shared" si="3"/>
        <v>-7.3251186790812536E-2</v>
      </c>
      <c r="G63" s="11">
        <f t="shared" si="5"/>
        <v>-0.27167487772109217</v>
      </c>
      <c r="H63" s="11">
        <f t="shared" si="5"/>
        <v>-0.289808183463586</v>
      </c>
      <c r="I63" s="11">
        <f t="shared" si="6"/>
        <v>6.6691051871292399E-3</v>
      </c>
      <c r="J63" s="11">
        <f t="shared" si="7"/>
        <v>5.3657363662625093E-3</v>
      </c>
      <c r="K63">
        <v>-7.18</v>
      </c>
      <c r="L63" s="11">
        <v>-1.17</v>
      </c>
      <c r="M63" s="11">
        <v>-3.63</v>
      </c>
      <c r="N63" s="11">
        <v>0.93</v>
      </c>
      <c r="O63" s="11">
        <v>3.17</v>
      </c>
      <c r="P63" s="11">
        <v>2.39</v>
      </c>
      <c r="Q63" s="11">
        <v>3.4095195000000002E-2</v>
      </c>
      <c r="R63" s="11">
        <f t="shared" si="4"/>
        <v>1.1624823220880251E-3</v>
      </c>
      <c r="S63">
        <v>3.0499999999999999E-2</v>
      </c>
      <c r="T63" s="22">
        <v>0.75749999999999995</v>
      </c>
      <c r="U63" s="11">
        <v>2.3408782222116429E-2</v>
      </c>
      <c r="V63" s="11">
        <v>7.8215769999999997E-3</v>
      </c>
      <c r="W63" s="23">
        <v>36.17</v>
      </c>
      <c r="X63" s="11">
        <v>-4.7999999999999996E-3</v>
      </c>
      <c r="Y63" s="7">
        <v>2.1419999999999998E-2</v>
      </c>
    </row>
    <row r="64" spans="1:25" x14ac:dyDescent="0.3">
      <c r="A64" s="21">
        <v>39783</v>
      </c>
      <c r="B64" s="11">
        <v>5.3359384999489112E-2</v>
      </c>
      <c r="C64" s="11">
        <v>4.0628048493564384E-2</v>
      </c>
      <c r="D64" s="7">
        <v>2.1419999999999998E-2</v>
      </c>
      <c r="E64" s="11">
        <f t="shared" si="0"/>
        <v>3.1939384999489118E-2</v>
      </c>
      <c r="F64" s="11">
        <f t="shared" si="3"/>
        <v>1.9208048493564386E-2</v>
      </c>
      <c r="G64" s="11">
        <f t="shared" si="5"/>
        <v>-8.1664589554648712E-2</v>
      </c>
      <c r="H64" s="11">
        <f t="shared" si="5"/>
        <v>-7.3251186790812536E-2</v>
      </c>
      <c r="I64" s="11">
        <f t="shared" si="6"/>
        <v>1.0201243141455905E-3</v>
      </c>
      <c r="J64" s="11">
        <f t="shared" si="7"/>
        <v>3.6894912693112108E-4</v>
      </c>
      <c r="K64">
        <v>6.7</v>
      </c>
      <c r="L64" s="11">
        <v>-1.48</v>
      </c>
      <c r="M64" s="11">
        <v>1.21</v>
      </c>
      <c r="N64" s="11">
        <v>-1.72</v>
      </c>
      <c r="O64" s="11">
        <v>3.6</v>
      </c>
      <c r="P64" s="11">
        <v>-0.72</v>
      </c>
      <c r="Q64" s="11">
        <v>-6.4182960999999997E-2</v>
      </c>
      <c r="R64" s="11">
        <f t="shared" si="4"/>
        <v>4.1194524827275203E-3</v>
      </c>
      <c r="S64">
        <v>4.2500000000000003E-2</v>
      </c>
      <c r="T64" s="22">
        <v>0.75749999999999995</v>
      </c>
      <c r="U64" s="11">
        <v>9.1490051045888462E-3</v>
      </c>
      <c r="V64" s="11">
        <v>-8.5657342999999997E-2</v>
      </c>
      <c r="W64" s="23">
        <v>36.35</v>
      </c>
      <c r="X64" s="11">
        <v>-1.2999999999999999E-3</v>
      </c>
      <c r="Y64" s="7">
        <v>1.6279999999999999E-2</v>
      </c>
    </row>
    <row r="65" spans="1:25" x14ac:dyDescent="0.3">
      <c r="A65" s="21">
        <v>39814</v>
      </c>
      <c r="B65" s="11">
        <v>-3.4886511467235759E-2</v>
      </c>
      <c r="C65" s="11">
        <v>-3.5009872950737986E-2</v>
      </c>
      <c r="D65" s="7">
        <v>1.6279999999999999E-2</v>
      </c>
      <c r="E65" s="11">
        <f t="shared" si="0"/>
        <v>-5.1166511467235762E-2</v>
      </c>
      <c r="F65" s="11">
        <f t="shared" si="3"/>
        <v>-5.1289872950737989E-2</v>
      </c>
      <c r="G65" s="11">
        <f t="shared" si="5"/>
        <v>3.1939384999489118E-2</v>
      </c>
      <c r="H65" s="11">
        <f t="shared" si="5"/>
        <v>1.9208048493564386E-2</v>
      </c>
      <c r="I65" s="11">
        <f t="shared" si="6"/>
        <v>2.6180118957267687E-3</v>
      </c>
      <c r="J65" s="11">
        <f t="shared" si="7"/>
        <v>2.6306510673028442E-3</v>
      </c>
      <c r="K65">
        <v>-10.99</v>
      </c>
      <c r="L65" s="11">
        <v>4.71</v>
      </c>
      <c r="M65" s="11">
        <v>-4.05</v>
      </c>
      <c r="N65" s="11">
        <v>1.37</v>
      </c>
      <c r="O65" s="11">
        <v>-1.87</v>
      </c>
      <c r="P65" s="11">
        <v>3.32</v>
      </c>
      <c r="Q65" s="11">
        <v>-7.6995371000000007E-2</v>
      </c>
      <c r="R65" s="11">
        <f t="shared" si="4"/>
        <v>5.9282871554276421E-3</v>
      </c>
      <c r="S65">
        <v>4.2500000000000003E-2</v>
      </c>
      <c r="T65" s="22">
        <v>1.58666666666667</v>
      </c>
      <c r="U65" s="11">
        <v>6.8587769815961243E-3</v>
      </c>
      <c r="V65" s="11">
        <v>-0.10993119799999999</v>
      </c>
      <c r="W65" s="23">
        <v>35.71</v>
      </c>
      <c r="X65" s="11">
        <v>-8.1000000000000013E-3</v>
      </c>
      <c r="Y65" s="7">
        <v>1.269E-2</v>
      </c>
    </row>
    <row r="66" spans="1:25" x14ac:dyDescent="0.3">
      <c r="A66" s="21">
        <v>39845</v>
      </c>
      <c r="B66" s="11">
        <v>-3.982547089883981E-2</v>
      </c>
      <c r="C66" s="11">
        <v>-2.6051044318708194E-2</v>
      </c>
      <c r="D66" s="7">
        <v>1.269E-2</v>
      </c>
      <c r="E66" s="11">
        <f t="shared" si="0"/>
        <v>-5.251547089883981E-2</v>
      </c>
      <c r="F66" s="11">
        <f t="shared" si="3"/>
        <v>-3.8741044318708194E-2</v>
      </c>
      <c r="G66" s="11">
        <f t="shared" si="5"/>
        <v>-5.1166511467235762E-2</v>
      </c>
      <c r="H66" s="11">
        <f t="shared" si="5"/>
        <v>-5.1289872950737989E-2</v>
      </c>
      <c r="I66" s="11">
        <f t="shared" si="6"/>
        <v>2.7578746837268911E-3</v>
      </c>
      <c r="J66" s="11">
        <f t="shared" si="7"/>
        <v>1.5008685149041124E-3</v>
      </c>
      <c r="K66">
        <v>-9.9600000000000009</v>
      </c>
      <c r="L66" s="11">
        <v>4.32</v>
      </c>
      <c r="M66" s="11">
        <v>-4.2300000000000004</v>
      </c>
      <c r="N66" s="11">
        <v>3.34</v>
      </c>
      <c r="O66" s="11">
        <v>-0.41</v>
      </c>
      <c r="P66" s="11">
        <v>4.5</v>
      </c>
      <c r="Q66" s="11">
        <v>2.5064619E-2</v>
      </c>
      <c r="R66" s="11">
        <f t="shared" si="4"/>
        <v>6.2823512561516095E-4</v>
      </c>
      <c r="S66">
        <v>4.2500000000000003E-2</v>
      </c>
      <c r="T66" s="22">
        <v>1.58666666666667</v>
      </c>
      <c r="U66" s="11">
        <v>4.6764812869399437E-3</v>
      </c>
      <c r="V66" s="11">
        <v>8.5404462E-2</v>
      </c>
      <c r="W66" s="23">
        <v>35.06</v>
      </c>
      <c r="X66" s="11">
        <v>4.0999999999999995E-3</v>
      </c>
      <c r="Y66" s="7">
        <v>1.0120000000000001E-2</v>
      </c>
    </row>
    <row r="67" spans="1:25" x14ac:dyDescent="0.3">
      <c r="A67" s="21">
        <v>39873</v>
      </c>
      <c r="B67" s="11">
        <v>7.9263612855249077E-2</v>
      </c>
      <c r="C67" s="11">
        <v>4.6517162741946283E-2</v>
      </c>
      <c r="D67" s="7">
        <v>1.0120000000000001E-2</v>
      </c>
      <c r="E67" s="11">
        <f t="shared" si="0"/>
        <v>6.9143612855249073E-2</v>
      </c>
      <c r="F67" s="11">
        <f t="shared" si="3"/>
        <v>3.6397162741946279E-2</v>
      </c>
      <c r="G67" s="11">
        <f t="shared" si="5"/>
        <v>-5.251547089883981E-2</v>
      </c>
      <c r="H67" s="11">
        <f t="shared" si="5"/>
        <v>-3.8741044318708194E-2</v>
      </c>
      <c r="I67" s="11">
        <f t="shared" si="6"/>
        <v>4.7808391986765651E-3</v>
      </c>
      <c r="J67" s="11">
        <f t="shared" si="7"/>
        <v>1.3247534556637224E-3</v>
      </c>
      <c r="K67">
        <v>6.94</v>
      </c>
      <c r="L67" s="11">
        <v>-2.35</v>
      </c>
      <c r="M67" s="11">
        <v>1.46</v>
      </c>
      <c r="N67" s="11">
        <v>0.79</v>
      </c>
      <c r="O67" s="11">
        <v>-2.76</v>
      </c>
      <c r="P67" s="11">
        <v>-10.31</v>
      </c>
      <c r="Q67" s="11">
        <v>8.0894548999999996E-2</v>
      </c>
      <c r="R67" s="11">
        <f t="shared" si="4"/>
        <v>6.5439280579134007E-3</v>
      </c>
      <c r="S67">
        <v>4.2500000000000003E-2</v>
      </c>
      <c r="T67" s="22">
        <v>1.58666666666667</v>
      </c>
      <c r="U67" s="11">
        <v>1.4090027419891234E-2</v>
      </c>
      <c r="V67" s="11">
        <v>9.3925079999999994E-2</v>
      </c>
      <c r="W67" s="23">
        <v>34.49</v>
      </c>
      <c r="X67" s="11">
        <v>3.7000000000000002E-3</v>
      </c>
      <c r="Y67" s="7">
        <v>8.8400000000000006E-3</v>
      </c>
    </row>
    <row r="68" spans="1:25" x14ac:dyDescent="0.3">
      <c r="A68" s="21">
        <v>39904</v>
      </c>
      <c r="B68" s="11">
        <v>0.21017065154412817</v>
      </c>
      <c r="C68" s="11">
        <v>0.22405377091991041</v>
      </c>
      <c r="D68" s="7">
        <v>8.8400000000000006E-3</v>
      </c>
      <c r="E68" s="11">
        <f t="shared" si="0"/>
        <v>0.20133065154412816</v>
      </c>
      <c r="F68" s="11">
        <f t="shared" si="3"/>
        <v>0.2152137709199104</v>
      </c>
      <c r="G68" s="11">
        <f t="shared" si="5"/>
        <v>6.9143612855249073E-2</v>
      </c>
      <c r="H68" s="11">
        <f t="shared" si="5"/>
        <v>3.6397162741946279E-2</v>
      </c>
      <c r="I68" s="11">
        <f t="shared" si="6"/>
        <v>4.0534031251183156E-2</v>
      </c>
      <c r="J68" s="11">
        <f t="shared" si="7"/>
        <v>4.6316967193567669E-2</v>
      </c>
      <c r="K68">
        <v>13.67</v>
      </c>
      <c r="L68" s="11">
        <v>2.09</v>
      </c>
      <c r="M68" s="11">
        <v>6.66</v>
      </c>
      <c r="N68" s="11">
        <v>-1.49</v>
      </c>
      <c r="O68" s="11">
        <v>-3.56</v>
      </c>
      <c r="P68" s="11">
        <v>-26.09</v>
      </c>
      <c r="Q68" s="11">
        <v>4.1049014000000002E-2</v>
      </c>
      <c r="R68" s="11">
        <f t="shared" si="4"/>
        <v>1.685021550372196E-3</v>
      </c>
      <c r="S68">
        <v>4.2500000000000003E-2</v>
      </c>
      <c r="T68" s="22">
        <v>1.58666666666667</v>
      </c>
      <c r="U68" s="11">
        <v>6.4566838072862816E-3</v>
      </c>
      <c r="V68" s="11">
        <v>5.3081445999999997E-2</v>
      </c>
      <c r="W68" s="23">
        <v>33.71</v>
      </c>
      <c r="X68" s="11">
        <v>3.5999999999999999E-3</v>
      </c>
      <c r="Y68" s="7">
        <v>9.130000000000001E-3</v>
      </c>
    </row>
    <row r="69" spans="1:25" x14ac:dyDescent="0.3">
      <c r="A69" s="21">
        <v>39934</v>
      </c>
      <c r="B69" s="11">
        <v>0.16407646087190497</v>
      </c>
      <c r="C69" s="11">
        <v>0.15530975874296638</v>
      </c>
      <c r="D69" s="7">
        <v>9.130000000000001E-3</v>
      </c>
      <c r="E69" s="11">
        <f t="shared" ref="E69:E132" si="8">B69-D69</f>
        <v>0.15494646087190497</v>
      </c>
      <c r="F69" s="11">
        <f t="shared" si="3"/>
        <v>0.14617975874296638</v>
      </c>
      <c r="G69" s="11">
        <f t="shared" si="5"/>
        <v>0.20133065154412816</v>
      </c>
      <c r="H69" s="11">
        <f t="shared" si="5"/>
        <v>0.2152137709199104</v>
      </c>
      <c r="I69" s="11">
        <f t="shared" ref="I69:I100" si="9">G70^2</f>
        <v>2.4008405736728779E-2</v>
      </c>
      <c r="J69" s="11">
        <f t="shared" ref="J69:J100" si="10">H70^2</f>
        <v>2.1368521866151853E-2</v>
      </c>
      <c r="K69">
        <v>12.86</v>
      </c>
      <c r="L69" s="11">
        <v>1.0900000000000001</v>
      </c>
      <c r="M69" s="11">
        <v>-1.24</v>
      </c>
      <c r="N69" s="11">
        <v>1.35</v>
      </c>
      <c r="O69" s="11">
        <v>-2.67</v>
      </c>
      <c r="P69" s="11">
        <v>-7.71</v>
      </c>
      <c r="Q69" s="11">
        <v>-3.8185497999999998E-2</v>
      </c>
      <c r="R69" s="11">
        <f t="shared" si="4"/>
        <v>1.4581322575080039E-3</v>
      </c>
      <c r="S69">
        <v>4.2500000000000003E-2</v>
      </c>
      <c r="T69" s="22">
        <v>1.58666666666667</v>
      </c>
      <c r="U69" s="11">
        <v>3.0082621665288747E-3</v>
      </c>
      <c r="V69" s="11">
        <v>1.9582700000000001E-4</v>
      </c>
      <c r="W69" s="23">
        <v>32.909999999999997</v>
      </c>
      <c r="X69" s="11">
        <v>4.0000000000000002E-4</v>
      </c>
      <c r="Y69" s="7">
        <v>6.0999999999999995E-3</v>
      </c>
    </row>
    <row r="70" spans="1:25" x14ac:dyDescent="0.3">
      <c r="A70" s="21">
        <v>39965</v>
      </c>
      <c r="B70" s="11">
        <v>1.6310857688698555E-2</v>
      </c>
      <c r="C70" s="11">
        <v>4.2038892960686303E-2</v>
      </c>
      <c r="D70" s="7">
        <v>6.0999999999999995E-3</v>
      </c>
      <c r="E70" s="11">
        <f t="shared" si="8"/>
        <v>1.0210857688698555E-2</v>
      </c>
      <c r="F70" s="11">
        <f t="shared" ref="F70:F133" si="11">C70-D70</f>
        <v>3.5938892960686301E-2</v>
      </c>
      <c r="G70" s="11">
        <f t="shared" si="5"/>
        <v>0.15494646087190497</v>
      </c>
      <c r="H70" s="11">
        <f t="shared" si="5"/>
        <v>0.14617975874296638</v>
      </c>
      <c r="I70" s="11">
        <f t="shared" si="9"/>
        <v>1.0426161473885439E-4</v>
      </c>
      <c r="J70" s="11">
        <f t="shared" si="10"/>
        <v>1.2916040272396674E-3</v>
      </c>
      <c r="K70">
        <v>-1.87</v>
      </c>
      <c r="L70" s="11">
        <v>1.61</v>
      </c>
      <c r="M70" s="11">
        <v>-1.19</v>
      </c>
      <c r="N70" s="11">
        <v>0.28999999999999998</v>
      </c>
      <c r="O70" s="11">
        <v>0.45</v>
      </c>
      <c r="P70" s="11">
        <v>2.46</v>
      </c>
      <c r="Q70" s="11">
        <v>8.4533486000000005E-2</v>
      </c>
      <c r="R70" s="11">
        <f t="shared" ref="R70:R133" si="12">Q70^2</f>
        <v>7.1459102553121968E-3</v>
      </c>
      <c r="S70">
        <v>4.2500000000000003E-2</v>
      </c>
      <c r="T70" s="22">
        <v>1.58666666666667</v>
      </c>
      <c r="U70" s="11">
        <v>3.342443438363321E-3</v>
      </c>
      <c r="V70" s="11">
        <v>7.4141727000000004E-2</v>
      </c>
      <c r="W70" s="23">
        <v>31.94</v>
      </c>
      <c r="X70" s="11">
        <v>2E-3</v>
      </c>
      <c r="Y70" s="7">
        <v>5.0800000000000003E-3</v>
      </c>
    </row>
    <row r="71" spans="1:25" x14ac:dyDescent="0.3">
      <c r="A71" s="21">
        <v>39995</v>
      </c>
      <c r="B71" s="11">
        <v>7.4076023441258299E-2</v>
      </c>
      <c r="C71" s="11">
        <v>5.0403004226208248E-2</v>
      </c>
      <c r="D71" s="7">
        <v>5.0800000000000003E-3</v>
      </c>
      <c r="E71" s="11">
        <f t="shared" si="8"/>
        <v>6.8996023441258297E-2</v>
      </c>
      <c r="F71" s="11">
        <f t="shared" si="11"/>
        <v>4.5323004226208247E-2</v>
      </c>
      <c r="G71" s="11">
        <f t="shared" ref="G71:H134" si="13">E70</f>
        <v>1.0210857688698555E-2</v>
      </c>
      <c r="H71" s="11">
        <f t="shared" si="13"/>
        <v>3.5938892960686301E-2</v>
      </c>
      <c r="I71" s="11">
        <f t="shared" si="9"/>
        <v>4.7604512507066644E-3</v>
      </c>
      <c r="J71" s="11">
        <f t="shared" si="10"/>
        <v>2.0541747120888906E-3</v>
      </c>
      <c r="K71">
        <v>10.18</v>
      </c>
      <c r="L71" s="11">
        <v>-3.4</v>
      </c>
      <c r="M71" s="11">
        <v>3.78</v>
      </c>
      <c r="N71" s="11">
        <v>0.19</v>
      </c>
      <c r="O71" s="11">
        <v>-0.26</v>
      </c>
      <c r="P71" s="11">
        <v>-1.56</v>
      </c>
      <c r="Q71" s="11">
        <v>6.5207014999999993E-2</v>
      </c>
      <c r="R71" s="11">
        <f t="shared" si="12"/>
        <v>4.2519548052102245E-3</v>
      </c>
      <c r="S71">
        <v>4.2500000000000003E-2</v>
      </c>
      <c r="T71" s="22">
        <v>1.58666666666667</v>
      </c>
      <c r="U71" s="11">
        <v>3.4868914830522468E-3</v>
      </c>
      <c r="V71" s="11">
        <v>3.3560188999999997E-2</v>
      </c>
      <c r="W71" s="23">
        <v>31.29</v>
      </c>
      <c r="X71" s="11">
        <v>-6.5000000000000006E-3</v>
      </c>
      <c r="Y71" s="7">
        <v>4.5500000000000002E-3</v>
      </c>
    </row>
    <row r="72" spans="1:25" x14ac:dyDescent="0.3">
      <c r="A72" s="21">
        <v>40026</v>
      </c>
      <c r="B72" s="11">
        <v>9.3559588957800255E-2</v>
      </c>
      <c r="C72" s="11">
        <v>0.11979801096066978</v>
      </c>
      <c r="D72" s="7">
        <v>4.5500000000000002E-3</v>
      </c>
      <c r="E72" s="11">
        <f t="shared" si="8"/>
        <v>8.9009588957800256E-2</v>
      </c>
      <c r="F72" s="11">
        <f t="shared" si="11"/>
        <v>0.11524801096066978</v>
      </c>
      <c r="G72" s="11">
        <f t="shared" si="13"/>
        <v>6.8996023441258297E-2</v>
      </c>
      <c r="H72" s="11">
        <f t="shared" si="13"/>
        <v>4.5323004226208247E-2</v>
      </c>
      <c r="I72" s="11">
        <f t="shared" si="9"/>
        <v>7.9227069264365575E-3</v>
      </c>
      <c r="J72" s="11">
        <f t="shared" si="10"/>
        <v>1.3282104030390662E-2</v>
      </c>
      <c r="K72">
        <v>5.65</v>
      </c>
      <c r="L72" s="11">
        <v>2.64</v>
      </c>
      <c r="M72" s="11">
        <v>7.53</v>
      </c>
      <c r="N72" s="11">
        <v>-4.74</v>
      </c>
      <c r="O72" s="11">
        <v>2.4700000000000002</v>
      </c>
      <c r="P72" s="11">
        <v>-9.2799999999999994</v>
      </c>
      <c r="Q72" s="11">
        <v>4.5835117000000002E-2</v>
      </c>
      <c r="R72" s="11">
        <f t="shared" si="12"/>
        <v>2.1008579504036892E-3</v>
      </c>
      <c r="S72">
        <v>4.2500000000000003E-2</v>
      </c>
      <c r="T72" s="22">
        <v>1.58666666666667</v>
      </c>
      <c r="U72" s="11">
        <v>1.9202255504822542E-3</v>
      </c>
      <c r="V72" s="11">
        <v>3.5723346000000003E-2</v>
      </c>
      <c r="W72" s="23">
        <v>30.51</v>
      </c>
      <c r="X72" s="11">
        <v>3.3E-3</v>
      </c>
      <c r="Y72" s="7">
        <v>4.3E-3</v>
      </c>
    </row>
    <row r="73" spans="1:25" x14ac:dyDescent="0.3">
      <c r="A73" s="21">
        <v>40057</v>
      </c>
      <c r="B73" s="11">
        <v>0.15764274998569539</v>
      </c>
      <c r="C73" s="11">
        <v>0.14450399824817395</v>
      </c>
      <c r="D73" s="7">
        <v>4.3E-3</v>
      </c>
      <c r="E73" s="11">
        <f t="shared" si="8"/>
        <v>0.15334274998569539</v>
      </c>
      <c r="F73" s="11">
        <f t="shared" si="11"/>
        <v>0.14020399824817395</v>
      </c>
      <c r="G73" s="11">
        <f t="shared" si="13"/>
        <v>8.9009588957800256E-2</v>
      </c>
      <c r="H73" s="11">
        <f t="shared" si="13"/>
        <v>0.11524801096066978</v>
      </c>
      <c r="I73" s="11">
        <f t="shared" si="9"/>
        <v>2.3513998973175482E-2</v>
      </c>
      <c r="J73" s="11">
        <f t="shared" si="10"/>
        <v>1.9657161124773965E-2</v>
      </c>
      <c r="K73">
        <v>5.43</v>
      </c>
      <c r="L73" s="11">
        <v>1.94</v>
      </c>
      <c r="M73" s="11">
        <v>1.1299999999999999</v>
      </c>
      <c r="N73" s="11">
        <v>0.19</v>
      </c>
      <c r="O73" s="11">
        <v>1.21</v>
      </c>
      <c r="P73" s="11">
        <v>-2.8</v>
      </c>
      <c r="Q73" s="11">
        <v>-1.7394145999999999E-2</v>
      </c>
      <c r="R73" s="11">
        <f t="shared" si="12"/>
        <v>3.0255631506931596E-4</v>
      </c>
      <c r="S73">
        <v>4.2500000000000003E-2</v>
      </c>
      <c r="T73" s="22">
        <v>1.58666666666667</v>
      </c>
      <c r="U73" s="11">
        <v>1.780214116156034E-3</v>
      </c>
      <c r="V73" s="11">
        <v>-1.9762001000000001E-2</v>
      </c>
      <c r="W73" s="23">
        <v>29.79</v>
      </c>
      <c r="X73" s="11">
        <v>2.9999999999999997E-4</v>
      </c>
      <c r="Y73" s="7">
        <v>4.3499999999999997E-3</v>
      </c>
    </row>
    <row r="74" spans="1:25" x14ac:dyDescent="0.3">
      <c r="A74" s="21">
        <v>40087</v>
      </c>
      <c r="B74" s="11">
        <v>0.1468230121558296</v>
      </c>
      <c r="C74" s="11">
        <v>0.16523937555088697</v>
      </c>
      <c r="D74" s="7">
        <v>4.3499999999999997E-3</v>
      </c>
      <c r="E74" s="11">
        <f t="shared" si="8"/>
        <v>0.14247301215582961</v>
      </c>
      <c r="F74" s="11">
        <f t="shared" si="11"/>
        <v>0.16088937555088698</v>
      </c>
      <c r="G74" s="11">
        <f t="shared" si="13"/>
        <v>0.15334274998569539</v>
      </c>
      <c r="H74" s="11">
        <f t="shared" si="13"/>
        <v>0.14020399824817395</v>
      </c>
      <c r="I74" s="11">
        <f t="shared" si="9"/>
        <v>2.029855919275517E-2</v>
      </c>
      <c r="J74" s="11">
        <f t="shared" si="10"/>
        <v>2.5885391165154349E-2</v>
      </c>
      <c r="K74">
        <v>-1.85</v>
      </c>
      <c r="L74" s="11">
        <v>1.44</v>
      </c>
      <c r="M74" s="11">
        <v>-3.28</v>
      </c>
      <c r="N74" s="11">
        <v>2.86</v>
      </c>
      <c r="O74" s="11">
        <v>-0.36</v>
      </c>
      <c r="P74" s="11">
        <v>3.7</v>
      </c>
      <c r="Q74" s="11">
        <v>2.8961681E-2</v>
      </c>
      <c r="R74" s="11">
        <f t="shared" si="12"/>
        <v>8.3877896634576099E-4</v>
      </c>
      <c r="S74">
        <v>4.2500000000000003E-2</v>
      </c>
      <c r="T74" s="22">
        <v>1.58666666666667</v>
      </c>
      <c r="U74" s="11">
        <v>3.3663105556673411E-3</v>
      </c>
      <c r="V74" s="11">
        <v>5.7364062E-2</v>
      </c>
      <c r="W74" s="23">
        <v>29.14</v>
      </c>
      <c r="X74" s="11">
        <v>2.2000000000000001E-3</v>
      </c>
      <c r="Y74" s="7">
        <v>4.7799999999999995E-3</v>
      </c>
    </row>
    <row r="75" spans="1:25" x14ac:dyDescent="0.3">
      <c r="A75" s="21">
        <v>40118</v>
      </c>
      <c r="B75" s="11">
        <v>9.3690368895015697E-2</v>
      </c>
      <c r="C75" s="11">
        <v>8.2537345088152358E-2</v>
      </c>
      <c r="D75" s="7">
        <v>4.7799999999999995E-3</v>
      </c>
      <c r="E75" s="11">
        <f t="shared" si="8"/>
        <v>8.891036889501569E-2</v>
      </c>
      <c r="F75" s="11">
        <f t="shared" si="11"/>
        <v>7.7757345088152352E-2</v>
      </c>
      <c r="G75" s="11">
        <f t="shared" si="13"/>
        <v>0.14247301215582961</v>
      </c>
      <c r="H75" s="11">
        <f t="shared" si="13"/>
        <v>0.16088937555088698</v>
      </c>
      <c r="I75" s="11">
        <f t="shared" si="9"/>
        <v>7.9050536970477741E-3</v>
      </c>
      <c r="J75" s="11">
        <f t="shared" si="10"/>
        <v>6.0462047151580104E-3</v>
      </c>
      <c r="K75">
        <v>3</v>
      </c>
      <c r="L75" s="11">
        <v>-1.99</v>
      </c>
      <c r="M75" s="11">
        <v>-1.22</v>
      </c>
      <c r="N75" s="11">
        <v>2.94</v>
      </c>
      <c r="O75" s="11">
        <v>0.83</v>
      </c>
      <c r="P75" s="11">
        <v>1.91</v>
      </c>
      <c r="Q75" s="11">
        <v>4.2807270000000001E-2</v>
      </c>
      <c r="R75" s="11">
        <f t="shared" si="12"/>
        <v>1.8324623648529E-3</v>
      </c>
      <c r="S75">
        <v>4.2500000000000003E-2</v>
      </c>
      <c r="T75" s="22">
        <v>1.58666666666667</v>
      </c>
      <c r="U75" s="11">
        <v>3.1483687845110615E-3</v>
      </c>
      <c r="V75" s="11">
        <v>1.7770570999999999E-2</v>
      </c>
      <c r="W75" s="23">
        <v>28.5</v>
      </c>
      <c r="X75" s="11">
        <v>1.1999999999999999E-3</v>
      </c>
      <c r="Y75" s="7">
        <v>4.3699999999999998E-3</v>
      </c>
    </row>
    <row r="76" spans="1:25" x14ac:dyDescent="0.3">
      <c r="A76" s="21">
        <v>40148</v>
      </c>
      <c r="B76" s="11">
        <v>0.20892687535811771</v>
      </c>
      <c r="C76" s="11">
        <v>0.20186110971367222</v>
      </c>
      <c r="D76" s="7">
        <v>4.3699999999999998E-3</v>
      </c>
      <c r="E76" s="11">
        <f t="shared" si="8"/>
        <v>0.2045568753581177</v>
      </c>
      <c r="F76" s="11">
        <f t="shared" si="11"/>
        <v>0.1974911097136722</v>
      </c>
      <c r="G76" s="11">
        <f t="shared" si="13"/>
        <v>8.891036889501569E-2</v>
      </c>
      <c r="H76" s="11">
        <f t="shared" si="13"/>
        <v>7.7757345088152352E-2</v>
      </c>
      <c r="I76" s="11">
        <f t="shared" si="9"/>
        <v>4.1843515256276498E-2</v>
      </c>
      <c r="J76" s="11">
        <f t="shared" si="10"/>
        <v>3.900273841593771E-2</v>
      </c>
      <c r="K76">
        <v>0.94</v>
      </c>
      <c r="L76" s="11">
        <v>-1.88</v>
      </c>
      <c r="M76" s="11">
        <v>-1.24</v>
      </c>
      <c r="N76" s="11">
        <v>2.06</v>
      </c>
      <c r="O76" s="11">
        <v>-0.01</v>
      </c>
      <c r="P76" s="11">
        <v>0.21</v>
      </c>
      <c r="Q76" s="11">
        <v>-4.1456502999999999E-2</v>
      </c>
      <c r="R76" s="11">
        <f t="shared" si="12"/>
        <v>1.718641640989009E-3</v>
      </c>
      <c r="S76">
        <v>4.3099999999999999E-2</v>
      </c>
      <c r="T76" s="22">
        <v>1.58666666666667</v>
      </c>
      <c r="U76" s="11">
        <v>2.0077130534707408E-3</v>
      </c>
      <c r="V76" s="11">
        <v>-3.6974246000000002E-2</v>
      </c>
      <c r="W76" s="23">
        <v>27.93</v>
      </c>
      <c r="X76" s="11">
        <v>3.0999999999999999E-3</v>
      </c>
      <c r="Y76" s="7">
        <v>4.2100000000000002E-3</v>
      </c>
    </row>
    <row r="77" spans="1:25" x14ac:dyDescent="0.3">
      <c r="A77" s="21">
        <v>40179</v>
      </c>
      <c r="B77" s="11">
        <v>7.0296346016187838E-2</v>
      </c>
      <c r="C77" s="11">
        <v>8.4519536135585271E-2</v>
      </c>
      <c r="D77" s="7">
        <v>4.2100000000000002E-3</v>
      </c>
      <c r="E77" s="11">
        <f t="shared" si="8"/>
        <v>6.6086346016187833E-2</v>
      </c>
      <c r="F77" s="11">
        <f t="shared" si="11"/>
        <v>8.0309536135585266E-2</v>
      </c>
      <c r="G77" s="11">
        <f t="shared" si="13"/>
        <v>0.2045568753581177</v>
      </c>
      <c r="H77" s="11">
        <f t="shared" si="13"/>
        <v>0.1974911097136722</v>
      </c>
      <c r="I77" s="11">
        <f t="shared" si="9"/>
        <v>4.3674051297713052E-3</v>
      </c>
      <c r="J77" s="11">
        <f t="shared" si="10"/>
        <v>6.4496215943128758E-3</v>
      </c>
      <c r="K77">
        <v>-5.28</v>
      </c>
      <c r="L77" s="11">
        <v>4.68</v>
      </c>
      <c r="M77" s="11">
        <v>-1.87</v>
      </c>
      <c r="N77" s="11">
        <v>1.49</v>
      </c>
      <c r="O77" s="11">
        <v>-0.04</v>
      </c>
      <c r="P77" s="11">
        <v>0.54</v>
      </c>
      <c r="Q77" s="11">
        <v>3.1993832999999999E-2</v>
      </c>
      <c r="R77" s="11">
        <f t="shared" si="12"/>
        <v>1.023605350031889E-3</v>
      </c>
      <c r="S77">
        <v>4.3099999999999999E-2</v>
      </c>
      <c r="T77" s="22">
        <v>1.075</v>
      </c>
      <c r="U77" s="11">
        <v>1.2625943665352129E-3</v>
      </c>
      <c r="V77" s="11">
        <v>2.8513688999999998E-2</v>
      </c>
      <c r="W77" s="23">
        <v>27.63</v>
      </c>
      <c r="X77" s="11">
        <v>-8.1000000000000013E-3</v>
      </c>
      <c r="Y77" s="7">
        <v>4.0600000000000002E-3</v>
      </c>
    </row>
    <row r="78" spans="1:25" x14ac:dyDescent="0.3">
      <c r="A78" s="21">
        <v>40210</v>
      </c>
      <c r="B78" s="11">
        <v>0.16060718395205864</v>
      </c>
      <c r="C78" s="11">
        <v>0.14024683418793393</v>
      </c>
      <c r="D78" s="7">
        <v>4.0600000000000002E-3</v>
      </c>
      <c r="E78" s="11">
        <f t="shared" si="8"/>
        <v>0.15654718395205863</v>
      </c>
      <c r="F78" s="11">
        <f t="shared" si="11"/>
        <v>0.13618683418793393</v>
      </c>
      <c r="G78" s="11">
        <f t="shared" si="13"/>
        <v>6.6086346016187833E-2</v>
      </c>
      <c r="H78" s="11">
        <f t="shared" si="13"/>
        <v>8.0309536135585266E-2</v>
      </c>
      <c r="I78" s="11">
        <f t="shared" si="9"/>
        <v>2.4507020803319682E-2</v>
      </c>
      <c r="J78" s="11">
        <f t="shared" si="10"/>
        <v>1.8546853806131809E-2</v>
      </c>
      <c r="K78">
        <v>-2.1</v>
      </c>
      <c r="L78" s="11">
        <v>-0.83</v>
      </c>
      <c r="M78" s="11">
        <v>-1.79</v>
      </c>
      <c r="N78" s="11">
        <v>0.75</v>
      </c>
      <c r="O78" s="11">
        <v>-0.53</v>
      </c>
      <c r="P78" s="11">
        <v>0.24</v>
      </c>
      <c r="Q78" s="11">
        <v>6.0715304999999997E-2</v>
      </c>
      <c r="R78" s="11">
        <f t="shared" si="12"/>
        <v>3.6863482612430245E-3</v>
      </c>
      <c r="S78">
        <v>4.3099999999999999E-2</v>
      </c>
      <c r="T78" s="22">
        <v>1.075</v>
      </c>
      <c r="U78" s="11">
        <v>1.863272535857932E-3</v>
      </c>
      <c r="V78" s="11">
        <v>5.8796425999999999E-2</v>
      </c>
      <c r="W78" s="23">
        <v>27.41</v>
      </c>
      <c r="X78" s="11">
        <v>3.2000000000000002E-3</v>
      </c>
      <c r="Y78" s="7">
        <v>4.0400000000000002E-3</v>
      </c>
    </row>
    <row r="79" spans="1:25" x14ac:dyDescent="0.3">
      <c r="A79" s="21">
        <v>40238</v>
      </c>
      <c r="B79" s="11">
        <v>6.3422093176094263E-2</v>
      </c>
      <c r="C79" s="11">
        <v>6.4770068237568701E-2</v>
      </c>
      <c r="D79" s="7">
        <v>4.0400000000000002E-3</v>
      </c>
      <c r="E79" s="11">
        <f t="shared" si="8"/>
        <v>5.9382093176094261E-2</v>
      </c>
      <c r="F79" s="11">
        <f t="shared" si="11"/>
        <v>6.0730068237568699E-2</v>
      </c>
      <c r="G79" s="11">
        <f t="shared" si="13"/>
        <v>0.15654718395205863</v>
      </c>
      <c r="H79" s="11">
        <f t="shared" si="13"/>
        <v>0.13618683418793393</v>
      </c>
      <c r="I79" s="11">
        <f t="shared" si="9"/>
        <v>3.5262329899743406E-3</v>
      </c>
      <c r="J79" s="11">
        <f t="shared" si="10"/>
        <v>3.6881411881397506E-3</v>
      </c>
      <c r="K79">
        <v>6.41</v>
      </c>
      <c r="L79" s="11">
        <v>-0.71</v>
      </c>
      <c r="M79" s="11">
        <v>4.2699999999999996</v>
      </c>
      <c r="N79" s="11">
        <v>0.12</v>
      </c>
      <c r="O79" s="11">
        <v>-0.38</v>
      </c>
      <c r="P79" s="11">
        <v>5.15</v>
      </c>
      <c r="Q79" s="11">
        <v>-2.2237533E-2</v>
      </c>
      <c r="R79" s="11">
        <f t="shared" si="12"/>
        <v>4.9450787392608898E-4</v>
      </c>
      <c r="S79">
        <v>4.3099999999999999E-2</v>
      </c>
      <c r="T79" s="22">
        <v>1.075</v>
      </c>
      <c r="U79" s="11">
        <v>8.7062379005291301E-4</v>
      </c>
      <c r="V79" s="11">
        <v>1.475923E-2</v>
      </c>
      <c r="W79" s="23">
        <v>27.09</v>
      </c>
      <c r="X79" s="11">
        <v>1.1000000000000001E-2</v>
      </c>
      <c r="Y79" s="7">
        <v>4.2300000000000003E-3</v>
      </c>
    </row>
    <row r="80" spans="1:25" x14ac:dyDescent="0.3">
      <c r="A80" s="21">
        <v>40269</v>
      </c>
      <c r="B80" s="11">
        <v>4.1906514468166511E-2</v>
      </c>
      <c r="C80" s="11">
        <v>4.762547252253313E-2</v>
      </c>
      <c r="D80" s="7">
        <v>4.2300000000000003E-3</v>
      </c>
      <c r="E80" s="11">
        <f t="shared" si="8"/>
        <v>3.7676514468166514E-2</v>
      </c>
      <c r="F80" s="11">
        <f t="shared" si="11"/>
        <v>4.3395472522533132E-2</v>
      </c>
      <c r="G80" s="11">
        <f t="shared" si="13"/>
        <v>5.9382093176094261E-2</v>
      </c>
      <c r="H80" s="11">
        <f t="shared" si="13"/>
        <v>6.0730068237568699E-2</v>
      </c>
      <c r="I80" s="11">
        <f t="shared" si="9"/>
        <v>1.4195197424699607E-3</v>
      </c>
      <c r="J80" s="11">
        <f t="shared" si="10"/>
        <v>1.883167035453928E-3</v>
      </c>
      <c r="K80">
        <v>-1.66</v>
      </c>
      <c r="L80" s="11">
        <v>3.12</v>
      </c>
      <c r="M80" s="11">
        <v>-0.28999999999999998</v>
      </c>
      <c r="N80" s="11">
        <v>2.25</v>
      </c>
      <c r="O80" s="11">
        <v>-0.74</v>
      </c>
      <c r="P80" s="11">
        <v>2.2000000000000002</v>
      </c>
      <c r="Q80" s="11">
        <v>-6.5708663E-2</v>
      </c>
      <c r="R80" s="11">
        <f t="shared" si="12"/>
        <v>4.3176283932475695E-3</v>
      </c>
      <c r="S80">
        <v>4.3099999999999999E-2</v>
      </c>
      <c r="T80" s="22">
        <v>1.075</v>
      </c>
      <c r="U80" s="11">
        <v>1.9249573514252298E-3</v>
      </c>
      <c r="V80" s="11">
        <v>-8.1975841999999993E-2</v>
      </c>
      <c r="W80" s="23">
        <v>27.1</v>
      </c>
      <c r="X80" s="11">
        <v>4.0999999999999995E-3</v>
      </c>
      <c r="Y80" s="7">
        <v>4.4600000000000004E-3</v>
      </c>
    </row>
    <row r="81" spans="1:25" x14ac:dyDescent="0.3">
      <c r="A81" s="21">
        <v>40299</v>
      </c>
      <c r="B81" s="11">
        <v>-0.10067870222263742</v>
      </c>
      <c r="C81" s="11">
        <v>-0.10173174794725381</v>
      </c>
      <c r="D81" s="7">
        <v>4.4600000000000004E-3</v>
      </c>
      <c r="E81" s="11">
        <f t="shared" si="8"/>
        <v>-0.10513870222263742</v>
      </c>
      <c r="F81" s="11">
        <f t="shared" si="11"/>
        <v>-0.10619174794725382</v>
      </c>
      <c r="G81" s="11">
        <f t="shared" si="13"/>
        <v>3.7676514468166514E-2</v>
      </c>
      <c r="H81" s="11">
        <f t="shared" si="13"/>
        <v>4.3395472522533132E-2</v>
      </c>
      <c r="I81" s="11">
        <f t="shared" si="9"/>
        <v>1.1054146705060424E-2</v>
      </c>
      <c r="J81" s="11">
        <f t="shared" si="10"/>
        <v>1.1276687332093086E-2</v>
      </c>
      <c r="K81">
        <v>-12.05</v>
      </c>
      <c r="L81" s="11">
        <v>-0.55000000000000004</v>
      </c>
      <c r="M81" s="11">
        <v>-3.59</v>
      </c>
      <c r="N81" s="11">
        <v>0.68</v>
      </c>
      <c r="O81" s="11">
        <v>-0.85</v>
      </c>
      <c r="P81" s="11">
        <v>0.96</v>
      </c>
      <c r="Q81" s="11">
        <v>-5.2328272000000002E-2</v>
      </c>
      <c r="R81" s="11">
        <f t="shared" si="12"/>
        <v>2.7382480505059844E-3</v>
      </c>
      <c r="S81">
        <v>4.3099999999999999E-2</v>
      </c>
      <c r="T81" s="22">
        <v>1.075</v>
      </c>
      <c r="U81" s="11">
        <v>8.8075107054568363E-3</v>
      </c>
      <c r="V81" s="11">
        <v>-5.3882442000000003E-2</v>
      </c>
      <c r="W81" s="23">
        <v>27.14</v>
      </c>
      <c r="X81" s="11">
        <v>1.1999999999999999E-3</v>
      </c>
      <c r="Y81" s="7">
        <v>5.8299999999999992E-3</v>
      </c>
    </row>
    <row r="82" spans="1:25" x14ac:dyDescent="0.3">
      <c r="A82" s="21">
        <v>40330</v>
      </c>
      <c r="B82" s="11">
        <v>2.0002899069603064E-2</v>
      </c>
      <c r="C82" s="11">
        <v>2.7601963354161319E-2</v>
      </c>
      <c r="D82" s="7">
        <v>5.8299999999999992E-3</v>
      </c>
      <c r="E82" s="11">
        <f t="shared" si="8"/>
        <v>1.4172899069603066E-2</v>
      </c>
      <c r="F82" s="11">
        <f t="shared" si="11"/>
        <v>2.177196335416132E-2</v>
      </c>
      <c r="G82" s="11">
        <f t="shared" si="13"/>
        <v>-0.10513870222263742</v>
      </c>
      <c r="H82" s="11">
        <f t="shared" si="13"/>
        <v>-0.10619174794725382</v>
      </c>
      <c r="I82" s="11">
        <f t="shared" si="9"/>
        <v>2.0087106803715545E-4</v>
      </c>
      <c r="J82" s="11">
        <f t="shared" si="10"/>
        <v>4.7401838829494344E-4</v>
      </c>
      <c r="K82">
        <v>-0.98</v>
      </c>
      <c r="L82" s="11">
        <v>-7.0000000000000007E-2</v>
      </c>
      <c r="M82" s="11">
        <v>-2.2200000000000002</v>
      </c>
      <c r="N82" s="11">
        <v>-1.07</v>
      </c>
      <c r="O82" s="11">
        <v>-1.1100000000000001</v>
      </c>
      <c r="P82" s="11">
        <v>1.65</v>
      </c>
      <c r="Q82" s="11">
        <v>6.9373000000000004E-2</v>
      </c>
      <c r="R82" s="11">
        <f t="shared" si="12"/>
        <v>4.8126131290000002E-3</v>
      </c>
      <c r="S82">
        <v>4.3099999999999999E-2</v>
      </c>
      <c r="T82" s="22">
        <v>1.075</v>
      </c>
      <c r="U82" s="11">
        <v>2.6419834135031901E-3</v>
      </c>
      <c r="V82" s="11">
        <v>6.8777850000000001E-2</v>
      </c>
      <c r="W82" s="23">
        <v>27.22</v>
      </c>
      <c r="X82" s="11">
        <v>0</v>
      </c>
      <c r="Y82" s="7">
        <v>6.4000000000000003E-3</v>
      </c>
    </row>
    <row r="83" spans="1:25" x14ac:dyDescent="0.3">
      <c r="A83" s="21">
        <v>40360</v>
      </c>
      <c r="B83" s="11">
        <v>0.12546102858972219</v>
      </c>
      <c r="C83" s="11">
        <v>0.12201877625075541</v>
      </c>
      <c r="D83" s="7">
        <v>6.4000000000000003E-3</v>
      </c>
      <c r="E83" s="11">
        <f t="shared" si="8"/>
        <v>0.11906102858972219</v>
      </c>
      <c r="F83" s="11">
        <f t="shared" si="11"/>
        <v>0.11561877625075541</v>
      </c>
      <c r="G83" s="11">
        <f t="shared" si="13"/>
        <v>1.4172899069603066E-2</v>
      </c>
      <c r="H83" s="11">
        <f t="shared" si="13"/>
        <v>2.177196335416132E-2</v>
      </c>
      <c r="I83" s="11">
        <f t="shared" si="9"/>
        <v>1.4175528528842645E-2</v>
      </c>
      <c r="J83" s="11">
        <f t="shared" si="10"/>
        <v>1.3367701421722243E-2</v>
      </c>
      <c r="K83">
        <v>11.88</v>
      </c>
      <c r="L83" s="11">
        <v>-1.71</v>
      </c>
      <c r="M83" s="11">
        <v>4.59</v>
      </c>
      <c r="N83" s="11">
        <v>-2.85</v>
      </c>
      <c r="O83" s="11">
        <v>0.97</v>
      </c>
      <c r="P83" s="11">
        <v>-1.86</v>
      </c>
      <c r="Q83" s="11">
        <v>-6.2380760000000004E-3</v>
      </c>
      <c r="R83" s="11">
        <f t="shared" si="12"/>
        <v>3.8913592181776006E-5</v>
      </c>
      <c r="S83">
        <v>4.3099999999999999E-2</v>
      </c>
      <c r="T83" s="22">
        <v>1.075</v>
      </c>
      <c r="U83" s="11">
        <v>3.3361211043283446E-3</v>
      </c>
      <c r="V83" s="11">
        <v>-4.7449183999999998E-2</v>
      </c>
      <c r="W83" s="23">
        <v>27.34</v>
      </c>
      <c r="X83" s="11">
        <v>-4.3E-3</v>
      </c>
      <c r="Y83" s="7">
        <v>6.1799999999999997E-3</v>
      </c>
    </row>
    <row r="84" spans="1:25" x14ac:dyDescent="0.3">
      <c r="A84" s="21">
        <v>40391</v>
      </c>
      <c r="B84" s="11">
        <v>-4.9972761194373438E-3</v>
      </c>
      <c r="C84" s="11">
        <v>-2.2445324609998707E-3</v>
      </c>
      <c r="D84" s="7">
        <v>6.1799999999999997E-3</v>
      </c>
      <c r="E84" s="11">
        <f t="shared" si="8"/>
        <v>-1.1177276119437344E-2</v>
      </c>
      <c r="F84" s="11">
        <f t="shared" si="11"/>
        <v>-8.4245324609998704E-3</v>
      </c>
      <c r="G84" s="11">
        <f t="shared" si="13"/>
        <v>0.11906102858972219</v>
      </c>
      <c r="H84" s="11">
        <f t="shared" si="13"/>
        <v>0.11561877625075541</v>
      </c>
      <c r="I84" s="11">
        <f t="shared" si="9"/>
        <v>1.2493150145014432E-4</v>
      </c>
      <c r="J84" s="11">
        <f t="shared" si="10"/>
        <v>7.0972747186440538E-5</v>
      </c>
      <c r="K84">
        <v>-4.26</v>
      </c>
      <c r="L84" s="11">
        <v>-7.0000000000000007E-2</v>
      </c>
      <c r="M84" s="11">
        <v>-2.69</v>
      </c>
      <c r="N84" s="11">
        <v>2.63</v>
      </c>
      <c r="O84" s="11">
        <v>-2.11</v>
      </c>
      <c r="P84" s="11">
        <v>3.8</v>
      </c>
      <c r="Q84" s="11">
        <v>6.1892347E-2</v>
      </c>
      <c r="R84" s="11">
        <f t="shared" si="12"/>
        <v>3.8306626171684091E-3</v>
      </c>
      <c r="S84">
        <v>4.3099999999999999E-2</v>
      </c>
      <c r="T84" s="22">
        <v>1.075</v>
      </c>
      <c r="U84" s="11">
        <v>2.7600772698358408E-3</v>
      </c>
      <c r="V84" s="11">
        <v>8.7551103000000005E-2</v>
      </c>
      <c r="W84" s="23">
        <v>27.43</v>
      </c>
      <c r="X84" s="11">
        <v>1.9E-3</v>
      </c>
      <c r="Y84" s="7">
        <v>7.8399999999999997E-3</v>
      </c>
    </row>
    <row r="85" spans="1:25" x14ac:dyDescent="0.3">
      <c r="A85" s="21">
        <v>40422</v>
      </c>
      <c r="B85" s="11">
        <v>0.14006206395684351</v>
      </c>
      <c r="C85" s="11">
        <v>0.13531682620342167</v>
      </c>
      <c r="D85" s="7">
        <v>7.8399999999999997E-3</v>
      </c>
      <c r="E85" s="11">
        <f t="shared" si="8"/>
        <v>0.13222206395684349</v>
      </c>
      <c r="F85" s="11">
        <f t="shared" si="11"/>
        <v>0.12747682620342166</v>
      </c>
      <c r="G85" s="11">
        <f t="shared" si="13"/>
        <v>-1.1177276119437344E-2</v>
      </c>
      <c r="H85" s="11">
        <f t="shared" si="13"/>
        <v>-8.4245324609998704E-3</v>
      </c>
      <c r="I85" s="11">
        <f t="shared" si="9"/>
        <v>1.7482674197007612E-2</v>
      </c>
      <c r="J85" s="11">
        <f t="shared" si="10"/>
        <v>1.625034121889737E-2</v>
      </c>
      <c r="K85">
        <v>11.56</v>
      </c>
      <c r="L85" s="11">
        <v>0.92</v>
      </c>
      <c r="M85" s="11">
        <v>-0.26</v>
      </c>
      <c r="N85" s="11">
        <v>-0.5</v>
      </c>
      <c r="O85" s="11">
        <v>1.55</v>
      </c>
      <c r="P85" s="11">
        <v>4.3499999999999996</v>
      </c>
      <c r="Q85" s="11">
        <v>2.2816583000000001E-2</v>
      </c>
      <c r="R85" s="11">
        <f t="shared" si="12"/>
        <v>5.2059645979588909E-4</v>
      </c>
      <c r="S85">
        <v>4.3099999999999999E-2</v>
      </c>
      <c r="T85" s="22">
        <v>1.075</v>
      </c>
      <c r="U85" s="11">
        <v>1.6771931304572411E-3</v>
      </c>
      <c r="V85" s="11">
        <v>3.6855994000000003E-2</v>
      </c>
      <c r="W85" s="23">
        <v>27.55</v>
      </c>
      <c r="X85" s="11">
        <v>3.0999999999999999E-3</v>
      </c>
      <c r="Y85" s="7">
        <v>8.3400000000000002E-3</v>
      </c>
    </row>
    <row r="86" spans="1:25" x14ac:dyDescent="0.3">
      <c r="A86" s="21">
        <v>40452</v>
      </c>
      <c r="B86" s="11">
        <v>6.6254687097209164E-2</v>
      </c>
      <c r="C86" s="11">
        <v>6.1076662272137261E-2</v>
      </c>
      <c r="D86" s="7">
        <v>8.3400000000000002E-3</v>
      </c>
      <c r="E86" s="11">
        <f t="shared" si="8"/>
        <v>5.7914687097209164E-2</v>
      </c>
      <c r="F86" s="11">
        <f t="shared" si="11"/>
        <v>5.2736662272137261E-2</v>
      </c>
      <c r="G86" s="11">
        <f t="shared" si="13"/>
        <v>0.13222206395684349</v>
      </c>
      <c r="H86" s="11">
        <f t="shared" si="13"/>
        <v>0.12747682620342166</v>
      </c>
      <c r="I86" s="11">
        <f t="shared" si="9"/>
        <v>3.3541109815676457E-3</v>
      </c>
      <c r="J86" s="11">
        <f t="shared" si="10"/>
        <v>2.7811555476054657E-3</v>
      </c>
      <c r="K86">
        <v>4.9800000000000004</v>
      </c>
      <c r="L86" s="11">
        <v>0.61</v>
      </c>
      <c r="M86" s="11">
        <v>7.0000000000000007E-2</v>
      </c>
      <c r="N86" s="11">
        <v>1.39</v>
      </c>
      <c r="O86" s="11">
        <v>-0.32</v>
      </c>
      <c r="P86" s="11">
        <v>0.19</v>
      </c>
      <c r="Q86" s="11">
        <v>-2.5884618000000002E-2</v>
      </c>
      <c r="R86" s="11">
        <f t="shared" si="12"/>
        <v>6.7001344900592403E-4</v>
      </c>
      <c r="S86">
        <v>4.3099999999999999E-2</v>
      </c>
      <c r="T86" s="22">
        <v>1.075</v>
      </c>
      <c r="U86" s="11">
        <v>1.0174937344398713E-3</v>
      </c>
      <c r="V86" s="11">
        <v>-2.2902500000000002E-3</v>
      </c>
      <c r="W86" s="23">
        <v>27.67</v>
      </c>
      <c r="X86" s="11">
        <v>3.0000000000000001E-3</v>
      </c>
      <c r="Y86" s="7">
        <v>8.1100000000000009E-3</v>
      </c>
    </row>
    <row r="87" spans="1:25" x14ac:dyDescent="0.3">
      <c r="A87" s="21">
        <v>40483</v>
      </c>
      <c r="B87" s="11">
        <v>-3.987705004375619E-3</v>
      </c>
      <c r="C87" s="11">
        <v>6.424318323903444E-3</v>
      </c>
      <c r="D87" s="7">
        <v>8.1100000000000009E-3</v>
      </c>
      <c r="E87" s="11">
        <f t="shared" si="8"/>
        <v>-1.209770500437562E-2</v>
      </c>
      <c r="F87" s="11">
        <f t="shared" si="11"/>
        <v>-1.6856816760965568E-3</v>
      </c>
      <c r="G87" s="11">
        <f t="shared" si="13"/>
        <v>5.7914687097209164E-2</v>
      </c>
      <c r="H87" s="11">
        <f t="shared" si="13"/>
        <v>5.2736662272137261E-2</v>
      </c>
      <c r="I87" s="11">
        <f t="shared" si="9"/>
        <v>1.4635446637289491E-4</v>
      </c>
      <c r="J87" s="11">
        <f t="shared" si="10"/>
        <v>2.8415227131276974E-6</v>
      </c>
      <c r="K87">
        <v>-8.0299999999999994</v>
      </c>
      <c r="L87" s="11">
        <v>1.06</v>
      </c>
      <c r="M87" s="11">
        <v>-3.42</v>
      </c>
      <c r="N87" s="11">
        <v>1.75</v>
      </c>
      <c r="O87" s="11">
        <v>0.12</v>
      </c>
      <c r="P87" s="11">
        <v>7.91</v>
      </c>
      <c r="Q87" s="11">
        <v>6.7217789999999999E-2</v>
      </c>
      <c r="R87" s="11">
        <f t="shared" si="12"/>
        <v>4.5182312924840996E-3</v>
      </c>
      <c r="S87">
        <v>4.3099999999999999E-2</v>
      </c>
      <c r="T87" s="22">
        <v>1.075</v>
      </c>
      <c r="U87" s="11">
        <v>2.5852463547537709E-3</v>
      </c>
      <c r="V87" s="11">
        <v>6.5300040000000004E-2</v>
      </c>
      <c r="W87" s="23">
        <v>27.81</v>
      </c>
      <c r="X87" s="11">
        <v>1E-3</v>
      </c>
      <c r="Y87" s="7">
        <v>7.9299999999999995E-3</v>
      </c>
    </row>
    <row r="88" spans="1:25" x14ac:dyDescent="0.3">
      <c r="A88" s="21">
        <v>40513</v>
      </c>
      <c r="B88" s="11">
        <v>9.70610969414476E-2</v>
      </c>
      <c r="C88" s="11">
        <v>8.4752059202887864E-2</v>
      </c>
      <c r="D88" s="7">
        <v>7.9299999999999995E-3</v>
      </c>
      <c r="E88" s="11">
        <f t="shared" si="8"/>
        <v>8.9131096941447607E-2</v>
      </c>
      <c r="F88" s="11">
        <f t="shared" si="11"/>
        <v>7.6822059202887871E-2</v>
      </c>
      <c r="G88" s="11">
        <f t="shared" si="13"/>
        <v>-1.209770500437562E-2</v>
      </c>
      <c r="H88" s="11">
        <f t="shared" si="13"/>
        <v>-1.6856816760965568E-3</v>
      </c>
      <c r="I88" s="11">
        <f t="shared" si="9"/>
        <v>7.944352441985731E-3</v>
      </c>
      <c r="J88" s="11">
        <f t="shared" si="10"/>
        <v>5.9016287801720094E-3</v>
      </c>
      <c r="K88">
        <v>9.0399999999999991</v>
      </c>
      <c r="L88" s="11">
        <v>2.12</v>
      </c>
      <c r="M88" s="11">
        <v>1.17</v>
      </c>
      <c r="N88" s="11">
        <v>-1.67</v>
      </c>
      <c r="O88" s="11">
        <v>1.17</v>
      </c>
      <c r="P88" s="11">
        <v>1.88</v>
      </c>
      <c r="Q88" s="11">
        <v>-6.2712929999999998E-3</v>
      </c>
      <c r="R88" s="11">
        <f t="shared" si="12"/>
        <v>3.9329115891848997E-5</v>
      </c>
      <c r="S88">
        <v>3.3300000000000003E-2</v>
      </c>
      <c r="T88" s="22">
        <v>1.075</v>
      </c>
      <c r="U88" s="11">
        <v>1.4245586487227852E-3</v>
      </c>
      <c r="V88" s="11">
        <v>2.2645574000000002E-2</v>
      </c>
      <c r="W88" s="23">
        <v>27.92</v>
      </c>
      <c r="X88" s="11">
        <v>6.0999999999999995E-3</v>
      </c>
      <c r="Y88" s="7">
        <v>8.94E-3</v>
      </c>
    </row>
    <row r="89" spans="1:25" x14ac:dyDescent="0.3">
      <c r="A89" s="21">
        <v>40544</v>
      </c>
      <c r="B89" s="11">
        <v>5.0176659301480964E-2</v>
      </c>
      <c r="C89" s="11">
        <v>6.616591191544563E-2</v>
      </c>
      <c r="D89" s="7">
        <v>8.94E-3</v>
      </c>
      <c r="E89" s="11">
        <f t="shared" si="8"/>
        <v>4.123665930148096E-2</v>
      </c>
      <c r="F89" s="11">
        <f t="shared" si="11"/>
        <v>5.7225911915445626E-2</v>
      </c>
      <c r="G89" s="11">
        <f t="shared" si="13"/>
        <v>8.9131096941447607E-2</v>
      </c>
      <c r="H89" s="11">
        <f t="shared" si="13"/>
        <v>7.6822059202887871E-2</v>
      </c>
      <c r="I89" s="11">
        <f t="shared" si="9"/>
        <v>1.7004620703464162E-3</v>
      </c>
      <c r="J89" s="11">
        <f t="shared" si="10"/>
        <v>3.2748049945543417E-3</v>
      </c>
      <c r="K89">
        <v>3.68</v>
      </c>
      <c r="L89" s="11">
        <v>-0.16</v>
      </c>
      <c r="M89" s="11">
        <v>5.47</v>
      </c>
      <c r="N89" s="11">
        <v>-3</v>
      </c>
      <c r="O89" s="11">
        <v>1.31</v>
      </c>
      <c r="P89" s="11">
        <v>-5.51</v>
      </c>
      <c r="Q89" s="11">
        <v>2.2360965E-2</v>
      </c>
      <c r="R89" s="11">
        <f t="shared" si="12"/>
        <v>5.0001275573122498E-4</v>
      </c>
      <c r="S89">
        <v>3.3300000000000003E-2</v>
      </c>
      <c r="T89" s="22">
        <v>0.88333333333332997</v>
      </c>
      <c r="U89" s="11">
        <v>1.676975870803313E-3</v>
      </c>
      <c r="V89" s="11">
        <v>3.1956564E-2</v>
      </c>
      <c r="W89" s="23">
        <v>28.07</v>
      </c>
      <c r="X89" s="11">
        <v>-7.0999999999999995E-3</v>
      </c>
      <c r="Y89" s="7">
        <v>9.0299999999999998E-3</v>
      </c>
    </row>
    <row r="90" spans="1:25" x14ac:dyDescent="0.3">
      <c r="A90" s="21">
        <v>40575</v>
      </c>
      <c r="B90" s="11">
        <v>3.8389441227213439E-2</v>
      </c>
      <c r="C90" s="11">
        <v>3.0142911689365226E-2</v>
      </c>
      <c r="D90" s="7">
        <v>9.0299999999999998E-3</v>
      </c>
      <c r="E90" s="11">
        <f t="shared" si="8"/>
        <v>2.9359441227213439E-2</v>
      </c>
      <c r="F90" s="11">
        <f t="shared" si="11"/>
        <v>2.1112911689365226E-2</v>
      </c>
      <c r="G90" s="11">
        <f t="shared" si="13"/>
        <v>4.123665930148096E-2</v>
      </c>
      <c r="H90" s="11">
        <f t="shared" si="13"/>
        <v>5.7225911915445626E-2</v>
      </c>
      <c r="I90" s="11">
        <f t="shared" si="9"/>
        <v>8.6197678917420014E-4</v>
      </c>
      <c r="J90" s="11">
        <f t="shared" si="10"/>
        <v>4.4575504000293482E-4</v>
      </c>
      <c r="K90">
        <v>3.06</v>
      </c>
      <c r="L90" s="11">
        <v>-1.08</v>
      </c>
      <c r="M90" s="11">
        <v>0.7</v>
      </c>
      <c r="N90" s="11">
        <v>0.5</v>
      </c>
      <c r="O90" s="11">
        <v>0.06</v>
      </c>
      <c r="P90" s="11">
        <v>-0.17</v>
      </c>
      <c r="Q90" s="11">
        <v>-1.4214246999999999E-2</v>
      </c>
      <c r="R90" s="11">
        <f t="shared" si="12"/>
        <v>2.0204481777700897E-4</v>
      </c>
      <c r="S90">
        <v>3.3300000000000003E-2</v>
      </c>
      <c r="T90" s="22">
        <v>0.88333333333332997</v>
      </c>
      <c r="U90" s="11">
        <v>1.123281280351674E-3</v>
      </c>
      <c r="V90" s="11">
        <v>-1.047313E-3</v>
      </c>
      <c r="W90" s="23">
        <v>28.22</v>
      </c>
      <c r="X90" s="11">
        <v>4.1999999999999997E-3</v>
      </c>
      <c r="Y90" s="7">
        <v>1.1270000000000001E-2</v>
      </c>
    </row>
    <row r="91" spans="1:25" x14ac:dyDescent="0.3">
      <c r="A91" s="21">
        <v>40603</v>
      </c>
      <c r="B91" s="11">
        <v>9.2414529926976297E-3</v>
      </c>
      <c r="C91" s="11">
        <v>6.0147389238458526E-3</v>
      </c>
      <c r="D91" s="7">
        <v>1.1270000000000001E-2</v>
      </c>
      <c r="E91" s="11">
        <f t="shared" si="8"/>
        <v>-2.0285470073023708E-3</v>
      </c>
      <c r="F91" s="11">
        <f t="shared" si="11"/>
        <v>-5.2552610761541479E-3</v>
      </c>
      <c r="G91" s="11">
        <f t="shared" si="13"/>
        <v>2.9359441227213439E-2</v>
      </c>
      <c r="H91" s="11">
        <f t="shared" si="13"/>
        <v>2.1112911689365226E-2</v>
      </c>
      <c r="I91" s="11">
        <f t="shared" si="9"/>
        <v>4.115002960835405E-6</v>
      </c>
      <c r="J91" s="11">
        <f t="shared" si="10"/>
        <v>2.7617768978540851E-5</v>
      </c>
      <c r="K91">
        <v>-0.17</v>
      </c>
      <c r="L91" s="11">
        <v>2.12</v>
      </c>
      <c r="M91" s="11">
        <v>-1.85</v>
      </c>
      <c r="N91" s="11">
        <v>1.96</v>
      </c>
      <c r="O91" s="11">
        <v>-0.35</v>
      </c>
      <c r="P91" s="11">
        <v>2.1800000000000002</v>
      </c>
      <c r="Q91" s="11">
        <v>2.7264436E-2</v>
      </c>
      <c r="R91" s="11">
        <f t="shared" si="12"/>
        <v>7.4334947039809594E-4</v>
      </c>
      <c r="S91">
        <v>3.3300000000000003E-2</v>
      </c>
      <c r="T91" s="22">
        <v>0.88333333333332997</v>
      </c>
      <c r="U91" s="11">
        <v>2.0189164536312128E-3</v>
      </c>
      <c r="V91" s="11">
        <v>2.8495380000000001E-2</v>
      </c>
      <c r="W91" s="23">
        <v>28.23</v>
      </c>
      <c r="X91" s="11">
        <v>1.3600000000000001E-2</v>
      </c>
      <c r="Y91" s="7">
        <v>1.2430000000000002E-2</v>
      </c>
    </row>
    <row r="92" spans="1:25" x14ac:dyDescent="0.3">
      <c r="A92" s="21">
        <v>40634</v>
      </c>
      <c r="B92" s="11">
        <v>7.2241837297389866E-2</v>
      </c>
      <c r="C92" s="11">
        <v>7.2402334109925581E-2</v>
      </c>
      <c r="D92" s="7">
        <v>1.2430000000000002E-2</v>
      </c>
      <c r="E92" s="11">
        <f t="shared" si="8"/>
        <v>5.9811837297389862E-2</v>
      </c>
      <c r="F92" s="11">
        <f t="shared" si="11"/>
        <v>5.9972334109925578E-2</v>
      </c>
      <c r="G92" s="11">
        <f t="shared" si="13"/>
        <v>-2.0285470073023708E-3</v>
      </c>
      <c r="H92" s="11">
        <f t="shared" si="13"/>
        <v>-5.2552610761541479E-3</v>
      </c>
      <c r="I92" s="11">
        <f t="shared" si="9"/>
        <v>3.5774558808894371E-3</v>
      </c>
      <c r="J92" s="11">
        <f t="shared" si="10"/>
        <v>3.5966808585925431E-3</v>
      </c>
      <c r="K92">
        <v>8.14</v>
      </c>
      <c r="L92" s="11">
        <v>-1.08</v>
      </c>
      <c r="M92" s="11">
        <v>-0.76</v>
      </c>
      <c r="N92" s="11">
        <v>1.06</v>
      </c>
      <c r="O92" s="11">
        <v>0.69</v>
      </c>
      <c r="P92" s="11">
        <v>2.4900000000000002</v>
      </c>
      <c r="Q92" s="11">
        <v>-1.3163298E-2</v>
      </c>
      <c r="R92" s="11">
        <f t="shared" si="12"/>
        <v>1.7327241423680401E-4</v>
      </c>
      <c r="S92">
        <v>3.3300000000000003E-2</v>
      </c>
      <c r="T92" s="22">
        <v>0.88333333333332997</v>
      </c>
      <c r="U92" s="11">
        <v>1.7758433199290685E-3</v>
      </c>
      <c r="V92" s="11">
        <v>-1.3500953E-2</v>
      </c>
      <c r="W92" s="23">
        <v>28.41</v>
      </c>
      <c r="X92" s="11">
        <v>5.5000000000000005E-3</v>
      </c>
      <c r="Y92" s="7">
        <v>1.2789999999999999E-2</v>
      </c>
    </row>
    <row r="93" spans="1:25" x14ac:dyDescent="0.3">
      <c r="A93" s="21">
        <v>40664</v>
      </c>
      <c r="B93" s="11">
        <v>-2.1679347395934911E-2</v>
      </c>
      <c r="C93" s="11">
        <v>-2.4922913607438146E-2</v>
      </c>
      <c r="D93" s="7">
        <v>1.2789999999999999E-2</v>
      </c>
      <c r="E93" s="11">
        <f t="shared" si="8"/>
        <v>-3.4469347395934907E-2</v>
      </c>
      <c r="F93" s="11">
        <f t="shared" si="11"/>
        <v>-3.7712913607438142E-2</v>
      </c>
      <c r="G93" s="11">
        <f t="shared" si="13"/>
        <v>5.9811837297389862E-2</v>
      </c>
      <c r="H93" s="11">
        <f t="shared" si="13"/>
        <v>5.9972334109925578E-2</v>
      </c>
      <c r="I93" s="11">
        <f t="shared" si="9"/>
        <v>1.1881359099016446E-3</v>
      </c>
      <c r="J93" s="11">
        <f t="shared" si="10"/>
        <v>1.4222638527620929E-3</v>
      </c>
      <c r="K93">
        <v>-3.06</v>
      </c>
      <c r="L93" s="11">
        <v>0.21</v>
      </c>
      <c r="M93" s="11">
        <v>-2.25</v>
      </c>
      <c r="N93" s="11">
        <v>1.86</v>
      </c>
      <c r="O93" s="11">
        <v>-0.6</v>
      </c>
      <c r="P93" s="11">
        <v>0.6</v>
      </c>
      <c r="Q93" s="11">
        <v>-7.3956270000000001E-3</v>
      </c>
      <c r="R93" s="11">
        <f t="shared" si="12"/>
        <v>5.4695298723129001E-5</v>
      </c>
      <c r="S93">
        <v>3.3300000000000003E-2</v>
      </c>
      <c r="T93" s="22">
        <v>0.88333333333332997</v>
      </c>
      <c r="U93" s="11">
        <v>1.5647572150117484E-3</v>
      </c>
      <c r="V93" s="11">
        <v>-1.8257460999999999E-2</v>
      </c>
      <c r="W93" s="23">
        <v>28.64</v>
      </c>
      <c r="X93" s="11">
        <v>1E-4</v>
      </c>
      <c r="Y93" s="7">
        <v>1.422E-2</v>
      </c>
    </row>
    <row r="94" spans="1:25" x14ac:dyDescent="0.3">
      <c r="A94" s="21">
        <v>40695</v>
      </c>
      <c r="B94" s="11">
        <v>-1.933213881445861E-2</v>
      </c>
      <c r="C94" s="11">
        <v>-2.5638817675659897E-2</v>
      </c>
      <c r="D94" s="7">
        <v>1.422E-2</v>
      </c>
      <c r="E94" s="11">
        <f t="shared" si="8"/>
        <v>-3.3552138814458607E-2</v>
      </c>
      <c r="F94" s="11">
        <f t="shared" si="11"/>
        <v>-3.9858817675659894E-2</v>
      </c>
      <c r="G94" s="11">
        <f t="shared" si="13"/>
        <v>-3.4469347395934907E-2</v>
      </c>
      <c r="H94" s="11">
        <f t="shared" si="13"/>
        <v>-3.7712913607438142E-2</v>
      </c>
      <c r="I94" s="11">
        <f t="shared" si="9"/>
        <v>1.1257460190246997E-3</v>
      </c>
      <c r="J94" s="11">
        <f t="shared" si="10"/>
        <v>1.5887253465014977E-3</v>
      </c>
      <c r="K94">
        <v>-2.0499999999999998</v>
      </c>
      <c r="L94" s="11">
        <v>-1.2</v>
      </c>
      <c r="M94" s="11">
        <v>0.08</v>
      </c>
      <c r="N94" s="11">
        <v>1.05</v>
      </c>
      <c r="O94" s="11">
        <v>-0.69</v>
      </c>
      <c r="P94" s="11">
        <v>2.34</v>
      </c>
      <c r="Q94" s="11">
        <v>-2.1948634000000002E-2</v>
      </c>
      <c r="R94" s="11">
        <f t="shared" si="12"/>
        <v>4.8174253446595609E-4</v>
      </c>
      <c r="S94">
        <v>3.3300000000000003E-2</v>
      </c>
      <c r="T94" s="22">
        <v>0.88333333333332997</v>
      </c>
      <c r="U94" s="11">
        <v>1.9752368423835076E-3</v>
      </c>
      <c r="V94" s="11">
        <v>-2.1474426000000001E-2</v>
      </c>
      <c r="W94" s="23">
        <v>29.03</v>
      </c>
      <c r="X94" s="11">
        <v>-1E-4</v>
      </c>
      <c r="Y94" s="7">
        <v>1.3729999999999999E-2</v>
      </c>
    </row>
    <row r="95" spans="1:25" x14ac:dyDescent="0.3">
      <c r="A95" s="21">
        <v>40725</v>
      </c>
      <c r="B95" s="11">
        <v>-1.5661039339334604E-2</v>
      </c>
      <c r="C95" s="11">
        <v>1.0233084201893838E-3</v>
      </c>
      <c r="D95" s="7">
        <v>1.3729999999999999E-2</v>
      </c>
      <c r="E95" s="11">
        <f t="shared" si="8"/>
        <v>-2.9391039339334603E-2</v>
      </c>
      <c r="F95" s="11">
        <f t="shared" si="11"/>
        <v>-1.2706691579810615E-2</v>
      </c>
      <c r="G95" s="11">
        <f t="shared" si="13"/>
        <v>-3.3552138814458607E-2</v>
      </c>
      <c r="H95" s="11">
        <f t="shared" si="13"/>
        <v>-3.9858817675659894E-2</v>
      </c>
      <c r="I95" s="11">
        <f t="shared" si="9"/>
        <v>8.6383319344631425E-4</v>
      </c>
      <c r="J95" s="11">
        <f t="shared" si="10"/>
        <v>1.6146001090442999E-4</v>
      </c>
      <c r="K95">
        <v>-3.33</v>
      </c>
      <c r="L95" s="11">
        <v>0.22</v>
      </c>
      <c r="M95" s="11">
        <v>-4.05</v>
      </c>
      <c r="N95" s="11">
        <v>2.2400000000000002</v>
      </c>
      <c r="O95" s="11">
        <v>-0.48</v>
      </c>
      <c r="P95" s="11">
        <v>1.62</v>
      </c>
      <c r="Q95" s="11">
        <v>-7.2344919999999993E-2</v>
      </c>
      <c r="R95" s="11">
        <f t="shared" si="12"/>
        <v>5.2337874498063989E-3</v>
      </c>
      <c r="S95">
        <v>3.3300000000000003E-2</v>
      </c>
      <c r="T95" s="22">
        <v>0.88333333333332997</v>
      </c>
      <c r="U95" s="11">
        <v>1.389316018892564E-3</v>
      </c>
      <c r="V95" s="11">
        <v>-5.6791107E-2</v>
      </c>
      <c r="W95" s="23">
        <v>29.34</v>
      </c>
      <c r="X95" s="11">
        <v>-5.6999999999999993E-3</v>
      </c>
      <c r="Y95" s="7">
        <v>1.3469999999999999E-2</v>
      </c>
    </row>
    <row r="96" spans="1:25" x14ac:dyDescent="0.3">
      <c r="A96" s="21">
        <v>40756</v>
      </c>
      <c r="B96" s="11">
        <v>-6.4066225176887093E-2</v>
      </c>
      <c r="C96" s="11">
        <v>-7.4595762225807438E-2</v>
      </c>
      <c r="D96" s="7">
        <v>1.3469999999999999E-2</v>
      </c>
      <c r="E96" s="11">
        <f t="shared" si="8"/>
        <v>-7.7536225176887089E-2</v>
      </c>
      <c r="F96" s="11">
        <f t="shared" si="11"/>
        <v>-8.8065762225807434E-2</v>
      </c>
      <c r="G96" s="11">
        <f t="shared" si="13"/>
        <v>-2.9391039339334603E-2</v>
      </c>
      <c r="H96" s="11">
        <f t="shared" si="13"/>
        <v>-1.2706691579810615E-2</v>
      </c>
      <c r="I96" s="11">
        <f t="shared" si="9"/>
        <v>6.0118662146809391E-3</v>
      </c>
      <c r="J96" s="11">
        <f t="shared" si="10"/>
        <v>7.755578476412452E-3</v>
      </c>
      <c r="K96">
        <v>-10.1</v>
      </c>
      <c r="L96" s="11">
        <v>0.87</v>
      </c>
      <c r="M96" s="11">
        <v>-3.79</v>
      </c>
      <c r="N96" s="11">
        <v>3.52</v>
      </c>
      <c r="O96" s="11">
        <v>-1.1200000000000001</v>
      </c>
      <c r="P96" s="11">
        <v>-0.42</v>
      </c>
      <c r="Q96" s="11">
        <v>-4.9309482000000002E-2</v>
      </c>
      <c r="R96" s="11">
        <f t="shared" si="12"/>
        <v>2.431425015108324E-3</v>
      </c>
      <c r="S96">
        <v>3.3300000000000003E-2</v>
      </c>
      <c r="T96" s="22">
        <v>0.88333333333332997</v>
      </c>
      <c r="U96" s="11">
        <v>1.1003168487721312E-2</v>
      </c>
      <c r="V96" s="11">
        <v>-7.1761987999999999E-2</v>
      </c>
      <c r="W96" s="23">
        <v>29.59</v>
      </c>
      <c r="X96" s="11">
        <v>1.9E-3</v>
      </c>
      <c r="Y96" s="7">
        <v>1.363E-2</v>
      </c>
    </row>
    <row r="97" spans="1:25" x14ac:dyDescent="0.3">
      <c r="A97" s="21">
        <v>40787</v>
      </c>
      <c r="B97" s="11">
        <v>-9.6581565321084084E-2</v>
      </c>
      <c r="C97" s="11">
        <v>-8.3849684527658841E-2</v>
      </c>
      <c r="D97" s="7">
        <v>1.363E-2</v>
      </c>
      <c r="E97" s="11">
        <f t="shared" si="8"/>
        <v>-0.11021156532108409</v>
      </c>
      <c r="F97" s="11">
        <f t="shared" si="11"/>
        <v>-9.7479684527658844E-2</v>
      </c>
      <c r="G97" s="11">
        <f t="shared" si="13"/>
        <v>-7.7536225176887089E-2</v>
      </c>
      <c r="H97" s="11">
        <f t="shared" si="13"/>
        <v>-8.8065762225807434E-2</v>
      </c>
      <c r="I97" s="11">
        <f t="shared" si="9"/>
        <v>1.2146589130523584E-2</v>
      </c>
      <c r="J97" s="11">
        <f t="shared" si="10"/>
        <v>9.5022888956118913E-3</v>
      </c>
      <c r="K97">
        <v>-11.61</v>
      </c>
      <c r="L97" s="11">
        <v>-1.1299999999999999</v>
      </c>
      <c r="M97" s="11">
        <v>-1.88</v>
      </c>
      <c r="N97" s="11">
        <v>2.27</v>
      </c>
      <c r="O97" s="11">
        <v>1.44</v>
      </c>
      <c r="P97" s="11">
        <v>-1.19</v>
      </c>
      <c r="Q97" s="11">
        <v>8.1056876999999999E-2</v>
      </c>
      <c r="R97" s="11">
        <f t="shared" si="12"/>
        <v>6.5702173089931286E-3</v>
      </c>
      <c r="S97">
        <v>3.3300000000000003E-2</v>
      </c>
      <c r="T97" s="22">
        <v>0.88333333333332997</v>
      </c>
      <c r="U97" s="11">
        <v>9.6797797046366055E-3</v>
      </c>
      <c r="V97" s="11">
        <v>0.10772303900000001</v>
      </c>
      <c r="W97" s="23">
        <v>29.88</v>
      </c>
      <c r="X97" s="11">
        <v>7.3000000000000001E-3</v>
      </c>
      <c r="Y97" s="7">
        <v>1.2270000000000001E-2</v>
      </c>
    </row>
    <row r="98" spans="1:25" x14ac:dyDescent="0.3">
      <c r="A98" s="21">
        <v>40817</v>
      </c>
      <c r="B98" s="11">
        <v>7.9819889700845748E-2</v>
      </c>
      <c r="C98" s="11">
        <v>8.3364421596278548E-2</v>
      </c>
      <c r="D98" s="7">
        <v>1.2270000000000001E-2</v>
      </c>
      <c r="E98" s="11">
        <f t="shared" si="8"/>
        <v>6.7549889700845744E-2</v>
      </c>
      <c r="F98" s="11">
        <f t="shared" si="11"/>
        <v>7.1094421596278545E-2</v>
      </c>
      <c r="G98" s="11">
        <f t="shared" si="13"/>
        <v>-0.11021156532108409</v>
      </c>
      <c r="H98" s="11">
        <f t="shared" si="13"/>
        <v>-9.7479684527658844E-2</v>
      </c>
      <c r="I98" s="11">
        <f t="shared" si="9"/>
        <v>4.562987598596426E-3</v>
      </c>
      <c r="J98" s="11">
        <f t="shared" si="10"/>
        <v>5.0544167821093972E-3</v>
      </c>
      <c r="K98">
        <v>10.97</v>
      </c>
      <c r="L98" s="11">
        <v>-3.38</v>
      </c>
      <c r="M98" s="11">
        <v>-1.23</v>
      </c>
      <c r="N98" s="11">
        <v>1.27</v>
      </c>
      <c r="O98" s="11">
        <v>-3</v>
      </c>
      <c r="P98" s="11">
        <v>0.1</v>
      </c>
      <c r="Q98" s="11">
        <v>-6.9983570000000002E-3</v>
      </c>
      <c r="R98" s="11">
        <f t="shared" si="12"/>
        <v>4.8977000699449005E-5</v>
      </c>
      <c r="S98">
        <v>3.3300000000000003E-2</v>
      </c>
      <c r="T98" s="22">
        <v>0.88333333333332997</v>
      </c>
      <c r="U98" s="11">
        <v>6.1491812836455897E-3</v>
      </c>
      <c r="V98" s="11">
        <v>-5.0587150000000001E-3</v>
      </c>
      <c r="W98" s="23">
        <v>30.43</v>
      </c>
      <c r="X98" s="11">
        <v>3.4999999999999996E-3</v>
      </c>
      <c r="Y98" s="7">
        <v>1.141E-2</v>
      </c>
    </row>
    <row r="99" spans="1:25" x14ac:dyDescent="0.3">
      <c r="A99" s="21">
        <v>40848</v>
      </c>
      <c r="B99" s="11">
        <v>-7.4247316074681269E-2</v>
      </c>
      <c r="C99" s="11">
        <v>-0.1003153897379071</v>
      </c>
      <c r="D99" s="7">
        <v>1.141E-2</v>
      </c>
      <c r="E99" s="11">
        <f t="shared" si="8"/>
        <v>-8.5657316074681272E-2</v>
      </c>
      <c r="F99" s="11">
        <f t="shared" si="11"/>
        <v>-0.1117253897379071</v>
      </c>
      <c r="G99" s="11">
        <f t="shared" si="13"/>
        <v>6.7549889700845744E-2</v>
      </c>
      <c r="H99" s="11">
        <f t="shared" si="13"/>
        <v>7.1094421596278545E-2</v>
      </c>
      <c r="I99" s="11">
        <f t="shared" si="9"/>
        <v>7.3371757971178505E-3</v>
      </c>
      <c r="J99" s="11">
        <f t="shared" si="10"/>
        <v>1.2482562712087239E-2</v>
      </c>
      <c r="K99">
        <v>-4.84</v>
      </c>
      <c r="L99" s="11">
        <v>-2.52</v>
      </c>
      <c r="M99" s="11">
        <v>-3.36</v>
      </c>
      <c r="N99" s="11">
        <v>2.73</v>
      </c>
      <c r="O99" s="11">
        <v>-0.42</v>
      </c>
      <c r="P99" s="11">
        <v>6.22</v>
      </c>
      <c r="Q99" s="11">
        <v>1.2151688000000001E-2</v>
      </c>
      <c r="R99" s="11">
        <f t="shared" si="12"/>
        <v>1.4766352124934401E-4</v>
      </c>
      <c r="S99">
        <v>3.3300000000000003E-2</v>
      </c>
      <c r="T99" s="22">
        <v>0.88333333333332997</v>
      </c>
      <c r="U99" s="11">
        <v>4.7379893891639508E-3</v>
      </c>
      <c r="V99" s="11">
        <v>8.532764E-3</v>
      </c>
      <c r="W99" s="23">
        <v>30.95</v>
      </c>
      <c r="X99" s="11">
        <v>8.0000000000000004E-4</v>
      </c>
      <c r="Y99" s="7">
        <v>8.3599999999999994E-3</v>
      </c>
    </row>
    <row r="100" spans="1:25" x14ac:dyDescent="0.3">
      <c r="A100" s="21">
        <v>40878</v>
      </c>
      <c r="B100" s="11">
        <v>3.7379309829479901E-2</v>
      </c>
      <c r="C100" s="11">
        <v>5.0916203761727674E-2</v>
      </c>
      <c r="D100" s="7">
        <v>8.3599999999999994E-3</v>
      </c>
      <c r="E100" s="11">
        <f t="shared" si="8"/>
        <v>2.9019309829479902E-2</v>
      </c>
      <c r="F100" s="11">
        <f t="shared" si="11"/>
        <v>4.2556203761727675E-2</v>
      </c>
      <c r="G100" s="11">
        <f t="shared" si="13"/>
        <v>-8.5657316074681272E-2</v>
      </c>
      <c r="H100" s="11">
        <f t="shared" si="13"/>
        <v>-0.1117253897379071</v>
      </c>
      <c r="I100" s="11">
        <f t="shared" si="9"/>
        <v>8.4212034297934883E-4</v>
      </c>
      <c r="J100" s="11">
        <f t="shared" si="10"/>
        <v>1.8110304786096848E-3</v>
      </c>
      <c r="K100">
        <v>-2.2000000000000002</v>
      </c>
      <c r="L100" s="11">
        <v>-0.98</v>
      </c>
      <c r="M100" s="11">
        <v>-1.06</v>
      </c>
      <c r="N100" s="11">
        <v>0.38</v>
      </c>
      <c r="O100" s="11">
        <v>0.27</v>
      </c>
      <c r="P100" s="11">
        <v>2.86</v>
      </c>
      <c r="Q100" s="11">
        <v>1.9614934000000001E-2</v>
      </c>
      <c r="R100" s="11">
        <f t="shared" si="12"/>
        <v>3.8474563582435603E-4</v>
      </c>
      <c r="S100">
        <v>3.3099999999999997E-2</v>
      </c>
      <c r="T100" s="22">
        <v>0.88333333333332997</v>
      </c>
      <c r="U100" s="11">
        <v>1.9103354436230263E-3</v>
      </c>
      <c r="V100" s="11">
        <v>4.3583061999999999E-2</v>
      </c>
      <c r="W100" s="23">
        <v>31.52</v>
      </c>
      <c r="X100" s="11">
        <v>3.3E-3</v>
      </c>
      <c r="Y100" s="7">
        <v>6.2599999999999999E-3</v>
      </c>
    </row>
    <row r="101" spans="1:25" x14ac:dyDescent="0.3">
      <c r="A101" s="21">
        <v>40909</v>
      </c>
      <c r="B101" s="11">
        <v>9.606208521441717E-2</v>
      </c>
      <c r="C101" s="11">
        <v>0.10169735481518827</v>
      </c>
      <c r="D101" s="7">
        <v>6.2599999999999999E-3</v>
      </c>
      <c r="E101" s="11">
        <f t="shared" si="8"/>
        <v>8.9802085214417168E-2</v>
      </c>
      <c r="F101" s="11">
        <f t="shared" si="11"/>
        <v>9.5437354815188266E-2</v>
      </c>
      <c r="G101" s="11">
        <f t="shared" si="13"/>
        <v>2.9019309829479902E-2</v>
      </c>
      <c r="H101" s="11">
        <f t="shared" si="13"/>
        <v>4.2556203761727675E-2</v>
      </c>
      <c r="I101" s="11">
        <f t="shared" ref="I101:I132" si="14">G102^2</f>
        <v>8.0644145088574429E-3</v>
      </c>
      <c r="J101" s="11">
        <f t="shared" ref="J101:J132" si="15">H102^2</f>
        <v>9.1082886941201389E-3</v>
      </c>
      <c r="K101">
        <v>5.68</v>
      </c>
      <c r="L101" s="11">
        <v>2.67</v>
      </c>
      <c r="M101" s="11">
        <v>1.06</v>
      </c>
      <c r="N101" s="11">
        <v>-2.08</v>
      </c>
      <c r="O101" s="11">
        <v>-2.1</v>
      </c>
      <c r="P101" s="11">
        <v>-8.99</v>
      </c>
      <c r="Q101" s="11">
        <v>3.3423665999999998E-2</v>
      </c>
      <c r="R101" s="11">
        <f t="shared" si="12"/>
        <v>1.1171414488795558E-3</v>
      </c>
      <c r="S101">
        <v>3.3099999999999997E-2</v>
      </c>
      <c r="T101" s="22">
        <v>1.0266666666666699</v>
      </c>
      <c r="U101" s="11">
        <v>1.5949492374727921E-3</v>
      </c>
      <c r="V101" s="11">
        <v>4.0589463999999999E-2</v>
      </c>
      <c r="W101" s="23">
        <v>31.75</v>
      </c>
      <c r="X101" s="11">
        <v>-8.0000000000000002E-3</v>
      </c>
      <c r="Y101" s="7">
        <v>4.6700000000000005E-3</v>
      </c>
    </row>
    <row r="102" spans="1:25" x14ac:dyDescent="0.3">
      <c r="A102" s="21">
        <v>40940</v>
      </c>
      <c r="B102" s="11">
        <v>9.1221078439053471E-2</v>
      </c>
      <c r="C102" s="11">
        <v>8.7280095261520696E-2</v>
      </c>
      <c r="D102" s="7">
        <v>4.6700000000000005E-3</v>
      </c>
      <c r="E102" s="11">
        <f t="shared" si="8"/>
        <v>8.6551078439053464E-2</v>
      </c>
      <c r="F102" s="11">
        <f t="shared" si="11"/>
        <v>8.2610095261520688E-2</v>
      </c>
      <c r="G102" s="11">
        <f t="shared" si="13"/>
        <v>8.9802085214417168E-2</v>
      </c>
      <c r="H102" s="11">
        <f t="shared" si="13"/>
        <v>9.5437354815188266E-2</v>
      </c>
      <c r="I102" s="11">
        <f t="shared" si="14"/>
        <v>7.4910891789631857E-3</v>
      </c>
      <c r="J102" s="11">
        <f t="shared" si="15"/>
        <v>6.824427839117523E-3</v>
      </c>
      <c r="K102">
        <v>6.41</v>
      </c>
      <c r="L102" s="11">
        <v>1.38</v>
      </c>
      <c r="M102" s="11">
        <v>-0.36</v>
      </c>
      <c r="N102" s="11">
        <v>-0.79</v>
      </c>
      <c r="O102" s="11">
        <v>-0.76</v>
      </c>
      <c r="P102" s="11">
        <v>-1.86</v>
      </c>
      <c r="Q102" s="11">
        <v>-1.7542366E-2</v>
      </c>
      <c r="R102" s="11">
        <f t="shared" si="12"/>
        <v>3.0773460487795598E-4</v>
      </c>
      <c r="S102">
        <v>3.3099999999999997E-2</v>
      </c>
      <c r="T102" s="22">
        <v>1.0266666666666699</v>
      </c>
      <c r="U102" s="11">
        <v>1.0461206067832729E-3</v>
      </c>
      <c r="V102" s="11">
        <v>3.1332314999999999E-2</v>
      </c>
      <c r="W102" s="23">
        <v>31.98</v>
      </c>
      <c r="X102" s="11">
        <v>5.0000000000000001E-3</v>
      </c>
      <c r="Y102" s="7">
        <v>4.0899999999999999E-3</v>
      </c>
    </row>
    <row r="103" spans="1:25" x14ac:dyDescent="0.3">
      <c r="A103" s="21">
        <v>40969</v>
      </c>
      <c r="B103" s="11">
        <v>2.0145956007839638E-2</v>
      </c>
      <c r="C103" s="11">
        <v>1.7999244042369744E-2</v>
      </c>
      <c r="D103" s="7">
        <v>4.0899999999999999E-3</v>
      </c>
      <c r="E103" s="11">
        <f t="shared" si="8"/>
        <v>1.6055956007839638E-2</v>
      </c>
      <c r="F103" s="11">
        <f t="shared" si="11"/>
        <v>1.3909244042369744E-2</v>
      </c>
      <c r="G103" s="11">
        <f t="shared" si="13"/>
        <v>8.6551078439053464E-2</v>
      </c>
      <c r="H103" s="11">
        <f t="shared" si="13"/>
        <v>8.2610095261520688E-2</v>
      </c>
      <c r="I103" s="11">
        <f t="shared" si="14"/>
        <v>2.5779372332568177E-4</v>
      </c>
      <c r="J103" s="11">
        <f t="shared" si="15"/>
        <v>1.9346706983019822E-4</v>
      </c>
      <c r="K103">
        <v>0.02</v>
      </c>
      <c r="L103" s="11">
        <v>0.76</v>
      </c>
      <c r="M103" s="11">
        <v>-1.41</v>
      </c>
      <c r="N103" s="11">
        <v>1</v>
      </c>
      <c r="O103" s="11">
        <v>1.64</v>
      </c>
      <c r="P103" s="11">
        <v>3.83</v>
      </c>
      <c r="Q103" s="11">
        <v>-5.3220409999999996E-3</v>
      </c>
      <c r="R103" s="11">
        <f t="shared" si="12"/>
        <v>2.8324120405680996E-5</v>
      </c>
      <c r="S103">
        <v>3.3099999999999997E-2</v>
      </c>
      <c r="T103" s="22">
        <v>1.0266666666666699</v>
      </c>
      <c r="U103" s="11">
        <v>1.3759028532576679E-3</v>
      </c>
      <c r="V103" s="11">
        <v>-7.4974530000000003E-3</v>
      </c>
      <c r="W103" s="23">
        <v>32.1</v>
      </c>
      <c r="X103" s="11">
        <v>1.29E-2</v>
      </c>
      <c r="Y103" s="7">
        <v>3.9399999999999999E-3</v>
      </c>
    </row>
    <row r="104" spans="1:25" x14ac:dyDescent="0.3">
      <c r="A104" s="21">
        <v>41000</v>
      </c>
      <c r="B104" s="11">
        <v>-1.2702891652650039E-2</v>
      </c>
      <c r="C104" s="11">
        <v>-8.9148881513382294E-3</v>
      </c>
      <c r="D104" s="7">
        <v>3.9399999999999999E-3</v>
      </c>
      <c r="E104" s="11">
        <f t="shared" si="8"/>
        <v>-1.6642891652650038E-2</v>
      </c>
      <c r="F104" s="11">
        <f t="shared" si="11"/>
        <v>-1.2854888151338228E-2</v>
      </c>
      <c r="G104" s="11">
        <f t="shared" si="13"/>
        <v>1.6055956007839638E-2</v>
      </c>
      <c r="H104" s="11">
        <f t="shared" si="13"/>
        <v>1.3909244042369744E-2</v>
      </c>
      <c r="I104" s="11">
        <f t="shared" si="14"/>
        <v>2.769858425618483E-4</v>
      </c>
      <c r="J104" s="11">
        <f t="shared" si="15"/>
        <v>1.6524814938341598E-4</v>
      </c>
      <c r="K104">
        <v>-2.23</v>
      </c>
      <c r="L104" s="11">
        <v>1.25</v>
      </c>
      <c r="M104" s="11">
        <v>-4.1900000000000004</v>
      </c>
      <c r="N104" s="11">
        <v>3.01</v>
      </c>
      <c r="O104" s="11">
        <v>-0.67</v>
      </c>
      <c r="P104" s="11">
        <v>8.94</v>
      </c>
      <c r="Q104" s="11">
        <v>-7.2658496000000003E-2</v>
      </c>
      <c r="R104" s="11">
        <f t="shared" si="12"/>
        <v>5.2792570409820163E-3</v>
      </c>
      <c r="S104">
        <v>3.3099999999999997E-2</v>
      </c>
      <c r="T104" s="22">
        <v>1.0266666666666699</v>
      </c>
      <c r="U104" s="11">
        <v>2.619603010838082E-3</v>
      </c>
      <c r="V104" s="11">
        <v>-6.2650726000000004E-2</v>
      </c>
      <c r="W104" s="23">
        <v>32.380000000000003</v>
      </c>
      <c r="X104" s="11">
        <v>4.6999999999999993E-3</v>
      </c>
      <c r="Y104" s="7">
        <v>3.8E-3</v>
      </c>
    </row>
    <row r="105" spans="1:25" x14ac:dyDescent="0.3">
      <c r="A105" s="21">
        <v>41030</v>
      </c>
      <c r="B105" s="11">
        <v>-0.10826024263493716</v>
      </c>
      <c r="C105" s="11">
        <v>-9.7157322265321144E-2</v>
      </c>
      <c r="D105" s="7">
        <v>3.8E-3</v>
      </c>
      <c r="E105" s="11">
        <f t="shared" si="8"/>
        <v>-0.11206024263493716</v>
      </c>
      <c r="F105" s="11">
        <f t="shared" si="11"/>
        <v>-0.10095732226532114</v>
      </c>
      <c r="G105" s="11">
        <f t="shared" si="13"/>
        <v>-1.6642891652650038E-2</v>
      </c>
      <c r="H105" s="11">
        <f t="shared" si="13"/>
        <v>-1.2854888151338228E-2</v>
      </c>
      <c r="I105" s="11">
        <f t="shared" si="14"/>
        <v>1.2557497979400988E-2</v>
      </c>
      <c r="J105" s="11">
        <f t="shared" si="15"/>
        <v>1.0192380918983907E-2</v>
      </c>
      <c r="K105">
        <v>-12.32</v>
      </c>
      <c r="L105" s="11">
        <v>0.31</v>
      </c>
      <c r="M105" s="11">
        <v>-2.58</v>
      </c>
      <c r="N105" s="11">
        <v>2.64</v>
      </c>
      <c r="O105" s="11">
        <v>1.39</v>
      </c>
      <c r="P105" s="11">
        <v>7.43</v>
      </c>
      <c r="Q105" s="11">
        <v>4.7040970000000001E-2</v>
      </c>
      <c r="R105" s="11">
        <f t="shared" si="12"/>
        <v>2.2128528585409002E-3</v>
      </c>
      <c r="S105">
        <v>3.3099999999999997E-2</v>
      </c>
      <c r="T105" s="22">
        <v>1.0266666666666699</v>
      </c>
      <c r="U105" s="11">
        <v>3.4522714696808565E-3</v>
      </c>
      <c r="V105" s="11">
        <v>3.9554982000000002E-2</v>
      </c>
      <c r="W105" s="23">
        <v>32.799999999999997</v>
      </c>
      <c r="X105" s="11">
        <v>-1.2999999999999999E-3</v>
      </c>
      <c r="Y105" s="7">
        <v>2.1900000000000001E-3</v>
      </c>
    </row>
    <row r="106" spans="1:25" x14ac:dyDescent="0.3">
      <c r="A106" s="21">
        <v>41061</v>
      </c>
      <c r="B106" s="11">
        <v>0.10755678852855244</v>
      </c>
      <c r="C106" s="11">
        <v>8.633434364006809E-2</v>
      </c>
      <c r="D106" s="7">
        <v>2.1900000000000001E-3</v>
      </c>
      <c r="E106" s="11">
        <f t="shared" si="8"/>
        <v>0.10536678852855244</v>
      </c>
      <c r="F106" s="11">
        <f t="shared" si="11"/>
        <v>8.4144343640068092E-2</v>
      </c>
      <c r="G106" s="11">
        <f t="shared" si="13"/>
        <v>-0.11206024263493716</v>
      </c>
      <c r="H106" s="11">
        <f t="shared" si="13"/>
        <v>-0.10095732226532114</v>
      </c>
      <c r="I106" s="11">
        <f t="shared" si="14"/>
        <v>1.110216012482069E-2</v>
      </c>
      <c r="J106" s="11">
        <f t="shared" si="15"/>
        <v>7.0802705666178677E-3</v>
      </c>
      <c r="K106">
        <v>7.13</v>
      </c>
      <c r="L106" s="11">
        <v>-4.3499999999999996</v>
      </c>
      <c r="M106" s="11">
        <v>3.13</v>
      </c>
      <c r="N106" s="11">
        <v>-0.45</v>
      </c>
      <c r="O106" s="11">
        <v>2.02</v>
      </c>
      <c r="P106" s="11">
        <v>-3.77</v>
      </c>
      <c r="Q106" s="11">
        <v>1.150553E-2</v>
      </c>
      <c r="R106" s="11">
        <f t="shared" si="12"/>
        <v>1.3237722058089999E-4</v>
      </c>
      <c r="S106">
        <v>3.3099999999999997E-2</v>
      </c>
      <c r="T106" s="22">
        <v>1.0266666666666699</v>
      </c>
      <c r="U106" s="11">
        <v>2.0048490521653701E-3</v>
      </c>
      <c r="V106" s="11">
        <v>1.2597574E-2</v>
      </c>
      <c r="W106" s="23">
        <v>33.22</v>
      </c>
      <c r="X106" s="11">
        <v>-8.0000000000000004E-4</v>
      </c>
      <c r="Y106" s="7">
        <v>1.32E-3</v>
      </c>
    </row>
    <row r="107" spans="1:25" x14ac:dyDescent="0.3">
      <c r="A107" s="21">
        <v>41091</v>
      </c>
      <c r="B107" s="11">
        <v>0.20366725323235113</v>
      </c>
      <c r="C107" s="11">
        <v>0.22170814837724873</v>
      </c>
      <c r="D107" s="7">
        <v>1.32E-3</v>
      </c>
      <c r="E107" s="11">
        <f t="shared" si="8"/>
        <v>0.20234725323235114</v>
      </c>
      <c r="F107" s="11">
        <f t="shared" si="11"/>
        <v>0.22038814837724874</v>
      </c>
      <c r="G107" s="11">
        <f t="shared" si="13"/>
        <v>0.10536678852855244</v>
      </c>
      <c r="H107" s="11">
        <f t="shared" si="13"/>
        <v>8.4144343640068092E-2</v>
      </c>
      <c r="I107" s="11">
        <f t="shared" si="14"/>
        <v>4.0944410890677241E-2</v>
      </c>
      <c r="J107" s="11">
        <f t="shared" si="15"/>
        <v>4.8570935945152209E-2</v>
      </c>
      <c r="K107">
        <v>0.56000000000000005</v>
      </c>
      <c r="L107" s="11">
        <v>-1.34</v>
      </c>
      <c r="M107" s="11">
        <v>-2.58</v>
      </c>
      <c r="N107" s="11">
        <v>2.46</v>
      </c>
      <c r="O107" s="11">
        <v>-2.16</v>
      </c>
      <c r="P107" s="11">
        <v>4.66</v>
      </c>
      <c r="Q107" s="11">
        <v>1.3521942E-2</v>
      </c>
      <c r="R107" s="11">
        <f t="shared" si="12"/>
        <v>1.82842915451364E-4</v>
      </c>
      <c r="S107">
        <v>3.3099999999999997E-2</v>
      </c>
      <c r="T107" s="22">
        <v>1.0266666666666699</v>
      </c>
      <c r="U107" s="11">
        <v>1.8200235475276153E-3</v>
      </c>
      <c r="V107" s="11">
        <v>1.9763369999999999E-2</v>
      </c>
      <c r="W107" s="23">
        <v>33.770000000000003</v>
      </c>
      <c r="X107" s="11">
        <v>-5.1999999999999998E-3</v>
      </c>
      <c r="Y107" s="7">
        <v>1.1899999999999999E-3</v>
      </c>
    </row>
    <row r="108" spans="1:25" x14ac:dyDescent="0.3">
      <c r="A108" s="21">
        <v>41122</v>
      </c>
      <c r="B108" s="11">
        <v>9.3697863211578358E-2</v>
      </c>
      <c r="C108" s="11">
        <v>8.7144777403707074E-2</v>
      </c>
      <c r="D108" s="7">
        <v>1.1899999999999999E-3</v>
      </c>
      <c r="E108" s="11">
        <f t="shared" si="8"/>
        <v>9.2507863211578362E-2</v>
      </c>
      <c r="F108" s="11">
        <f t="shared" si="11"/>
        <v>8.5954777403707078E-2</v>
      </c>
      <c r="G108" s="11">
        <f t="shared" si="13"/>
        <v>0.20234725323235114</v>
      </c>
      <c r="H108" s="11">
        <f t="shared" si="13"/>
        <v>0.22038814837724874</v>
      </c>
      <c r="I108" s="11">
        <f t="shared" si="14"/>
        <v>8.5577047559720933E-3</v>
      </c>
      <c r="J108" s="11">
        <f t="shared" si="15"/>
        <v>7.3882237585208331E-3</v>
      </c>
      <c r="K108">
        <v>4.5</v>
      </c>
      <c r="L108" s="11">
        <v>0.06</v>
      </c>
      <c r="M108" s="11">
        <v>3.19</v>
      </c>
      <c r="N108" s="11">
        <v>-1.86</v>
      </c>
      <c r="O108" s="11">
        <v>1.48</v>
      </c>
      <c r="P108" s="11">
        <v>-2.93</v>
      </c>
      <c r="Q108" s="11">
        <v>5.357629E-3</v>
      </c>
      <c r="R108" s="11">
        <f t="shared" si="12"/>
        <v>2.8704188501641002E-5</v>
      </c>
      <c r="S108">
        <v>3.3099999999999997E-2</v>
      </c>
      <c r="T108" s="22">
        <v>1.0266666666666699</v>
      </c>
      <c r="U108" s="11">
        <v>1.1872447626968291E-3</v>
      </c>
      <c r="V108" s="11">
        <v>2.4236153999999999E-2</v>
      </c>
      <c r="W108" s="23">
        <v>34.08</v>
      </c>
      <c r="X108" s="11">
        <v>3.8E-3</v>
      </c>
      <c r="Y108" s="7">
        <v>1.1100000000000001E-3</v>
      </c>
    </row>
    <row r="109" spans="1:25" x14ac:dyDescent="0.3">
      <c r="A109" s="21">
        <v>41153</v>
      </c>
      <c r="B109" s="11">
        <v>0.1139851509258698</v>
      </c>
      <c r="C109" s="11">
        <v>0.11262508610823696</v>
      </c>
      <c r="D109" s="7">
        <v>1.1100000000000001E-3</v>
      </c>
      <c r="E109" s="11">
        <f t="shared" si="8"/>
        <v>0.1128751509258698</v>
      </c>
      <c r="F109" s="11">
        <f t="shared" si="11"/>
        <v>0.11151508610823696</v>
      </c>
      <c r="G109" s="11">
        <f t="shared" si="13"/>
        <v>9.2507863211578362E-2</v>
      </c>
      <c r="H109" s="11">
        <f t="shared" si="13"/>
        <v>8.5954777403707078E-2</v>
      </c>
      <c r="I109" s="11">
        <f t="shared" si="14"/>
        <v>1.2740799696537887E-2</v>
      </c>
      <c r="J109" s="11">
        <f t="shared" si="15"/>
        <v>1.2435614429727505E-2</v>
      </c>
      <c r="K109">
        <v>3.49</v>
      </c>
      <c r="L109" s="11">
        <v>1.65</v>
      </c>
      <c r="M109" s="11">
        <v>2.16</v>
      </c>
      <c r="N109" s="11">
        <v>-1.52</v>
      </c>
      <c r="O109" s="11">
        <v>0.82</v>
      </c>
      <c r="P109" s="11">
        <v>-0.91</v>
      </c>
      <c r="Q109" s="11">
        <v>7.0706010000000001E-3</v>
      </c>
      <c r="R109" s="11">
        <f t="shared" si="12"/>
        <v>4.9993398501201005E-5</v>
      </c>
      <c r="S109">
        <v>3.3099999999999997E-2</v>
      </c>
      <c r="T109" s="22">
        <v>1.0266666666666699</v>
      </c>
      <c r="U109" s="11">
        <v>1.4553724096332591E-3</v>
      </c>
      <c r="V109" s="11">
        <v>-1.978941E-2</v>
      </c>
      <c r="W109" s="23">
        <v>34.42</v>
      </c>
      <c r="X109" s="11">
        <v>7.1999999999999998E-3</v>
      </c>
      <c r="Y109" s="7">
        <v>1.09E-3</v>
      </c>
    </row>
    <row r="110" spans="1:25" x14ac:dyDescent="0.3">
      <c r="A110" s="21">
        <v>41183</v>
      </c>
      <c r="B110" s="11">
        <v>3.9777611797793933E-2</v>
      </c>
      <c r="C110" s="11">
        <v>4.0906212504470796E-2</v>
      </c>
      <c r="D110" s="7">
        <v>1.09E-3</v>
      </c>
      <c r="E110" s="11">
        <f t="shared" si="8"/>
        <v>3.8687611797793932E-2</v>
      </c>
      <c r="F110" s="11">
        <f t="shared" si="11"/>
        <v>3.9816212504470795E-2</v>
      </c>
      <c r="G110" s="11">
        <f t="shared" si="13"/>
        <v>0.1128751509258698</v>
      </c>
      <c r="H110" s="11">
        <f t="shared" si="13"/>
        <v>0.11151508610823696</v>
      </c>
      <c r="I110" s="11">
        <f t="shared" si="14"/>
        <v>1.4967313066168043E-3</v>
      </c>
      <c r="J110" s="11">
        <f t="shared" si="15"/>
        <v>1.5853307782011765E-3</v>
      </c>
      <c r="K110">
        <v>1.66</v>
      </c>
      <c r="L110" s="11">
        <v>-0.56000000000000005</v>
      </c>
      <c r="M110" s="11">
        <v>1.78</v>
      </c>
      <c r="N110" s="11">
        <v>-1.1299999999999999</v>
      </c>
      <c r="O110" s="11">
        <v>-0.33</v>
      </c>
      <c r="P110" s="11">
        <v>0.57999999999999996</v>
      </c>
      <c r="Q110" s="11">
        <v>1.4543311E-2</v>
      </c>
      <c r="R110" s="11">
        <f t="shared" si="12"/>
        <v>2.1150789484272099E-4</v>
      </c>
      <c r="S110">
        <v>3.3099999999999997E-2</v>
      </c>
      <c r="T110" s="22">
        <v>1.0266666666666699</v>
      </c>
      <c r="U110" s="11">
        <v>1.0949889798358284E-3</v>
      </c>
      <c r="V110" s="11">
        <v>2.8467169999999999E-3</v>
      </c>
      <c r="W110" s="23">
        <v>35.08</v>
      </c>
      <c r="X110" s="11">
        <v>2.3999999999999998E-3</v>
      </c>
      <c r="Y110" s="7">
        <v>1.1100000000000001E-3</v>
      </c>
    </row>
    <row r="111" spans="1:25" x14ac:dyDescent="0.3">
      <c r="A111" s="21">
        <v>41214</v>
      </c>
      <c r="B111" s="11">
        <v>1.2089376434193611E-2</v>
      </c>
      <c r="C111" s="11">
        <v>1.1544638911097138E-2</v>
      </c>
      <c r="D111" s="7">
        <v>1.1100000000000001E-3</v>
      </c>
      <c r="E111" s="11">
        <f t="shared" si="8"/>
        <v>1.0979376434193611E-2</v>
      </c>
      <c r="F111" s="11">
        <f t="shared" si="11"/>
        <v>1.0434638911097138E-2</v>
      </c>
      <c r="G111" s="11">
        <f t="shared" si="13"/>
        <v>3.8687611797793932E-2</v>
      </c>
      <c r="H111" s="11">
        <f t="shared" si="13"/>
        <v>3.9816212504470795E-2</v>
      </c>
      <c r="I111" s="11">
        <f t="shared" si="14"/>
        <v>1.20546706883726E-4</v>
      </c>
      <c r="J111" s="11">
        <f t="shared" si="15"/>
        <v>1.0888168920498248E-4</v>
      </c>
      <c r="K111">
        <v>2.27</v>
      </c>
      <c r="L111" s="11">
        <v>-2.44</v>
      </c>
      <c r="M111" s="11">
        <v>-0.57999999999999996</v>
      </c>
      <c r="N111" s="11">
        <v>0.56000000000000005</v>
      </c>
      <c r="O111" s="11">
        <v>-0.93</v>
      </c>
      <c r="P111" s="11">
        <v>2.37</v>
      </c>
      <c r="Q111" s="11">
        <v>5.2839710000000002E-3</v>
      </c>
      <c r="R111" s="11">
        <f t="shared" si="12"/>
        <v>2.7920349528841001E-5</v>
      </c>
      <c r="S111">
        <v>3.3099999999999997E-2</v>
      </c>
      <c r="T111" s="22">
        <v>1.0266666666666699</v>
      </c>
      <c r="U111" s="11">
        <v>1.6899881319184537E-3</v>
      </c>
      <c r="V111" s="11">
        <v>7.06823E-3</v>
      </c>
      <c r="W111" s="23">
        <v>35.89</v>
      </c>
      <c r="X111" s="11">
        <v>-2E-3</v>
      </c>
      <c r="Y111" s="7">
        <v>1.1299999999999999E-3</v>
      </c>
    </row>
    <row r="112" spans="1:25" x14ac:dyDescent="0.3">
      <c r="A112" s="21">
        <v>41244</v>
      </c>
      <c r="B112" s="11">
        <v>0.15097694230880099</v>
      </c>
      <c r="C112" s="11">
        <v>0.14883789539802983</v>
      </c>
      <c r="D112" s="7">
        <v>1.1299999999999999E-3</v>
      </c>
      <c r="E112" s="11">
        <f t="shared" si="8"/>
        <v>0.149846942308801</v>
      </c>
      <c r="F112" s="11">
        <f t="shared" si="11"/>
        <v>0.14770789539802984</v>
      </c>
      <c r="G112" s="11">
        <f t="shared" si="13"/>
        <v>1.0979376434193611E-2</v>
      </c>
      <c r="H112" s="11">
        <f t="shared" si="13"/>
        <v>1.0434638911097138E-2</v>
      </c>
      <c r="I112" s="11">
        <f t="shared" si="14"/>
        <v>2.2454106119297133E-2</v>
      </c>
      <c r="J112" s="11">
        <f t="shared" si="15"/>
        <v>2.1817622362915325E-2</v>
      </c>
      <c r="K112">
        <v>3.38</v>
      </c>
      <c r="L112" s="11">
        <v>2.5</v>
      </c>
      <c r="M112" s="11">
        <v>3.03</v>
      </c>
      <c r="N112" s="11">
        <v>-0.73</v>
      </c>
      <c r="O112" s="11">
        <v>0.83</v>
      </c>
      <c r="P112" s="11">
        <v>-0.97</v>
      </c>
      <c r="Q112" s="11">
        <v>6.4278223999999995E-2</v>
      </c>
      <c r="R112" s="11">
        <f t="shared" si="12"/>
        <v>4.1316900805941749E-3</v>
      </c>
      <c r="S112">
        <v>3.6700000000000003E-2</v>
      </c>
      <c r="T112" s="22">
        <v>1.0266666666666699</v>
      </c>
      <c r="U112" s="11">
        <v>1.4518942530675135E-4</v>
      </c>
      <c r="V112" s="11">
        <v>5.0428096999999998E-2</v>
      </c>
      <c r="W112" s="23">
        <v>36.64</v>
      </c>
      <c r="X112" s="11">
        <v>3.4999999999999996E-3</v>
      </c>
      <c r="Y112" s="7">
        <v>1.1999999999999999E-3</v>
      </c>
    </row>
    <row r="113" spans="1:25" x14ac:dyDescent="0.3">
      <c r="A113" s="21">
        <v>41275</v>
      </c>
      <c r="B113" s="11">
        <v>0.16494919440453271</v>
      </c>
      <c r="C113" s="11">
        <v>0.16746157448622534</v>
      </c>
      <c r="D113" s="7">
        <v>1.1999999999999999E-3</v>
      </c>
      <c r="E113" s="11">
        <f t="shared" si="8"/>
        <v>0.1637491944045327</v>
      </c>
      <c r="F113" s="11">
        <f t="shared" si="11"/>
        <v>0.16626157448622533</v>
      </c>
      <c r="G113" s="11">
        <f t="shared" si="13"/>
        <v>0.149846942308801</v>
      </c>
      <c r="H113" s="11">
        <f t="shared" si="13"/>
        <v>0.14770789539802984</v>
      </c>
      <c r="I113" s="11">
        <f t="shared" si="14"/>
        <v>2.6813798668133444E-2</v>
      </c>
      <c r="J113" s="11">
        <f t="shared" si="15"/>
        <v>2.7642911150638654E-2</v>
      </c>
      <c r="K113">
        <v>6.2</v>
      </c>
      <c r="L113" s="11">
        <v>0.63</v>
      </c>
      <c r="M113" s="11">
        <v>4.33</v>
      </c>
      <c r="N113" s="11">
        <v>-3.48</v>
      </c>
      <c r="O113" s="11">
        <v>1.77</v>
      </c>
      <c r="P113" s="11">
        <v>-0.4</v>
      </c>
      <c r="Q113" s="11">
        <v>1.3366454999999999E-2</v>
      </c>
      <c r="R113" s="11">
        <f t="shared" si="12"/>
        <v>1.7866211926702497E-4</v>
      </c>
      <c r="S113">
        <v>3.6700000000000003E-2</v>
      </c>
      <c r="T113" s="22">
        <v>1.2408333333333299</v>
      </c>
      <c r="U113" s="11">
        <v>9.4507958576819213E-4</v>
      </c>
      <c r="V113" s="11">
        <v>1.1060649000000001E-2</v>
      </c>
      <c r="W113" s="23">
        <v>36.86</v>
      </c>
      <c r="X113" s="11">
        <v>-1.04E-2</v>
      </c>
      <c r="Y113" s="7">
        <v>1.1799999999999998E-3</v>
      </c>
    </row>
    <row r="114" spans="1:25" x14ac:dyDescent="0.3">
      <c r="A114" s="21">
        <v>41306</v>
      </c>
      <c r="B114" s="11">
        <v>0.12641812319549839</v>
      </c>
      <c r="C114" s="11">
        <v>0.12198887358550259</v>
      </c>
      <c r="D114" s="7">
        <v>1.1799999999999998E-3</v>
      </c>
      <c r="E114" s="11">
        <f t="shared" si="8"/>
        <v>0.1252381231954984</v>
      </c>
      <c r="F114" s="11">
        <f t="shared" si="11"/>
        <v>0.12080887358550259</v>
      </c>
      <c r="G114" s="11">
        <f t="shared" si="13"/>
        <v>0.1637491944045327</v>
      </c>
      <c r="H114" s="11">
        <f t="shared" si="13"/>
        <v>0.16626157448622533</v>
      </c>
      <c r="I114" s="11">
        <f t="shared" si="14"/>
        <v>1.5684587501530834E-2</v>
      </c>
      <c r="J114" s="11">
        <f t="shared" si="15"/>
        <v>1.4594783936997945E-2</v>
      </c>
      <c r="K114">
        <v>-2.4900000000000002</v>
      </c>
      <c r="L114" s="11">
        <v>1.97</v>
      </c>
      <c r="M114" s="11">
        <v>-3.35</v>
      </c>
      <c r="N114" s="11">
        <v>2</v>
      </c>
      <c r="O114" s="11">
        <v>-1.35</v>
      </c>
      <c r="P114" s="11">
        <v>4.54</v>
      </c>
      <c r="Q114" s="11">
        <v>8.0021999999999992E-3</v>
      </c>
      <c r="R114" s="11">
        <f t="shared" si="12"/>
        <v>6.4035204839999989E-5</v>
      </c>
      <c r="S114">
        <v>3.6700000000000003E-2</v>
      </c>
      <c r="T114" s="22">
        <v>1.2408333333333299</v>
      </c>
      <c r="U114" s="11">
        <v>1.4061763692523859E-3</v>
      </c>
      <c r="V114" s="11">
        <v>3.5987723999999999E-2</v>
      </c>
      <c r="W114" s="23">
        <v>36.9</v>
      </c>
      <c r="X114" s="11">
        <v>3.7000000000000002E-3</v>
      </c>
      <c r="Y114" s="7">
        <v>1.1799999999999998E-3</v>
      </c>
    </row>
    <row r="115" spans="1:25" x14ac:dyDescent="0.3">
      <c r="A115" s="21">
        <v>41334</v>
      </c>
      <c r="B115" s="11">
        <v>-1.2094165664751411E-2</v>
      </c>
      <c r="C115" s="11">
        <v>-2.3295805696033067E-3</v>
      </c>
      <c r="D115" s="7">
        <v>1.1799999999999998E-3</v>
      </c>
      <c r="E115" s="11">
        <f t="shared" si="8"/>
        <v>-1.3274165664751411E-2</v>
      </c>
      <c r="F115" s="11">
        <f t="shared" si="11"/>
        <v>-3.5095805696033064E-3</v>
      </c>
      <c r="G115" s="11">
        <f t="shared" si="13"/>
        <v>0.1252381231954984</v>
      </c>
      <c r="H115" s="11">
        <f t="shared" si="13"/>
        <v>0.12080887358550259</v>
      </c>
      <c r="I115" s="11">
        <f t="shared" si="14"/>
        <v>1.7620347409526526E-4</v>
      </c>
      <c r="J115" s="11">
        <f t="shared" si="15"/>
        <v>1.2317155774537067E-5</v>
      </c>
      <c r="K115">
        <v>-0.54</v>
      </c>
      <c r="L115" s="11">
        <v>-0.82</v>
      </c>
      <c r="M115" s="11">
        <v>-4.3</v>
      </c>
      <c r="N115" s="11">
        <v>2.2400000000000002</v>
      </c>
      <c r="O115" s="11">
        <v>-0.28000000000000003</v>
      </c>
      <c r="P115" s="11">
        <v>2.65</v>
      </c>
      <c r="Q115" s="11">
        <v>2.8697390000000001E-3</v>
      </c>
      <c r="R115" s="11">
        <f t="shared" si="12"/>
        <v>8.2354019281210005E-6</v>
      </c>
      <c r="S115">
        <v>3.6700000000000003E-2</v>
      </c>
      <c r="T115" s="22">
        <v>1.2408333333333299</v>
      </c>
      <c r="U115" s="11">
        <v>5.0687095366082791E-4</v>
      </c>
      <c r="V115" s="11">
        <v>1.8085767999999999E-2</v>
      </c>
      <c r="W115" s="23">
        <v>37.14</v>
      </c>
      <c r="X115" s="11">
        <v>1.18E-2</v>
      </c>
      <c r="Y115" s="7">
        <v>1.1200000000000001E-3</v>
      </c>
    </row>
    <row r="116" spans="1:25" x14ac:dyDescent="0.3">
      <c r="A116" s="21">
        <v>41365</v>
      </c>
      <c r="B116" s="11">
        <v>0.17927537841544838</v>
      </c>
      <c r="C116" s="11">
        <v>0.17353239630939066</v>
      </c>
      <c r="D116" s="7">
        <v>1.1200000000000001E-3</v>
      </c>
      <c r="E116" s="11">
        <f t="shared" si="8"/>
        <v>0.17815537841544837</v>
      </c>
      <c r="F116" s="11">
        <f t="shared" si="11"/>
        <v>0.17241239630939065</v>
      </c>
      <c r="G116" s="11">
        <f t="shared" si="13"/>
        <v>-1.3274165664751411E-2</v>
      </c>
      <c r="H116" s="11">
        <f t="shared" si="13"/>
        <v>-3.5095805696033064E-3</v>
      </c>
      <c r="I116" s="11">
        <f t="shared" si="14"/>
        <v>3.1739338858351611E-2</v>
      </c>
      <c r="J116" s="11">
        <f t="shared" si="15"/>
        <v>2.9726034401146382E-2</v>
      </c>
      <c r="K116">
        <v>4.16</v>
      </c>
      <c r="L116" s="11">
        <v>-1.38</v>
      </c>
      <c r="M116" s="11">
        <v>3.67</v>
      </c>
      <c r="N116" s="11">
        <v>-1.06</v>
      </c>
      <c r="O116" s="11">
        <v>1.21</v>
      </c>
      <c r="P116" s="11">
        <v>0.98</v>
      </c>
      <c r="Q116" s="11">
        <v>2.3794342E-2</v>
      </c>
      <c r="R116" s="11">
        <f t="shared" si="12"/>
        <v>5.6617071121296402E-4</v>
      </c>
      <c r="S116">
        <v>3.6700000000000003E-2</v>
      </c>
      <c r="T116" s="22">
        <v>1.2408333333333299</v>
      </c>
      <c r="U116" s="11">
        <v>1.5521591610808544E-3</v>
      </c>
      <c r="V116" s="11">
        <v>2.0762811999999999E-2</v>
      </c>
      <c r="W116" s="23">
        <v>37.619999999999997</v>
      </c>
      <c r="X116" s="11">
        <v>-8.0000000000000004E-4</v>
      </c>
      <c r="Y116" s="7">
        <v>1.2099999999999999E-3</v>
      </c>
    </row>
    <row r="117" spans="1:25" x14ac:dyDescent="0.3">
      <c r="A117" s="21">
        <v>41395</v>
      </c>
      <c r="B117" s="11">
        <v>0.19355818659596458</v>
      </c>
      <c r="C117" s="11">
        <v>0.191132039801162</v>
      </c>
      <c r="D117" s="7">
        <v>1.2099999999999999E-3</v>
      </c>
      <c r="E117" s="11">
        <f t="shared" si="8"/>
        <v>0.19234818659596459</v>
      </c>
      <c r="F117" s="11">
        <f t="shared" si="11"/>
        <v>0.18992203980116201</v>
      </c>
      <c r="G117" s="11">
        <f t="shared" si="13"/>
        <v>0.17815537841544837</v>
      </c>
      <c r="H117" s="11">
        <f t="shared" si="13"/>
        <v>0.17241239630939065</v>
      </c>
      <c r="I117" s="11">
        <f t="shared" si="14"/>
        <v>3.6997824886756014E-2</v>
      </c>
      <c r="J117" s="11">
        <f t="shared" si="15"/>
        <v>3.6070381202234165E-2</v>
      </c>
      <c r="K117">
        <v>1.05</v>
      </c>
      <c r="L117" s="11">
        <v>1.22</v>
      </c>
      <c r="M117" s="11">
        <v>2.82</v>
      </c>
      <c r="N117" s="11">
        <v>-1.05</v>
      </c>
      <c r="O117" s="11">
        <v>-0.13</v>
      </c>
      <c r="P117" s="11">
        <v>0.54</v>
      </c>
      <c r="Q117" s="11">
        <v>-5.5839967999999997E-2</v>
      </c>
      <c r="R117" s="11">
        <f t="shared" si="12"/>
        <v>3.1181020262410234E-3</v>
      </c>
      <c r="S117">
        <v>3.6700000000000003E-2</v>
      </c>
      <c r="T117" s="22">
        <v>1.2408333333333299</v>
      </c>
      <c r="U117" s="11">
        <v>1.6578681886203809E-3</v>
      </c>
      <c r="V117" s="11">
        <v>-1.4999302000000001E-2</v>
      </c>
      <c r="W117" s="23">
        <v>38</v>
      </c>
      <c r="X117" s="11">
        <v>1E-3</v>
      </c>
      <c r="Y117" s="7">
        <v>1.25E-3</v>
      </c>
    </row>
    <row r="118" spans="1:25" x14ac:dyDescent="0.3">
      <c r="A118" s="21">
        <v>41426</v>
      </c>
      <c r="B118" s="11">
        <v>2.3385628064531039E-2</v>
      </c>
      <c r="C118" s="11">
        <v>3.0084430539991214E-2</v>
      </c>
      <c r="D118" s="7">
        <v>1.25E-3</v>
      </c>
      <c r="E118" s="11">
        <f t="shared" si="8"/>
        <v>2.2135628064531038E-2</v>
      </c>
      <c r="F118" s="11">
        <f t="shared" si="11"/>
        <v>2.8834430539991213E-2</v>
      </c>
      <c r="G118" s="11">
        <f t="shared" si="13"/>
        <v>0.19234818659596459</v>
      </c>
      <c r="H118" s="11">
        <f t="shared" si="13"/>
        <v>0.18992203980116201</v>
      </c>
      <c r="I118" s="11">
        <f t="shared" si="14"/>
        <v>4.8998602981125414E-4</v>
      </c>
      <c r="J118" s="11">
        <f t="shared" si="15"/>
        <v>8.3142438456557794E-4</v>
      </c>
      <c r="K118">
        <v>-4.6399999999999997</v>
      </c>
      <c r="L118" s="11">
        <v>2.14</v>
      </c>
      <c r="M118" s="11">
        <v>-2.56</v>
      </c>
      <c r="N118" s="11">
        <v>2.2200000000000002</v>
      </c>
      <c r="O118" s="11">
        <v>0.45</v>
      </c>
      <c r="P118" s="11">
        <v>1.2</v>
      </c>
      <c r="Q118" s="11">
        <v>6.5256229999999998E-2</v>
      </c>
      <c r="R118" s="11">
        <f t="shared" si="12"/>
        <v>4.2583755538129001E-3</v>
      </c>
      <c r="S118">
        <v>3.6700000000000003E-2</v>
      </c>
      <c r="T118" s="22">
        <v>1.2408333333333299</v>
      </c>
      <c r="U118" s="11">
        <v>2.652061552498499E-3</v>
      </c>
      <c r="V118" s="11">
        <v>4.9462079999999999E-2</v>
      </c>
      <c r="W118" s="23">
        <v>38.35</v>
      </c>
      <c r="X118" s="11">
        <v>1.1000000000000001E-3</v>
      </c>
      <c r="Y118" s="7">
        <v>1.2800000000000001E-3</v>
      </c>
    </row>
    <row r="119" spans="1:25" x14ac:dyDescent="0.3">
      <c r="A119" s="21">
        <v>41456</v>
      </c>
      <c r="B119" s="11">
        <v>9.7895501149372066E-2</v>
      </c>
      <c r="C119" s="11">
        <v>9.8816019103926678E-2</v>
      </c>
      <c r="D119" s="7">
        <v>1.2800000000000001E-3</v>
      </c>
      <c r="E119" s="11">
        <f t="shared" si="8"/>
        <v>9.6615501149372063E-2</v>
      </c>
      <c r="F119" s="11">
        <f t="shared" si="11"/>
        <v>9.7536019103926674E-2</v>
      </c>
      <c r="G119" s="11">
        <f t="shared" si="13"/>
        <v>2.2135628064531038E-2</v>
      </c>
      <c r="H119" s="11">
        <f t="shared" si="13"/>
        <v>2.8834430539991213E-2</v>
      </c>
      <c r="I119" s="11">
        <f t="shared" si="14"/>
        <v>9.3345550623443151E-3</v>
      </c>
      <c r="J119" s="11">
        <f t="shared" si="15"/>
        <v>9.5132750226415499E-3</v>
      </c>
      <c r="K119">
        <v>7.45</v>
      </c>
      <c r="L119" s="11">
        <v>-1.45</v>
      </c>
      <c r="M119" s="11">
        <v>2.8</v>
      </c>
      <c r="N119" s="11">
        <v>-0.62</v>
      </c>
      <c r="O119" s="11">
        <v>0.28999999999999998</v>
      </c>
      <c r="P119" s="11">
        <v>3.6</v>
      </c>
      <c r="Q119" s="11">
        <v>-3.1444954999999997E-2</v>
      </c>
      <c r="R119" s="11">
        <f t="shared" si="12"/>
        <v>9.8878519495202485E-4</v>
      </c>
      <c r="S119">
        <v>3.6700000000000003E-2</v>
      </c>
      <c r="T119" s="22">
        <v>1.2408333333333299</v>
      </c>
      <c r="U119" s="11">
        <v>1.922822424527392E-3</v>
      </c>
      <c r="V119" s="11">
        <v>-3.1298019000000003E-2</v>
      </c>
      <c r="W119" s="23">
        <v>38.770000000000003</v>
      </c>
      <c r="X119" s="11">
        <v>-5.3E-3</v>
      </c>
      <c r="Y119" s="7">
        <v>1.2800000000000001E-3</v>
      </c>
    </row>
    <row r="120" spans="1:25" x14ac:dyDescent="0.3">
      <c r="A120" s="21">
        <v>41487</v>
      </c>
      <c r="B120" s="11">
        <v>0.14507841707023772</v>
      </c>
      <c r="C120" s="11">
        <v>0.1484637354077103</v>
      </c>
      <c r="D120" s="7">
        <v>1.2800000000000001E-3</v>
      </c>
      <c r="E120" s="11">
        <f t="shared" si="8"/>
        <v>0.14379841707023772</v>
      </c>
      <c r="F120" s="11">
        <f t="shared" si="11"/>
        <v>0.14718373540771029</v>
      </c>
      <c r="G120" s="11">
        <f t="shared" si="13"/>
        <v>9.6615501149372063E-2</v>
      </c>
      <c r="H120" s="11">
        <f t="shared" si="13"/>
        <v>9.7536019103926674E-2</v>
      </c>
      <c r="I120" s="11">
        <f t="shared" si="14"/>
        <v>2.0677984751906034E-2</v>
      </c>
      <c r="J120" s="11">
        <f t="shared" si="15"/>
        <v>2.1663051968566872E-2</v>
      </c>
      <c r="K120">
        <v>-0.7</v>
      </c>
      <c r="L120" s="11">
        <v>2.64</v>
      </c>
      <c r="M120" s="11">
        <v>0.51</v>
      </c>
      <c r="N120" s="11">
        <v>-0.01</v>
      </c>
      <c r="O120" s="11">
        <v>0.92</v>
      </c>
      <c r="P120" s="11">
        <v>-2.35</v>
      </c>
      <c r="Q120" s="11">
        <v>7.6876749999999997E-3</v>
      </c>
      <c r="R120" s="11">
        <f t="shared" si="12"/>
        <v>5.9100346905624994E-5</v>
      </c>
      <c r="S120">
        <v>3.6700000000000003E-2</v>
      </c>
      <c r="T120" s="22">
        <v>1.2408333333333299</v>
      </c>
      <c r="U120" s="11">
        <v>1.2149236382138901E-3</v>
      </c>
      <c r="V120" s="11">
        <v>2.9749523E-2</v>
      </c>
      <c r="W120" s="23">
        <v>39.159999999999997</v>
      </c>
      <c r="X120" s="11">
        <v>1.1999999999999999E-3</v>
      </c>
      <c r="Y120" s="7">
        <v>1.2800000000000001E-3</v>
      </c>
    </row>
    <row r="121" spans="1:25" x14ac:dyDescent="0.3">
      <c r="A121" s="21">
        <v>41518</v>
      </c>
      <c r="B121" s="11">
        <v>0.12682672736828549</v>
      </c>
      <c r="C121" s="11">
        <v>0.11952071853079671</v>
      </c>
      <c r="D121" s="7">
        <v>1.2800000000000001E-3</v>
      </c>
      <c r="E121" s="11">
        <f t="shared" si="8"/>
        <v>0.12554672736828548</v>
      </c>
      <c r="F121" s="11">
        <f t="shared" si="11"/>
        <v>0.11824071853079671</v>
      </c>
      <c r="G121" s="11">
        <f t="shared" si="13"/>
        <v>0.14379841707023772</v>
      </c>
      <c r="H121" s="11">
        <f t="shared" si="13"/>
        <v>0.14718373540771029</v>
      </c>
      <c r="I121" s="11">
        <f t="shared" si="14"/>
        <v>1.5761980752886602E-2</v>
      </c>
      <c r="J121" s="11">
        <f t="shared" si="15"/>
        <v>1.3980867518679092E-2</v>
      </c>
      <c r="K121">
        <v>7.05</v>
      </c>
      <c r="L121" s="11">
        <v>0.14000000000000001</v>
      </c>
      <c r="M121" s="11">
        <v>1.38</v>
      </c>
      <c r="N121" s="11">
        <v>-0.92</v>
      </c>
      <c r="O121" s="11">
        <v>1.56</v>
      </c>
      <c r="P121" s="11">
        <v>2.42</v>
      </c>
      <c r="Q121" s="11">
        <v>4.1657593E-2</v>
      </c>
      <c r="R121" s="11">
        <f t="shared" si="12"/>
        <v>1.735355054553649E-3</v>
      </c>
      <c r="S121">
        <v>3.6700000000000003E-2</v>
      </c>
      <c r="T121" s="22">
        <v>1.2408333333333299</v>
      </c>
      <c r="U121" s="11">
        <v>8.0748872136456398E-4</v>
      </c>
      <c r="V121" s="11">
        <v>4.4595753000000002E-2</v>
      </c>
      <c r="W121" s="23">
        <v>39.549999999999997</v>
      </c>
      <c r="X121" s="11">
        <v>4.7999999999999996E-3</v>
      </c>
      <c r="Y121" s="7">
        <v>1.32E-3</v>
      </c>
    </row>
    <row r="122" spans="1:25" x14ac:dyDescent="0.3">
      <c r="A122" s="21">
        <v>41548</v>
      </c>
      <c r="B122" s="11">
        <v>0.16837156744498438</v>
      </c>
      <c r="C122" s="11">
        <v>0.17303420181884888</v>
      </c>
      <c r="D122" s="7">
        <v>1.32E-3</v>
      </c>
      <c r="E122" s="11">
        <f t="shared" si="8"/>
        <v>0.16705156744498439</v>
      </c>
      <c r="F122" s="11">
        <f t="shared" si="11"/>
        <v>0.17171420181884889</v>
      </c>
      <c r="G122" s="11">
        <f t="shared" si="13"/>
        <v>0.12554672736828548</v>
      </c>
      <c r="H122" s="11">
        <f t="shared" si="13"/>
        <v>0.11824071853079671</v>
      </c>
      <c r="I122" s="11">
        <f t="shared" si="14"/>
        <v>2.790622618582617E-2</v>
      </c>
      <c r="J122" s="11">
        <f t="shared" si="15"/>
        <v>2.9485767106284366E-2</v>
      </c>
      <c r="K122">
        <v>4.49</v>
      </c>
      <c r="L122" s="11">
        <v>0.02</v>
      </c>
      <c r="M122" s="11">
        <v>4.3899999999999997</v>
      </c>
      <c r="N122" s="11">
        <v>-1.74</v>
      </c>
      <c r="O122" s="11">
        <v>1.76</v>
      </c>
      <c r="P122" s="11">
        <v>1.98</v>
      </c>
      <c r="Q122" s="11">
        <v>-1.2003418E-2</v>
      </c>
      <c r="R122" s="11">
        <f t="shared" si="12"/>
        <v>1.4408204368272399E-4</v>
      </c>
      <c r="S122">
        <v>3.6700000000000003E-2</v>
      </c>
      <c r="T122" s="22">
        <v>1.2408333333333299</v>
      </c>
      <c r="U122" s="11">
        <v>7.7589170563402117E-4</v>
      </c>
      <c r="V122" s="11">
        <v>2.8049471999999999E-2</v>
      </c>
      <c r="W122" s="23">
        <v>39.880000000000003</v>
      </c>
      <c r="X122" s="11">
        <v>-1.1999999999999999E-3</v>
      </c>
      <c r="Y122" s="7">
        <v>2.14E-3</v>
      </c>
    </row>
    <row r="123" spans="1:25" x14ac:dyDescent="0.3">
      <c r="A123" s="21">
        <v>41579</v>
      </c>
      <c r="B123" s="11">
        <v>0.16481057542000332</v>
      </c>
      <c r="C123" s="11">
        <v>0.15685769985465714</v>
      </c>
      <c r="D123" s="7">
        <v>2.14E-3</v>
      </c>
      <c r="E123" s="11">
        <f t="shared" si="8"/>
        <v>0.16267057542000332</v>
      </c>
      <c r="F123" s="11">
        <f t="shared" si="11"/>
        <v>0.15471769985465714</v>
      </c>
      <c r="G123" s="11">
        <f t="shared" si="13"/>
        <v>0.16705156744498439</v>
      </c>
      <c r="H123" s="11">
        <f t="shared" si="13"/>
        <v>0.17171420181884889</v>
      </c>
      <c r="I123" s="11">
        <f t="shared" si="14"/>
        <v>2.646171610747499E-2</v>
      </c>
      <c r="J123" s="11">
        <f t="shared" si="15"/>
        <v>2.3937566648315773E-2</v>
      </c>
      <c r="K123">
        <v>1.33</v>
      </c>
      <c r="L123" s="11">
        <v>0.8</v>
      </c>
      <c r="M123" s="11">
        <v>-0.42</v>
      </c>
      <c r="N123" s="11">
        <v>0.68</v>
      </c>
      <c r="O123" s="11">
        <v>0.63</v>
      </c>
      <c r="P123" s="11">
        <v>2.5499999999999998</v>
      </c>
      <c r="Q123" s="11">
        <v>1.4810693999999999E-2</v>
      </c>
      <c r="R123" s="11">
        <f t="shared" si="12"/>
        <v>2.1935665676163597E-4</v>
      </c>
      <c r="S123">
        <v>3.6700000000000003E-2</v>
      </c>
      <c r="T123" s="22">
        <v>1.2408333333333299</v>
      </c>
      <c r="U123" s="11">
        <v>4.6654981610582769E-4</v>
      </c>
      <c r="V123" s="11">
        <v>2.3562791999999999E-2</v>
      </c>
      <c r="W123" s="23">
        <v>40.19</v>
      </c>
      <c r="X123" s="11">
        <v>-8.0000000000000004E-4</v>
      </c>
      <c r="Y123" s="7">
        <v>2.2400000000000002E-3</v>
      </c>
    </row>
    <row r="124" spans="1:25" x14ac:dyDescent="0.3">
      <c r="A124" s="21">
        <v>41609</v>
      </c>
      <c r="B124" s="11">
        <v>8.7277127204925753E-2</v>
      </c>
      <c r="C124" s="11">
        <v>8.639807293489854E-2</v>
      </c>
      <c r="D124" s="7">
        <v>2.2400000000000002E-3</v>
      </c>
      <c r="E124" s="11">
        <f t="shared" si="8"/>
        <v>8.5037127204925747E-2</v>
      </c>
      <c r="F124" s="11">
        <f t="shared" si="11"/>
        <v>8.4158072934898534E-2</v>
      </c>
      <c r="G124" s="11">
        <f t="shared" si="13"/>
        <v>0.16267057542000332</v>
      </c>
      <c r="H124" s="11">
        <f t="shared" si="13"/>
        <v>0.15471769985465714</v>
      </c>
      <c r="I124" s="11">
        <f t="shared" si="14"/>
        <v>7.2313130032667225E-3</v>
      </c>
      <c r="J124" s="11">
        <f t="shared" si="15"/>
        <v>7.0825812401157009E-3</v>
      </c>
      <c r="K124">
        <v>2.37</v>
      </c>
      <c r="L124" s="11">
        <v>0.56000000000000005</v>
      </c>
      <c r="M124" s="11">
        <v>-0.2</v>
      </c>
      <c r="N124" s="11">
        <v>0.38</v>
      </c>
      <c r="O124" s="11">
        <v>0.28000000000000003</v>
      </c>
      <c r="P124" s="11">
        <v>1.5</v>
      </c>
      <c r="Q124" s="11">
        <v>-3.5367706999999998E-2</v>
      </c>
      <c r="R124" s="11">
        <f t="shared" si="12"/>
        <v>1.2508746984378489E-3</v>
      </c>
      <c r="S124">
        <v>3.5299999999999998E-2</v>
      </c>
      <c r="T124" s="22">
        <v>1.2408333333333299</v>
      </c>
      <c r="U124" s="11">
        <v>9.0940130366616199E-4</v>
      </c>
      <c r="V124" s="11">
        <v>-3.5582905999999997E-2</v>
      </c>
      <c r="W124" s="23">
        <v>40.42</v>
      </c>
      <c r="X124" s="11">
        <v>3.4999999999999996E-3</v>
      </c>
      <c r="Y124" s="7">
        <v>2.2400000000000002E-3</v>
      </c>
    </row>
    <row r="125" spans="1:25" x14ac:dyDescent="0.3">
      <c r="A125" s="21">
        <v>41640</v>
      </c>
      <c r="B125" s="11">
        <v>6.6028514970381424E-2</v>
      </c>
      <c r="C125" s="11">
        <v>7.9089338167783074E-2</v>
      </c>
      <c r="D125" s="7">
        <v>2.2400000000000002E-3</v>
      </c>
      <c r="E125" s="11">
        <f t="shared" si="8"/>
        <v>6.3788514970381419E-2</v>
      </c>
      <c r="F125" s="11">
        <f t="shared" si="11"/>
        <v>7.6849338167783068E-2</v>
      </c>
      <c r="G125" s="11">
        <f t="shared" si="13"/>
        <v>8.5037127204925747E-2</v>
      </c>
      <c r="H125" s="11">
        <f t="shared" si="13"/>
        <v>8.4158072934898534E-2</v>
      </c>
      <c r="I125" s="11">
        <f t="shared" si="14"/>
        <v>4.0689746421265745E-3</v>
      </c>
      <c r="J125" s="11">
        <f t="shared" si="15"/>
        <v>5.9058207768262795E-3</v>
      </c>
      <c r="K125">
        <v>-3.03</v>
      </c>
      <c r="L125" s="11">
        <v>3.64</v>
      </c>
      <c r="M125" s="11">
        <v>2.58</v>
      </c>
      <c r="N125" s="11">
        <v>-1.22</v>
      </c>
      <c r="O125" s="11">
        <v>2.0499999999999998</v>
      </c>
      <c r="P125" s="11">
        <v>2.3199999999999998</v>
      </c>
      <c r="Q125" s="11">
        <v>4.5972643000000001E-2</v>
      </c>
      <c r="R125" s="11">
        <f t="shared" si="12"/>
        <v>2.1134839044054492E-3</v>
      </c>
      <c r="S125">
        <v>3.5299999999999998E-2</v>
      </c>
      <c r="T125" s="22">
        <v>1.31833333333333</v>
      </c>
      <c r="U125" s="11">
        <v>8.5063641732305393E-4</v>
      </c>
      <c r="V125" s="11">
        <v>4.3117030000000001E-2</v>
      </c>
      <c r="W125" s="23">
        <v>40.74</v>
      </c>
      <c r="X125" s="11">
        <v>-1.11E-2</v>
      </c>
      <c r="Y125" s="7">
        <v>2.32E-3</v>
      </c>
    </row>
    <row r="126" spans="1:25" x14ac:dyDescent="0.3">
      <c r="A126" s="21">
        <v>41671</v>
      </c>
      <c r="B126" s="11">
        <v>6.1675304978150658E-2</v>
      </c>
      <c r="C126" s="11">
        <v>5.0189497540173988E-2</v>
      </c>
      <c r="D126" s="7">
        <v>2.32E-3</v>
      </c>
      <c r="E126" s="11">
        <f t="shared" si="8"/>
        <v>5.9355304978150655E-2</v>
      </c>
      <c r="F126" s="11">
        <f t="shared" si="11"/>
        <v>4.7869497540173986E-2</v>
      </c>
      <c r="G126" s="11">
        <f t="shared" si="13"/>
        <v>6.3788514970381419E-2</v>
      </c>
      <c r="H126" s="11">
        <f t="shared" si="13"/>
        <v>7.6849338167783068E-2</v>
      </c>
      <c r="I126" s="11">
        <f t="shared" si="14"/>
        <v>3.5230522290492761E-3</v>
      </c>
      <c r="J126" s="11">
        <f t="shared" si="15"/>
        <v>2.2914887947487234E-3</v>
      </c>
      <c r="K126">
        <v>7.42</v>
      </c>
      <c r="L126" s="11">
        <v>0.54</v>
      </c>
      <c r="M126" s="11">
        <v>0.37</v>
      </c>
      <c r="N126" s="11">
        <v>0.69</v>
      </c>
      <c r="O126" s="11">
        <v>0.95</v>
      </c>
      <c r="P126" s="11">
        <v>2.2000000000000002</v>
      </c>
      <c r="Q126" s="11">
        <v>-3.1029309000000001E-2</v>
      </c>
      <c r="R126" s="11">
        <f t="shared" si="12"/>
        <v>9.6281801701748112E-4</v>
      </c>
      <c r="S126">
        <v>3.5299999999999998E-2</v>
      </c>
      <c r="T126" s="22">
        <v>1.31833333333333</v>
      </c>
      <c r="U126" s="11">
        <v>7.5231533563703686E-4</v>
      </c>
      <c r="V126" s="11">
        <v>6.932166E-3</v>
      </c>
      <c r="W126" s="23">
        <v>41.07</v>
      </c>
      <c r="X126" s="11">
        <v>3.0000000000000001E-3</v>
      </c>
      <c r="Y126" s="7">
        <v>2.5300000000000001E-3</v>
      </c>
    </row>
    <row r="127" spans="1:25" x14ac:dyDescent="0.3">
      <c r="A127" s="21">
        <v>41699</v>
      </c>
      <c r="B127" s="11">
        <v>0.1450236499716071</v>
      </c>
      <c r="C127" s="11">
        <v>0.14739979791960423</v>
      </c>
      <c r="D127" s="7">
        <v>2.5300000000000001E-3</v>
      </c>
      <c r="E127" s="11">
        <f t="shared" si="8"/>
        <v>0.1424936499716071</v>
      </c>
      <c r="F127" s="11">
        <f t="shared" si="11"/>
        <v>0.14486979791960422</v>
      </c>
      <c r="G127" s="11">
        <f t="shared" si="13"/>
        <v>5.9355304978150655E-2</v>
      </c>
      <c r="H127" s="11">
        <f t="shared" si="13"/>
        <v>4.7869497540173986E-2</v>
      </c>
      <c r="I127" s="11">
        <f t="shared" si="14"/>
        <v>2.0304440282230884E-2</v>
      </c>
      <c r="J127" s="11">
        <f t="shared" si="15"/>
        <v>2.0987258349266964E-2</v>
      </c>
      <c r="K127">
        <v>-0.54</v>
      </c>
      <c r="L127" s="11">
        <v>0.65</v>
      </c>
      <c r="M127" s="11">
        <v>1.72</v>
      </c>
      <c r="N127" s="11">
        <v>1.06</v>
      </c>
      <c r="O127" s="11">
        <v>0.12</v>
      </c>
      <c r="P127" s="11">
        <v>-0.99</v>
      </c>
      <c r="Q127" s="11">
        <v>2.7521838999999999E-2</v>
      </c>
      <c r="R127" s="11">
        <f t="shared" si="12"/>
        <v>7.5745162194192095E-4</v>
      </c>
      <c r="S127">
        <v>3.5299999999999998E-2</v>
      </c>
      <c r="T127" s="22">
        <v>1.31833333333333</v>
      </c>
      <c r="U127" s="11">
        <v>1.2706786081896539E-3</v>
      </c>
      <c r="V127" s="11">
        <v>6.200789E-3</v>
      </c>
      <c r="W127" s="23">
        <v>41.27</v>
      </c>
      <c r="X127" s="11">
        <v>9.3999999999999986E-3</v>
      </c>
      <c r="Y127" s="7">
        <v>2.5900000000000003E-3</v>
      </c>
    </row>
    <row r="128" spans="1:25" x14ac:dyDescent="0.3">
      <c r="A128" s="21">
        <v>41730</v>
      </c>
      <c r="B128" s="11">
        <v>5.2492205406635684E-2</v>
      </c>
      <c r="C128" s="11">
        <v>5.6650719816986328E-2</v>
      </c>
      <c r="D128" s="7">
        <v>2.5900000000000003E-3</v>
      </c>
      <c r="E128" s="11">
        <f t="shared" si="8"/>
        <v>4.9902205406635682E-2</v>
      </c>
      <c r="F128" s="11">
        <f t="shared" si="11"/>
        <v>5.4060719816986326E-2</v>
      </c>
      <c r="G128" s="11">
        <f t="shared" si="13"/>
        <v>0.1424936499716071</v>
      </c>
      <c r="H128" s="11">
        <f t="shared" si="13"/>
        <v>0.14486979791960422</v>
      </c>
      <c r="I128" s="11">
        <f t="shared" si="14"/>
        <v>2.4902301044460594E-3</v>
      </c>
      <c r="J128" s="11">
        <f t="shared" si="15"/>
        <v>2.9225614271306982E-3</v>
      </c>
      <c r="K128">
        <v>1.77</v>
      </c>
      <c r="L128" s="11">
        <v>-2.0499999999999998</v>
      </c>
      <c r="M128" s="11">
        <v>0.28999999999999998</v>
      </c>
      <c r="N128" s="11">
        <v>0.45</v>
      </c>
      <c r="O128" s="11">
        <v>-1.1399999999999999</v>
      </c>
      <c r="P128" s="11">
        <v>-3.54</v>
      </c>
      <c r="Q128" s="11">
        <v>9.5132740000000004E-3</v>
      </c>
      <c r="R128" s="11">
        <f t="shared" si="12"/>
        <v>9.0502382199076012E-5</v>
      </c>
      <c r="S128">
        <v>3.5299999999999998E-2</v>
      </c>
      <c r="T128" s="22">
        <v>1.31833333333333</v>
      </c>
      <c r="U128" s="11">
        <v>8.0216524716593992E-4</v>
      </c>
      <c r="V128" s="11">
        <v>2.1030279999999998E-2</v>
      </c>
      <c r="W128" s="23">
        <v>41.57</v>
      </c>
      <c r="X128" s="11">
        <v>1.5E-3</v>
      </c>
      <c r="Y128" s="7">
        <v>1.5299999999999999E-3</v>
      </c>
    </row>
    <row r="129" spans="1:25" x14ac:dyDescent="0.3">
      <c r="A129" s="21">
        <v>41760</v>
      </c>
      <c r="B129" s="11">
        <v>4.9845450141319914E-2</v>
      </c>
      <c r="C129" s="11">
        <v>4.6637016593698011E-2</v>
      </c>
      <c r="D129" s="7">
        <v>1.5299999999999999E-3</v>
      </c>
      <c r="E129" s="11">
        <f t="shared" si="8"/>
        <v>4.8315450141319917E-2</v>
      </c>
      <c r="F129" s="11">
        <f t="shared" si="11"/>
        <v>4.5107016593698014E-2</v>
      </c>
      <c r="G129" s="11">
        <f t="shared" si="13"/>
        <v>4.9902205406635682E-2</v>
      </c>
      <c r="H129" s="11">
        <f t="shared" si="13"/>
        <v>5.4060719816986326E-2</v>
      </c>
      <c r="I129" s="11">
        <f t="shared" si="14"/>
        <v>2.3343827223583709E-3</v>
      </c>
      <c r="J129" s="11">
        <f t="shared" si="15"/>
        <v>2.0346429459841479E-3</v>
      </c>
      <c r="K129">
        <v>0.77</v>
      </c>
      <c r="L129" s="11">
        <v>-0.6</v>
      </c>
      <c r="M129" s="11">
        <v>-0.41</v>
      </c>
      <c r="N129" s="11">
        <v>0.67</v>
      </c>
      <c r="O129" s="11">
        <v>-0.39</v>
      </c>
      <c r="P129" s="11">
        <v>-0.23</v>
      </c>
      <c r="Q129" s="11">
        <v>-1.4697946999999999E-2</v>
      </c>
      <c r="R129" s="11">
        <f t="shared" si="12"/>
        <v>2.1602964601480899E-4</v>
      </c>
      <c r="S129">
        <v>3.5299999999999998E-2</v>
      </c>
      <c r="T129" s="22">
        <v>1.31833333333333</v>
      </c>
      <c r="U129" s="11">
        <v>2.5456644852971561E-4</v>
      </c>
      <c r="V129" s="11">
        <v>1.9058332000000001E-2</v>
      </c>
      <c r="W129" s="23">
        <v>41.86</v>
      </c>
      <c r="X129" s="11">
        <v>-1.1000000000000001E-3</v>
      </c>
      <c r="Y129" s="7">
        <v>9.6000000000000002E-4</v>
      </c>
    </row>
    <row r="130" spans="1:25" x14ac:dyDescent="0.3">
      <c r="A130" s="21">
        <v>41791</v>
      </c>
      <c r="B130" s="11">
        <v>6.0945425835605915E-2</v>
      </c>
      <c r="C130" s="11">
        <v>6.0391688414975331E-2</v>
      </c>
      <c r="D130" s="7">
        <v>9.6000000000000002E-4</v>
      </c>
      <c r="E130" s="11">
        <f t="shared" si="8"/>
        <v>5.9985425835605913E-2</v>
      </c>
      <c r="F130" s="11">
        <f t="shared" si="11"/>
        <v>5.9431688414975328E-2</v>
      </c>
      <c r="G130" s="11">
        <f t="shared" si="13"/>
        <v>4.8315450141319917E-2</v>
      </c>
      <c r="H130" s="11">
        <f t="shared" si="13"/>
        <v>4.5107016593698014E-2</v>
      </c>
      <c r="I130" s="11">
        <f t="shared" si="14"/>
        <v>3.5982513126789771E-3</v>
      </c>
      <c r="J130" s="11">
        <f t="shared" si="15"/>
        <v>3.5321255878547125E-3</v>
      </c>
      <c r="K130">
        <v>-0.12</v>
      </c>
      <c r="L130" s="11">
        <v>0.21</v>
      </c>
      <c r="M130" s="11">
        <v>-1.76</v>
      </c>
      <c r="N130" s="11">
        <v>2.0699999999999998</v>
      </c>
      <c r="O130" s="11">
        <v>-0.96</v>
      </c>
      <c r="P130" s="11">
        <v>0.33</v>
      </c>
      <c r="Q130" s="11">
        <v>-2.0462649999999998E-3</v>
      </c>
      <c r="R130" s="11">
        <f t="shared" si="12"/>
        <v>4.1872004502249991E-6</v>
      </c>
      <c r="S130">
        <v>3.5299999999999998E-2</v>
      </c>
      <c r="T130" s="22">
        <v>1.31833333333333</v>
      </c>
      <c r="U130" s="11">
        <v>3.3566737233445997E-4</v>
      </c>
      <c r="V130" s="11">
        <v>-1.5079831E-2</v>
      </c>
      <c r="W130" s="23">
        <v>42.22</v>
      </c>
      <c r="X130" s="11">
        <v>1.1000000000000001E-3</v>
      </c>
      <c r="Y130" s="7">
        <v>8.5000000000000006E-4</v>
      </c>
    </row>
    <row r="131" spans="1:25" x14ac:dyDescent="0.3">
      <c r="A131" s="21">
        <v>41821</v>
      </c>
      <c r="B131" s="11">
        <v>0.10129780815717271</v>
      </c>
      <c r="C131" s="11">
        <v>0.11333270276074403</v>
      </c>
      <c r="D131" s="7">
        <v>8.5000000000000006E-4</v>
      </c>
      <c r="E131" s="11">
        <f t="shared" si="8"/>
        <v>0.1004478081571727</v>
      </c>
      <c r="F131" s="11">
        <f t="shared" si="11"/>
        <v>0.11248270276074403</v>
      </c>
      <c r="G131" s="11">
        <f t="shared" si="13"/>
        <v>5.9985425835605913E-2</v>
      </c>
      <c r="H131" s="11">
        <f t="shared" si="13"/>
        <v>5.9431688414975328E-2</v>
      </c>
      <c r="I131" s="11">
        <f t="shared" si="14"/>
        <v>1.0089762163580171E-2</v>
      </c>
      <c r="J131" s="11">
        <f t="shared" si="15"/>
        <v>1.2652358420361892E-2</v>
      </c>
      <c r="K131">
        <v>-4.0999999999999996</v>
      </c>
      <c r="L131" s="11">
        <v>-0.61</v>
      </c>
      <c r="M131" s="11">
        <v>0.4</v>
      </c>
      <c r="N131" s="11">
        <v>-1.63</v>
      </c>
      <c r="O131" s="11">
        <v>0.4</v>
      </c>
      <c r="P131" s="11">
        <v>-0.57999999999999996</v>
      </c>
      <c r="Q131" s="11">
        <v>1.3328138999999999E-2</v>
      </c>
      <c r="R131" s="11">
        <f t="shared" si="12"/>
        <v>1.7763928920332098E-4</v>
      </c>
      <c r="S131">
        <v>3.5299999999999998E-2</v>
      </c>
      <c r="T131" s="22">
        <v>1.31833333333333</v>
      </c>
      <c r="U131" s="11">
        <v>8.7218797474215685E-4</v>
      </c>
      <c r="V131" s="11">
        <v>3.7655294999999998E-2</v>
      </c>
      <c r="W131" s="23">
        <v>42.66</v>
      </c>
      <c r="X131" s="11">
        <v>-6.5000000000000006E-3</v>
      </c>
      <c r="Y131" s="7">
        <v>1.7999999999999998E-4</v>
      </c>
    </row>
    <row r="132" spans="1:25" x14ac:dyDescent="0.3">
      <c r="A132" s="21">
        <v>41852</v>
      </c>
      <c r="B132" s="11">
        <v>0.13004865004477217</v>
      </c>
      <c r="C132" s="11">
        <v>0.12073101047987111</v>
      </c>
      <c r="D132" s="7">
        <v>1.7999999999999998E-4</v>
      </c>
      <c r="E132" s="11">
        <f t="shared" si="8"/>
        <v>0.12986865004477216</v>
      </c>
      <c r="F132" s="11">
        <f t="shared" si="11"/>
        <v>0.12055101047987112</v>
      </c>
      <c r="G132" s="11">
        <f t="shared" si="13"/>
        <v>0.1004478081571727</v>
      </c>
      <c r="H132" s="11">
        <f t="shared" si="13"/>
        <v>0.11248270276074403</v>
      </c>
      <c r="I132" s="11">
        <f t="shared" si="14"/>
        <v>1.6865866264451499E-2</v>
      </c>
      <c r="J132" s="11">
        <f t="shared" si="15"/>
        <v>1.4532546127717996E-2</v>
      </c>
      <c r="K132">
        <v>-0.02</v>
      </c>
      <c r="L132" s="11">
        <v>-0.93</v>
      </c>
      <c r="M132" s="11">
        <v>-1.01</v>
      </c>
      <c r="N132" s="11">
        <v>0.23</v>
      </c>
      <c r="O132" s="11">
        <v>-0.77</v>
      </c>
      <c r="P132" s="11">
        <v>0.33</v>
      </c>
      <c r="Q132" s="11">
        <v>-2.8901084E-2</v>
      </c>
      <c r="R132" s="11">
        <f t="shared" si="12"/>
        <v>8.3527265637505605E-4</v>
      </c>
      <c r="S132">
        <v>3.5299999999999998E-2</v>
      </c>
      <c r="T132" s="22">
        <v>1.31833333333333</v>
      </c>
      <c r="U132" s="11">
        <v>4.7600130697190394E-4</v>
      </c>
      <c r="V132" s="11">
        <v>-1.5513837000000001E-2</v>
      </c>
      <c r="W132" s="23">
        <v>43.15</v>
      </c>
      <c r="X132" s="11">
        <v>1.1000000000000001E-3</v>
      </c>
      <c r="Y132" s="7">
        <v>8.0000000000000007E-5</v>
      </c>
    </row>
    <row r="133" spans="1:25" x14ac:dyDescent="0.3">
      <c r="A133" s="21">
        <v>41883</v>
      </c>
      <c r="B133" s="11">
        <v>1.5369231566183306E-2</v>
      </c>
      <c r="C133" s="11">
        <v>1.4058582800913211E-2</v>
      </c>
      <c r="D133" s="7">
        <v>8.0000000000000007E-5</v>
      </c>
      <c r="E133" s="11">
        <f t="shared" ref="E133:E196" si="16">B133-D133</f>
        <v>1.5289231566183305E-2</v>
      </c>
      <c r="F133" s="11">
        <f t="shared" si="11"/>
        <v>1.3978582800913211E-2</v>
      </c>
      <c r="G133" s="11">
        <f t="shared" si="13"/>
        <v>0.12986865004477216</v>
      </c>
      <c r="H133" s="11">
        <f t="shared" si="13"/>
        <v>0.12055101047987112</v>
      </c>
      <c r="I133" s="11">
        <f t="shared" ref="I133:I164" si="17">G134^2</f>
        <v>2.3376060188437601E-4</v>
      </c>
      <c r="J133" s="11">
        <f t="shared" ref="J133:J164" si="18">H134^2</f>
        <v>1.9540077712198661E-4</v>
      </c>
      <c r="K133">
        <v>-3.79</v>
      </c>
      <c r="L133" s="11">
        <v>-2.17</v>
      </c>
      <c r="M133" s="11">
        <v>-0.44</v>
      </c>
      <c r="N133" s="11">
        <v>-0.44</v>
      </c>
      <c r="O133" s="11">
        <v>0.38</v>
      </c>
      <c r="P133" s="11">
        <v>2.4900000000000002</v>
      </c>
      <c r="Q133" s="11">
        <v>-1.1505909999999999E-2</v>
      </c>
      <c r="R133" s="11">
        <f t="shared" si="12"/>
        <v>1.3238596492809999E-4</v>
      </c>
      <c r="S133">
        <v>3.5299999999999998E-2</v>
      </c>
      <c r="T133" s="22">
        <v>1.31833333333333</v>
      </c>
      <c r="U133" s="11">
        <v>5.6088013275798195E-4</v>
      </c>
      <c r="V133" s="11">
        <v>2.3201461E-2</v>
      </c>
      <c r="W133" s="23">
        <v>43.53</v>
      </c>
      <c r="X133" s="11">
        <v>4.4000000000000003E-3</v>
      </c>
      <c r="Y133" s="7">
        <v>1E-4</v>
      </c>
    </row>
    <row r="134" spans="1:25" x14ac:dyDescent="0.3">
      <c r="A134" s="21">
        <v>41913</v>
      </c>
      <c r="B134" s="11">
        <v>-4.2188477809704028E-2</v>
      </c>
      <c r="C134" s="11">
        <v>-3.3011003906042502E-2</v>
      </c>
      <c r="D134" s="7">
        <v>1E-4</v>
      </c>
      <c r="E134" s="11">
        <f t="shared" si="16"/>
        <v>-4.2288477809704031E-2</v>
      </c>
      <c r="F134" s="11">
        <f t="shared" ref="F134:F196" si="19">C134-D134</f>
        <v>-3.3111003906042505E-2</v>
      </c>
      <c r="G134" s="11">
        <f t="shared" si="13"/>
        <v>1.5289231566183305E-2</v>
      </c>
      <c r="H134" s="11">
        <f t="shared" si="13"/>
        <v>1.3978582800913211E-2</v>
      </c>
      <c r="I134" s="11">
        <f t="shared" si="17"/>
        <v>1.7883153554618303E-3</v>
      </c>
      <c r="J134" s="11">
        <f t="shared" si="18"/>
        <v>1.096338579665962E-3</v>
      </c>
      <c r="K134">
        <v>-2.7</v>
      </c>
      <c r="L134" s="11">
        <v>-1.1399999999999999</v>
      </c>
      <c r="M134" s="11">
        <v>-3.09</v>
      </c>
      <c r="N134" s="11">
        <v>2.33</v>
      </c>
      <c r="O134" s="11">
        <v>-0.53</v>
      </c>
      <c r="P134" s="11">
        <v>1.08</v>
      </c>
      <c r="Q134" s="11">
        <v>2.6899884999999998E-2</v>
      </c>
      <c r="R134" s="11">
        <f t="shared" ref="R134:R195" si="20">Q134^2</f>
        <v>7.2360381301322496E-4</v>
      </c>
      <c r="S134">
        <v>3.5299999999999998E-2</v>
      </c>
      <c r="T134" s="22">
        <v>1.31833333333333</v>
      </c>
      <c r="U134" s="11">
        <v>2.7978982882363923E-3</v>
      </c>
      <c r="V134" s="11">
        <v>2.4533589000000001E-2</v>
      </c>
      <c r="W134" s="23">
        <v>44</v>
      </c>
      <c r="X134" s="11">
        <v>-5.9999999999999995E-4</v>
      </c>
      <c r="Y134" s="7">
        <v>2.3000000000000001E-4</v>
      </c>
    </row>
    <row r="135" spans="1:25" x14ac:dyDescent="0.3">
      <c r="A135" s="21">
        <v>41944</v>
      </c>
      <c r="B135" s="11">
        <v>1.3237329269351283E-2</v>
      </c>
      <c r="C135" s="11">
        <v>9.2509296345186787E-3</v>
      </c>
      <c r="D135" s="7">
        <v>2.3000000000000001E-4</v>
      </c>
      <c r="E135" s="11">
        <f t="shared" si="16"/>
        <v>1.3007329269351284E-2</v>
      </c>
      <c r="F135" s="11">
        <f t="shared" si="19"/>
        <v>9.0209296345186794E-3</v>
      </c>
      <c r="G135" s="11">
        <f t="shared" ref="G135:H196" si="21">E134</f>
        <v>-4.2288477809704031E-2</v>
      </c>
      <c r="H135" s="11">
        <f t="shared" si="21"/>
        <v>-3.3111003906042505E-2</v>
      </c>
      <c r="I135" s="11">
        <f t="shared" si="17"/>
        <v>1.6919061472132262E-4</v>
      </c>
      <c r="J135" s="11">
        <f t="shared" si="18"/>
        <v>8.137717147093732E-5</v>
      </c>
      <c r="K135">
        <v>2.12</v>
      </c>
      <c r="L135" s="11">
        <v>-1.35</v>
      </c>
      <c r="M135" s="11">
        <v>-1.82</v>
      </c>
      <c r="N135" s="11">
        <v>0.67</v>
      </c>
      <c r="O135" s="11">
        <v>0.24</v>
      </c>
      <c r="P135" s="11">
        <v>-0.62</v>
      </c>
      <c r="Q135" s="11">
        <v>-2.3279682999999999E-2</v>
      </c>
      <c r="R135" s="11">
        <f t="shared" si="20"/>
        <v>5.4194364058048896E-4</v>
      </c>
      <c r="S135">
        <v>3.5299999999999998E-2</v>
      </c>
      <c r="T135" s="22">
        <v>1.31833333333333</v>
      </c>
      <c r="U135" s="11">
        <v>5.44373175255769E-4</v>
      </c>
      <c r="V135" s="11">
        <v>-4.188588E-3</v>
      </c>
      <c r="W135" s="23">
        <v>44.6</v>
      </c>
      <c r="X135" s="11">
        <v>-1.8E-3</v>
      </c>
      <c r="Y135" s="7">
        <v>5.0000000000000002E-5</v>
      </c>
    </row>
    <row r="136" spans="1:25" x14ac:dyDescent="0.3">
      <c r="A136" s="21">
        <v>41974</v>
      </c>
      <c r="B136" s="11">
        <v>-1.7652342564099976E-2</v>
      </c>
      <c r="C136" s="11">
        <v>-2.5680841852921521E-2</v>
      </c>
      <c r="D136" s="7">
        <v>5.0000000000000002E-5</v>
      </c>
      <c r="E136" s="11">
        <f t="shared" si="16"/>
        <v>-1.7702342564099978E-2</v>
      </c>
      <c r="F136" s="11">
        <f t="shared" si="19"/>
        <v>-2.5730841852921522E-2</v>
      </c>
      <c r="G136" s="11">
        <f t="shared" si="21"/>
        <v>1.3007329269351284E-2</v>
      </c>
      <c r="H136" s="11">
        <f t="shared" si="21"/>
        <v>9.0209296345186794E-3</v>
      </c>
      <c r="I136" s="11">
        <f t="shared" si="17"/>
        <v>3.1337293225674578E-4</v>
      </c>
      <c r="J136" s="11">
        <f t="shared" si="18"/>
        <v>6.6207622246005791E-4</v>
      </c>
      <c r="K136">
        <v>-3.7</v>
      </c>
      <c r="L136" s="11">
        <v>2.31</v>
      </c>
      <c r="M136" s="11">
        <v>-2.35</v>
      </c>
      <c r="N136" s="11">
        <v>1.57</v>
      </c>
      <c r="O136" s="11">
        <v>-1.93</v>
      </c>
      <c r="P136" s="11">
        <v>1.98</v>
      </c>
      <c r="Q136" s="11">
        <v>2.7916084000000001E-2</v>
      </c>
      <c r="R136" s="11">
        <f t="shared" si="20"/>
        <v>7.7930774589505603E-4</v>
      </c>
      <c r="S136">
        <v>3.5200000000000002E-2</v>
      </c>
      <c r="T136" s="22">
        <v>1.31833333333333</v>
      </c>
      <c r="U136" s="11">
        <v>3.3456630799060961E-3</v>
      </c>
      <c r="V136" s="11">
        <v>-3.1040806000000001E-2</v>
      </c>
      <c r="W136" s="23">
        <v>45.22</v>
      </c>
      <c r="X136" s="11">
        <v>-1E-3</v>
      </c>
      <c r="Y136" s="7">
        <v>0</v>
      </c>
    </row>
    <row r="137" spans="1:25" x14ac:dyDescent="0.3">
      <c r="A137" s="21">
        <v>42005</v>
      </c>
      <c r="B137" s="11">
        <v>-2.4830786008540495E-2</v>
      </c>
      <c r="C137" s="11">
        <v>-2.0619208595698546E-2</v>
      </c>
      <c r="D137" s="7">
        <v>0</v>
      </c>
      <c r="E137" s="11">
        <f t="shared" si="16"/>
        <v>-2.4830786008540495E-2</v>
      </c>
      <c r="F137" s="11">
        <f t="shared" si="19"/>
        <v>-2.0619208595698546E-2</v>
      </c>
      <c r="G137" s="11">
        <f t="shared" si="21"/>
        <v>-1.7702342564099978E-2</v>
      </c>
      <c r="H137" s="11">
        <f t="shared" si="21"/>
        <v>-2.5730841852921522E-2</v>
      </c>
      <c r="I137" s="11">
        <f t="shared" si="17"/>
        <v>6.1656793380193047E-4</v>
      </c>
      <c r="J137" s="11">
        <f t="shared" si="18"/>
        <v>4.2515176311292883E-4</v>
      </c>
      <c r="K137">
        <v>-0.31</v>
      </c>
      <c r="L137" s="11">
        <v>-1.54</v>
      </c>
      <c r="M137" s="11">
        <v>-3.52</v>
      </c>
      <c r="N137" s="11">
        <v>2.84</v>
      </c>
      <c r="O137" s="11">
        <v>-1.07</v>
      </c>
      <c r="P137" s="11">
        <v>3.51</v>
      </c>
      <c r="Q137" s="11">
        <v>2.9232272E-2</v>
      </c>
      <c r="R137" s="11">
        <f t="shared" si="20"/>
        <v>8.5452572628198396E-4</v>
      </c>
      <c r="S137">
        <v>3.5200000000000002E-2</v>
      </c>
      <c r="T137" s="22">
        <v>1.4875</v>
      </c>
      <c r="U137" s="11">
        <v>2.7282579760563733E-3</v>
      </c>
      <c r="V137" s="11">
        <v>5.4892510999999998E-2</v>
      </c>
      <c r="W137" s="23">
        <v>45.96</v>
      </c>
      <c r="X137" s="11">
        <v>-1.7000000000000001E-2</v>
      </c>
      <c r="Y137" s="7">
        <v>-1E-4</v>
      </c>
    </row>
    <row r="138" spans="1:25" x14ac:dyDescent="0.3">
      <c r="A138" s="21">
        <v>42036</v>
      </c>
      <c r="B138" s="11">
        <v>5.356424042048169E-2</v>
      </c>
      <c r="C138" s="11">
        <v>6.1642482464477899E-2</v>
      </c>
      <c r="D138" s="7">
        <v>-1E-4</v>
      </c>
      <c r="E138" s="11">
        <f t="shared" si="16"/>
        <v>5.3664240420481693E-2</v>
      </c>
      <c r="F138" s="11">
        <f t="shared" si="19"/>
        <v>6.1742482464477902E-2</v>
      </c>
      <c r="G138" s="11">
        <f t="shared" si="21"/>
        <v>-2.4830786008540495E-2</v>
      </c>
      <c r="H138" s="11">
        <f t="shared" si="21"/>
        <v>-2.0619208595698546E-2</v>
      </c>
      <c r="I138" s="11">
        <f t="shared" si="17"/>
        <v>2.8798506999072613E-3</v>
      </c>
      <c r="J138" s="11">
        <f t="shared" si="18"/>
        <v>3.8121341408763614E-3</v>
      </c>
      <c r="K138">
        <v>6.21</v>
      </c>
      <c r="L138" s="11">
        <v>0.87</v>
      </c>
      <c r="M138" s="11">
        <v>1.96</v>
      </c>
      <c r="N138" s="11">
        <v>-1.97</v>
      </c>
      <c r="O138" s="11">
        <v>-0.13</v>
      </c>
      <c r="P138" s="11">
        <v>-3.97</v>
      </c>
      <c r="Q138" s="11">
        <v>-2.5004706000000002E-2</v>
      </c>
      <c r="R138" s="11">
        <f t="shared" si="20"/>
        <v>6.2523532214643607E-4</v>
      </c>
      <c r="S138">
        <v>3.5200000000000002E-2</v>
      </c>
      <c r="T138" s="22">
        <v>1.4875</v>
      </c>
      <c r="U138" s="11">
        <v>3.5588522463942898E-4</v>
      </c>
      <c r="V138" s="11">
        <v>-1.7396107000000001E-2</v>
      </c>
      <c r="W138" s="23">
        <v>46.28</v>
      </c>
      <c r="X138" s="11">
        <v>6.1999999999999998E-3</v>
      </c>
      <c r="Y138" s="7">
        <v>-2.9E-4</v>
      </c>
    </row>
    <row r="139" spans="1:25" x14ac:dyDescent="0.3">
      <c r="A139" s="21">
        <v>42064</v>
      </c>
      <c r="B139" s="11">
        <v>-2.6033448202133491E-2</v>
      </c>
      <c r="C139" s="11">
        <v>-2.6956131396035254E-2</v>
      </c>
      <c r="D139" s="7">
        <v>-2.9E-4</v>
      </c>
      <c r="E139" s="11">
        <f t="shared" si="16"/>
        <v>-2.5743448202133493E-2</v>
      </c>
      <c r="F139" s="11">
        <f t="shared" si="19"/>
        <v>-2.6666131396035256E-2</v>
      </c>
      <c r="G139" s="11">
        <f t="shared" si="21"/>
        <v>5.3664240420481693E-2</v>
      </c>
      <c r="H139" s="11">
        <f t="shared" si="21"/>
        <v>6.1742482464477902E-2</v>
      </c>
      <c r="I139" s="11">
        <f t="shared" si="17"/>
        <v>6.6272512533593019E-4</v>
      </c>
      <c r="J139" s="11">
        <f t="shared" si="18"/>
        <v>7.1108256363061715E-4</v>
      </c>
      <c r="K139">
        <v>-2.2799999999999998</v>
      </c>
      <c r="L139" s="11">
        <v>-0.32</v>
      </c>
      <c r="M139" s="11">
        <v>-0.35</v>
      </c>
      <c r="N139" s="11">
        <v>0.01</v>
      </c>
      <c r="O139" s="11">
        <v>0.79</v>
      </c>
      <c r="P139" s="11">
        <v>1.57</v>
      </c>
      <c r="Q139" s="11">
        <v>2.7698227999999998E-2</v>
      </c>
      <c r="R139" s="11">
        <f t="shared" si="20"/>
        <v>7.671918343399839E-4</v>
      </c>
      <c r="S139">
        <v>3.5200000000000002E-2</v>
      </c>
      <c r="T139" s="22">
        <v>1.4875</v>
      </c>
      <c r="U139" s="11">
        <v>1.8919037366093166E-3</v>
      </c>
      <c r="V139" s="11">
        <v>8.5208200000000001E-3</v>
      </c>
      <c r="W139" s="23">
        <v>46.52</v>
      </c>
      <c r="X139" s="11">
        <v>1.1599999999999999E-2</v>
      </c>
      <c r="Y139" s="7">
        <v>-5.0000000000000001E-4</v>
      </c>
    </row>
    <row r="140" spans="1:25" x14ac:dyDescent="0.3">
      <c r="A140" s="21">
        <v>42095</v>
      </c>
      <c r="B140" s="11">
        <v>6.7629451024501908E-2</v>
      </c>
      <c r="C140" s="11">
        <v>5.2176082588585082E-2</v>
      </c>
      <c r="D140" s="7">
        <v>-5.0000000000000001E-4</v>
      </c>
      <c r="E140" s="11">
        <f t="shared" si="16"/>
        <v>6.8129451024501908E-2</v>
      </c>
      <c r="F140" s="11">
        <f t="shared" si="19"/>
        <v>5.2676082588585083E-2</v>
      </c>
      <c r="G140" s="11">
        <f t="shared" si="21"/>
        <v>-2.5743448202133493E-2</v>
      </c>
      <c r="H140" s="11">
        <f t="shared" si="21"/>
        <v>-2.6666131396035256E-2</v>
      </c>
      <c r="I140" s="11">
        <f t="shared" si="17"/>
        <v>4.6416220969000043E-3</v>
      </c>
      <c r="J140" s="11">
        <f t="shared" si="18"/>
        <v>2.7747696768794365E-3</v>
      </c>
      <c r="K140">
        <v>4.79</v>
      </c>
      <c r="L140" s="11">
        <v>2.0699999999999998</v>
      </c>
      <c r="M140" s="11">
        <v>0.33</v>
      </c>
      <c r="N140" s="11">
        <v>0.02</v>
      </c>
      <c r="O140" s="11">
        <v>-0.41</v>
      </c>
      <c r="P140" s="11">
        <v>-2.14</v>
      </c>
      <c r="Q140" s="11">
        <v>3.419217E-3</v>
      </c>
      <c r="R140" s="11">
        <f t="shared" si="20"/>
        <v>1.1691044893089001E-5</v>
      </c>
      <c r="S140">
        <v>3.5200000000000002E-2</v>
      </c>
      <c r="T140" s="22">
        <v>1.4875</v>
      </c>
      <c r="U140" s="11">
        <v>1.1729436332656509E-3</v>
      </c>
      <c r="V140" s="11">
        <v>1.0491382E-2</v>
      </c>
      <c r="W140" s="23">
        <v>46.78</v>
      </c>
      <c r="X140" s="11">
        <v>4.3E-3</v>
      </c>
      <c r="Y140" s="7">
        <v>-6.3000000000000003E-4</v>
      </c>
    </row>
    <row r="141" spans="1:25" x14ac:dyDescent="0.3">
      <c r="A141" s="21">
        <v>42125</v>
      </c>
      <c r="B141" s="11">
        <v>1.8939484565241749E-2</v>
      </c>
      <c r="C141" s="11">
        <v>2.8993258251637455E-2</v>
      </c>
      <c r="D141" s="7">
        <v>-6.3000000000000003E-4</v>
      </c>
      <c r="E141" s="11">
        <f t="shared" si="16"/>
        <v>1.9569484565241747E-2</v>
      </c>
      <c r="F141" s="11">
        <f t="shared" si="19"/>
        <v>2.9623258251637453E-2</v>
      </c>
      <c r="G141" s="11">
        <f t="shared" si="21"/>
        <v>6.8129451024501908E-2</v>
      </c>
      <c r="H141" s="11">
        <f t="shared" si="21"/>
        <v>5.2676082588585083E-2</v>
      </c>
      <c r="I141" s="11">
        <f t="shared" si="17"/>
        <v>3.82964726149235E-4</v>
      </c>
      <c r="J141" s="11">
        <f t="shared" si="18"/>
        <v>8.7753742944320643E-4</v>
      </c>
      <c r="K141">
        <v>-0.15</v>
      </c>
      <c r="L141" s="11">
        <v>1.51</v>
      </c>
      <c r="M141" s="11">
        <v>-2.4700000000000002</v>
      </c>
      <c r="N141" s="11">
        <v>0.06</v>
      </c>
      <c r="O141" s="11">
        <v>-0.66</v>
      </c>
      <c r="P141" s="11">
        <v>3.56</v>
      </c>
      <c r="Q141" s="11">
        <v>-6.6347848000000001E-2</v>
      </c>
      <c r="R141" s="11">
        <f t="shared" si="20"/>
        <v>4.4020369342311037E-3</v>
      </c>
      <c r="S141">
        <v>3.5200000000000002E-2</v>
      </c>
      <c r="T141" s="22">
        <v>1.4875</v>
      </c>
      <c r="U141" s="11">
        <v>1.2572897422000913E-3</v>
      </c>
      <c r="V141" s="11">
        <v>-2.1011671999999999E-2</v>
      </c>
      <c r="W141" s="23">
        <v>46.9</v>
      </c>
      <c r="X141" s="11">
        <v>2.8000000000000004E-3</v>
      </c>
      <c r="Y141" s="7">
        <v>-7.0999999999999991E-4</v>
      </c>
    </row>
    <row r="142" spans="1:25" x14ac:dyDescent="0.3">
      <c r="A142" s="21">
        <v>42156</v>
      </c>
      <c r="B142" s="11">
        <v>1.2278183483588112E-2</v>
      </c>
      <c r="C142" s="11">
        <v>7.0060444834774138E-4</v>
      </c>
      <c r="D142" s="7">
        <v>-7.0999999999999991E-4</v>
      </c>
      <c r="E142" s="11">
        <f t="shared" si="16"/>
        <v>1.2988183483588113E-2</v>
      </c>
      <c r="F142" s="11">
        <f t="shared" si="19"/>
        <v>1.4106044483477413E-3</v>
      </c>
      <c r="G142" s="11">
        <f t="shared" si="21"/>
        <v>1.9569484565241747E-2</v>
      </c>
      <c r="H142" s="11">
        <f t="shared" si="21"/>
        <v>2.9623258251637453E-2</v>
      </c>
      <c r="I142" s="11">
        <f t="shared" si="17"/>
        <v>1.6869291020335105E-4</v>
      </c>
      <c r="J142" s="11">
        <f t="shared" si="18"/>
        <v>1.9898049096984357E-6</v>
      </c>
      <c r="K142">
        <v>-2.84</v>
      </c>
      <c r="L142" s="11">
        <v>1.95</v>
      </c>
      <c r="M142" s="11">
        <v>0.15</v>
      </c>
      <c r="N142" s="11">
        <v>-0.15</v>
      </c>
      <c r="O142" s="11">
        <v>-0.22</v>
      </c>
      <c r="P142" s="11">
        <v>0.91</v>
      </c>
      <c r="Q142" s="11">
        <v>2.6882349999999999E-2</v>
      </c>
      <c r="R142" s="11">
        <f t="shared" si="20"/>
        <v>7.2266074152249995E-4</v>
      </c>
      <c r="S142">
        <v>3.5200000000000002E-2</v>
      </c>
      <c r="T142" s="22">
        <v>1.4875</v>
      </c>
      <c r="U142" s="11">
        <v>1.6897007788834505E-3</v>
      </c>
      <c r="V142" s="11">
        <v>1.9742030000000001E-2</v>
      </c>
      <c r="W142" s="23">
        <v>47.09</v>
      </c>
      <c r="X142" s="11">
        <v>1E-4</v>
      </c>
      <c r="Y142" s="7">
        <v>-8.7999999999999992E-4</v>
      </c>
    </row>
    <row r="143" spans="1:25" x14ac:dyDescent="0.3">
      <c r="A143" s="21">
        <v>42186</v>
      </c>
      <c r="B143" s="11">
        <v>5.1414199609598477E-3</v>
      </c>
      <c r="C143" s="11">
        <v>1.3532114570246723E-2</v>
      </c>
      <c r="D143" s="7">
        <v>-8.7999999999999992E-4</v>
      </c>
      <c r="E143" s="11">
        <f t="shared" si="16"/>
        <v>6.0214199609598474E-3</v>
      </c>
      <c r="F143" s="11">
        <f t="shared" si="19"/>
        <v>1.4412114570246723E-2</v>
      </c>
      <c r="G143" s="11">
        <f t="shared" si="21"/>
        <v>1.2988183483588113E-2</v>
      </c>
      <c r="H143" s="11">
        <f t="shared" si="21"/>
        <v>1.4106044483477413E-3</v>
      </c>
      <c r="I143" s="11">
        <f t="shared" si="17"/>
        <v>3.6257498346245687E-5</v>
      </c>
      <c r="J143" s="11">
        <f t="shared" si="18"/>
        <v>2.0770904638591791E-4</v>
      </c>
      <c r="K143">
        <v>2.39</v>
      </c>
      <c r="L143" s="11">
        <v>-0.93</v>
      </c>
      <c r="M143" s="11">
        <v>-2.65</v>
      </c>
      <c r="N143" s="11">
        <v>0.94</v>
      </c>
      <c r="O143" s="11">
        <v>-0.75</v>
      </c>
      <c r="P143" s="11">
        <v>3.53</v>
      </c>
      <c r="Q143" s="11">
        <v>-6.6962339999999995E-2</v>
      </c>
      <c r="R143" s="11">
        <f t="shared" si="20"/>
        <v>4.4839549782755995E-3</v>
      </c>
      <c r="S143">
        <v>3.5200000000000002E-2</v>
      </c>
      <c r="T143" s="22">
        <v>1.4875</v>
      </c>
      <c r="U143" s="11">
        <v>1.9089940408313381E-3</v>
      </c>
      <c r="V143" s="11">
        <v>-6.2580817999999996E-2</v>
      </c>
      <c r="W143" s="23">
        <v>47.37</v>
      </c>
      <c r="X143" s="11">
        <v>-6.0999999999999995E-3</v>
      </c>
      <c r="Y143" s="7">
        <v>-1.0499999999999999E-3</v>
      </c>
    </row>
    <row r="144" spans="1:25" x14ac:dyDescent="0.3">
      <c r="A144" s="21">
        <v>42217</v>
      </c>
      <c r="B144" s="11">
        <v>6.3100806902240958E-2</v>
      </c>
      <c r="C144" s="11">
        <v>6.7683650237021054E-2</v>
      </c>
      <c r="D144" s="7">
        <v>-1.0499999999999999E-3</v>
      </c>
      <c r="E144" s="11">
        <f t="shared" si="16"/>
        <v>6.4150806902240953E-2</v>
      </c>
      <c r="F144" s="11">
        <f t="shared" si="19"/>
        <v>6.8733650237021049E-2</v>
      </c>
      <c r="G144" s="11">
        <f t="shared" si="21"/>
        <v>6.0214199609598474E-3</v>
      </c>
      <c r="H144" s="11">
        <f t="shared" si="21"/>
        <v>1.4412114570246723E-2</v>
      </c>
      <c r="I144" s="11">
        <f t="shared" si="17"/>
        <v>4.1153260262086055E-3</v>
      </c>
      <c r="J144" s="11">
        <f t="shared" si="18"/>
        <v>4.7243146749051433E-3</v>
      </c>
      <c r="K144">
        <v>-6.02</v>
      </c>
      <c r="L144" s="11">
        <v>3.63</v>
      </c>
      <c r="M144" s="11">
        <v>-1</v>
      </c>
      <c r="N144" s="11">
        <v>0.79</v>
      </c>
      <c r="O144" s="11">
        <v>-0.9</v>
      </c>
      <c r="P144" s="11">
        <v>2.12</v>
      </c>
      <c r="Q144" s="11">
        <v>-2.9817988E-2</v>
      </c>
      <c r="R144" s="11">
        <f t="shared" si="20"/>
        <v>8.8911240836814405E-4</v>
      </c>
      <c r="S144">
        <v>3.5200000000000002E-2</v>
      </c>
      <c r="T144" s="22">
        <v>1.4875</v>
      </c>
      <c r="U144" s="11">
        <v>6.404124362375487E-3</v>
      </c>
      <c r="V144" s="11">
        <v>-2.6442831999999999E-2</v>
      </c>
      <c r="W144" s="23">
        <v>47.73</v>
      </c>
      <c r="X144" s="11">
        <v>1E-4</v>
      </c>
      <c r="Y144" s="7">
        <v>-1.16E-3</v>
      </c>
    </row>
    <row r="145" spans="1:25" x14ac:dyDescent="0.3">
      <c r="A145" s="21">
        <v>42248</v>
      </c>
      <c r="B145" s="11">
        <v>-2.4569790831171501E-2</v>
      </c>
      <c r="C145" s="11">
        <v>-3.5630306074927454E-2</v>
      </c>
      <c r="D145" s="7">
        <v>-1.16E-3</v>
      </c>
      <c r="E145" s="11">
        <f t="shared" si="16"/>
        <v>-2.3409790831171499E-2</v>
      </c>
      <c r="F145" s="11">
        <f t="shared" si="19"/>
        <v>-3.4470306074927452E-2</v>
      </c>
      <c r="G145" s="11">
        <f t="shared" si="21"/>
        <v>6.4150806902240953E-2</v>
      </c>
      <c r="H145" s="11">
        <f t="shared" si="21"/>
        <v>6.8733650237021049E-2</v>
      </c>
      <c r="I145" s="11">
        <f t="shared" si="17"/>
        <v>5.4801830675920121E-4</v>
      </c>
      <c r="J145" s="11">
        <f t="shared" si="18"/>
        <v>1.1882020008991804E-3</v>
      </c>
      <c r="K145">
        <v>-4.2699999999999996</v>
      </c>
      <c r="L145" s="11">
        <v>1.17</v>
      </c>
      <c r="M145" s="11">
        <v>-3.63</v>
      </c>
      <c r="N145" s="11">
        <v>2.7</v>
      </c>
      <c r="O145" s="11">
        <v>-0.98</v>
      </c>
      <c r="P145" s="11">
        <v>4.28</v>
      </c>
      <c r="Q145" s="11">
        <v>4.9409396000000001E-2</v>
      </c>
      <c r="R145" s="11">
        <f t="shared" si="20"/>
        <v>2.4412884130848161E-3</v>
      </c>
      <c r="S145">
        <v>3.5200000000000002E-2</v>
      </c>
      <c r="T145" s="22">
        <v>1.4875</v>
      </c>
      <c r="U145" s="11">
        <v>6.0945979075007943E-3</v>
      </c>
      <c r="V145" s="11">
        <v>8.2983117999999995E-2</v>
      </c>
      <c r="W145" s="23">
        <v>48.09</v>
      </c>
      <c r="X145" s="11">
        <v>2E-3</v>
      </c>
      <c r="Y145" s="7">
        <v>-1.4000000000000002E-3</v>
      </c>
    </row>
    <row r="146" spans="1:25" x14ac:dyDescent="0.3">
      <c r="A146" s="21">
        <v>42278</v>
      </c>
      <c r="B146" s="11">
        <v>3.2307185688281059E-2</v>
      </c>
      <c r="C146" s="11">
        <v>3.4902096992554421E-2</v>
      </c>
      <c r="D146" s="7">
        <v>-1.4000000000000002E-3</v>
      </c>
      <c r="E146" s="11">
        <f t="shared" si="16"/>
        <v>3.3707185688281058E-2</v>
      </c>
      <c r="F146" s="11">
        <f t="shared" si="19"/>
        <v>3.630209699255442E-2</v>
      </c>
      <c r="G146" s="11">
        <f t="shared" si="21"/>
        <v>-2.3409790831171499E-2</v>
      </c>
      <c r="H146" s="11">
        <f t="shared" si="21"/>
        <v>-3.4470306074927452E-2</v>
      </c>
      <c r="I146" s="11">
        <f t="shared" si="17"/>
        <v>1.1361743670242593E-3</v>
      </c>
      <c r="J146" s="11">
        <f t="shared" si="18"/>
        <v>1.3178422460568286E-3</v>
      </c>
      <c r="K146">
        <v>6.19</v>
      </c>
      <c r="L146" s="11">
        <v>-2.94</v>
      </c>
      <c r="M146" s="11">
        <v>-0.77</v>
      </c>
      <c r="N146" s="11">
        <v>1.98</v>
      </c>
      <c r="O146" s="11">
        <v>-0.06</v>
      </c>
      <c r="P146" s="11">
        <v>-1.56</v>
      </c>
      <c r="Q146" s="11">
        <v>-7.8602800000000003E-4</v>
      </c>
      <c r="R146" s="11">
        <f t="shared" si="20"/>
        <v>6.1784001678400007E-7</v>
      </c>
      <c r="S146">
        <v>3.5200000000000002E-2</v>
      </c>
      <c r="T146" s="22">
        <v>1.4875</v>
      </c>
      <c r="U146" s="11">
        <v>1.7479132158586428E-3</v>
      </c>
      <c r="V146" s="11">
        <v>5.0486900000000002E-4</v>
      </c>
      <c r="W146" s="23">
        <v>48.45</v>
      </c>
      <c r="X146" s="11">
        <v>1.2999999999999999E-3</v>
      </c>
      <c r="Y146" s="7">
        <v>-1.9E-3</v>
      </c>
    </row>
    <row r="147" spans="1:25" x14ac:dyDescent="0.3">
      <c r="A147" s="21">
        <v>42309</v>
      </c>
      <c r="B147" s="11">
        <v>-2.1667638707235093E-2</v>
      </c>
      <c r="C147" s="11">
        <v>-1.5591804401835607E-2</v>
      </c>
      <c r="D147" s="7">
        <v>-1.9E-3</v>
      </c>
      <c r="E147" s="11">
        <f t="shared" si="16"/>
        <v>-1.9767638707235094E-2</v>
      </c>
      <c r="F147" s="11">
        <f t="shared" si="19"/>
        <v>-1.3691804401835607E-2</v>
      </c>
      <c r="G147" s="11">
        <f t="shared" si="21"/>
        <v>3.3707185688281058E-2</v>
      </c>
      <c r="H147" s="11">
        <f t="shared" si="21"/>
        <v>3.630209699255442E-2</v>
      </c>
      <c r="I147" s="11">
        <f t="shared" si="17"/>
        <v>3.9075954005977914E-4</v>
      </c>
      <c r="J147" s="11">
        <f t="shared" si="18"/>
        <v>1.8746550777812488E-4</v>
      </c>
      <c r="K147">
        <v>-1.49</v>
      </c>
      <c r="L147" s="11">
        <v>0.31</v>
      </c>
      <c r="M147" s="11">
        <v>-2.8</v>
      </c>
      <c r="N147" s="11">
        <v>3.03</v>
      </c>
      <c r="O147" s="11">
        <v>-2.12</v>
      </c>
      <c r="P147" s="11">
        <v>2.61</v>
      </c>
      <c r="Q147" s="11">
        <v>-1.7904105999999999E-2</v>
      </c>
      <c r="R147" s="11">
        <f t="shared" si="20"/>
        <v>3.2055701165923598E-4</v>
      </c>
      <c r="S147">
        <v>3.5200000000000002E-2</v>
      </c>
      <c r="T147" s="22">
        <v>1.4875</v>
      </c>
      <c r="U147" s="11">
        <v>1.3627068358175404E-3</v>
      </c>
      <c r="V147" s="11">
        <v>-1.7530185E-2</v>
      </c>
      <c r="W147" s="23">
        <v>48.88</v>
      </c>
      <c r="X147" s="11">
        <v>-4.4000000000000003E-3</v>
      </c>
      <c r="Y147" s="7">
        <v>-2.2300000000000002E-3</v>
      </c>
    </row>
    <row r="148" spans="1:25" x14ac:dyDescent="0.3">
      <c r="A148" s="21">
        <v>42339</v>
      </c>
      <c r="B148" s="11">
        <v>5.0285716571156769E-3</v>
      </c>
      <c r="C148" s="11">
        <v>7.2348199312439743E-3</v>
      </c>
      <c r="D148" s="7">
        <v>-2.2300000000000002E-3</v>
      </c>
      <c r="E148" s="11">
        <f t="shared" si="16"/>
        <v>7.2585716571156771E-3</v>
      </c>
      <c r="F148" s="11">
        <f t="shared" si="19"/>
        <v>9.4648199312439736E-3</v>
      </c>
      <c r="G148" s="11">
        <f t="shared" si="21"/>
        <v>-1.9767638707235094E-2</v>
      </c>
      <c r="H148" s="11">
        <f t="shared" si="21"/>
        <v>-1.3691804401835607E-2</v>
      </c>
      <c r="I148" s="11">
        <f t="shared" si="17"/>
        <v>5.2686862501483025E-5</v>
      </c>
      <c r="J148" s="11">
        <f t="shared" si="18"/>
        <v>8.9582816330873176E-5</v>
      </c>
      <c r="K148">
        <v>-1.86</v>
      </c>
      <c r="L148" s="11">
        <v>3.74</v>
      </c>
      <c r="M148" s="11">
        <v>-1.25</v>
      </c>
      <c r="N148" s="11">
        <v>0.67</v>
      </c>
      <c r="O148" s="11">
        <v>-1.65</v>
      </c>
      <c r="P148" s="11">
        <v>4.01</v>
      </c>
      <c r="Q148" s="11">
        <v>-2.5391283000000001E-2</v>
      </c>
      <c r="R148" s="11">
        <f t="shared" si="20"/>
        <v>6.4471725238608908E-4</v>
      </c>
      <c r="S148">
        <v>3.6499999999999998E-2</v>
      </c>
      <c r="T148" s="22">
        <v>1.4875</v>
      </c>
      <c r="U148" s="11">
        <v>3.0738056050952063E-3</v>
      </c>
      <c r="V148" s="11">
        <v>-5.0735321999999999E-2</v>
      </c>
      <c r="W148" s="23">
        <v>49.38</v>
      </c>
      <c r="X148" s="11">
        <v>2.0000000000000001E-4</v>
      </c>
      <c r="Y148" s="7">
        <v>-2.4599999999999999E-3</v>
      </c>
    </row>
    <row r="149" spans="1:25" x14ac:dyDescent="0.3">
      <c r="A149" s="21">
        <v>42370</v>
      </c>
      <c r="B149" s="11">
        <v>-5.082869775324983E-2</v>
      </c>
      <c r="C149" s="11">
        <v>-6.6417264200580806E-2</v>
      </c>
      <c r="D149" s="7">
        <v>-2.4599999999999999E-3</v>
      </c>
      <c r="E149" s="11">
        <f t="shared" si="16"/>
        <v>-4.8368697753249833E-2</v>
      </c>
      <c r="F149" s="11">
        <f t="shared" si="19"/>
        <v>-6.3957264200580802E-2</v>
      </c>
      <c r="G149" s="11">
        <f t="shared" si="21"/>
        <v>7.2585716571156771E-3</v>
      </c>
      <c r="H149" s="11">
        <f t="shared" si="21"/>
        <v>9.4648199312439736E-3</v>
      </c>
      <c r="I149" s="11">
        <f t="shared" si="17"/>
        <v>2.3395309223452356E-3</v>
      </c>
      <c r="J149" s="11">
        <f t="shared" si="18"/>
        <v>4.0905316440228946E-3</v>
      </c>
      <c r="K149">
        <v>-6.43</v>
      </c>
      <c r="L149" s="11">
        <v>-0.62</v>
      </c>
      <c r="M149" s="11">
        <v>-1.49</v>
      </c>
      <c r="N149" s="11">
        <v>2.4700000000000002</v>
      </c>
      <c r="O149" s="11">
        <v>2.2799999999999998</v>
      </c>
      <c r="P149" s="11">
        <v>1.1499999999999999</v>
      </c>
      <c r="Q149" s="11">
        <v>2.1861820000000001E-3</v>
      </c>
      <c r="R149" s="11">
        <f t="shared" si="20"/>
        <v>4.779391737124E-6</v>
      </c>
      <c r="S149">
        <v>3.6499999999999998E-2</v>
      </c>
      <c r="T149" s="22">
        <v>2.5208333333333299</v>
      </c>
      <c r="U149" s="11">
        <v>4.4531172811761539E-3</v>
      </c>
      <c r="V149" s="11">
        <v>-4.1283600000000002E-3</v>
      </c>
      <c r="W149" s="23">
        <v>49.48</v>
      </c>
      <c r="X149" s="11">
        <v>-1.47E-2</v>
      </c>
      <c r="Y149" s="7">
        <v>-3.0799999999999998E-3</v>
      </c>
    </row>
    <row r="150" spans="1:25" x14ac:dyDescent="0.3">
      <c r="A150" s="21">
        <v>42401</v>
      </c>
      <c r="B150" s="11">
        <v>4.1552477079331851E-3</v>
      </c>
      <c r="C150" s="11">
        <v>2.3671677213615183E-2</v>
      </c>
      <c r="D150" s="7">
        <v>-3.0799999999999998E-3</v>
      </c>
      <c r="E150" s="11">
        <f t="shared" si="16"/>
        <v>7.2352477079331845E-3</v>
      </c>
      <c r="F150" s="11">
        <f t="shared" si="19"/>
        <v>2.6751677213615183E-2</v>
      </c>
      <c r="G150" s="11">
        <f t="shared" si="21"/>
        <v>-4.8368697753249833E-2</v>
      </c>
      <c r="H150" s="11">
        <f t="shared" si="21"/>
        <v>-6.3957264200580802E-2</v>
      </c>
      <c r="I150" s="11">
        <f t="shared" si="17"/>
        <v>5.2348809395152397E-5</v>
      </c>
      <c r="J150" s="11">
        <f t="shared" si="18"/>
        <v>7.1565223374145783E-4</v>
      </c>
      <c r="K150">
        <v>-1.71</v>
      </c>
      <c r="L150" s="11">
        <v>1.47</v>
      </c>
      <c r="M150" s="11">
        <v>0.37</v>
      </c>
      <c r="N150" s="11">
        <v>0.65</v>
      </c>
      <c r="O150" s="11">
        <v>0.88</v>
      </c>
      <c r="P150" s="11">
        <v>-0.7</v>
      </c>
      <c r="Q150" s="11">
        <v>1.2760132E-2</v>
      </c>
      <c r="R150" s="11">
        <f t="shared" si="20"/>
        <v>1.6282096865742401E-4</v>
      </c>
      <c r="S150">
        <v>3.6499999999999998E-2</v>
      </c>
      <c r="T150" s="22">
        <v>2.5208333333333299</v>
      </c>
      <c r="U150" s="11">
        <v>6.1554702040039124E-3</v>
      </c>
      <c r="V150" s="11">
        <v>6.5991115000000003E-2</v>
      </c>
      <c r="W150" s="23">
        <v>49.63</v>
      </c>
      <c r="X150" s="11">
        <v>1.7000000000000001E-3</v>
      </c>
      <c r="Y150" s="7">
        <v>-3.4100000000000003E-3</v>
      </c>
    </row>
    <row r="151" spans="1:25" x14ac:dyDescent="0.3">
      <c r="A151" s="21">
        <v>42430</v>
      </c>
      <c r="B151" s="11">
        <v>0.10099291819500822</v>
      </c>
      <c r="C151" s="11">
        <v>9.3878307326614507E-2</v>
      </c>
      <c r="D151" s="7">
        <v>-3.4100000000000003E-3</v>
      </c>
      <c r="E151" s="11">
        <f t="shared" si="16"/>
        <v>0.10440291819500822</v>
      </c>
      <c r="F151" s="11">
        <f t="shared" si="19"/>
        <v>9.7288307326614504E-2</v>
      </c>
      <c r="G151" s="11">
        <f t="shared" si="21"/>
        <v>7.2352477079331845E-3</v>
      </c>
      <c r="H151" s="11">
        <f t="shared" si="21"/>
        <v>2.6751677213615183E-2</v>
      </c>
      <c r="I151" s="11">
        <f t="shared" si="17"/>
        <v>1.0899969327633577E-2</v>
      </c>
      <c r="J151" s="11">
        <f t="shared" si="18"/>
        <v>9.4650147424777935E-3</v>
      </c>
      <c r="K151">
        <v>6.7</v>
      </c>
      <c r="L151" s="11">
        <v>1.79</v>
      </c>
      <c r="M151" s="11">
        <v>1.19</v>
      </c>
      <c r="N151" s="11">
        <v>0.74</v>
      </c>
      <c r="O151" s="11">
        <v>-1.1200000000000001</v>
      </c>
      <c r="P151" s="11">
        <v>-1.49</v>
      </c>
      <c r="Q151" s="11">
        <v>1.0850378000000001E-2</v>
      </c>
      <c r="R151" s="11">
        <f t="shared" si="20"/>
        <v>1.1773070274288401E-4</v>
      </c>
      <c r="S151">
        <v>3.6499999999999998E-2</v>
      </c>
      <c r="T151" s="22">
        <v>2.5208333333333299</v>
      </c>
      <c r="U151" s="11">
        <v>1.5509843882902351E-3</v>
      </c>
      <c r="V151" s="11">
        <v>2.699398E-3</v>
      </c>
      <c r="W151" s="23">
        <v>49.6</v>
      </c>
      <c r="X151" s="11">
        <v>1.2500000000000001E-2</v>
      </c>
      <c r="Y151" s="7">
        <v>-3.4799999999999996E-3</v>
      </c>
    </row>
    <row r="152" spans="1:25" x14ac:dyDescent="0.3">
      <c r="A152" s="21">
        <v>42461</v>
      </c>
      <c r="B152" s="11">
        <v>4.5960702580945423E-2</v>
      </c>
      <c r="C152" s="11">
        <v>4.63788963229117E-2</v>
      </c>
      <c r="D152" s="7">
        <v>-3.4799999999999996E-3</v>
      </c>
      <c r="E152" s="11">
        <f t="shared" si="16"/>
        <v>4.944070258094542E-2</v>
      </c>
      <c r="F152" s="11">
        <f t="shared" si="19"/>
        <v>4.9858896322911697E-2</v>
      </c>
      <c r="G152" s="11">
        <f t="shared" si="21"/>
        <v>0.10440291819500822</v>
      </c>
      <c r="H152" s="11">
        <f t="shared" si="21"/>
        <v>9.7288307326614504E-2</v>
      </c>
      <c r="I152" s="11">
        <f t="shared" si="17"/>
        <v>2.444383071697503E-3</v>
      </c>
      <c r="J152" s="11">
        <f t="shared" si="18"/>
        <v>2.4859095425388577E-3</v>
      </c>
      <c r="K152">
        <v>2.38</v>
      </c>
      <c r="L152" s="11">
        <v>-0.56000000000000005</v>
      </c>
      <c r="M152" s="11">
        <v>3.35</v>
      </c>
      <c r="N152" s="11">
        <v>-1.88</v>
      </c>
      <c r="O152" s="11">
        <v>0.9</v>
      </c>
      <c r="P152" s="11">
        <v>-3.91</v>
      </c>
      <c r="Q152" s="11">
        <v>-1.7783199999999999E-3</v>
      </c>
      <c r="R152" s="11">
        <f t="shared" si="20"/>
        <v>3.1624220223999995E-6</v>
      </c>
      <c r="S152">
        <v>3.6499999999999998E-2</v>
      </c>
      <c r="T152" s="22">
        <v>2.5208333333333299</v>
      </c>
      <c r="U152" s="11">
        <v>1.3581677405257433E-3</v>
      </c>
      <c r="V152" s="11">
        <v>1.5324602E-2</v>
      </c>
      <c r="W152" s="23">
        <v>49.58</v>
      </c>
      <c r="X152" s="11">
        <v>2.0999999999999999E-3</v>
      </c>
      <c r="Y152" s="7">
        <v>-3.5599999999999998E-3</v>
      </c>
    </row>
    <row r="153" spans="1:25" x14ac:dyDescent="0.3">
      <c r="A153" s="21">
        <v>42491</v>
      </c>
      <c r="B153" s="11">
        <v>6.0928722007704827E-3</v>
      </c>
      <c r="C153" s="11">
        <v>5.8517743123014387E-3</v>
      </c>
      <c r="D153" s="7">
        <v>-3.5599999999999998E-3</v>
      </c>
      <c r="E153" s="11">
        <f t="shared" si="16"/>
        <v>9.6528722007704834E-3</v>
      </c>
      <c r="F153" s="11">
        <f t="shared" si="19"/>
        <v>9.4117743123014394E-3</v>
      </c>
      <c r="G153" s="11">
        <f t="shared" si="21"/>
        <v>4.944070258094542E-2</v>
      </c>
      <c r="H153" s="11">
        <f t="shared" si="21"/>
        <v>4.9858896322911697E-2</v>
      </c>
      <c r="I153" s="11">
        <f t="shared" si="17"/>
        <v>9.3177941724407594E-5</v>
      </c>
      <c r="J153" s="11">
        <f t="shared" si="18"/>
        <v>8.8581495705697231E-5</v>
      </c>
      <c r="K153">
        <v>-0.38</v>
      </c>
      <c r="L153" s="11">
        <v>1.41</v>
      </c>
      <c r="M153" s="11">
        <v>-2.87</v>
      </c>
      <c r="N153" s="11">
        <v>1.76</v>
      </c>
      <c r="O153" s="11">
        <v>-0.48</v>
      </c>
      <c r="P153" s="11">
        <v>3.81</v>
      </c>
      <c r="Q153" s="11">
        <v>4.3894846000000001E-2</v>
      </c>
      <c r="R153" s="11">
        <f t="shared" si="20"/>
        <v>1.926757505363716E-3</v>
      </c>
      <c r="S153">
        <v>3.6499999999999998E-2</v>
      </c>
      <c r="T153" s="22">
        <v>2.5208333333333299</v>
      </c>
      <c r="U153" s="11">
        <v>1.314205798249051E-3</v>
      </c>
      <c r="V153" s="11">
        <v>9.1092099999999997E-4</v>
      </c>
      <c r="W153" s="23">
        <v>49.6</v>
      </c>
      <c r="X153" s="11">
        <v>4.1999999999999997E-3</v>
      </c>
      <c r="Y153" s="7">
        <v>-3.6900000000000001E-3</v>
      </c>
    </row>
    <row r="154" spans="1:25" x14ac:dyDescent="0.3">
      <c r="A154" s="21">
        <v>42522</v>
      </c>
      <c r="B154" s="11">
        <v>-7.389093557602755E-2</v>
      </c>
      <c r="C154" s="11">
        <v>-8.8028657296528201E-2</v>
      </c>
      <c r="D154" s="7">
        <v>-3.6900000000000001E-3</v>
      </c>
      <c r="E154" s="11">
        <f t="shared" si="16"/>
        <v>-7.0200935576027551E-2</v>
      </c>
      <c r="F154" s="11">
        <f t="shared" si="19"/>
        <v>-8.4338657296528202E-2</v>
      </c>
      <c r="G154" s="11">
        <f t="shared" si="21"/>
        <v>9.6528722007704834E-3</v>
      </c>
      <c r="H154" s="11">
        <f t="shared" si="21"/>
        <v>9.4117743123014394E-3</v>
      </c>
      <c r="I154" s="11">
        <f t="shared" si="17"/>
        <v>4.9281713557495707E-3</v>
      </c>
      <c r="J154" s="11">
        <f t="shared" si="18"/>
        <v>7.1130091145812299E-3</v>
      </c>
      <c r="K154">
        <v>-5.01</v>
      </c>
      <c r="L154" s="11">
        <v>-2.2400000000000002</v>
      </c>
      <c r="M154" s="11">
        <v>-1.64</v>
      </c>
      <c r="N154" s="11">
        <v>3.25</v>
      </c>
      <c r="O154" s="11">
        <v>2.82</v>
      </c>
      <c r="P154" s="11">
        <v>7.1</v>
      </c>
      <c r="Q154" s="11">
        <v>3.3839168000000003E-2</v>
      </c>
      <c r="R154" s="11">
        <f t="shared" si="20"/>
        <v>1.1450892909322242E-3</v>
      </c>
      <c r="S154">
        <v>3.6499999999999998E-2</v>
      </c>
      <c r="T154" s="22">
        <v>2.5208333333333299</v>
      </c>
      <c r="U154" s="11">
        <v>6.6307967679991205E-3</v>
      </c>
      <c r="V154" s="11">
        <v>3.5609801000000003E-2</v>
      </c>
      <c r="W154" s="23">
        <v>49.66</v>
      </c>
      <c r="X154" s="11">
        <v>1.8E-3</v>
      </c>
      <c r="Y154" s="7">
        <v>-3.7000000000000002E-3</v>
      </c>
    </row>
    <row r="155" spans="1:25" x14ac:dyDescent="0.3">
      <c r="A155" s="21">
        <v>42552</v>
      </c>
      <c r="B155" s="11">
        <v>3.9579951763198062E-2</v>
      </c>
      <c r="C155" s="11">
        <v>5.6090294871140589E-2</v>
      </c>
      <c r="D155" s="7">
        <v>-3.7000000000000002E-3</v>
      </c>
      <c r="E155" s="11">
        <f t="shared" si="16"/>
        <v>4.3279951763198064E-2</v>
      </c>
      <c r="F155" s="11">
        <f t="shared" si="19"/>
        <v>5.9790294871140591E-2</v>
      </c>
      <c r="G155" s="11">
        <f t="shared" si="21"/>
        <v>-7.0200935576027551E-2</v>
      </c>
      <c r="H155" s="11">
        <f t="shared" si="21"/>
        <v>-8.4338657296528202E-2</v>
      </c>
      <c r="I155" s="11">
        <f t="shared" si="17"/>
        <v>1.8731542246247512E-3</v>
      </c>
      <c r="J155" s="11">
        <f t="shared" si="18"/>
        <v>3.5748793607779409E-3</v>
      </c>
      <c r="K155">
        <v>4.4400000000000004</v>
      </c>
      <c r="L155" s="11">
        <v>1.51</v>
      </c>
      <c r="M155" s="11">
        <v>0.21</v>
      </c>
      <c r="N155" s="11">
        <v>7.0000000000000007E-2</v>
      </c>
      <c r="O155" s="11">
        <v>-0.86</v>
      </c>
      <c r="P155" s="11">
        <v>-0.1</v>
      </c>
      <c r="Q155" s="11">
        <v>8.4914789999999997E-3</v>
      </c>
      <c r="R155" s="11">
        <f t="shared" si="20"/>
        <v>7.2105215607441001E-5</v>
      </c>
      <c r="S155">
        <v>3.6499999999999998E-2</v>
      </c>
      <c r="T155" s="22">
        <v>2.5208333333333299</v>
      </c>
      <c r="U155" s="11">
        <v>8.9564199178639409E-4</v>
      </c>
      <c r="V155" s="11">
        <v>-1.2192430000000001E-3</v>
      </c>
      <c r="W155" s="23">
        <v>49.95</v>
      </c>
      <c r="X155" s="11">
        <v>-4.8999999999999998E-3</v>
      </c>
      <c r="Y155" s="7">
        <v>-3.7099999999999998E-3</v>
      </c>
    </row>
    <row r="156" spans="1:25" x14ac:dyDescent="0.3">
      <c r="A156" s="21">
        <v>42583</v>
      </c>
      <c r="B156" s="11">
        <v>3.8231912875115404E-2</v>
      </c>
      <c r="C156" s="11">
        <v>4.2198052543552134E-2</v>
      </c>
      <c r="D156" s="7">
        <v>-3.7099999999999998E-3</v>
      </c>
      <c r="E156" s="11">
        <f t="shared" si="16"/>
        <v>4.1941912875115402E-2</v>
      </c>
      <c r="F156" s="11">
        <f t="shared" si="19"/>
        <v>4.5908052543552132E-2</v>
      </c>
      <c r="G156" s="11">
        <f t="shared" si="21"/>
        <v>4.3279951763198064E-2</v>
      </c>
      <c r="H156" s="11">
        <f t="shared" si="21"/>
        <v>5.9790294871140591E-2</v>
      </c>
      <c r="I156" s="11">
        <f t="shared" si="17"/>
        <v>1.7591240556237711E-3</v>
      </c>
      <c r="J156" s="11">
        <f t="shared" si="18"/>
        <v>2.1075492883415431E-3</v>
      </c>
      <c r="K156">
        <v>0.78</v>
      </c>
      <c r="L156" s="11">
        <v>1.7</v>
      </c>
      <c r="M156" s="11">
        <v>1.93</v>
      </c>
      <c r="N156" s="11">
        <v>-1.92</v>
      </c>
      <c r="O156" s="11">
        <v>-0.01</v>
      </c>
      <c r="P156" s="11">
        <v>-1.76</v>
      </c>
      <c r="Q156" s="11">
        <v>1.7370759E-2</v>
      </c>
      <c r="R156" s="11">
        <f t="shared" si="20"/>
        <v>3.0174326823608096E-4</v>
      </c>
      <c r="S156">
        <v>3.6499999999999998E-2</v>
      </c>
      <c r="T156" s="22">
        <v>2.5208333333333299</v>
      </c>
      <c r="U156" s="11">
        <v>7.1366955652890792E-4</v>
      </c>
      <c r="V156" s="11">
        <v>-1.2344509999999999E-3</v>
      </c>
      <c r="W156" s="23">
        <v>50.11</v>
      </c>
      <c r="X156" s="11">
        <v>5.9999999999999995E-4</v>
      </c>
      <c r="Y156" s="7">
        <v>-3.7099999999999998E-3</v>
      </c>
    </row>
    <row r="157" spans="1:25" x14ac:dyDescent="0.3">
      <c r="A157" s="21">
        <v>42614</v>
      </c>
      <c r="B157" s="11">
        <v>5.7292254304300849E-2</v>
      </c>
      <c r="C157" s="11">
        <v>5.8519614911156204E-2</v>
      </c>
      <c r="D157" s="7">
        <v>-3.7099999999999998E-3</v>
      </c>
      <c r="E157" s="11">
        <f t="shared" si="16"/>
        <v>6.1002254304300847E-2</v>
      </c>
      <c r="F157" s="11">
        <f t="shared" si="19"/>
        <v>6.2229614911156202E-2</v>
      </c>
      <c r="G157" s="11">
        <f t="shared" si="21"/>
        <v>4.1941912875115402E-2</v>
      </c>
      <c r="H157" s="11">
        <f t="shared" si="21"/>
        <v>4.5908052543552132E-2</v>
      </c>
      <c r="I157" s="27">
        <f t="shared" si="17"/>
        <v>3.7212750302065912E-3</v>
      </c>
      <c r="J157" s="11">
        <f t="shared" si="18"/>
        <v>3.8725249719907943E-3</v>
      </c>
      <c r="K157" s="26">
        <v>0.95</v>
      </c>
      <c r="L157" s="25">
        <v>0.97</v>
      </c>
      <c r="M157" s="26">
        <v>-0.15</v>
      </c>
      <c r="N157" s="25">
        <v>0.32</v>
      </c>
      <c r="O157" s="25">
        <v>0.03</v>
      </c>
      <c r="P157" s="25">
        <v>3.14</v>
      </c>
      <c r="Q157" s="25">
        <v>7.9573860000000003E-3</v>
      </c>
      <c r="R157" s="25">
        <f t="shared" si="20"/>
        <v>6.3319991952996002E-5</v>
      </c>
      <c r="S157" s="26">
        <v>3.6499999999999998E-2</v>
      </c>
      <c r="T157" s="22">
        <v>2.5208333333333299</v>
      </c>
      <c r="U157" s="11">
        <v>1.6655861054146739E-3</v>
      </c>
      <c r="V157" s="11">
        <v>-1.9425679000000001E-2</v>
      </c>
      <c r="W157" s="23">
        <v>50.2</v>
      </c>
      <c r="X157" s="11">
        <v>3.8E-3</v>
      </c>
      <c r="Y157" s="7">
        <v>-3.7299999999999998E-3</v>
      </c>
    </row>
    <row r="158" spans="1:25" x14ac:dyDescent="0.3">
      <c r="A158" s="21">
        <v>42644</v>
      </c>
      <c r="B158" s="11">
        <v>-1.8419167479466259E-2</v>
      </c>
      <c r="C158" s="11">
        <v>-2.6442680644459982E-2</v>
      </c>
      <c r="D158" s="7">
        <v>-3.7299999999999998E-3</v>
      </c>
      <c r="E158" s="27">
        <f t="shared" si="16"/>
        <v>-1.4689167479466258E-2</v>
      </c>
      <c r="F158" s="11">
        <f t="shared" si="19"/>
        <v>-2.2712680644459981E-2</v>
      </c>
      <c r="G158" s="27">
        <f t="shared" si="21"/>
        <v>6.1002254304300847E-2</v>
      </c>
      <c r="H158" s="11">
        <f t="shared" si="21"/>
        <v>6.2229614911156202E-2</v>
      </c>
      <c r="I158" s="11">
        <f t="shared" si="17"/>
        <v>2.157716412398091E-4</v>
      </c>
      <c r="J158" s="11">
        <f t="shared" si="18"/>
        <v>5.1586586205722704E-4</v>
      </c>
      <c r="K158">
        <v>-3.08</v>
      </c>
      <c r="L158" s="11">
        <v>-0.5</v>
      </c>
      <c r="M158" s="11">
        <v>6.36</v>
      </c>
      <c r="N158" s="11">
        <v>-3.85</v>
      </c>
      <c r="O158" s="11">
        <v>2.96</v>
      </c>
      <c r="P158" s="11">
        <v>-0.83</v>
      </c>
      <c r="Q158" s="11">
        <v>-2.4503232999999999E-2</v>
      </c>
      <c r="R158" s="11">
        <f t="shared" si="20"/>
        <v>6.0040842745228893E-4</v>
      </c>
      <c r="S158">
        <v>3.6499999999999998E-2</v>
      </c>
      <c r="T158" s="22">
        <v>2.5208333333333299</v>
      </c>
      <c r="U158" s="11">
        <v>9.2604096463067486E-4</v>
      </c>
      <c r="V158" s="11">
        <v>3.4174521999999999E-2</v>
      </c>
      <c r="W158" s="23">
        <v>50.39</v>
      </c>
      <c r="X158" s="11">
        <v>2.3999999999999998E-3</v>
      </c>
      <c r="Y158" s="7">
        <v>-3.7000000000000002E-3</v>
      </c>
    </row>
    <row r="159" spans="1:25" x14ac:dyDescent="0.3">
      <c r="A159" s="21">
        <v>42675</v>
      </c>
      <c r="B159" s="11">
        <v>9.0987792863972405E-3</v>
      </c>
      <c r="C159" s="11">
        <v>7.8841618827072413E-3</v>
      </c>
      <c r="D159" s="7">
        <v>-3.7000000000000002E-3</v>
      </c>
      <c r="E159" s="26">
        <f t="shared" si="16"/>
        <v>1.2798779286397241E-2</v>
      </c>
      <c r="F159" s="11">
        <f t="shared" si="19"/>
        <v>1.1584161882707241E-2</v>
      </c>
      <c r="G159" s="26">
        <f t="shared" si="21"/>
        <v>-1.4689167479466258E-2</v>
      </c>
      <c r="H159" s="11">
        <f t="shared" si="21"/>
        <v>-2.2712680644459981E-2</v>
      </c>
      <c r="I159" s="11">
        <f t="shared" si="17"/>
        <v>1.6380875122191105E-4</v>
      </c>
      <c r="J159" s="11">
        <f t="shared" si="18"/>
        <v>1.3419280652476737E-4</v>
      </c>
      <c r="K159">
        <v>-2.5</v>
      </c>
      <c r="L159" s="11">
        <v>1</v>
      </c>
      <c r="M159" s="11">
        <v>1.92</v>
      </c>
      <c r="N159" s="11">
        <v>-1.54</v>
      </c>
      <c r="O159" s="11">
        <v>1.87</v>
      </c>
      <c r="P159" s="11">
        <v>-2.0499999999999998</v>
      </c>
      <c r="Q159" s="11">
        <v>5.2920193999999997E-2</v>
      </c>
      <c r="R159" s="11">
        <f t="shared" si="20"/>
        <v>2.8005469329976359E-3</v>
      </c>
      <c r="S159">
        <v>3.6499999999999998E-2</v>
      </c>
      <c r="T159" s="22">
        <v>2.5208333333333299</v>
      </c>
      <c r="U159" s="11">
        <v>1.411126180375842E-3</v>
      </c>
      <c r="V159" s="11">
        <v>1.8200761999999999E-2</v>
      </c>
      <c r="W159" s="23">
        <v>50.72</v>
      </c>
      <c r="X159" s="11">
        <v>-3.5999999999999999E-3</v>
      </c>
      <c r="Y159" s="7">
        <v>-3.7099999999999998E-3</v>
      </c>
    </row>
    <row r="160" spans="1:25" x14ac:dyDescent="0.3">
      <c r="A160" s="21">
        <v>42705</v>
      </c>
      <c r="B160" s="11">
        <v>2.8063840799754436E-2</v>
      </c>
      <c r="C160" s="11">
        <v>2.2127506135151132E-2</v>
      </c>
      <c r="D160" s="7">
        <v>-3.7099999999999998E-3</v>
      </c>
      <c r="E160" s="11">
        <f t="shared" si="16"/>
        <v>3.1773840799754434E-2</v>
      </c>
      <c r="F160" s="11">
        <f t="shared" si="19"/>
        <v>2.583750613515113E-2</v>
      </c>
      <c r="G160" s="11">
        <f t="shared" si="21"/>
        <v>1.2798779286397241E-2</v>
      </c>
      <c r="H160" s="11">
        <f t="shared" si="21"/>
        <v>1.1584161882707241E-2</v>
      </c>
      <c r="I160" s="11">
        <f t="shared" si="17"/>
        <v>1.0095769591681395E-3</v>
      </c>
      <c r="J160" s="11">
        <f t="shared" si="18"/>
        <v>6.6757672328397223E-4</v>
      </c>
      <c r="K160">
        <v>4.72</v>
      </c>
      <c r="L160" s="11">
        <v>-0.82</v>
      </c>
      <c r="M160" s="11">
        <v>1.99</v>
      </c>
      <c r="N160" s="11">
        <v>-0.9</v>
      </c>
      <c r="O160" s="11">
        <v>1.05</v>
      </c>
      <c r="P160" s="11">
        <v>-1.96</v>
      </c>
      <c r="Q160" s="11">
        <v>-6.1039939999999997E-3</v>
      </c>
      <c r="R160" s="11">
        <f t="shared" si="20"/>
        <v>3.7258742752035998E-5</v>
      </c>
      <c r="S160">
        <v>3.9800000000000002E-2</v>
      </c>
      <c r="T160" s="22">
        <v>2.5208333333333299</v>
      </c>
      <c r="U160" s="11">
        <v>7.5975399007491198E-4</v>
      </c>
      <c r="V160" s="11">
        <v>1.7884358E-2</v>
      </c>
      <c r="W160" s="23">
        <v>50.96</v>
      </c>
      <c r="X160" s="11">
        <v>5.3E-3</v>
      </c>
      <c r="Y160" s="7">
        <v>-3.7199999999999998E-3</v>
      </c>
    </row>
    <row r="161" spans="1:25" x14ac:dyDescent="0.3">
      <c r="A161" s="21">
        <v>42736</v>
      </c>
      <c r="B161" s="11">
        <v>6.2364472643330338E-2</v>
      </c>
      <c r="C161" s="11">
        <v>7.9177162826157277E-2</v>
      </c>
      <c r="D161" s="7">
        <v>-3.7199999999999998E-3</v>
      </c>
      <c r="E161" s="11">
        <f t="shared" si="16"/>
        <v>6.6084472643330339E-2</v>
      </c>
      <c r="F161" s="11">
        <f t="shared" si="19"/>
        <v>8.2897162826157278E-2</v>
      </c>
      <c r="G161" s="11">
        <f t="shared" si="21"/>
        <v>3.1773840799754434E-2</v>
      </c>
      <c r="H161" s="11">
        <f t="shared" si="21"/>
        <v>2.583750613515113E-2</v>
      </c>
      <c r="I161" s="11">
        <f t="shared" si="17"/>
        <v>4.3671575245470759E-3</v>
      </c>
      <c r="J161" s="11">
        <f t="shared" si="18"/>
        <v>6.8719396046264319E-3</v>
      </c>
      <c r="K161">
        <v>2.84</v>
      </c>
      <c r="L161" s="11">
        <v>2.12</v>
      </c>
      <c r="M161" s="11">
        <v>0.47</v>
      </c>
      <c r="N161" s="11">
        <v>-0.24</v>
      </c>
      <c r="O161" s="11">
        <v>0.18</v>
      </c>
      <c r="P161" s="11">
        <v>2.83</v>
      </c>
      <c r="Q161" s="11">
        <v>2.3129324999999999E-2</v>
      </c>
      <c r="R161" s="11">
        <f t="shared" si="20"/>
        <v>5.3496567495562501E-4</v>
      </c>
      <c r="S161">
        <v>3.9800000000000002E-2</v>
      </c>
      <c r="T161" s="22">
        <v>1.7666666666666699</v>
      </c>
      <c r="U161" s="11">
        <v>5.2533427369108609E-4</v>
      </c>
      <c r="V161" s="11">
        <v>3.7198160000000001E-2</v>
      </c>
      <c r="W161" s="23">
        <v>50.91</v>
      </c>
      <c r="X161" s="11">
        <v>-8.6E-3</v>
      </c>
      <c r="Y161" s="7">
        <v>-3.7199999999999998E-3</v>
      </c>
    </row>
    <row r="162" spans="1:25" x14ac:dyDescent="0.3">
      <c r="A162" s="21">
        <v>42767</v>
      </c>
      <c r="B162" s="11">
        <v>2.2638270244054848E-2</v>
      </c>
      <c r="C162" s="11">
        <v>1.4821966394024333E-2</v>
      </c>
      <c r="D162" s="7">
        <v>-3.7199999999999998E-3</v>
      </c>
      <c r="E162" s="11">
        <f t="shared" si="16"/>
        <v>2.6358270244054849E-2</v>
      </c>
      <c r="F162" s="11">
        <f t="shared" si="19"/>
        <v>1.8541966394024334E-2</v>
      </c>
      <c r="G162" s="11">
        <f t="shared" si="21"/>
        <v>6.6084472643330339E-2</v>
      </c>
      <c r="H162" s="11">
        <f t="shared" si="21"/>
        <v>8.2897162826157278E-2</v>
      </c>
      <c r="I162" s="11">
        <f t="shared" si="17"/>
        <v>6.9475841025862727E-4</v>
      </c>
      <c r="J162" s="11">
        <f t="shared" si="18"/>
        <v>3.4380451775712777E-4</v>
      </c>
      <c r="K162">
        <v>0.68</v>
      </c>
      <c r="L162" s="11">
        <v>0.03</v>
      </c>
      <c r="M162" s="11">
        <v>-2.6</v>
      </c>
      <c r="N162" s="11">
        <v>2.73</v>
      </c>
      <c r="O162" s="11">
        <v>-1.32</v>
      </c>
      <c r="P162" s="11">
        <v>-1.6</v>
      </c>
      <c r="Q162" s="11">
        <v>8.1917559999999997E-3</v>
      </c>
      <c r="R162" s="11">
        <f t="shared" si="20"/>
        <v>6.7104866363535993E-5</v>
      </c>
      <c r="S162">
        <v>3.9800000000000002E-2</v>
      </c>
      <c r="T162" s="22">
        <v>1.7666666666666699</v>
      </c>
      <c r="U162" s="11">
        <v>2.3880966593782944E-4</v>
      </c>
      <c r="V162" s="11">
        <v>-3.8919699999999998E-4</v>
      </c>
      <c r="W162" s="23">
        <v>51</v>
      </c>
      <c r="X162" s="11">
        <v>4.0000000000000001E-3</v>
      </c>
      <c r="Y162" s="7">
        <v>-3.7199999999999998E-3</v>
      </c>
    </row>
    <row r="163" spans="1:25" x14ac:dyDescent="0.3">
      <c r="A163" s="21">
        <v>42795</v>
      </c>
      <c r="B163" s="11">
        <v>3.0040917857132143E-2</v>
      </c>
      <c r="C163" s="11">
        <v>3.1850339468549205E-2</v>
      </c>
      <c r="D163" s="7">
        <v>-3.7199999999999998E-3</v>
      </c>
      <c r="E163" s="11">
        <f t="shared" si="16"/>
        <v>3.3760917857132144E-2</v>
      </c>
      <c r="F163" s="11">
        <f t="shared" si="19"/>
        <v>3.5570339468549206E-2</v>
      </c>
      <c r="G163" s="11">
        <f t="shared" si="21"/>
        <v>2.6358270244054849E-2</v>
      </c>
      <c r="H163" s="11">
        <f t="shared" si="21"/>
        <v>1.8541966394024334E-2</v>
      </c>
      <c r="I163" s="11">
        <f t="shared" si="17"/>
        <v>1.139799574556024E-3</v>
      </c>
      <c r="J163" s="11">
        <f t="shared" si="18"/>
        <v>1.2652490499078294E-3</v>
      </c>
      <c r="K163">
        <v>4.2699999999999996</v>
      </c>
      <c r="L163" s="11">
        <v>-1.28</v>
      </c>
      <c r="M163" s="11">
        <v>0.5</v>
      </c>
      <c r="N163" s="11">
        <v>0.12</v>
      </c>
      <c r="O163" s="11">
        <v>-0.28000000000000003</v>
      </c>
      <c r="P163" s="11">
        <v>0.02</v>
      </c>
      <c r="Q163" s="11">
        <v>-1.6250392999999998E-2</v>
      </c>
      <c r="R163" s="11">
        <f t="shared" si="20"/>
        <v>2.6407527265444894E-4</v>
      </c>
      <c r="S163">
        <v>3.9800000000000002E-2</v>
      </c>
      <c r="T163" s="22">
        <v>1.7666666666666699</v>
      </c>
      <c r="U163" s="11">
        <v>6.0966926581748995E-4</v>
      </c>
      <c r="V163" s="11">
        <v>9.0912089999999994E-3</v>
      </c>
      <c r="W163" s="23">
        <v>51.21</v>
      </c>
      <c r="X163" s="11">
        <v>8.199999999999999E-3</v>
      </c>
      <c r="Y163" s="7">
        <v>-3.7299999999999998E-3</v>
      </c>
    </row>
    <row r="164" spans="1:25" x14ac:dyDescent="0.3">
      <c r="A164" s="21">
        <v>42826</v>
      </c>
      <c r="B164" s="11">
        <v>5.3840746435792619E-2</v>
      </c>
      <c r="C164" s="11">
        <v>5.360913708907411E-2</v>
      </c>
      <c r="D164" s="7">
        <v>-3.7299999999999998E-3</v>
      </c>
      <c r="E164" s="11">
        <f t="shared" si="16"/>
        <v>5.7570746435792616E-2</v>
      </c>
      <c r="F164" s="11">
        <f t="shared" si="19"/>
        <v>5.7339137089074108E-2</v>
      </c>
      <c r="G164" s="11">
        <f t="shared" si="21"/>
        <v>3.3760917857132144E-2</v>
      </c>
      <c r="H164" s="11">
        <f t="shared" si="21"/>
        <v>3.5570339468549206E-2</v>
      </c>
      <c r="I164" s="11">
        <f t="shared" si="17"/>
        <v>3.3143908451743281E-3</v>
      </c>
      <c r="J164" s="11">
        <f t="shared" si="18"/>
        <v>3.287776642119634E-3</v>
      </c>
      <c r="K164">
        <v>4.63</v>
      </c>
      <c r="L164" s="11">
        <v>1.94</v>
      </c>
      <c r="M164" s="11">
        <v>-1.3</v>
      </c>
      <c r="N164" s="11">
        <v>1.6</v>
      </c>
      <c r="O164" s="11">
        <v>-1.32</v>
      </c>
      <c r="P164" s="11">
        <v>0.23</v>
      </c>
      <c r="Q164" s="11">
        <v>4.3879024000000003E-2</v>
      </c>
      <c r="R164" s="11">
        <f t="shared" si="20"/>
        <v>1.9253687471925763E-3</v>
      </c>
      <c r="S164">
        <v>3.9800000000000002E-2</v>
      </c>
      <c r="T164" s="22">
        <v>1.7666666666666699</v>
      </c>
      <c r="U164" s="11">
        <v>1.282386592271966E-3</v>
      </c>
      <c r="V164" s="11">
        <v>1.1576250999999999E-2</v>
      </c>
      <c r="W164" s="23">
        <v>51.37</v>
      </c>
      <c r="X164" s="11">
        <v>5.6999999999999993E-3</v>
      </c>
      <c r="Y164" s="7">
        <v>-3.7299999999999998E-3</v>
      </c>
    </row>
    <row r="165" spans="1:25" x14ac:dyDescent="0.3">
      <c r="A165" s="21">
        <v>42856</v>
      </c>
      <c r="B165" s="11">
        <v>4.4669508703748528E-2</v>
      </c>
      <c r="C165" s="11">
        <v>4.4554660337467134E-2</v>
      </c>
      <c r="D165" s="7">
        <v>-3.7299999999999998E-3</v>
      </c>
      <c r="E165" s="11">
        <f t="shared" si="16"/>
        <v>4.8399508703748526E-2</v>
      </c>
      <c r="F165" s="11">
        <f t="shared" si="19"/>
        <v>4.8284660337467131E-2</v>
      </c>
      <c r="G165" s="11">
        <f t="shared" si="21"/>
        <v>5.7570746435792616E-2</v>
      </c>
      <c r="H165" s="11">
        <f t="shared" si="21"/>
        <v>5.7339137089074108E-2</v>
      </c>
      <c r="I165" s="11">
        <f t="shared" ref="I165:I195" si="22">G166^2</f>
        <v>2.3425124427642291E-3</v>
      </c>
      <c r="J165" s="11">
        <f t="shared" ref="J165:J195" si="23">H166^2</f>
        <v>2.3314084239045713E-3</v>
      </c>
      <c r="K165">
        <v>5.03</v>
      </c>
      <c r="L165" s="11">
        <v>0.02</v>
      </c>
      <c r="M165" s="11">
        <v>-0.79</v>
      </c>
      <c r="N165" s="11">
        <v>1.21</v>
      </c>
      <c r="O165" s="11">
        <v>-0.69</v>
      </c>
      <c r="P165" s="11">
        <v>-0.43</v>
      </c>
      <c r="Q165" s="11">
        <v>-2.7566462999999999E-2</v>
      </c>
      <c r="R165" s="11">
        <f t="shared" si="20"/>
        <v>7.5990988233036894E-4</v>
      </c>
      <c r="S165">
        <v>3.9800000000000002E-2</v>
      </c>
      <c r="T165" s="22">
        <v>1.7666666666666699</v>
      </c>
      <c r="U165" s="11">
        <v>4.5587990041022909E-4</v>
      </c>
      <c r="V165" s="11">
        <v>4.8137750000000002E-3</v>
      </c>
      <c r="W165" s="23">
        <v>51.63</v>
      </c>
      <c r="X165" s="11">
        <v>-8.9999999999999998E-4</v>
      </c>
      <c r="Y165" s="7">
        <v>-3.7299999999999998E-3</v>
      </c>
    </row>
    <row r="166" spans="1:25" x14ac:dyDescent="0.3">
      <c r="A166" s="21">
        <v>42887</v>
      </c>
      <c r="B166" s="11">
        <v>1.3344806092884909E-2</v>
      </c>
      <c r="C166" s="11">
        <v>9.2461724720585003E-3</v>
      </c>
      <c r="D166" s="7">
        <v>-3.7299999999999998E-3</v>
      </c>
      <c r="E166" s="11">
        <f t="shared" si="16"/>
        <v>1.7074806092884909E-2</v>
      </c>
      <c r="F166" s="11">
        <f t="shared" si="19"/>
        <v>1.2976172472058501E-2</v>
      </c>
      <c r="G166" s="11">
        <f t="shared" si="21"/>
        <v>4.8399508703748526E-2</v>
      </c>
      <c r="H166" s="11">
        <f t="shared" si="21"/>
        <v>4.8284660337467131E-2</v>
      </c>
      <c r="I166" s="11">
        <f t="shared" si="22"/>
        <v>2.9154900310961965E-4</v>
      </c>
      <c r="J166" s="11">
        <f t="shared" si="23"/>
        <v>1.6838105202460882E-4</v>
      </c>
      <c r="K166">
        <v>-0.67</v>
      </c>
      <c r="L166" s="11">
        <v>1.62</v>
      </c>
      <c r="M166" s="11">
        <v>2.0299999999999998</v>
      </c>
      <c r="N166" s="11">
        <v>-2.0099999999999998</v>
      </c>
      <c r="O166" s="11">
        <v>0.79</v>
      </c>
      <c r="P166" s="11">
        <v>1.59</v>
      </c>
      <c r="Q166" s="11">
        <v>8.1091529999999992E-3</v>
      </c>
      <c r="R166" s="11">
        <f t="shared" si="20"/>
        <v>6.575836237740898E-5</v>
      </c>
      <c r="S166">
        <v>3.9800000000000002E-2</v>
      </c>
      <c r="T166" s="22">
        <v>1.7666666666666699</v>
      </c>
      <c r="U166" s="11">
        <v>5.1827646562232804E-4</v>
      </c>
      <c r="V166" s="11">
        <v>1.9348826E-2</v>
      </c>
      <c r="W166" s="23">
        <v>51.89</v>
      </c>
      <c r="X166" s="11">
        <v>1E-3</v>
      </c>
      <c r="Y166" s="7">
        <v>-3.7199999999999998E-3</v>
      </c>
    </row>
    <row r="167" spans="1:25" x14ac:dyDescent="0.3">
      <c r="A167" s="21">
        <v>42917</v>
      </c>
      <c r="B167" s="11">
        <v>3.0204846919843042E-2</v>
      </c>
      <c r="C167" s="11">
        <v>3.1178305329992106E-2</v>
      </c>
      <c r="D167" s="7">
        <v>-3.7199999999999998E-3</v>
      </c>
      <c r="E167" s="11">
        <f t="shared" si="16"/>
        <v>3.3924846919843044E-2</v>
      </c>
      <c r="F167" s="11">
        <f t="shared" si="19"/>
        <v>3.4898305329992108E-2</v>
      </c>
      <c r="G167" s="11">
        <f t="shared" si="21"/>
        <v>1.7074806092884909E-2</v>
      </c>
      <c r="H167" s="11">
        <f t="shared" si="21"/>
        <v>1.2976172472058501E-2</v>
      </c>
      <c r="I167" s="11">
        <f t="shared" si="22"/>
        <v>1.150895238534784E-3</v>
      </c>
      <c r="J167" s="11">
        <f t="shared" si="23"/>
        <v>1.2178917149053556E-3</v>
      </c>
      <c r="K167">
        <v>3.49</v>
      </c>
      <c r="L167" s="11">
        <v>0.68</v>
      </c>
      <c r="M167" s="11">
        <v>2.59</v>
      </c>
      <c r="N167" s="11">
        <v>-2.2400000000000002</v>
      </c>
      <c r="O167" s="11">
        <v>0.34</v>
      </c>
      <c r="P167" s="11">
        <v>1.96</v>
      </c>
      <c r="Q167" s="11">
        <v>7.9490089999999999E-3</v>
      </c>
      <c r="R167" s="11">
        <f t="shared" si="20"/>
        <v>6.3186744082080999E-5</v>
      </c>
      <c r="S167">
        <v>3.9800000000000002E-2</v>
      </c>
      <c r="T167" s="22">
        <v>1.7666666666666699</v>
      </c>
      <c r="U167" s="11">
        <v>7.0357774091345498E-4</v>
      </c>
      <c r="V167" s="11">
        <v>5.4643300000000003E-4</v>
      </c>
      <c r="W167" s="23">
        <v>52.28</v>
      </c>
      <c r="X167" s="11">
        <v>-4.5000000000000005E-3</v>
      </c>
      <c r="Y167" s="7">
        <v>-3.7199999999999998E-3</v>
      </c>
    </row>
    <row r="168" spans="1:25" x14ac:dyDescent="0.3">
      <c r="A168" s="21">
        <v>42948</v>
      </c>
      <c r="B168" s="11">
        <v>4.6987437714649527E-3</v>
      </c>
      <c r="C168" s="11">
        <v>9.4375591673345749E-3</v>
      </c>
      <c r="D168" s="7">
        <v>-3.7199999999999998E-3</v>
      </c>
      <c r="E168" s="11">
        <f t="shared" si="16"/>
        <v>8.418743771464952E-3</v>
      </c>
      <c r="F168" s="11">
        <f t="shared" si="19"/>
        <v>1.3157559167334574E-2</v>
      </c>
      <c r="G168" s="11">
        <f t="shared" si="21"/>
        <v>3.3924846919843044E-2</v>
      </c>
      <c r="H168" s="11">
        <f t="shared" si="21"/>
        <v>3.4898305329992108E-2</v>
      </c>
      <c r="I168" s="11">
        <f t="shared" si="22"/>
        <v>7.0875246689579925E-5</v>
      </c>
      <c r="J168" s="11">
        <f t="shared" si="23"/>
        <v>1.7312136324191009E-4</v>
      </c>
      <c r="K168">
        <v>0.11</v>
      </c>
      <c r="L168" s="11">
        <v>0.03</v>
      </c>
      <c r="M168" s="11">
        <v>-0.71</v>
      </c>
      <c r="N168" s="11">
        <v>1.45</v>
      </c>
      <c r="O168" s="11">
        <v>-0.03</v>
      </c>
      <c r="P168" s="11">
        <v>1.33</v>
      </c>
      <c r="Q168" s="11">
        <v>-7.7786840000000001E-3</v>
      </c>
      <c r="R168" s="11">
        <f t="shared" si="20"/>
        <v>6.0507924771856005E-5</v>
      </c>
      <c r="S168">
        <v>3.9800000000000002E-2</v>
      </c>
      <c r="T168" s="22">
        <v>1.7666666666666699</v>
      </c>
      <c r="U168" s="11">
        <v>9.8110242432702705E-4</v>
      </c>
      <c r="V168" s="11">
        <v>1.9302979000000001E-2</v>
      </c>
      <c r="W168" s="23">
        <v>52.47</v>
      </c>
      <c r="X168" s="11">
        <v>2.7000000000000001E-3</v>
      </c>
      <c r="Y168" s="7">
        <v>-3.7199999999999998E-3</v>
      </c>
    </row>
    <row r="169" spans="1:25" x14ac:dyDescent="0.3">
      <c r="A169" s="21">
        <v>42979</v>
      </c>
      <c r="B169" s="11">
        <v>4.3577266221104027E-2</v>
      </c>
      <c r="C169" s="11">
        <v>3.8161198638257288E-2</v>
      </c>
      <c r="D169" s="7">
        <v>-3.7199999999999998E-3</v>
      </c>
      <c r="E169" s="11">
        <f t="shared" si="16"/>
        <v>4.7297266221104028E-2</v>
      </c>
      <c r="F169" s="11">
        <f t="shared" si="19"/>
        <v>4.1881198638257289E-2</v>
      </c>
      <c r="G169" s="11">
        <f t="shared" si="21"/>
        <v>8.418743771464952E-3</v>
      </c>
      <c r="H169" s="11">
        <f t="shared" si="21"/>
        <v>1.3157559167334574E-2</v>
      </c>
      <c r="I169" s="11">
        <f t="shared" si="22"/>
        <v>2.2370313919899882E-3</v>
      </c>
      <c r="J169" s="11">
        <f t="shared" si="23"/>
        <v>1.7540347993771641E-3</v>
      </c>
      <c r="K169">
        <v>2.72</v>
      </c>
      <c r="L169" s="11">
        <v>-0.16</v>
      </c>
      <c r="M169" s="11">
        <v>0.47</v>
      </c>
      <c r="N169" s="11">
        <v>0.33</v>
      </c>
      <c r="O169" s="11">
        <v>-0.5</v>
      </c>
      <c r="P169" s="11">
        <v>0.63</v>
      </c>
      <c r="Q169" s="11">
        <v>1.6316772E-2</v>
      </c>
      <c r="R169" s="11">
        <f t="shared" si="20"/>
        <v>2.6623704849998398E-4</v>
      </c>
      <c r="S169">
        <v>3.9800000000000002E-2</v>
      </c>
      <c r="T169" s="22">
        <v>1.7666666666666699</v>
      </c>
      <c r="U169" s="11">
        <v>5.2257353215087201E-4</v>
      </c>
      <c r="V169" s="11">
        <v>2.2188135000000001E-2</v>
      </c>
      <c r="W169" s="23">
        <v>52.54</v>
      </c>
      <c r="X169" s="11">
        <v>3.9000000000000003E-3</v>
      </c>
      <c r="Y169" s="7">
        <v>-3.7199999999999998E-3</v>
      </c>
    </row>
    <row r="170" spans="1:25" x14ac:dyDescent="0.3">
      <c r="A170" s="21">
        <v>43009</v>
      </c>
      <c r="B170" s="11">
        <v>1.2043448903888532E-2</v>
      </c>
      <c r="C170" s="11">
        <v>1.2224146665705371E-2</v>
      </c>
      <c r="D170" s="7">
        <v>-3.7199999999999998E-3</v>
      </c>
      <c r="E170" s="11">
        <f t="shared" si="16"/>
        <v>1.5763448903888533E-2</v>
      </c>
      <c r="F170" s="11">
        <f t="shared" si="19"/>
        <v>1.5944146665705372E-2</v>
      </c>
      <c r="G170" s="11">
        <f t="shared" si="21"/>
        <v>4.7297266221104028E-2</v>
      </c>
      <c r="H170" s="11">
        <f t="shared" si="21"/>
        <v>4.1881198638257289E-2</v>
      </c>
      <c r="I170" s="11">
        <f t="shared" si="22"/>
        <v>2.4848632134550459E-4</v>
      </c>
      <c r="J170" s="11">
        <f t="shared" si="23"/>
        <v>2.5421581289752373E-4</v>
      </c>
      <c r="K170">
        <v>0.59</v>
      </c>
      <c r="L170" s="11">
        <v>-0.99</v>
      </c>
      <c r="M170" s="11">
        <v>-0.13</v>
      </c>
      <c r="N170" s="11">
        <v>0.1</v>
      </c>
      <c r="O170" s="11">
        <v>-0.32</v>
      </c>
      <c r="P170" s="11">
        <v>1.22</v>
      </c>
      <c r="Q170" s="11">
        <v>-2.2207083999999998E-2</v>
      </c>
      <c r="R170" s="11">
        <f t="shared" si="20"/>
        <v>4.9315457978305597E-4</v>
      </c>
      <c r="S170">
        <v>3.9800000000000002E-2</v>
      </c>
      <c r="T170" s="22">
        <v>1.7666666666666699</v>
      </c>
      <c r="U170" s="11">
        <v>3.3970449860273909E-4</v>
      </c>
      <c r="V170" s="11">
        <v>2.8082627999999998E-2</v>
      </c>
      <c r="W170" s="23">
        <v>52.85</v>
      </c>
      <c r="X170" s="11">
        <v>5.0000000000000001E-4</v>
      </c>
      <c r="Y170" s="7">
        <v>-3.6900000000000001E-3</v>
      </c>
    </row>
    <row r="171" spans="1:25" x14ac:dyDescent="0.3">
      <c r="A171" s="21">
        <v>43040</v>
      </c>
      <c r="B171" s="11">
        <v>1.4392819484912334E-2</v>
      </c>
      <c r="C171" s="11">
        <v>1.6809031057421153E-2</v>
      </c>
      <c r="D171" s="7">
        <v>-3.6900000000000001E-3</v>
      </c>
      <c r="E171" s="11">
        <f t="shared" si="16"/>
        <v>1.8082819484912332E-2</v>
      </c>
      <c r="F171" s="11">
        <f t="shared" si="19"/>
        <v>2.0499031057421152E-2</v>
      </c>
      <c r="G171" s="11">
        <f t="shared" si="21"/>
        <v>1.5763448903888533E-2</v>
      </c>
      <c r="H171" s="11">
        <f t="shared" si="21"/>
        <v>1.5944146665705372E-2</v>
      </c>
      <c r="I171" s="11">
        <f t="shared" si="22"/>
        <v>3.2698836052392512E-4</v>
      </c>
      <c r="J171" s="11">
        <f t="shared" si="23"/>
        <v>4.2021027429311694E-4</v>
      </c>
      <c r="K171">
        <v>-0.01</v>
      </c>
      <c r="L171" s="11">
        <v>-0.28999999999999998</v>
      </c>
      <c r="M171" s="11">
        <v>1.29</v>
      </c>
      <c r="N171" s="11">
        <v>-0.38</v>
      </c>
      <c r="O171" s="11">
        <v>0.9</v>
      </c>
      <c r="P171" s="11">
        <v>0.3</v>
      </c>
      <c r="Q171" s="11">
        <v>4.9285436000000002E-2</v>
      </c>
      <c r="R171" s="11">
        <f t="shared" si="20"/>
        <v>2.429054201710096E-3</v>
      </c>
      <c r="S171">
        <v>3.9800000000000002E-2</v>
      </c>
      <c r="T171" s="22">
        <v>1.7666666666666699</v>
      </c>
      <c r="U171" s="11">
        <v>5.4954627071436893E-4</v>
      </c>
      <c r="V171" s="11">
        <v>9.8316299999999992E-3</v>
      </c>
      <c r="W171" s="23">
        <v>53.12</v>
      </c>
      <c r="X171" s="11">
        <v>-2E-3</v>
      </c>
      <c r="Y171" s="7">
        <v>-3.6900000000000001E-3</v>
      </c>
    </row>
    <row r="172" spans="1:25" x14ac:dyDescent="0.3">
      <c r="A172" s="21">
        <v>43070</v>
      </c>
      <c r="B172" s="11">
        <v>3.100358154522076E-2</v>
      </c>
      <c r="C172" s="11">
        <v>2.8420399232627291E-2</v>
      </c>
      <c r="D172" s="7">
        <v>-3.6900000000000001E-3</v>
      </c>
      <c r="E172" s="11">
        <f t="shared" si="16"/>
        <v>3.4693581545220759E-2</v>
      </c>
      <c r="F172" s="11">
        <f t="shared" si="19"/>
        <v>3.211039923262729E-2</v>
      </c>
      <c r="G172" s="11">
        <f t="shared" si="21"/>
        <v>1.8082819484912332E-2</v>
      </c>
      <c r="H172" s="11">
        <f t="shared" si="21"/>
        <v>2.0499031057421152E-2</v>
      </c>
      <c r="I172" s="11">
        <f t="shared" si="22"/>
        <v>1.2036446004348824E-3</v>
      </c>
      <c r="J172" s="11">
        <f t="shared" si="23"/>
        <v>1.0310777388787113E-3</v>
      </c>
      <c r="K172">
        <v>1.47</v>
      </c>
      <c r="L172" s="11">
        <v>1.54</v>
      </c>
      <c r="M172" s="11">
        <v>0.5</v>
      </c>
      <c r="N172" s="11">
        <v>-0.74</v>
      </c>
      <c r="O172" s="11">
        <v>0.33</v>
      </c>
      <c r="P172" s="11">
        <v>-1.42</v>
      </c>
      <c r="Q172" s="11">
        <v>-2.0057716E-2</v>
      </c>
      <c r="R172" s="11">
        <f t="shared" si="20"/>
        <v>4.0231197113665599E-4</v>
      </c>
      <c r="S172">
        <v>3.7400000000000003E-2</v>
      </c>
      <c r="T172" s="22">
        <v>1.7666666666666699</v>
      </c>
      <c r="U172" s="11">
        <v>5.8698791604056596E-4</v>
      </c>
      <c r="V172" s="11">
        <v>5.6178704000000003E-2</v>
      </c>
      <c r="W172" s="23">
        <v>53.43</v>
      </c>
      <c r="X172" s="11">
        <v>3.4000000000000002E-3</v>
      </c>
      <c r="Y172" s="7">
        <v>-3.7000000000000002E-3</v>
      </c>
    </row>
    <row r="173" spans="1:25" x14ac:dyDescent="0.3">
      <c r="A173" s="21">
        <v>43101</v>
      </c>
      <c r="B173" s="11">
        <v>0.13339779197213542</v>
      </c>
      <c r="C173" s="11">
        <v>0.1357775773083234</v>
      </c>
      <c r="D173" s="7">
        <v>-3.7000000000000002E-3</v>
      </c>
      <c r="E173" s="11">
        <f t="shared" si="16"/>
        <v>0.13709779197213542</v>
      </c>
      <c r="F173" s="11">
        <f t="shared" si="19"/>
        <v>0.13947757730832341</v>
      </c>
      <c r="G173" s="11">
        <f t="shared" si="21"/>
        <v>3.4693581545220759E-2</v>
      </c>
      <c r="H173" s="11">
        <f t="shared" si="21"/>
        <v>3.211039923262729E-2</v>
      </c>
      <c r="I173" s="11">
        <f t="shared" si="22"/>
        <v>1.8795804563634919E-2</v>
      </c>
      <c r="J173" s="11">
        <f t="shared" si="23"/>
        <v>1.9453994571799336E-2</v>
      </c>
      <c r="K173">
        <v>5.52</v>
      </c>
      <c r="L173" s="11">
        <v>0.64</v>
      </c>
      <c r="M173" s="11">
        <v>1.1000000000000001</v>
      </c>
      <c r="N173" s="11">
        <v>-2.14</v>
      </c>
      <c r="O173" s="11">
        <v>0.91</v>
      </c>
      <c r="P173" s="11">
        <v>2.96</v>
      </c>
      <c r="Q173" s="11">
        <v>-4.0047279999999998E-2</v>
      </c>
      <c r="R173" s="11">
        <f t="shared" si="20"/>
        <v>1.6037846353983997E-3</v>
      </c>
      <c r="S173">
        <v>3.7400000000000003E-2</v>
      </c>
      <c r="T173" s="22">
        <v>0.97666666666667001</v>
      </c>
      <c r="U173" s="11">
        <v>5.1541333869441696E-4</v>
      </c>
      <c r="V173" s="11">
        <v>-3.8947372000000001E-2</v>
      </c>
      <c r="W173" s="23">
        <v>53.53</v>
      </c>
      <c r="X173" s="11">
        <v>-9.1000000000000004E-3</v>
      </c>
      <c r="Y173" s="7">
        <v>-3.7099999999999998E-3</v>
      </c>
    </row>
    <row r="174" spans="1:25" x14ac:dyDescent="0.3">
      <c r="A174" s="21">
        <v>43132</v>
      </c>
      <c r="B174" s="11">
        <v>-3.1248784833459831E-2</v>
      </c>
      <c r="C174" s="11">
        <v>-1.9489503883932779E-2</v>
      </c>
      <c r="D174" s="7">
        <v>-3.7099999999999998E-3</v>
      </c>
      <c r="E174" s="11">
        <f t="shared" si="16"/>
        <v>-2.7538784833459833E-2</v>
      </c>
      <c r="F174" s="11">
        <f t="shared" si="19"/>
        <v>-1.5779503883932781E-2</v>
      </c>
      <c r="G174" s="11">
        <f t="shared" si="21"/>
        <v>0.13709779197213542</v>
      </c>
      <c r="H174" s="11">
        <f t="shared" si="21"/>
        <v>0.13947757730832341</v>
      </c>
      <c r="I174" s="11">
        <f t="shared" si="22"/>
        <v>7.5838467010359725E-4</v>
      </c>
      <c r="J174" s="11">
        <f t="shared" si="23"/>
        <v>2.4899274282304972E-4</v>
      </c>
      <c r="K174">
        <v>-5.35</v>
      </c>
      <c r="L174" s="11">
        <v>1.1000000000000001</v>
      </c>
      <c r="M174" s="11">
        <v>-0.75</v>
      </c>
      <c r="N174" s="11">
        <v>0.19</v>
      </c>
      <c r="O174" s="11">
        <v>-0.25</v>
      </c>
      <c r="P174" s="11">
        <v>0.62</v>
      </c>
      <c r="Q174" s="11">
        <v>-2.4239799999999999E-2</v>
      </c>
      <c r="R174" s="11">
        <f t="shared" si="20"/>
        <v>5.8756790403999997E-4</v>
      </c>
      <c r="S174">
        <v>3.7400000000000003E-2</v>
      </c>
      <c r="T174" s="22">
        <v>0.97666666666667001</v>
      </c>
      <c r="U174" s="11">
        <v>2.1289318557541452E-3</v>
      </c>
      <c r="V174" s="11">
        <v>-2.6884498999999999E-2</v>
      </c>
      <c r="W174" s="23">
        <v>53.67</v>
      </c>
      <c r="X174" s="11">
        <v>2.2000000000000001E-3</v>
      </c>
      <c r="Y174" s="7">
        <v>-3.7199999999999998E-3</v>
      </c>
    </row>
    <row r="175" spans="1:25" x14ac:dyDescent="0.3">
      <c r="A175" s="21">
        <v>43160</v>
      </c>
      <c r="B175" s="11">
        <v>-1.655591105066867E-2</v>
      </c>
      <c r="C175" s="11">
        <v>-1.9501700459241933E-2</v>
      </c>
      <c r="D175" s="7">
        <v>-3.7199999999999998E-3</v>
      </c>
      <c r="E175" s="11">
        <f t="shared" si="16"/>
        <v>-1.2835911050668671E-2</v>
      </c>
      <c r="F175" s="11">
        <f t="shared" si="19"/>
        <v>-1.5781700459241932E-2</v>
      </c>
      <c r="G175" s="11">
        <f t="shared" si="21"/>
        <v>-2.7538784833459833E-2</v>
      </c>
      <c r="H175" s="11">
        <f t="shared" si="21"/>
        <v>-1.5779503883932781E-2</v>
      </c>
      <c r="I175" s="11">
        <f t="shared" si="22"/>
        <v>1.6476061250067809E-4</v>
      </c>
      <c r="J175" s="11">
        <f t="shared" si="23"/>
        <v>2.4906206938523701E-4</v>
      </c>
      <c r="K175">
        <v>-0.71</v>
      </c>
      <c r="L175" s="11">
        <v>-0.56000000000000005</v>
      </c>
      <c r="M175" s="11">
        <v>-0.94</v>
      </c>
      <c r="N175" s="11">
        <v>1.45</v>
      </c>
      <c r="O175" s="11">
        <v>-1.37</v>
      </c>
      <c r="P175" s="11">
        <v>-0.43</v>
      </c>
      <c r="Q175" s="11">
        <v>6.4152665999999997E-2</v>
      </c>
      <c r="R175" s="11">
        <f t="shared" si="20"/>
        <v>4.115564554907556E-3</v>
      </c>
      <c r="S175">
        <v>3.7400000000000003E-2</v>
      </c>
      <c r="T175" s="22">
        <v>0.97666666666667001</v>
      </c>
      <c r="U175" s="11">
        <v>1.317393300604512E-3</v>
      </c>
      <c r="V175" s="11">
        <v>2.7187750000000001E-3</v>
      </c>
      <c r="W175" s="23">
        <v>53.94</v>
      </c>
      <c r="X175" s="11">
        <v>1.11E-2</v>
      </c>
      <c r="Y175" s="7">
        <v>-3.7099999999999998E-3</v>
      </c>
    </row>
    <row r="176" spans="1:25" x14ac:dyDescent="0.3">
      <c r="A176" s="21">
        <v>43191</v>
      </c>
      <c r="B176" s="11">
        <v>1.7238677507651401E-2</v>
      </c>
      <c r="C176" s="11">
        <v>1.2505956591562173E-2</v>
      </c>
      <c r="D176" s="7">
        <v>-3.7099999999999998E-3</v>
      </c>
      <c r="E176" s="11">
        <f t="shared" si="16"/>
        <v>2.0948677507651399E-2</v>
      </c>
      <c r="F176" s="11">
        <f t="shared" si="19"/>
        <v>1.6215956591562171E-2</v>
      </c>
      <c r="G176" s="11">
        <f t="shared" si="21"/>
        <v>-1.2835911050668671E-2</v>
      </c>
      <c r="H176" s="11">
        <f t="shared" si="21"/>
        <v>-1.5781700459241932E-2</v>
      </c>
      <c r="I176" s="11">
        <f t="shared" si="22"/>
        <v>4.3884708931957964E-4</v>
      </c>
      <c r="J176" s="11">
        <f t="shared" si="23"/>
        <v>2.6295724817942864E-4</v>
      </c>
      <c r="K176">
        <v>2.2000000000000002</v>
      </c>
      <c r="L176" s="11">
        <v>-0.7</v>
      </c>
      <c r="M176" s="11">
        <v>1.51</v>
      </c>
      <c r="N176" s="11">
        <v>-0.52</v>
      </c>
      <c r="O176" s="11">
        <v>0.43</v>
      </c>
      <c r="P176" s="11">
        <v>0.7</v>
      </c>
      <c r="Q176" s="11">
        <v>2.2492162E-2</v>
      </c>
      <c r="R176" s="11">
        <f t="shared" si="20"/>
        <v>5.0589735143424395E-4</v>
      </c>
      <c r="S176">
        <v>3.7400000000000003E-2</v>
      </c>
      <c r="T176" s="22">
        <v>0.97666666666667001</v>
      </c>
      <c r="U176" s="11">
        <v>1.187371935359758E-3</v>
      </c>
      <c r="V176" s="11">
        <v>2.1608341999999999E-2</v>
      </c>
      <c r="W176" s="23">
        <v>54.08</v>
      </c>
      <c r="X176" s="11">
        <v>4.0000000000000001E-3</v>
      </c>
      <c r="Y176" s="7">
        <v>-3.7000000000000002E-3</v>
      </c>
    </row>
    <row r="177" spans="1:25" x14ac:dyDescent="0.3">
      <c r="A177" s="21">
        <v>43221</v>
      </c>
      <c r="B177" s="11">
        <v>-1.6558374078571636E-2</v>
      </c>
      <c r="C177" s="11">
        <v>-2.461975139750372E-2</v>
      </c>
      <c r="D177" s="7">
        <v>-3.7000000000000002E-3</v>
      </c>
      <c r="E177" s="11">
        <f t="shared" si="16"/>
        <v>-1.2858374078571636E-2</v>
      </c>
      <c r="F177" s="11">
        <f t="shared" si="19"/>
        <v>-2.0919751397503718E-2</v>
      </c>
      <c r="G177" s="11">
        <f t="shared" si="21"/>
        <v>2.0948677507651399E-2</v>
      </c>
      <c r="H177" s="11">
        <f t="shared" si="21"/>
        <v>1.6215956591562171E-2</v>
      </c>
      <c r="I177" s="11">
        <f t="shared" si="22"/>
        <v>1.6533778394448297E-4</v>
      </c>
      <c r="J177" s="11">
        <f t="shared" si="23"/>
        <v>4.3763599853335877E-4</v>
      </c>
      <c r="K177">
        <v>-2.73</v>
      </c>
      <c r="L177" s="11">
        <v>1.07</v>
      </c>
      <c r="M177" s="11">
        <v>-4.99</v>
      </c>
      <c r="N177" s="11">
        <v>2.38</v>
      </c>
      <c r="O177" s="11">
        <v>-2.42</v>
      </c>
      <c r="P177" s="11">
        <v>2</v>
      </c>
      <c r="Q177" s="11">
        <v>-5.378903E-3</v>
      </c>
      <c r="R177" s="11">
        <f t="shared" si="20"/>
        <v>2.8932597483409001E-5</v>
      </c>
      <c r="S177">
        <v>3.7400000000000003E-2</v>
      </c>
      <c r="T177" s="22">
        <v>0.97666666666667001</v>
      </c>
      <c r="U177" s="11">
        <v>9.1285700810989599E-4</v>
      </c>
      <c r="V177" s="11">
        <v>4.8424360000000003E-3</v>
      </c>
      <c r="W177" s="23">
        <v>54.21</v>
      </c>
      <c r="X177" s="11">
        <v>6.3E-3</v>
      </c>
      <c r="Y177" s="7">
        <v>-3.7000000000000002E-3</v>
      </c>
    </row>
    <row r="178" spans="1:25" x14ac:dyDescent="0.3">
      <c r="A178" s="21">
        <v>43252</v>
      </c>
      <c r="B178" s="11">
        <v>-1.1943413312255124E-2</v>
      </c>
      <c r="C178" s="11">
        <v>-6.3729777259045051E-3</v>
      </c>
      <c r="D178" s="7">
        <v>-3.7000000000000002E-3</v>
      </c>
      <c r="E178" s="11">
        <f t="shared" si="16"/>
        <v>-8.2434133122551243E-3</v>
      </c>
      <c r="F178" s="11">
        <f t="shared" si="19"/>
        <v>-2.6729777259045049E-3</v>
      </c>
      <c r="G178" s="11">
        <f t="shared" si="21"/>
        <v>-1.2858374078571636E-2</v>
      </c>
      <c r="H178" s="11">
        <f t="shared" si="21"/>
        <v>-2.0919751397503718E-2</v>
      </c>
      <c r="I178" s="11">
        <f t="shared" si="22"/>
        <v>6.7953863036665006E-5</v>
      </c>
      <c r="J178" s="11">
        <f t="shared" si="23"/>
        <v>7.1448099231816186E-6</v>
      </c>
      <c r="K178">
        <v>-0.92</v>
      </c>
      <c r="L178" s="11">
        <v>-0.9</v>
      </c>
      <c r="M178" s="11">
        <v>-1.56</v>
      </c>
      <c r="N178" s="11">
        <v>-0.16</v>
      </c>
      <c r="O178" s="11">
        <v>-0.56999999999999995</v>
      </c>
      <c r="P178" s="11">
        <v>-0.66</v>
      </c>
      <c r="Q178" s="11">
        <v>1.465253E-2</v>
      </c>
      <c r="R178" s="11">
        <f t="shared" si="20"/>
        <v>2.1469663540090001E-4</v>
      </c>
      <c r="S178">
        <v>3.7400000000000003E-2</v>
      </c>
      <c r="T178" s="22">
        <v>0.97666666666667001</v>
      </c>
      <c r="U178" s="11">
        <v>1.5719240610385769E-3</v>
      </c>
      <c r="V178" s="11">
        <v>3.6021556000000003E-2</v>
      </c>
      <c r="W178" s="23">
        <v>54.47</v>
      </c>
      <c r="X178" s="11">
        <v>1.1999999999999999E-3</v>
      </c>
      <c r="Y178" s="7">
        <v>-3.7000000000000002E-3</v>
      </c>
    </row>
    <row r="179" spans="1:25" x14ac:dyDescent="0.3">
      <c r="A179" s="21">
        <v>43282</v>
      </c>
      <c r="B179" s="11">
        <v>2.5287952683759052E-2</v>
      </c>
      <c r="C179" s="11">
        <v>2.3571489889233854E-2</v>
      </c>
      <c r="D179" s="7">
        <v>-3.7000000000000002E-3</v>
      </c>
      <c r="E179" s="11">
        <f t="shared" si="16"/>
        <v>2.8987952683759054E-2</v>
      </c>
      <c r="F179" s="11">
        <f t="shared" si="19"/>
        <v>2.7271489889233856E-2</v>
      </c>
      <c r="G179" s="11">
        <f t="shared" si="21"/>
        <v>-8.2434133122551243E-3</v>
      </c>
      <c r="H179" s="11">
        <f t="shared" si="21"/>
        <v>-2.6729777259045049E-3</v>
      </c>
      <c r="I179" s="11">
        <f t="shared" si="22"/>
        <v>8.4030140079585376E-4</v>
      </c>
      <c r="J179" s="11">
        <f t="shared" si="23"/>
        <v>7.4373416077858447E-4</v>
      </c>
      <c r="K179">
        <v>2.69</v>
      </c>
      <c r="L179" s="11">
        <v>-2.0499999999999998</v>
      </c>
      <c r="M179" s="11">
        <v>0.4</v>
      </c>
      <c r="N179" s="11">
        <v>-0.53</v>
      </c>
      <c r="O179" s="11">
        <v>-0.86</v>
      </c>
      <c r="P179" s="11">
        <v>-0.56000000000000005</v>
      </c>
      <c r="Q179" s="11">
        <v>-4.0832117000000001E-2</v>
      </c>
      <c r="R179" s="11">
        <f t="shared" si="20"/>
        <v>1.667261778701689E-3</v>
      </c>
      <c r="S179">
        <v>3.7400000000000003E-2</v>
      </c>
      <c r="T179" s="22">
        <v>0.97666666666667001</v>
      </c>
      <c r="U179" s="11">
        <v>8.0075737600288554E-4</v>
      </c>
      <c r="V179" s="11">
        <v>3.0263211000000002E-2</v>
      </c>
      <c r="W179" s="23">
        <v>54.95</v>
      </c>
      <c r="X179" s="11">
        <v>-2.3E-3</v>
      </c>
      <c r="Y179" s="7">
        <v>-3.7099999999999998E-3</v>
      </c>
    </row>
    <row r="180" spans="1:25" x14ac:dyDescent="0.3">
      <c r="A180" s="21">
        <v>43313</v>
      </c>
      <c r="B180" s="11">
        <v>-7.7988773650561338E-4</v>
      </c>
      <c r="C180" s="11">
        <v>6.327533815787989E-3</v>
      </c>
      <c r="D180" s="7">
        <v>-3.7099999999999998E-3</v>
      </c>
      <c r="E180" s="11">
        <f t="shared" si="16"/>
        <v>2.9301122634943864E-3</v>
      </c>
      <c r="F180" s="11">
        <f t="shared" si="19"/>
        <v>1.0037533815787989E-2</v>
      </c>
      <c r="G180" s="11">
        <f t="shared" si="21"/>
        <v>2.8987952683759054E-2</v>
      </c>
      <c r="H180" s="11">
        <f t="shared" si="21"/>
        <v>2.7271489889233856E-2</v>
      </c>
      <c r="I180" s="11">
        <f t="shared" si="22"/>
        <v>8.5855578766801968E-6</v>
      </c>
      <c r="J180" s="11">
        <f t="shared" si="23"/>
        <v>1.0075208510308738E-4</v>
      </c>
      <c r="K180">
        <v>-2.65</v>
      </c>
      <c r="L180" s="11">
        <v>0.86</v>
      </c>
      <c r="M180" s="11">
        <v>-2.65</v>
      </c>
      <c r="N180" s="11">
        <v>0.88</v>
      </c>
      <c r="O180" s="11">
        <v>-1.74</v>
      </c>
      <c r="P180" s="11">
        <v>2.42</v>
      </c>
      <c r="Q180" s="11">
        <v>1.0467722E-2</v>
      </c>
      <c r="R180" s="11">
        <f t="shared" si="20"/>
        <v>1.0957320386928401E-4</v>
      </c>
      <c r="S180">
        <v>3.7400000000000003E-2</v>
      </c>
      <c r="T180" s="22">
        <v>0.97666666666667001</v>
      </c>
      <c r="U180" s="11">
        <v>1.1847409858070253E-3</v>
      </c>
      <c r="V180" s="11">
        <v>4.2942869999999999E-3</v>
      </c>
      <c r="W180" s="23">
        <v>55.4</v>
      </c>
      <c r="X180" s="11">
        <v>1.5E-3</v>
      </c>
      <c r="Y180" s="7">
        <v>-3.7000000000000002E-3</v>
      </c>
    </row>
    <row r="181" spans="1:25" x14ac:dyDescent="0.3">
      <c r="A181" s="21">
        <v>43344</v>
      </c>
      <c r="B181" s="11">
        <v>-1.2235085587319228E-2</v>
      </c>
      <c r="C181" s="11">
        <v>-4.7462957008572726E-3</v>
      </c>
      <c r="D181" s="7">
        <v>-3.7000000000000002E-3</v>
      </c>
      <c r="E181" s="11">
        <f t="shared" si="16"/>
        <v>-8.5350855873192275E-3</v>
      </c>
      <c r="F181" s="11">
        <f t="shared" si="19"/>
        <v>-1.0462957008572724E-3</v>
      </c>
      <c r="G181" s="11">
        <f t="shared" si="21"/>
        <v>2.9301122634943864E-3</v>
      </c>
      <c r="H181" s="11">
        <f t="shared" si="21"/>
        <v>1.0037533815787989E-2</v>
      </c>
      <c r="I181" s="11">
        <f t="shared" si="22"/>
        <v>7.28476859828644E-5</v>
      </c>
      <c r="J181" s="11">
        <f t="shared" si="23"/>
        <v>1.0947346936324109E-6</v>
      </c>
      <c r="K181">
        <v>0.12</v>
      </c>
      <c r="L181" s="11">
        <v>-1.35</v>
      </c>
      <c r="M181" s="11">
        <v>2.34</v>
      </c>
      <c r="N181" s="11">
        <v>-0.53</v>
      </c>
      <c r="O181" s="11">
        <v>0.64</v>
      </c>
      <c r="P181" s="11">
        <v>1.59</v>
      </c>
      <c r="Q181" s="11">
        <v>-5.0877485E-2</v>
      </c>
      <c r="R181" s="11">
        <f t="shared" si="20"/>
        <v>2.5885184799252252E-3</v>
      </c>
      <c r="S181">
        <v>3.7400000000000003E-2</v>
      </c>
      <c r="T181" s="22">
        <v>0.97666666666667001</v>
      </c>
      <c r="U181" s="11">
        <v>8.2463691516852994E-4</v>
      </c>
      <c r="V181" s="11">
        <v>-6.9403355999999999E-2</v>
      </c>
      <c r="W181" s="23">
        <v>55.81</v>
      </c>
      <c r="X181" s="11">
        <v>3.9000000000000003E-3</v>
      </c>
      <c r="Y181" s="7">
        <v>-3.6900000000000001E-3</v>
      </c>
    </row>
    <row r="182" spans="1:25" x14ac:dyDescent="0.3">
      <c r="A182" s="21">
        <v>43374</v>
      </c>
      <c r="B182" s="11">
        <v>-8.8872854363939879E-2</v>
      </c>
      <c r="C182" s="11">
        <v>-0.10284909041320234</v>
      </c>
      <c r="D182" s="7">
        <v>-3.6900000000000001E-3</v>
      </c>
      <c r="E182" s="11">
        <f t="shared" si="16"/>
        <v>-8.5182854363939881E-2</v>
      </c>
      <c r="F182" s="11">
        <f t="shared" si="19"/>
        <v>-9.9159090413202339E-2</v>
      </c>
      <c r="G182" s="11">
        <f t="shared" si="21"/>
        <v>-8.5350855873192275E-3</v>
      </c>
      <c r="H182" s="11">
        <f t="shared" si="21"/>
        <v>-1.0462957008572724E-3</v>
      </c>
      <c r="I182" s="11">
        <f t="shared" si="22"/>
        <v>7.2561186775881919E-3</v>
      </c>
      <c r="J182" s="11">
        <f t="shared" si="23"/>
        <v>9.8325252115736353E-3</v>
      </c>
      <c r="K182">
        <v>-8.5399999999999991</v>
      </c>
      <c r="L182" s="11">
        <v>-1.5</v>
      </c>
      <c r="M182" s="11">
        <v>1.47</v>
      </c>
      <c r="N182" s="11">
        <v>-0.36</v>
      </c>
      <c r="O182" s="11">
        <v>1.1499999999999999</v>
      </c>
      <c r="P182" s="11">
        <v>-1.47</v>
      </c>
      <c r="Q182" s="11">
        <v>-2.0748853000000001E-2</v>
      </c>
      <c r="R182" s="11">
        <f t="shared" si="20"/>
        <v>4.3051490081560907E-4</v>
      </c>
      <c r="S182">
        <v>3.7400000000000003E-2</v>
      </c>
      <c r="T182" s="22">
        <v>0.97666666666667001</v>
      </c>
      <c r="U182" s="11">
        <v>1.7160743740860988E-3</v>
      </c>
      <c r="V182" s="11">
        <v>1.7859356999999999E-2</v>
      </c>
      <c r="W182" s="23">
        <v>56.21</v>
      </c>
      <c r="X182" s="11">
        <v>2.5000000000000001E-3</v>
      </c>
      <c r="Y182" s="7">
        <v>-3.6700000000000001E-3</v>
      </c>
    </row>
    <row r="183" spans="1:25" x14ac:dyDescent="0.3">
      <c r="A183" s="21">
        <v>43405</v>
      </c>
      <c r="B183" s="11">
        <v>-3.9751655152239218E-3</v>
      </c>
      <c r="C183" s="11">
        <v>2.7714483003440371E-3</v>
      </c>
      <c r="D183" s="7">
        <v>-3.6700000000000001E-3</v>
      </c>
      <c r="E183" s="11">
        <f t="shared" si="16"/>
        <v>-3.0516551522392172E-4</v>
      </c>
      <c r="F183" s="11">
        <f t="shared" si="19"/>
        <v>6.4414483003440368E-3</v>
      </c>
      <c r="G183" s="11">
        <f t="shared" si="21"/>
        <v>-8.5182854363939881E-2</v>
      </c>
      <c r="H183" s="11">
        <f t="shared" si="21"/>
        <v>-9.9159090413202339E-2</v>
      </c>
      <c r="I183" s="11">
        <f t="shared" si="22"/>
        <v>9.3125991681881603E-8</v>
      </c>
      <c r="J183" s="11">
        <f t="shared" si="23"/>
        <v>4.1492256206005083E-5</v>
      </c>
      <c r="K183">
        <v>-1.31</v>
      </c>
      <c r="L183" s="11">
        <v>-1.1100000000000001</v>
      </c>
      <c r="M183" s="11">
        <v>-0.56999999999999995</v>
      </c>
      <c r="N183" s="11">
        <v>0.78</v>
      </c>
      <c r="O183" s="11">
        <v>0.46</v>
      </c>
      <c r="P183" s="11">
        <v>-2.09</v>
      </c>
      <c r="Q183" s="11">
        <v>-3.6116456999999998E-2</v>
      </c>
      <c r="R183" s="11">
        <f t="shared" si="20"/>
        <v>1.3043984662328488E-3</v>
      </c>
      <c r="S183">
        <v>3.7400000000000003E-2</v>
      </c>
      <c r="T183" s="22">
        <v>0.97666666666667001</v>
      </c>
      <c r="U183" s="11">
        <v>1.0091906754578683E-3</v>
      </c>
      <c r="V183" s="11">
        <v>-9.1776894999999997E-2</v>
      </c>
      <c r="W183" s="23">
        <v>56.91</v>
      </c>
      <c r="X183" s="11">
        <v>-5.5000000000000005E-3</v>
      </c>
      <c r="Y183" s="7">
        <v>-3.6600000000000001E-3</v>
      </c>
    </row>
    <row r="184" spans="1:25" x14ac:dyDescent="0.3">
      <c r="A184" s="21">
        <v>43435</v>
      </c>
      <c r="B184" s="11">
        <v>-4.0080786496552445E-2</v>
      </c>
      <c r="C184" s="11">
        <v>-5.0791561414830433E-2</v>
      </c>
      <c r="D184" s="7">
        <v>-3.6600000000000001E-3</v>
      </c>
      <c r="E184" s="11">
        <f t="shared" si="16"/>
        <v>-3.6420786496552449E-2</v>
      </c>
      <c r="F184" s="11">
        <f t="shared" si="19"/>
        <v>-4.7131561414830436E-2</v>
      </c>
      <c r="G184" s="11">
        <f t="shared" si="21"/>
        <v>-3.0516551522392172E-4</v>
      </c>
      <c r="H184" s="11">
        <f t="shared" si="21"/>
        <v>6.4414483003440368E-3</v>
      </c>
      <c r="I184" s="11">
        <f t="shared" si="22"/>
        <v>1.3264736890274572E-3</v>
      </c>
      <c r="J184" s="11">
        <f t="shared" si="23"/>
        <v>2.2213840813999331E-3</v>
      </c>
      <c r="K184">
        <v>-4.59</v>
      </c>
      <c r="L184" s="11">
        <v>-0.52</v>
      </c>
      <c r="M184" s="11">
        <v>0.95</v>
      </c>
      <c r="N184" s="11">
        <v>0.7</v>
      </c>
      <c r="O184" s="11">
        <v>0</v>
      </c>
      <c r="P184" s="11">
        <v>3.24</v>
      </c>
      <c r="Q184" s="11">
        <v>3.5790163999999999E-2</v>
      </c>
      <c r="R184" s="11">
        <f t="shared" si="20"/>
        <v>1.280935839146896E-3</v>
      </c>
      <c r="S184">
        <v>4.0599999999999997E-2</v>
      </c>
      <c r="T184" s="22">
        <v>0.97666666666667001</v>
      </c>
      <c r="U184" s="11">
        <v>3.0092145299899903E-3</v>
      </c>
      <c r="V184" s="11">
        <v>7.8684402000000001E-2</v>
      </c>
      <c r="W184" s="23">
        <v>57.59</v>
      </c>
      <c r="X184" s="11">
        <v>-5.0000000000000001E-4</v>
      </c>
      <c r="Y184" s="7">
        <v>-3.6800000000000001E-3</v>
      </c>
    </row>
    <row r="185" spans="1:25" x14ac:dyDescent="0.3">
      <c r="A185" s="21">
        <v>43466</v>
      </c>
      <c r="B185" s="11">
        <v>9.3050531466896569E-2</v>
      </c>
      <c r="C185" s="11">
        <v>9.6701659989881339E-2</v>
      </c>
      <c r="D185" s="7">
        <v>-3.6800000000000001E-3</v>
      </c>
      <c r="E185" s="11">
        <f t="shared" si="16"/>
        <v>9.6730531466896572E-2</v>
      </c>
      <c r="F185" s="11">
        <f t="shared" si="19"/>
        <v>0.10038165998988134</v>
      </c>
      <c r="G185" s="11">
        <f t="shared" si="21"/>
        <v>-3.6420786496552449E-2</v>
      </c>
      <c r="H185" s="11">
        <f t="shared" si="21"/>
        <v>-4.7131561414830436E-2</v>
      </c>
      <c r="I185" s="11">
        <f t="shared" si="22"/>
        <v>9.3567957178682677E-3</v>
      </c>
      <c r="J185" s="11">
        <f t="shared" si="23"/>
        <v>1.0076477662324144E-2</v>
      </c>
      <c r="K185">
        <v>6.19</v>
      </c>
      <c r="L185" s="11">
        <v>0.55000000000000004</v>
      </c>
      <c r="M185" s="11">
        <v>-0.95</v>
      </c>
      <c r="N185" s="11">
        <v>1.64</v>
      </c>
      <c r="O185" s="11">
        <v>-1.28</v>
      </c>
      <c r="P185" s="11">
        <v>-2.23</v>
      </c>
      <c r="Q185" s="11">
        <v>1.5181778E-2</v>
      </c>
      <c r="R185" s="11">
        <f t="shared" si="20"/>
        <v>2.3048638324128399E-4</v>
      </c>
      <c r="S185">
        <v>4.0599999999999997E-2</v>
      </c>
      <c r="T185" s="22">
        <v>1.4666666666666699</v>
      </c>
      <c r="U185" s="11">
        <v>1.894051266248416E-3</v>
      </c>
      <c r="V185" s="11">
        <v>2.9728889000000001E-2</v>
      </c>
      <c r="W185" s="23">
        <v>57.91</v>
      </c>
      <c r="X185" s="11">
        <v>-1.04E-2</v>
      </c>
      <c r="Y185" s="7">
        <v>-3.6700000000000001E-3</v>
      </c>
    </row>
    <row r="186" spans="1:25" x14ac:dyDescent="0.3">
      <c r="A186" s="21">
        <v>43497</v>
      </c>
      <c r="B186" s="11">
        <v>9.4030455534476864E-2</v>
      </c>
      <c r="C186" s="11">
        <v>9.8469631750383479E-2</v>
      </c>
      <c r="D186" s="7">
        <v>-3.6700000000000001E-3</v>
      </c>
      <c r="E186" s="11">
        <f t="shared" si="16"/>
        <v>9.7700455534476871E-2</v>
      </c>
      <c r="F186" s="11">
        <f t="shared" si="19"/>
        <v>0.10213963175038349</v>
      </c>
      <c r="G186" s="11">
        <f t="shared" si="21"/>
        <v>9.6730531466896572E-2</v>
      </c>
      <c r="H186" s="11">
        <f t="shared" si="21"/>
        <v>0.10038165998988134</v>
      </c>
      <c r="I186" s="11">
        <f t="shared" si="22"/>
        <v>9.5453790116442928E-3</v>
      </c>
      <c r="J186" s="11">
        <f t="shared" si="23"/>
        <v>1.0432504374103946E-2</v>
      </c>
      <c r="K186">
        <v>2.93</v>
      </c>
      <c r="L186" s="11">
        <v>-1.46</v>
      </c>
      <c r="M186" s="11">
        <v>-1.23</v>
      </c>
      <c r="N186" s="11">
        <v>-0.01</v>
      </c>
      <c r="O186" s="11">
        <v>-0.16</v>
      </c>
      <c r="P186" s="11">
        <v>-1.1499999999999999</v>
      </c>
      <c r="Q186" s="11">
        <v>2.8905818999999999E-2</v>
      </c>
      <c r="R186" s="11">
        <f t="shared" si="20"/>
        <v>8.3554637206076094E-4</v>
      </c>
      <c r="S186">
        <v>4.0599999999999997E-2</v>
      </c>
      <c r="T186" s="22">
        <v>1.4666666666666699</v>
      </c>
      <c r="U186" s="11">
        <v>1.0082375437540782E-3</v>
      </c>
      <c r="V186" s="11">
        <v>1.7924256E-2</v>
      </c>
      <c r="W186" s="23">
        <v>58.08</v>
      </c>
      <c r="X186" s="11">
        <v>3.2000000000000002E-3</v>
      </c>
      <c r="Y186" s="7">
        <v>-3.6700000000000001E-3</v>
      </c>
    </row>
    <row r="187" spans="1:25" x14ac:dyDescent="0.3">
      <c r="A187" s="21">
        <v>43525</v>
      </c>
      <c r="B187" s="11">
        <v>9.2660073841053903E-2</v>
      </c>
      <c r="C187" s="11">
        <v>9.6510643316286782E-2</v>
      </c>
      <c r="D187" s="7">
        <v>-3.6700000000000001E-3</v>
      </c>
      <c r="E187" s="11">
        <f t="shared" si="16"/>
        <v>9.6330073841053909E-2</v>
      </c>
      <c r="F187" s="11">
        <f t="shared" si="19"/>
        <v>0.10018064331628679</v>
      </c>
      <c r="G187" s="11">
        <f t="shared" si="21"/>
        <v>9.7700455534476871E-2</v>
      </c>
      <c r="H187" s="11">
        <f t="shared" si="21"/>
        <v>0.10213963175038349</v>
      </c>
      <c r="I187" s="11">
        <f t="shared" si="22"/>
        <v>9.2794831262228983E-3</v>
      </c>
      <c r="J187" s="11">
        <f t="shared" si="23"/>
        <v>1.0036161295265076E-2</v>
      </c>
      <c r="K187">
        <v>0.57999999999999996</v>
      </c>
      <c r="L187" s="11">
        <v>-1.8</v>
      </c>
      <c r="M187" s="11">
        <v>-2.33</v>
      </c>
      <c r="N187" s="11">
        <v>1.24</v>
      </c>
      <c r="O187" s="11">
        <v>-0.87</v>
      </c>
      <c r="P187" s="11">
        <v>4.5199999999999996</v>
      </c>
      <c r="Q187" s="11">
        <v>1.9095503999999999E-2</v>
      </c>
      <c r="R187" s="11">
        <f t="shared" si="20"/>
        <v>3.6463827301401599E-4</v>
      </c>
      <c r="S187">
        <v>4.0599999999999997E-2</v>
      </c>
      <c r="T187" s="22">
        <v>1.4666666666666699</v>
      </c>
      <c r="U187" s="11">
        <v>9.4502369657036792E-4</v>
      </c>
      <c r="V187" s="11">
        <v>3.9313498000000002E-2</v>
      </c>
      <c r="W187" s="23">
        <v>58.18</v>
      </c>
      <c r="X187" s="11">
        <v>1.0200000000000001E-2</v>
      </c>
      <c r="Y187" s="7">
        <v>-3.6900000000000001E-3</v>
      </c>
    </row>
    <row r="188" spans="1:25" x14ac:dyDescent="0.3">
      <c r="A188" s="21">
        <v>43556</v>
      </c>
      <c r="B188" s="11">
        <v>4.4535304954341326E-2</v>
      </c>
      <c r="C188" s="11">
        <v>4.1146070335032148E-2</v>
      </c>
      <c r="D188" s="7">
        <v>-3.6900000000000001E-3</v>
      </c>
      <c r="E188" s="11">
        <f t="shared" si="16"/>
        <v>4.8225304954341325E-2</v>
      </c>
      <c r="F188" s="11">
        <f t="shared" si="19"/>
        <v>4.4836070335032147E-2</v>
      </c>
      <c r="G188" s="11">
        <f t="shared" si="21"/>
        <v>9.6330073841053909E-2</v>
      </c>
      <c r="H188" s="11">
        <f t="shared" si="21"/>
        <v>0.10018064331628679</v>
      </c>
      <c r="I188" s="11">
        <f t="shared" si="22"/>
        <v>2.3256800379392178E-3</v>
      </c>
      <c r="J188" s="11">
        <f t="shared" si="23"/>
        <v>2.0102732030879496E-3</v>
      </c>
      <c r="K188">
        <v>3.7</v>
      </c>
      <c r="L188" s="11">
        <v>0.14000000000000001</v>
      </c>
      <c r="M188" s="11">
        <v>-1.04</v>
      </c>
      <c r="N188" s="11">
        <v>0.34</v>
      </c>
      <c r="O188" s="11">
        <v>-0.28999999999999998</v>
      </c>
      <c r="P188" s="11">
        <v>-4.3899999999999997</v>
      </c>
      <c r="Q188" s="11">
        <v>-3.4577120000000003E-2</v>
      </c>
      <c r="R188" s="11">
        <f t="shared" si="20"/>
        <v>1.1955772274944002E-3</v>
      </c>
      <c r="S188">
        <v>4.0599999999999997E-2</v>
      </c>
      <c r="T188" s="22">
        <v>1.4666666666666699</v>
      </c>
      <c r="U188" s="11">
        <v>3.8282564348844698E-4</v>
      </c>
      <c r="V188" s="11">
        <v>-6.5777731000000006E-2</v>
      </c>
      <c r="W188" s="23">
        <v>58.27</v>
      </c>
      <c r="X188" s="11">
        <v>7.1999999999999998E-3</v>
      </c>
      <c r="Y188" s="7">
        <v>-3.8500000000000001E-3</v>
      </c>
    </row>
    <row r="189" spans="1:25" x14ac:dyDescent="0.3">
      <c r="A189" s="21">
        <v>43586</v>
      </c>
      <c r="B189" s="11">
        <v>-3.2188941016368822E-2</v>
      </c>
      <c r="C189" s="11">
        <v>-2.5436870422682833E-2</v>
      </c>
      <c r="D189" s="7">
        <v>-3.8500000000000001E-3</v>
      </c>
      <c r="E189" s="11">
        <f t="shared" si="16"/>
        <v>-2.8338941016368822E-2</v>
      </c>
      <c r="F189" s="11">
        <f t="shared" si="19"/>
        <v>-2.1586870422682834E-2</v>
      </c>
      <c r="G189" s="11">
        <f t="shared" si="21"/>
        <v>4.8225304954341325E-2</v>
      </c>
      <c r="H189" s="11">
        <f t="shared" si="21"/>
        <v>4.4836070335032147E-2</v>
      </c>
      <c r="I189" s="11">
        <f t="shared" si="22"/>
        <v>8.0309557792923114E-4</v>
      </c>
      <c r="J189" s="11">
        <f t="shared" si="23"/>
        <v>4.6599297464569898E-4</v>
      </c>
      <c r="K189">
        <v>-5.34</v>
      </c>
      <c r="L189" s="11">
        <v>1.21</v>
      </c>
      <c r="M189" s="11">
        <v>-1.54</v>
      </c>
      <c r="N189" s="11">
        <v>-0.59</v>
      </c>
      <c r="O189" s="11">
        <v>0.01</v>
      </c>
      <c r="P189" s="11">
        <v>8.5</v>
      </c>
      <c r="Q189" s="11">
        <v>3.6848777999999999E-2</v>
      </c>
      <c r="R189" s="11">
        <f t="shared" si="20"/>
        <v>1.3578324400932839E-3</v>
      </c>
      <c r="S189">
        <v>4.0599999999999997E-2</v>
      </c>
      <c r="T189" s="22">
        <v>1.4666666666666699</v>
      </c>
      <c r="U189" s="11">
        <v>1.156723530902945E-3</v>
      </c>
      <c r="V189" s="11">
        <v>6.8930164000000002E-2</v>
      </c>
      <c r="W189" s="23">
        <v>58.55</v>
      </c>
      <c r="X189" s="11">
        <v>1.2999999999999999E-3</v>
      </c>
      <c r="Y189" s="7">
        <v>-3.9500000000000004E-3</v>
      </c>
    </row>
    <row r="190" spans="1:25" x14ac:dyDescent="0.3">
      <c r="A190" s="21">
        <v>43617</v>
      </c>
      <c r="B190" s="11">
        <v>5.0600805718604924E-2</v>
      </c>
      <c r="C190" s="11">
        <v>4.1575182246412989E-2</v>
      </c>
      <c r="D190" s="7">
        <v>-3.9500000000000004E-3</v>
      </c>
      <c r="E190" s="11">
        <f t="shared" si="16"/>
        <v>5.4550805718604926E-2</v>
      </c>
      <c r="F190" s="11">
        <f t="shared" si="19"/>
        <v>4.5525182246412992E-2</v>
      </c>
      <c r="G190" s="11">
        <f t="shared" si="21"/>
        <v>-2.8338941016368822E-2</v>
      </c>
      <c r="H190" s="11">
        <f t="shared" si="21"/>
        <v>-2.1586870422682834E-2</v>
      </c>
      <c r="I190" s="11">
        <f t="shared" si="22"/>
        <v>2.9757904045489801E-3</v>
      </c>
      <c r="J190" s="11">
        <f t="shared" si="23"/>
        <v>2.0725422185691165E-3</v>
      </c>
      <c r="K190">
        <v>5.87</v>
      </c>
      <c r="L190" s="11">
        <v>-2.56</v>
      </c>
      <c r="M190" s="11">
        <v>-1.32</v>
      </c>
      <c r="N190" s="11">
        <v>1.49</v>
      </c>
      <c r="O190" s="11">
        <v>0.1</v>
      </c>
      <c r="P190" s="11">
        <v>-0.45</v>
      </c>
      <c r="Q190" s="11">
        <v>2.1708643999999999E-2</v>
      </c>
      <c r="R190" s="11">
        <f t="shared" si="20"/>
        <v>4.7126522431873596E-4</v>
      </c>
      <c r="S190">
        <v>4.0599999999999997E-2</v>
      </c>
      <c r="T190" s="22">
        <v>1.4666666666666699</v>
      </c>
      <c r="U190" s="11">
        <v>4.2440142366814698E-4</v>
      </c>
      <c r="V190" s="11">
        <v>1.3128152000000001E-2</v>
      </c>
      <c r="W190" s="23">
        <v>58.93</v>
      </c>
      <c r="X190" s="11">
        <v>1.6000000000000001E-3</v>
      </c>
      <c r="Y190" s="7">
        <v>-4.0999999999999995E-3</v>
      </c>
    </row>
    <row r="191" spans="1:25" x14ac:dyDescent="0.3">
      <c r="A191" s="21">
        <v>43647</v>
      </c>
      <c r="B191" s="11">
        <v>-8.4740235802933661E-3</v>
      </c>
      <c r="C191" s="11">
        <v>-5.9677513089683165E-3</v>
      </c>
      <c r="D191" s="7">
        <v>-4.0999999999999995E-3</v>
      </c>
      <c r="E191" s="11">
        <f t="shared" si="16"/>
        <v>-4.3740235802933666E-3</v>
      </c>
      <c r="F191" s="11">
        <f t="shared" si="19"/>
        <v>-1.867751308968317E-3</v>
      </c>
      <c r="G191" s="11">
        <f t="shared" si="21"/>
        <v>5.4550805718604926E-2</v>
      </c>
      <c r="H191" s="11">
        <f t="shared" si="21"/>
        <v>4.5525182246412992E-2</v>
      </c>
      <c r="I191" s="11">
        <f t="shared" si="22"/>
        <v>1.9132082280962401E-5</v>
      </c>
      <c r="J191" s="11">
        <f t="shared" si="23"/>
        <v>3.4884949521528615E-6</v>
      </c>
      <c r="K191">
        <v>-2.56</v>
      </c>
      <c r="L191" s="11">
        <v>-1.33</v>
      </c>
      <c r="M191" s="11">
        <v>0.09</v>
      </c>
      <c r="N191" s="11">
        <v>-1.1599999999999999</v>
      </c>
      <c r="O191" s="11">
        <v>-0.03</v>
      </c>
      <c r="P191" s="11">
        <v>1.39</v>
      </c>
      <c r="Q191" s="11">
        <v>-5.0034219999999997E-2</v>
      </c>
      <c r="R191" s="11">
        <f t="shared" si="20"/>
        <v>2.5034231710083996E-3</v>
      </c>
      <c r="S191">
        <v>4.0599999999999997E-2</v>
      </c>
      <c r="T191" s="22">
        <v>1.4666666666666699</v>
      </c>
      <c r="U191" s="11">
        <v>9.489646908221271E-4</v>
      </c>
      <c r="V191" s="11">
        <v>-1.8091626999999999E-2</v>
      </c>
      <c r="W191" s="23">
        <v>59.24</v>
      </c>
      <c r="X191" s="11">
        <v>-4.6999999999999993E-3</v>
      </c>
      <c r="Y191" s="7">
        <v>-4.4800000000000005E-3</v>
      </c>
    </row>
    <row r="192" spans="1:25" x14ac:dyDescent="0.3">
      <c r="A192" s="21">
        <v>43678</v>
      </c>
      <c r="B192" s="11">
        <v>-7.8771504385253266E-3</v>
      </c>
      <c r="C192" s="11">
        <v>-8.510533770542561E-3</v>
      </c>
      <c r="D192" s="7">
        <v>-4.4800000000000005E-3</v>
      </c>
      <c r="E192" s="11">
        <f t="shared" si="16"/>
        <v>-3.3971504385253261E-3</v>
      </c>
      <c r="F192" s="11">
        <f t="shared" si="19"/>
        <v>-4.0305337705425605E-3</v>
      </c>
      <c r="G192" s="11">
        <f t="shared" si="21"/>
        <v>-4.3740235802933666E-3</v>
      </c>
      <c r="H192" s="11">
        <f t="shared" si="21"/>
        <v>-1.867751308968317E-3</v>
      </c>
      <c r="I192" s="11">
        <f t="shared" si="22"/>
        <v>1.1540631101972815E-5</v>
      </c>
      <c r="J192" s="11">
        <f t="shared" si="23"/>
        <v>1.6245202475484029E-5</v>
      </c>
      <c r="K192">
        <v>-2.4</v>
      </c>
      <c r="L192" s="11">
        <v>-0.66</v>
      </c>
      <c r="M192" s="11">
        <v>-1.96</v>
      </c>
      <c r="N192" s="11">
        <v>0.88</v>
      </c>
      <c r="O192" s="11">
        <v>0</v>
      </c>
      <c r="P192" s="11">
        <v>3.28</v>
      </c>
      <c r="Q192" s="11">
        <v>2.7888777E-2</v>
      </c>
      <c r="R192" s="11">
        <f t="shared" si="20"/>
        <v>7.7778388255572901E-4</v>
      </c>
      <c r="S192">
        <v>4.0599999999999997E-2</v>
      </c>
      <c r="T192" s="22">
        <v>1.4666666666666699</v>
      </c>
      <c r="U192" s="11">
        <v>2.3583671393430142E-3</v>
      </c>
      <c r="V192" s="11">
        <v>1.7181177999999998E-2</v>
      </c>
      <c r="W192" s="23">
        <v>59.64</v>
      </c>
      <c r="X192" s="11">
        <v>1.4000000000000002E-3</v>
      </c>
      <c r="Y192" s="7">
        <v>-4.5500000000000002E-3</v>
      </c>
    </row>
    <row r="193" spans="1:25" x14ac:dyDescent="0.3">
      <c r="A193" s="21">
        <v>43709</v>
      </c>
      <c r="B193" s="11">
        <v>1.7367563286701859E-2</v>
      </c>
      <c r="C193" s="11">
        <v>2.0229505232310485E-2</v>
      </c>
      <c r="D193" s="7">
        <v>-4.5500000000000002E-3</v>
      </c>
      <c r="E193" s="11">
        <f t="shared" si="16"/>
        <v>2.1917563286701858E-2</v>
      </c>
      <c r="F193" s="11">
        <f t="shared" si="19"/>
        <v>2.4779505232310484E-2</v>
      </c>
      <c r="G193" s="11">
        <f t="shared" si="21"/>
        <v>-3.3971504385253261E-3</v>
      </c>
      <c r="H193" s="11">
        <f t="shared" si="21"/>
        <v>-4.0305337705425605E-3</v>
      </c>
      <c r="I193" s="11">
        <f t="shared" si="22"/>
        <v>4.8037958042658116E-4</v>
      </c>
      <c r="J193" s="11">
        <f t="shared" si="23"/>
        <v>6.1402387955810267E-4</v>
      </c>
      <c r="K193">
        <v>2.15</v>
      </c>
      <c r="L193" s="11">
        <v>-0.67</v>
      </c>
      <c r="M193" s="11">
        <v>3.08</v>
      </c>
      <c r="N193" s="11">
        <v>-0.46</v>
      </c>
      <c r="O193" s="11">
        <v>1.31</v>
      </c>
      <c r="P193" s="11">
        <v>-2.2799999999999998</v>
      </c>
      <c r="Q193" s="11">
        <v>-2.1570730999999999E-2</v>
      </c>
      <c r="R193" s="11">
        <f t="shared" si="20"/>
        <v>4.6529643587436099E-4</v>
      </c>
      <c r="S193">
        <v>4.0599999999999997E-2</v>
      </c>
      <c r="T193" s="22">
        <v>1.4666666666666699</v>
      </c>
      <c r="U193" s="11">
        <v>6.2766444575625396E-4</v>
      </c>
      <c r="V193" s="11">
        <v>2.0431771000000001E-2</v>
      </c>
      <c r="W193" s="23">
        <v>59.99</v>
      </c>
      <c r="X193" s="11">
        <v>2.2000000000000001E-3</v>
      </c>
      <c r="Y193" s="7">
        <v>-4.5000000000000005E-3</v>
      </c>
    </row>
    <row r="194" spans="1:25" x14ac:dyDescent="0.3">
      <c r="A194" s="21">
        <v>43739</v>
      </c>
      <c r="B194" s="11">
        <v>7.8427835523074529E-2</v>
      </c>
      <c r="C194" s="11">
        <v>7.5109649598403383E-2</v>
      </c>
      <c r="D194" s="7">
        <v>-4.5000000000000005E-3</v>
      </c>
      <c r="E194" s="11">
        <f t="shared" si="16"/>
        <v>8.2927835523074533E-2</v>
      </c>
      <c r="F194" s="11">
        <f t="shared" si="19"/>
        <v>7.9609649598403387E-2</v>
      </c>
      <c r="G194" s="11">
        <f t="shared" si="21"/>
        <v>2.1917563286701858E-2</v>
      </c>
      <c r="H194" s="11">
        <f t="shared" si="21"/>
        <v>2.4779505232310484E-2</v>
      </c>
      <c r="I194" s="11">
        <f t="shared" si="22"/>
        <v>6.8770259045421028E-3</v>
      </c>
      <c r="J194" s="11">
        <f t="shared" si="23"/>
        <v>6.3376963091805686E-3</v>
      </c>
      <c r="K194">
        <v>3.27</v>
      </c>
      <c r="L194" s="11">
        <v>0.83</v>
      </c>
      <c r="M194" s="11">
        <v>-0.5</v>
      </c>
      <c r="N194" s="11">
        <v>1.25</v>
      </c>
      <c r="O194" s="11">
        <v>-1.55</v>
      </c>
      <c r="P194" s="11">
        <v>-1.19</v>
      </c>
      <c r="Q194" s="11">
        <v>1.3534035E-2</v>
      </c>
      <c r="R194" s="11">
        <f t="shared" si="20"/>
        <v>1.8317010338122499E-4</v>
      </c>
      <c r="S194">
        <v>4.0599999999999997E-2</v>
      </c>
      <c r="T194" s="22">
        <v>1.4666666666666699</v>
      </c>
      <c r="U194" s="11">
        <v>1.8421067282739601E-3</v>
      </c>
      <c r="V194" s="11">
        <v>3.4047037000000002E-2</v>
      </c>
      <c r="W194" s="23">
        <v>60.21</v>
      </c>
      <c r="X194" s="11">
        <v>1.4000000000000002E-3</v>
      </c>
      <c r="Y194" s="7">
        <v>-4.5300000000000002E-3</v>
      </c>
    </row>
    <row r="195" spans="1:25" x14ac:dyDescent="0.3">
      <c r="A195" s="21">
        <v>43770</v>
      </c>
      <c r="B195" s="11">
        <v>4.9193289447008848E-2</v>
      </c>
      <c r="C195" s="11">
        <v>5.2038620594099694E-2</v>
      </c>
      <c r="D195" s="7">
        <v>-4.5300000000000002E-3</v>
      </c>
      <c r="E195" s="11">
        <f t="shared" si="16"/>
        <v>5.3723289447008847E-2</v>
      </c>
      <c r="F195" s="11">
        <f t="shared" si="19"/>
        <v>5.6568620594099693E-2</v>
      </c>
      <c r="G195" s="11">
        <f t="shared" si="21"/>
        <v>8.2927835523074533E-2</v>
      </c>
      <c r="H195" s="11">
        <f t="shared" si="21"/>
        <v>7.9609649598403387E-2</v>
      </c>
      <c r="I195" s="11">
        <f t="shared" si="22"/>
        <v>2.8861918290070923E-3</v>
      </c>
      <c r="J195" s="11">
        <f t="shared" si="23"/>
        <v>3.2000088359192E-3</v>
      </c>
      <c r="K195">
        <v>1.77</v>
      </c>
      <c r="L195" s="11">
        <v>1.89</v>
      </c>
      <c r="M195" s="11">
        <v>-2.2400000000000002</v>
      </c>
      <c r="N195" s="11">
        <v>1.31</v>
      </c>
      <c r="O195" s="11">
        <v>-1.68</v>
      </c>
      <c r="P195" s="11">
        <v>0.7</v>
      </c>
      <c r="Q195" s="11">
        <v>2.6665746000000001E-2</v>
      </c>
      <c r="R195" s="11">
        <f t="shared" si="20"/>
        <v>7.11062009736516E-4</v>
      </c>
      <c r="S195">
        <v>4.0599999999999997E-2</v>
      </c>
      <c r="T195" s="22">
        <v>1.4666666666666699</v>
      </c>
      <c r="U195" s="11">
        <v>7.3229897387878115E-4</v>
      </c>
      <c r="V195" s="11">
        <v>2.8589818999999999E-2</v>
      </c>
      <c r="W195" s="23">
        <v>60.6</v>
      </c>
      <c r="X195" s="11">
        <v>-3.2000000000000002E-3</v>
      </c>
      <c r="Y195" s="7">
        <v>-4.5700000000000003E-3</v>
      </c>
    </row>
    <row r="196" spans="1:25" x14ac:dyDescent="0.3">
      <c r="A196" s="21">
        <v>43800</v>
      </c>
      <c r="B196" s="11">
        <v>0.10883390947560034</v>
      </c>
      <c r="C196" s="11">
        <v>0.10275156403456043</v>
      </c>
      <c r="D196" s="7">
        <v>-4.5700000000000003E-3</v>
      </c>
      <c r="E196" s="11">
        <f t="shared" si="16"/>
        <v>0.11340390947560035</v>
      </c>
      <c r="F196" s="11">
        <f t="shared" si="19"/>
        <v>0.10732156403456043</v>
      </c>
      <c r="G196" s="11">
        <f t="shared" si="21"/>
        <v>5.3723289447008847E-2</v>
      </c>
      <c r="H196" s="11">
        <f t="shared" si="21"/>
        <v>5.6568620594099693E-2</v>
      </c>
    </row>
    <row r="197" spans="1:25" x14ac:dyDescent="0.3">
      <c r="D197" s="7"/>
      <c r="K197"/>
      <c r="T197" s="22"/>
      <c r="W197" s="24"/>
    </row>
    <row r="198" spans="1:25" x14ac:dyDescent="0.3">
      <c r="D198" s="7"/>
      <c r="K198"/>
      <c r="T198" s="22"/>
    </row>
    <row r="199" spans="1:25" x14ac:dyDescent="0.3">
      <c r="D199" s="7"/>
      <c r="T199" s="22"/>
    </row>
    <row r="200" spans="1:25" x14ac:dyDescent="0.3">
      <c r="D200" s="7"/>
      <c r="T200" s="22"/>
    </row>
    <row r="201" spans="1:25" x14ac:dyDescent="0.3">
      <c r="D201" s="7"/>
      <c r="T201" s="22"/>
    </row>
    <row r="202" spans="1:25" x14ac:dyDescent="0.3">
      <c r="D202" s="7"/>
      <c r="T202" s="22"/>
    </row>
    <row r="203" spans="1:25" x14ac:dyDescent="0.3">
      <c r="D203" s="7"/>
      <c r="T203" s="22"/>
    </row>
    <row r="204" spans="1:25" x14ac:dyDescent="0.3">
      <c r="D204" s="7"/>
      <c r="T204" s="22"/>
    </row>
    <row r="205" spans="1:25" x14ac:dyDescent="0.3">
      <c r="D205" s="7"/>
      <c r="T205" s="22"/>
    </row>
    <row r="206" spans="1:25" x14ac:dyDescent="0.3">
      <c r="D206" s="7"/>
      <c r="T206" s="22"/>
    </row>
    <row r="207" spans="1:25" x14ac:dyDescent="0.3">
      <c r="D207" s="7"/>
      <c r="T207" s="22"/>
    </row>
    <row r="208" spans="1:25" x14ac:dyDescent="0.3">
      <c r="T208" s="22"/>
    </row>
    <row r="209" spans="20:20" x14ac:dyDescent="0.3">
      <c r="T209" s="22"/>
    </row>
  </sheetData>
  <mergeCells count="3">
    <mergeCell ref="K2:Q2"/>
    <mergeCell ref="Q3:R3"/>
    <mergeCell ref="V3:W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09"/>
  <sheetViews>
    <sheetView workbookViewId="0">
      <pane xSplit="1" topLeftCell="R1" activePane="topRight" state="frozen"/>
      <selection pane="topRight" activeCell="X3" sqref="X3"/>
    </sheetView>
  </sheetViews>
  <sheetFormatPr defaultRowHeight="14.4" x14ac:dyDescent="0.3"/>
  <cols>
    <col min="1" max="1" width="24.44140625" style="10" bestFit="1" customWidth="1"/>
    <col min="2" max="2" width="5.5546875" style="11" customWidth="1"/>
    <col min="3" max="3" width="11.5546875" style="11" customWidth="1"/>
    <col min="4" max="4" width="12.77734375" style="12" customWidth="1"/>
    <col min="5" max="5" width="6.33203125" style="11" customWidth="1"/>
    <col min="6" max="6" width="15.44140625" style="11" customWidth="1"/>
    <col min="7" max="7" width="6.88671875" style="11" customWidth="1"/>
    <col min="8" max="8" width="15.109375" style="11" customWidth="1"/>
    <col min="9" max="9" width="9" style="11" customWidth="1"/>
    <col min="10" max="10" width="13.5546875" style="11" customWidth="1"/>
    <col min="11" max="11" width="10.21875" style="11" customWidth="1"/>
    <col min="12" max="16" width="8.88671875" style="11"/>
    <col min="17" max="17" width="14.33203125" style="11" customWidth="1"/>
    <col min="18" max="18" width="13.77734375" style="11" customWidth="1"/>
    <col min="19" max="19" width="12.5546875" style="11" customWidth="1"/>
    <col min="20" max="20" width="8.88671875" style="11"/>
    <col min="21" max="21" width="13" style="11" customWidth="1"/>
    <col min="22" max="22" width="11.6640625" style="11" customWidth="1"/>
    <col min="23" max="23" width="14.33203125" style="11" customWidth="1"/>
    <col min="24" max="24" width="11.44140625" style="11" customWidth="1"/>
    <col min="25" max="25" width="15.77734375" style="11" customWidth="1"/>
    <col min="26" max="26" width="8.88671875" style="11"/>
  </cols>
  <sheetData>
    <row r="2" spans="1:26" ht="15" thickBot="1" x14ac:dyDescent="0.35">
      <c r="E2" s="13"/>
      <c r="F2" s="13"/>
      <c r="G2" s="13"/>
      <c r="H2" s="13"/>
      <c r="K2" s="64"/>
      <c r="L2" s="65"/>
      <c r="M2" s="65"/>
      <c r="N2" s="65"/>
      <c r="O2" s="65"/>
      <c r="P2" s="65"/>
      <c r="Q2" s="65"/>
      <c r="X2" s="69" t="s">
        <v>2206</v>
      </c>
      <c r="Y2" s="14"/>
      <c r="Z2"/>
    </row>
    <row r="3" spans="1:26" ht="15" thickBot="1" x14ac:dyDescent="0.35">
      <c r="A3" s="6"/>
      <c r="D3" s="15" t="s">
        <v>5</v>
      </c>
      <c r="G3" s="13" t="s">
        <v>8</v>
      </c>
      <c r="H3" s="13"/>
      <c r="I3" s="11" t="s">
        <v>9</v>
      </c>
      <c r="Q3" s="66" t="s">
        <v>1</v>
      </c>
      <c r="R3" s="66"/>
      <c r="U3" s="11" t="s">
        <v>2</v>
      </c>
      <c r="V3" s="67" t="s">
        <v>2205</v>
      </c>
      <c r="W3" s="68"/>
      <c r="X3" s="11" t="s">
        <v>3</v>
      </c>
    </row>
    <row r="4" spans="1:26" ht="15" thickBot="1" x14ac:dyDescent="0.35">
      <c r="A4" s="16" t="s">
        <v>0</v>
      </c>
      <c r="B4" s="17" t="s">
        <v>2192</v>
      </c>
      <c r="C4" s="31" t="s">
        <v>6</v>
      </c>
      <c r="D4" s="18" t="s">
        <v>4</v>
      </c>
      <c r="E4" s="30" t="s">
        <v>2191</v>
      </c>
      <c r="F4" s="30" t="s">
        <v>10</v>
      </c>
      <c r="G4" s="19" t="s">
        <v>2193</v>
      </c>
      <c r="H4" s="43" t="s">
        <v>11</v>
      </c>
      <c r="I4" s="20" t="s">
        <v>2194</v>
      </c>
      <c r="J4" s="20" t="s">
        <v>12</v>
      </c>
      <c r="K4" s="32" t="s">
        <v>13</v>
      </c>
      <c r="L4" s="33" t="s">
        <v>14</v>
      </c>
      <c r="M4" s="34" t="s">
        <v>15</v>
      </c>
      <c r="N4" s="34" t="s">
        <v>16</v>
      </c>
      <c r="O4" s="34" t="s">
        <v>17</v>
      </c>
      <c r="P4" s="35" t="s">
        <v>18</v>
      </c>
      <c r="Q4" s="36" t="s">
        <v>19</v>
      </c>
      <c r="R4" s="37" t="s">
        <v>20</v>
      </c>
      <c r="S4" s="38" t="s">
        <v>24</v>
      </c>
      <c r="T4" s="39" t="s">
        <v>23</v>
      </c>
      <c r="U4" s="40" t="s">
        <v>22</v>
      </c>
      <c r="V4" s="41" t="s">
        <v>21</v>
      </c>
      <c r="W4" s="42" t="s">
        <v>25</v>
      </c>
      <c r="X4" s="62" t="s">
        <v>2202</v>
      </c>
      <c r="Y4" s="63" t="s">
        <v>2203</v>
      </c>
    </row>
    <row r="5" spans="1:26" x14ac:dyDescent="0.3">
      <c r="A5" s="21">
        <v>37987</v>
      </c>
      <c r="B5" s="11">
        <v>0.10679477621766487</v>
      </c>
      <c r="C5" s="11">
        <v>9.7962419884461083E-2</v>
      </c>
      <c r="D5" s="7">
        <v>2.061E-2</v>
      </c>
      <c r="E5" s="11">
        <f t="shared" ref="E5:E36" si="0">B5-D5</f>
        <v>8.6184776217664863E-2</v>
      </c>
      <c r="F5" s="11">
        <f>C5-D5</f>
        <v>7.7352419884461079E-2</v>
      </c>
    </row>
    <row r="6" spans="1:26" x14ac:dyDescent="0.3">
      <c r="A6" s="21">
        <v>38018</v>
      </c>
      <c r="B6" s="11">
        <v>7.4346835136983591E-2</v>
      </c>
      <c r="C6" s="11">
        <v>7.5433462615835278E-2</v>
      </c>
      <c r="D6" s="7">
        <v>2.043E-2</v>
      </c>
      <c r="E6" s="11">
        <f t="shared" si="0"/>
        <v>5.3916835136983587E-2</v>
      </c>
      <c r="F6" s="11">
        <f t="shared" ref="F6:F69" si="1">C6-D6</f>
        <v>5.5003462615835275E-2</v>
      </c>
      <c r="G6" s="11">
        <f>E5</f>
        <v>8.6184776217664863E-2</v>
      </c>
      <c r="H6" s="11">
        <f>F5</f>
        <v>7.7352419884461079E-2</v>
      </c>
      <c r="I6" s="11">
        <f t="shared" ref="I6:I37" si="2">G6^2</f>
        <v>7.427815651688971E-3</v>
      </c>
      <c r="J6" s="11">
        <f>H6^2</f>
        <v>5.9833968619819695E-3</v>
      </c>
      <c r="K6">
        <v>2.4700000000000002</v>
      </c>
      <c r="L6" s="11">
        <v>4.0199999999999996</v>
      </c>
      <c r="M6" s="11">
        <v>2.39</v>
      </c>
      <c r="N6" s="11">
        <v>-1.72</v>
      </c>
      <c r="O6" s="11">
        <v>3.64</v>
      </c>
      <c r="P6" s="11">
        <v>3.69</v>
      </c>
      <c r="Q6" s="11">
        <v>2.3117042000000001E-2</v>
      </c>
      <c r="R6" s="11">
        <f>Q6^2</f>
        <v>5.3439763082976401E-4</v>
      </c>
      <c r="S6">
        <v>3.5000000000000003E-2</v>
      </c>
      <c r="T6" s="22">
        <v>1.3016666666666701</v>
      </c>
      <c r="U6" s="11">
        <v>5.6727472560770098E-4</v>
      </c>
      <c r="V6" s="11">
        <v>1.2208973E-2</v>
      </c>
      <c r="W6" s="23">
        <v>25.58</v>
      </c>
      <c r="X6" s="11">
        <v>-2.2000000000000001E-3</v>
      </c>
      <c r="Y6" s="7">
        <v>2.043E-2</v>
      </c>
    </row>
    <row r="7" spans="1:26" x14ac:dyDescent="0.3">
      <c r="A7" s="21">
        <v>38047</v>
      </c>
      <c r="B7" s="11">
        <v>-1.3436385425623976E-2</v>
      </c>
      <c r="C7" s="11">
        <v>-1.496331086803393E-2</v>
      </c>
      <c r="D7" s="7">
        <v>2.052E-2</v>
      </c>
      <c r="E7" s="11">
        <f t="shared" si="0"/>
        <v>-3.3956385425623972E-2</v>
      </c>
      <c r="F7" s="11">
        <f t="shared" si="1"/>
        <v>-3.5483310868033927E-2</v>
      </c>
      <c r="G7" s="11">
        <f t="shared" ref="G7:G70" si="3">E6</f>
        <v>5.3916835136983587E-2</v>
      </c>
      <c r="H7" s="11">
        <f t="shared" ref="H7:H70" si="4">F6</f>
        <v>5.5003462615835275E-2</v>
      </c>
      <c r="I7" s="11">
        <f t="shared" si="2"/>
        <v>2.9070251111886678E-3</v>
      </c>
      <c r="J7" s="11">
        <f t="shared" ref="J7:J70" si="5">H7^2</f>
        <v>3.0253808997315885E-3</v>
      </c>
      <c r="K7">
        <v>3.1</v>
      </c>
      <c r="L7" s="11">
        <v>1.1399999999999999</v>
      </c>
      <c r="M7" s="11">
        <v>0.37</v>
      </c>
      <c r="N7" s="11">
        <v>0.8</v>
      </c>
      <c r="O7" s="11">
        <v>-0.95</v>
      </c>
      <c r="P7" s="11">
        <v>0.43</v>
      </c>
      <c r="Q7" s="11">
        <v>-2.3707758999999998E-2</v>
      </c>
      <c r="R7" s="11">
        <f t="shared" ref="R7:R70" si="6">Q7^2</f>
        <v>5.6205783680208089E-4</v>
      </c>
      <c r="S7">
        <v>3.5000000000000003E-2</v>
      </c>
      <c r="T7" s="22">
        <v>1.3016666666666701</v>
      </c>
      <c r="U7" s="11">
        <v>7.2919264325284198E-4</v>
      </c>
      <c r="V7" s="11">
        <v>-1.6358919E-2</v>
      </c>
      <c r="W7" s="23">
        <v>25.75</v>
      </c>
      <c r="X7" s="11">
        <v>2.3E-3</v>
      </c>
      <c r="Y7" s="7">
        <v>2.052E-2</v>
      </c>
    </row>
    <row r="8" spans="1:26" x14ac:dyDescent="0.3">
      <c r="A8" s="21">
        <v>38078</v>
      </c>
      <c r="B8" s="11">
        <v>0.11481746364191281</v>
      </c>
      <c r="C8" s="44">
        <v>0.12395045475857125</v>
      </c>
      <c r="D8" s="45">
        <v>2.061E-2</v>
      </c>
      <c r="E8" s="11">
        <f t="shared" si="0"/>
        <v>9.4207463641912806E-2</v>
      </c>
      <c r="F8" s="44">
        <f t="shared" si="1"/>
        <v>0.10334045475857125</v>
      </c>
      <c r="G8" s="11">
        <f t="shared" si="3"/>
        <v>-3.3956385425623972E-2</v>
      </c>
      <c r="H8" s="44">
        <f t="shared" si="4"/>
        <v>-3.5483310868033927E-2</v>
      </c>
      <c r="I8" s="11">
        <f t="shared" si="2"/>
        <v>1.1530361111735281E-3</v>
      </c>
      <c r="J8" s="44">
        <f t="shared" si="5"/>
        <v>1.2590653501575347E-3</v>
      </c>
      <c r="K8">
        <v>-3.32</v>
      </c>
      <c r="L8" s="11">
        <v>0.83</v>
      </c>
      <c r="M8" s="11">
        <v>-0.25</v>
      </c>
      <c r="N8" s="11">
        <v>1.39</v>
      </c>
      <c r="O8" s="11">
        <v>-2.17</v>
      </c>
      <c r="P8" s="11">
        <v>-2.39</v>
      </c>
      <c r="Q8" s="11">
        <v>2.3713431E-2</v>
      </c>
      <c r="R8" s="11">
        <f t="shared" si="6"/>
        <v>5.6232680979176103E-4</v>
      </c>
      <c r="S8">
        <v>3.5000000000000003E-2</v>
      </c>
      <c r="T8" s="22">
        <v>1.3016666666666701</v>
      </c>
      <c r="U8" s="11">
        <v>1.8695601938198971E-3</v>
      </c>
      <c r="V8" s="11">
        <v>-1.6790751999999999E-2</v>
      </c>
      <c r="W8" s="23">
        <v>25.89</v>
      </c>
      <c r="X8" s="11">
        <v>6.3E-3</v>
      </c>
      <c r="Y8" s="7">
        <v>2.061E-2</v>
      </c>
    </row>
    <row r="9" spans="1:26" x14ac:dyDescent="0.3">
      <c r="A9" s="21">
        <v>38108</v>
      </c>
      <c r="B9" s="11">
        <v>2.8895378165388896E-2</v>
      </c>
      <c r="C9" s="11">
        <v>2.8246864644621672E-2</v>
      </c>
      <c r="D9" s="7">
        <v>2.0760000000000001E-2</v>
      </c>
      <c r="E9" s="11">
        <f t="shared" si="0"/>
        <v>8.1353781653888957E-3</v>
      </c>
      <c r="F9" s="11">
        <f t="shared" si="1"/>
        <v>7.4868646446216713E-3</v>
      </c>
      <c r="G9" s="11">
        <f t="shared" si="3"/>
        <v>9.4207463641912806E-2</v>
      </c>
      <c r="H9" s="11">
        <f t="shared" si="4"/>
        <v>0.10334045475857125</v>
      </c>
      <c r="I9" s="11">
        <f t="shared" si="2"/>
        <v>8.8750462058423234E-3</v>
      </c>
      <c r="J9" s="11">
        <f t="shared" si="5"/>
        <v>1.067924958970831E-2</v>
      </c>
      <c r="K9">
        <v>-1.23</v>
      </c>
      <c r="L9" s="11">
        <v>-0.75</v>
      </c>
      <c r="M9" s="11">
        <v>0.86</v>
      </c>
      <c r="N9" s="11">
        <v>0.64</v>
      </c>
      <c r="O9" s="11">
        <v>-0.25</v>
      </c>
      <c r="P9" s="11">
        <v>-1.77</v>
      </c>
      <c r="Q9" s="11">
        <v>-1.3141188999999999E-2</v>
      </c>
      <c r="R9" s="11">
        <f t="shared" si="6"/>
        <v>1.7269084833372098E-4</v>
      </c>
      <c r="S9">
        <v>3.5000000000000003E-2</v>
      </c>
      <c r="T9" s="22">
        <v>1.3016666666666701</v>
      </c>
      <c r="U9" s="11">
        <v>6.2996249383687804E-4</v>
      </c>
      <c r="V9" s="11">
        <v>1.2083450000000001E-2</v>
      </c>
      <c r="W9" s="23">
        <v>26.08</v>
      </c>
      <c r="X9" s="11">
        <v>5.1000000000000004E-3</v>
      </c>
      <c r="Y9" s="7">
        <v>2.0760000000000001E-2</v>
      </c>
    </row>
    <row r="10" spans="1:26" x14ac:dyDescent="0.3">
      <c r="A10" s="21">
        <v>38139</v>
      </c>
      <c r="B10" s="11">
        <v>3.1412472440879302E-2</v>
      </c>
      <c r="C10" s="11">
        <v>2.5595743553094907E-2</v>
      </c>
      <c r="D10" s="7">
        <v>2.0760000000000001E-2</v>
      </c>
      <c r="E10" s="11">
        <f t="shared" si="0"/>
        <v>1.0652472440879301E-2</v>
      </c>
      <c r="F10" s="11">
        <f t="shared" si="1"/>
        <v>4.8357435530949067E-3</v>
      </c>
      <c r="G10" s="11">
        <f t="shared" si="3"/>
        <v>8.1353781653888957E-3</v>
      </c>
      <c r="H10" s="11">
        <f t="shared" si="4"/>
        <v>7.4868646446216713E-3</v>
      </c>
      <c r="I10" s="11">
        <f t="shared" si="2"/>
        <v>6.6184377893886392E-5</v>
      </c>
      <c r="J10" s="11">
        <f t="shared" si="5"/>
        <v>5.6053142206885983E-5</v>
      </c>
      <c r="K10">
        <v>1.42</v>
      </c>
      <c r="L10" s="11">
        <v>-1.05</v>
      </c>
      <c r="M10" s="11">
        <v>-0.84</v>
      </c>
      <c r="N10" s="11">
        <v>0.83</v>
      </c>
      <c r="O10" s="11">
        <v>-1.25</v>
      </c>
      <c r="P10" s="11">
        <v>-0.19</v>
      </c>
      <c r="Q10" s="11">
        <v>7.5382899999999996E-3</v>
      </c>
      <c r="R10" s="11">
        <f t="shared" si="6"/>
        <v>5.6825816124099994E-5</v>
      </c>
      <c r="S10">
        <v>3.5000000000000003E-2</v>
      </c>
      <c r="T10" s="22">
        <v>1.3016666666666701</v>
      </c>
      <c r="U10" s="11">
        <v>1.477577042727554E-3</v>
      </c>
      <c r="V10" s="11">
        <v>1.7988998999999999E-2</v>
      </c>
      <c r="W10" s="23">
        <v>26.21</v>
      </c>
      <c r="X10" s="11">
        <v>3.3E-3</v>
      </c>
      <c r="Y10" s="7">
        <v>2.0760000000000001E-2</v>
      </c>
    </row>
    <row r="11" spans="1:26" x14ac:dyDescent="0.3">
      <c r="A11" s="21">
        <v>38169</v>
      </c>
      <c r="B11" s="11">
        <v>4.1049573130265138E-3</v>
      </c>
      <c r="C11" s="11">
        <v>1.1948694208812283E-2</v>
      </c>
      <c r="D11" s="7">
        <v>2.077E-2</v>
      </c>
      <c r="E11" s="11">
        <f t="shared" si="0"/>
        <v>-1.6665042686973486E-2</v>
      </c>
      <c r="F11" s="11">
        <f t="shared" si="1"/>
        <v>-8.8213057911877175E-3</v>
      </c>
      <c r="G11" s="11">
        <f t="shared" si="3"/>
        <v>1.0652472440879301E-2</v>
      </c>
      <c r="H11" s="11">
        <f t="shared" si="4"/>
        <v>4.8357435530949067E-3</v>
      </c>
      <c r="I11" s="11">
        <f t="shared" si="2"/>
        <v>1.1347516910369302E-4</v>
      </c>
      <c r="J11" s="11">
        <f t="shared" si="5"/>
        <v>2.3384415711298954E-5</v>
      </c>
      <c r="K11">
        <v>1.99</v>
      </c>
      <c r="L11" s="11">
        <v>1.21</v>
      </c>
      <c r="M11" s="11">
        <v>0.98</v>
      </c>
      <c r="N11" s="11">
        <v>0.85</v>
      </c>
      <c r="O11" s="11">
        <v>1.03</v>
      </c>
      <c r="P11" s="11">
        <v>2.08</v>
      </c>
      <c r="Q11" s="11">
        <v>-1.1424475E-2</v>
      </c>
      <c r="R11" s="11">
        <f t="shared" si="6"/>
        <v>1.30518629025625E-4</v>
      </c>
      <c r="S11">
        <v>3.5000000000000003E-2</v>
      </c>
      <c r="T11" s="22">
        <v>1.3016666666666701</v>
      </c>
      <c r="U11" s="11">
        <v>5.7662348098614378E-4</v>
      </c>
      <c r="V11" s="11">
        <v>-3.4290518999999998E-2</v>
      </c>
      <c r="W11" s="23">
        <v>26.4</v>
      </c>
      <c r="X11" s="11">
        <v>5.9999999999999995E-4</v>
      </c>
      <c r="Y11" s="7">
        <v>2.077E-2</v>
      </c>
    </row>
    <row r="12" spans="1:26" x14ac:dyDescent="0.3">
      <c r="A12" s="21">
        <v>38200</v>
      </c>
      <c r="B12" s="11">
        <v>1.2574376307036284E-2</v>
      </c>
      <c r="C12" s="11">
        <v>7.875030472006328E-3</v>
      </c>
      <c r="D12" s="7">
        <v>2.078E-2</v>
      </c>
      <c r="E12" s="11">
        <f t="shared" si="0"/>
        <v>-8.2056236929637164E-3</v>
      </c>
      <c r="F12" s="11">
        <f t="shared" si="1"/>
        <v>-1.2904969527993672E-2</v>
      </c>
      <c r="G12" s="11">
        <f t="shared" si="3"/>
        <v>-1.6665042686973486E-2</v>
      </c>
      <c r="H12" s="11">
        <f t="shared" si="4"/>
        <v>-8.8213057911877175E-3</v>
      </c>
      <c r="I12" s="11">
        <f t="shared" si="2"/>
        <v>2.7772364775864849E-4</v>
      </c>
      <c r="J12" s="11">
        <f t="shared" si="5"/>
        <v>7.7815435861641958E-5</v>
      </c>
      <c r="K12">
        <v>-3.12</v>
      </c>
      <c r="L12" s="11">
        <v>0.13</v>
      </c>
      <c r="M12" s="11">
        <v>0.45</v>
      </c>
      <c r="N12" s="11">
        <v>1.56</v>
      </c>
      <c r="O12" s="11">
        <v>-1.1399999999999999</v>
      </c>
      <c r="P12" s="11">
        <v>0.36</v>
      </c>
      <c r="Q12" s="11">
        <v>1.0468765E-2</v>
      </c>
      <c r="R12" s="11">
        <f t="shared" si="6"/>
        <v>1.09595040625225E-4</v>
      </c>
      <c r="S12">
        <v>3.5000000000000003E-2</v>
      </c>
      <c r="T12" s="22">
        <v>1.3016666666666701</v>
      </c>
      <c r="U12" s="11">
        <v>1.1304096453242161E-3</v>
      </c>
      <c r="V12" s="11">
        <v>2.2873500000000001E-3</v>
      </c>
      <c r="W12" s="23">
        <v>26.7</v>
      </c>
      <c r="X12" s="11">
        <v>-2.2000000000000001E-3</v>
      </c>
      <c r="Y12" s="7">
        <v>2.078E-2</v>
      </c>
    </row>
    <row r="13" spans="1:26" x14ac:dyDescent="0.3">
      <c r="A13" s="21">
        <v>38231</v>
      </c>
      <c r="B13" s="11">
        <v>6.9852746269898791E-2</v>
      </c>
      <c r="C13" s="11">
        <v>5.4118096787793002E-2</v>
      </c>
      <c r="D13" s="7">
        <v>2.086E-2</v>
      </c>
      <c r="E13" s="11">
        <f t="shared" si="0"/>
        <v>4.8992746269898788E-2</v>
      </c>
      <c r="F13" s="11">
        <f t="shared" si="1"/>
        <v>3.3258096787792998E-2</v>
      </c>
      <c r="G13" s="11">
        <f t="shared" si="3"/>
        <v>-8.2056236929637164E-3</v>
      </c>
      <c r="H13" s="11">
        <f t="shared" si="4"/>
        <v>-1.2904969527993672E-2</v>
      </c>
      <c r="I13" s="11">
        <f t="shared" si="2"/>
        <v>6.7332260190527501E-5</v>
      </c>
      <c r="J13" s="11">
        <f t="shared" si="5"/>
        <v>1.6653823851844521E-4</v>
      </c>
      <c r="K13">
        <v>0.37</v>
      </c>
      <c r="L13" s="11">
        <v>-0.41</v>
      </c>
      <c r="M13" s="11">
        <v>1.32</v>
      </c>
      <c r="N13" s="11">
        <v>-0.31</v>
      </c>
      <c r="O13" s="11">
        <v>-0.48</v>
      </c>
      <c r="P13" s="11">
        <v>1.26</v>
      </c>
      <c r="Q13" s="11">
        <v>2.5003925E-2</v>
      </c>
      <c r="R13" s="11">
        <f t="shared" si="6"/>
        <v>6.2519626540562495E-4</v>
      </c>
      <c r="S13">
        <v>3.5000000000000003E-2</v>
      </c>
      <c r="T13" s="22">
        <v>1.3016666666666701</v>
      </c>
      <c r="U13" s="11">
        <v>9.2475527477799808E-4</v>
      </c>
      <c r="V13" s="11">
        <v>9.3638760000000001E-3</v>
      </c>
      <c r="W13" s="23">
        <v>26.96</v>
      </c>
      <c r="X13" s="11">
        <v>1.9E-3</v>
      </c>
      <c r="Y13" s="7">
        <v>2.086E-2</v>
      </c>
    </row>
    <row r="14" spans="1:26" x14ac:dyDescent="0.3">
      <c r="A14" s="21">
        <v>38261</v>
      </c>
      <c r="B14" s="11">
        <v>6.8844952595718656E-2</v>
      </c>
      <c r="C14" s="11">
        <v>7.6587381188111703E-2</v>
      </c>
      <c r="D14" s="7">
        <v>2.1099999999999997E-2</v>
      </c>
      <c r="E14" s="11">
        <f t="shared" si="0"/>
        <v>4.7744952595718662E-2</v>
      </c>
      <c r="F14" s="11">
        <f t="shared" si="1"/>
        <v>5.5487381188111709E-2</v>
      </c>
      <c r="G14" s="11">
        <f t="shared" si="3"/>
        <v>4.8992746269898788E-2</v>
      </c>
      <c r="H14" s="11">
        <f t="shared" si="4"/>
        <v>3.3258096787792998E-2</v>
      </c>
      <c r="I14" s="11">
        <f t="shared" si="2"/>
        <v>2.4002891870666815E-3</v>
      </c>
      <c r="J14" s="11">
        <f t="shared" si="5"/>
        <v>1.106101001946207E-3</v>
      </c>
      <c r="K14">
        <v>4.01</v>
      </c>
      <c r="L14" s="11">
        <v>0.21</v>
      </c>
      <c r="M14" s="11">
        <v>0.74</v>
      </c>
      <c r="N14" s="11">
        <v>-0.65</v>
      </c>
      <c r="O14" s="11">
        <v>-0.35</v>
      </c>
      <c r="P14" s="11">
        <v>2.39</v>
      </c>
      <c r="Q14" s="11">
        <v>1.1682942E-2</v>
      </c>
      <c r="R14" s="11">
        <f t="shared" si="6"/>
        <v>1.36491133775364E-4</v>
      </c>
      <c r="S14">
        <v>3.5000000000000003E-2</v>
      </c>
      <c r="T14" s="22">
        <v>1.3016666666666701</v>
      </c>
      <c r="U14" s="11">
        <v>4.9037912778866397E-4</v>
      </c>
      <c r="V14" s="11">
        <v>1.4014244E-2</v>
      </c>
      <c r="W14" s="23">
        <v>27.16</v>
      </c>
      <c r="X14" s="11">
        <v>1.1999999999999999E-3</v>
      </c>
      <c r="Y14" s="7">
        <v>2.1099999999999997E-2</v>
      </c>
    </row>
    <row r="15" spans="1:26" x14ac:dyDescent="0.3">
      <c r="A15" s="21">
        <v>38292</v>
      </c>
      <c r="B15" s="11">
        <v>9.4104951442984364E-2</v>
      </c>
      <c r="C15" s="11">
        <v>0.10423921713759698</v>
      </c>
      <c r="D15" s="7">
        <v>2.1669999999999998E-2</v>
      </c>
      <c r="E15" s="11">
        <f t="shared" si="0"/>
        <v>7.2434951442984369E-2</v>
      </c>
      <c r="F15" s="11">
        <f t="shared" si="1"/>
        <v>8.256921713759699E-2</v>
      </c>
      <c r="G15" s="11">
        <f t="shared" si="3"/>
        <v>4.7744952595718662E-2</v>
      </c>
      <c r="H15" s="11">
        <f t="shared" si="4"/>
        <v>5.5487381188111709E-2</v>
      </c>
      <c r="I15" s="11">
        <f t="shared" si="2"/>
        <v>2.2795804983674222E-3</v>
      </c>
      <c r="J15" s="11">
        <f t="shared" si="5"/>
        <v>3.0788494711148132E-3</v>
      </c>
      <c r="K15">
        <v>4.0599999999999996</v>
      </c>
      <c r="L15" s="11">
        <v>0.2</v>
      </c>
      <c r="M15" s="11">
        <v>0.69</v>
      </c>
      <c r="N15" s="11">
        <v>0.15</v>
      </c>
      <c r="O15" s="11">
        <v>0.48</v>
      </c>
      <c r="P15" s="11">
        <v>0</v>
      </c>
      <c r="Q15" s="11">
        <v>1.7084035000000001E-2</v>
      </c>
      <c r="R15" s="11">
        <f t="shared" si="6"/>
        <v>2.9186425188122505E-4</v>
      </c>
      <c r="S15">
        <v>3.5000000000000003E-2</v>
      </c>
      <c r="T15" s="22">
        <v>1.3016666666666701</v>
      </c>
      <c r="U15" s="11">
        <v>8.9067197606774171E-4</v>
      </c>
      <c r="V15" s="11">
        <v>3.8594936000000003E-2</v>
      </c>
      <c r="W15" s="23">
        <v>27.15</v>
      </c>
      <c r="X15" s="11">
        <v>3.8E-3</v>
      </c>
      <c r="Y15" s="7">
        <v>2.1669999999999998E-2</v>
      </c>
    </row>
    <row r="16" spans="1:26" x14ac:dyDescent="0.3">
      <c r="A16" s="21">
        <v>38322</v>
      </c>
      <c r="B16" s="11">
        <v>7.4584284903295606E-2</v>
      </c>
      <c r="C16" s="11">
        <v>7.4690235901953672E-2</v>
      </c>
      <c r="D16" s="7">
        <v>2.1110000000000004E-2</v>
      </c>
      <c r="E16" s="11">
        <f t="shared" si="0"/>
        <v>5.3474284903295602E-2</v>
      </c>
      <c r="F16" s="11">
        <f t="shared" si="1"/>
        <v>5.3580235901953668E-2</v>
      </c>
      <c r="G16" s="11">
        <f t="shared" si="3"/>
        <v>7.2434951442984369E-2</v>
      </c>
      <c r="H16" s="11">
        <f t="shared" si="4"/>
        <v>8.256921713759699E-2</v>
      </c>
      <c r="I16" s="11">
        <f t="shared" si="2"/>
        <v>5.2468221905475031E-3</v>
      </c>
      <c r="J16" s="11">
        <f t="shared" si="5"/>
        <v>6.8176756187156408E-3</v>
      </c>
      <c r="K16">
        <v>6.86</v>
      </c>
      <c r="L16" s="11">
        <v>2.15</v>
      </c>
      <c r="M16" s="11">
        <v>1.73</v>
      </c>
      <c r="N16" s="11">
        <v>-1.44</v>
      </c>
      <c r="O16" s="11">
        <v>0.85</v>
      </c>
      <c r="P16" s="11">
        <v>0.89</v>
      </c>
      <c r="Q16" s="11">
        <v>2.3622131000000001E-2</v>
      </c>
      <c r="R16" s="11">
        <f t="shared" si="6"/>
        <v>5.5800507298116103E-4</v>
      </c>
      <c r="S16">
        <v>3.5000000000000003E-2</v>
      </c>
      <c r="T16" s="22">
        <v>1.3016666666666701</v>
      </c>
      <c r="U16" s="11">
        <v>6.8787748596986205E-4</v>
      </c>
      <c r="V16" s="11">
        <v>3.2458213E-2</v>
      </c>
      <c r="W16" s="23">
        <v>27.27</v>
      </c>
      <c r="X16" s="11">
        <v>-7.000000000000001E-4</v>
      </c>
      <c r="Y16" s="7">
        <v>2.1110000000000004E-2</v>
      </c>
    </row>
    <row r="17" spans="1:25" x14ac:dyDescent="0.3">
      <c r="A17" s="21">
        <v>38353</v>
      </c>
      <c r="B17" s="11">
        <v>0.13279961592679457</v>
      </c>
      <c r="C17" s="11">
        <v>0.12965503118401656</v>
      </c>
      <c r="D17" s="7">
        <v>2.104E-2</v>
      </c>
      <c r="E17" s="11">
        <f t="shared" si="0"/>
        <v>0.11175961592679456</v>
      </c>
      <c r="F17" s="11">
        <f t="shared" si="1"/>
        <v>0.10861503118401655</v>
      </c>
      <c r="G17" s="11">
        <f t="shared" si="3"/>
        <v>5.3474284903295602E-2</v>
      </c>
      <c r="H17" s="11">
        <f t="shared" si="4"/>
        <v>5.3580235901953668E-2</v>
      </c>
      <c r="I17" s="11">
        <f t="shared" si="2"/>
        <v>2.859499145918828E-3</v>
      </c>
      <c r="J17" s="11">
        <f t="shared" si="5"/>
        <v>2.8708416793090047E-3</v>
      </c>
      <c r="K17">
        <v>4.25</v>
      </c>
      <c r="L17" s="11">
        <v>0.6</v>
      </c>
      <c r="M17" s="11">
        <v>0.72</v>
      </c>
      <c r="N17" s="11">
        <v>0.73</v>
      </c>
      <c r="O17" s="11">
        <v>0.47</v>
      </c>
      <c r="P17" s="11">
        <v>0.87</v>
      </c>
      <c r="Q17" s="11">
        <v>7.8931520000000005E-3</v>
      </c>
      <c r="R17" s="11">
        <f t="shared" si="6"/>
        <v>6.230184849510401E-5</v>
      </c>
      <c r="S17">
        <v>3.2500000000000001E-2</v>
      </c>
      <c r="T17" s="22">
        <v>1.3016666666666701</v>
      </c>
      <c r="U17" s="11">
        <v>4.4169705313028902E-4</v>
      </c>
      <c r="V17" s="11">
        <v>-2.5290467000000001E-2</v>
      </c>
      <c r="W17" s="23">
        <v>27.5</v>
      </c>
      <c r="X17" s="11">
        <v>3.8E-3</v>
      </c>
      <c r="Y17" s="7">
        <v>2.104E-2</v>
      </c>
    </row>
    <row r="18" spans="1:25" x14ac:dyDescent="0.3">
      <c r="A18" s="21">
        <v>38384</v>
      </c>
      <c r="B18" s="11">
        <v>8.554269957380467E-2</v>
      </c>
      <c r="C18" s="11">
        <v>8.7887789627261403E-2</v>
      </c>
      <c r="D18" s="7">
        <v>2.1030000000000004E-2</v>
      </c>
      <c r="E18" s="11">
        <f t="shared" si="0"/>
        <v>6.4512699573804663E-2</v>
      </c>
      <c r="F18" s="11">
        <f t="shared" si="1"/>
        <v>6.6857789627261396E-2</v>
      </c>
      <c r="G18" s="11">
        <f t="shared" si="3"/>
        <v>0.11175961592679456</v>
      </c>
      <c r="H18" s="11">
        <f t="shared" si="4"/>
        <v>0.10861503118401655</v>
      </c>
      <c r="I18" s="11">
        <f t="shared" si="2"/>
        <v>1.2490211752104633E-2</v>
      </c>
      <c r="J18" s="11">
        <f t="shared" si="5"/>
        <v>1.1797224999104888E-2</v>
      </c>
      <c r="K18">
        <v>-1.25</v>
      </c>
      <c r="L18" s="11">
        <v>3.72</v>
      </c>
      <c r="M18" s="11">
        <v>1.57</v>
      </c>
      <c r="N18" s="11">
        <v>0.15</v>
      </c>
      <c r="O18" s="11">
        <v>-0.55000000000000004</v>
      </c>
      <c r="P18" s="11">
        <v>0.87</v>
      </c>
      <c r="Q18" s="11">
        <v>2.3947448E-2</v>
      </c>
      <c r="R18" s="11">
        <f t="shared" si="6"/>
        <v>5.7348026571270403E-4</v>
      </c>
      <c r="S18">
        <v>3.2500000000000001E-2</v>
      </c>
      <c r="T18" s="22">
        <v>1.2424999999999999</v>
      </c>
      <c r="U18" s="11">
        <v>3.8277015389222996E-4</v>
      </c>
      <c r="V18" s="11">
        <v>1.8903346000000001E-2</v>
      </c>
      <c r="W18" s="23">
        <v>27.81</v>
      </c>
      <c r="X18" s="11">
        <v>-6.1999999999999998E-3</v>
      </c>
      <c r="Y18" s="7">
        <v>2.1030000000000004E-2</v>
      </c>
    </row>
    <row r="19" spans="1:25" x14ac:dyDescent="0.3">
      <c r="A19" s="21">
        <v>38412</v>
      </c>
      <c r="B19" s="11">
        <v>9.7959541874141465E-2</v>
      </c>
      <c r="C19" s="11">
        <v>9.2429080877687975E-2</v>
      </c>
      <c r="D19" s="7">
        <v>2.1049999999999999E-2</v>
      </c>
      <c r="E19" s="11">
        <f t="shared" si="0"/>
        <v>7.6909541874141465E-2</v>
      </c>
      <c r="F19" s="11">
        <f t="shared" si="1"/>
        <v>7.1379080877687975E-2</v>
      </c>
      <c r="G19" s="11">
        <f t="shared" si="3"/>
        <v>6.4512699573804663E-2</v>
      </c>
      <c r="H19" s="11">
        <f t="shared" si="4"/>
        <v>6.6857789627261396E-2</v>
      </c>
      <c r="I19" s="11">
        <f t="shared" si="2"/>
        <v>4.1618884062999762E-3</v>
      </c>
      <c r="J19" s="11">
        <f t="shared" si="5"/>
        <v>4.4699640338431417E-3</v>
      </c>
      <c r="K19">
        <v>4.59</v>
      </c>
      <c r="L19" s="11">
        <v>0.95</v>
      </c>
      <c r="M19" s="11">
        <v>1.04</v>
      </c>
      <c r="N19" s="11">
        <v>0.33</v>
      </c>
      <c r="O19" s="11">
        <v>0.34</v>
      </c>
      <c r="P19" s="11">
        <v>1.58</v>
      </c>
      <c r="Q19" s="11">
        <v>-1.4913978E-2</v>
      </c>
      <c r="R19" s="11">
        <f t="shared" si="6"/>
        <v>2.2242673978448398E-4</v>
      </c>
      <c r="S19">
        <v>3.2500000000000001E-2</v>
      </c>
      <c r="T19" s="22">
        <v>1.2424999999999999</v>
      </c>
      <c r="U19" s="11">
        <v>5.6922968648541353E-4</v>
      </c>
      <c r="V19" s="11">
        <v>-1.9117656E-2</v>
      </c>
      <c r="W19" s="23">
        <v>28.02</v>
      </c>
      <c r="X19" s="11">
        <v>3.7000000000000002E-3</v>
      </c>
      <c r="Y19" s="7">
        <v>2.1049999999999999E-2</v>
      </c>
    </row>
    <row r="20" spans="1:25" x14ac:dyDescent="0.3">
      <c r="A20" s="21">
        <v>38443</v>
      </c>
      <c r="B20" s="11">
        <v>-2.4164908063094015E-2</v>
      </c>
      <c r="C20" s="11">
        <v>-1.2701569150852965E-2</v>
      </c>
      <c r="D20" s="7">
        <v>2.104E-2</v>
      </c>
      <c r="E20" s="11">
        <f t="shared" si="0"/>
        <v>-4.5204908063094018E-2</v>
      </c>
      <c r="F20" s="11">
        <f t="shared" si="1"/>
        <v>-3.3741569150852968E-2</v>
      </c>
      <c r="G20" s="11">
        <f t="shared" si="3"/>
        <v>7.6909541874141465E-2</v>
      </c>
      <c r="H20" s="11">
        <f t="shared" si="4"/>
        <v>7.1379080877687975E-2</v>
      </c>
      <c r="I20" s="11">
        <f t="shared" si="2"/>
        <v>5.9150776312903199E-3</v>
      </c>
      <c r="J20" s="11">
        <f t="shared" si="5"/>
        <v>5.0949731869435215E-3</v>
      </c>
      <c r="K20">
        <v>-2.57</v>
      </c>
      <c r="L20" s="11">
        <v>-0.12</v>
      </c>
      <c r="M20" s="11">
        <v>0.24</v>
      </c>
      <c r="N20" s="11">
        <v>0.23</v>
      </c>
      <c r="O20" s="11">
        <v>0.17</v>
      </c>
      <c r="P20" s="11">
        <v>0.31</v>
      </c>
      <c r="Q20" s="11">
        <v>-1.8939953999999998E-2</v>
      </c>
      <c r="R20" s="11">
        <f t="shared" si="6"/>
        <v>3.5872185752211592E-4</v>
      </c>
      <c r="S20">
        <v>3.2500000000000001E-2</v>
      </c>
      <c r="T20" s="22">
        <v>1.2424999999999999</v>
      </c>
      <c r="U20" s="11">
        <v>4.1718361826131715E-4</v>
      </c>
      <c r="V20" s="11">
        <v>-2.0108582E-2</v>
      </c>
      <c r="W20" s="23">
        <v>28.17</v>
      </c>
      <c r="X20" s="11">
        <v>7.3000000000000001E-3</v>
      </c>
      <c r="Y20" s="7">
        <v>2.104E-2</v>
      </c>
    </row>
    <row r="21" spans="1:25" x14ac:dyDescent="0.3">
      <c r="A21" s="21">
        <v>38473</v>
      </c>
      <c r="B21" s="11">
        <v>-2.1509103544049002E-2</v>
      </c>
      <c r="C21" s="11">
        <v>-1.8794406383870976E-2</v>
      </c>
      <c r="D21" s="7">
        <v>2.104E-2</v>
      </c>
      <c r="E21" s="11">
        <f t="shared" si="0"/>
        <v>-4.2549103544049005E-2</v>
      </c>
      <c r="F21" s="11">
        <f t="shared" si="1"/>
        <v>-3.9834406383870979E-2</v>
      </c>
      <c r="G21" s="11">
        <f t="shared" si="3"/>
        <v>-4.5204908063094018E-2</v>
      </c>
      <c r="H21" s="11">
        <f t="shared" si="4"/>
        <v>-3.3741569150852968E-2</v>
      </c>
      <c r="I21" s="11">
        <f t="shared" si="2"/>
        <v>2.0434837129927825E-3</v>
      </c>
      <c r="J21" s="11">
        <f t="shared" si="5"/>
        <v>1.1384934887617927E-3</v>
      </c>
      <c r="K21">
        <v>-2.59</v>
      </c>
      <c r="L21" s="11">
        <v>0.53</v>
      </c>
      <c r="M21" s="11">
        <v>-0.11</v>
      </c>
      <c r="N21" s="11">
        <v>-0.3</v>
      </c>
      <c r="O21" s="11">
        <v>0.6</v>
      </c>
      <c r="P21" s="11">
        <v>0.87</v>
      </c>
      <c r="Q21" s="11">
        <v>3.3800486999999997E-2</v>
      </c>
      <c r="R21" s="11">
        <f t="shared" si="6"/>
        <v>1.1424729214371688E-3</v>
      </c>
      <c r="S21">
        <v>3.2500000000000001E-2</v>
      </c>
      <c r="T21" s="22">
        <v>1.2424999999999999</v>
      </c>
      <c r="U21" s="11">
        <v>7.8754734730772499E-4</v>
      </c>
      <c r="V21" s="11">
        <v>2.9952046E-2</v>
      </c>
      <c r="W21" s="23">
        <v>28.3</v>
      </c>
      <c r="X21" s="11">
        <v>4.3E-3</v>
      </c>
      <c r="Y21" s="7">
        <v>2.104E-2</v>
      </c>
    </row>
    <row r="22" spans="1:25" x14ac:dyDescent="0.3">
      <c r="A22" s="21">
        <v>38504</v>
      </c>
      <c r="B22" s="11">
        <v>3.1856343456389435E-2</v>
      </c>
      <c r="C22" s="11">
        <v>2.8536332967581846E-2</v>
      </c>
      <c r="D22" s="7">
        <v>2.1059999999999999E-2</v>
      </c>
      <c r="E22" s="11">
        <f t="shared" si="0"/>
        <v>1.0796343456389437E-2</v>
      </c>
      <c r="F22" s="11">
        <f t="shared" si="1"/>
        <v>7.4763329675818467E-3</v>
      </c>
      <c r="G22" s="11">
        <f t="shared" si="3"/>
        <v>-4.2549103544049005E-2</v>
      </c>
      <c r="H22" s="11">
        <f t="shared" si="4"/>
        <v>-3.9834406383870979E-2</v>
      </c>
      <c r="I22" s="11">
        <f t="shared" si="2"/>
        <v>1.8104262124022036E-3</v>
      </c>
      <c r="J22" s="11">
        <f t="shared" si="5"/>
        <v>1.5867799319553811E-3</v>
      </c>
      <c r="K22">
        <v>-0.03</v>
      </c>
      <c r="L22" s="11">
        <v>-1.49</v>
      </c>
      <c r="M22" s="11">
        <v>1.18</v>
      </c>
      <c r="N22" s="11">
        <v>-0.53</v>
      </c>
      <c r="O22" s="11">
        <v>0.33</v>
      </c>
      <c r="P22" s="11">
        <v>1.62</v>
      </c>
      <c r="Q22" s="11">
        <v>3.0056445000000001E-2</v>
      </c>
      <c r="R22" s="11">
        <f t="shared" si="6"/>
        <v>9.0338988603802506E-4</v>
      </c>
      <c r="S22">
        <v>3.2500000000000001E-2</v>
      </c>
      <c r="T22" s="22">
        <v>1.2424999999999999</v>
      </c>
      <c r="U22" s="11">
        <v>2.6334843052394099E-4</v>
      </c>
      <c r="V22" s="11">
        <v>-1.42714E-4</v>
      </c>
      <c r="W22" s="23">
        <v>28.65</v>
      </c>
      <c r="X22" s="11">
        <v>2.0999999999999999E-3</v>
      </c>
      <c r="Y22" s="7">
        <v>2.1059999999999999E-2</v>
      </c>
    </row>
    <row r="23" spans="1:25" x14ac:dyDescent="0.3">
      <c r="A23" s="21">
        <v>38534</v>
      </c>
      <c r="B23" s="11">
        <v>4.7709260472038606E-2</v>
      </c>
      <c r="C23" s="11">
        <v>3.9810328267603001E-2</v>
      </c>
      <c r="D23" s="7">
        <v>2.1129999999999999E-2</v>
      </c>
      <c r="E23" s="11">
        <f t="shared" si="0"/>
        <v>2.6579260472038607E-2</v>
      </c>
      <c r="F23" s="11">
        <f t="shared" si="1"/>
        <v>1.8680328267603002E-2</v>
      </c>
      <c r="G23" s="11">
        <f t="shared" si="3"/>
        <v>1.0796343456389437E-2</v>
      </c>
      <c r="H23" s="11">
        <f t="shared" si="4"/>
        <v>7.4763329675818467E-3</v>
      </c>
      <c r="I23" s="11">
        <f t="shared" si="2"/>
        <v>1.1656103202832301E-4</v>
      </c>
      <c r="J23" s="11">
        <f t="shared" si="5"/>
        <v>5.5895554642151183E-5</v>
      </c>
      <c r="K23">
        <v>1.53</v>
      </c>
      <c r="L23" s="11">
        <v>1.06</v>
      </c>
      <c r="M23" s="11">
        <v>1.64</v>
      </c>
      <c r="N23" s="11">
        <v>0.73</v>
      </c>
      <c r="O23" s="11">
        <v>-0.09</v>
      </c>
      <c r="P23" s="11">
        <v>3.27</v>
      </c>
      <c r="Q23" s="11">
        <v>3.3071189000000001E-2</v>
      </c>
      <c r="R23" s="11">
        <f t="shared" si="6"/>
        <v>1.0937035418737211E-3</v>
      </c>
      <c r="S23">
        <v>3.2500000000000001E-2</v>
      </c>
      <c r="T23" s="22">
        <v>1.2424999999999999</v>
      </c>
      <c r="U23" s="11">
        <v>5.6156483958924315E-4</v>
      </c>
      <c r="V23" s="11">
        <v>3.5968287000000002E-2</v>
      </c>
      <c r="W23" s="23">
        <v>28.96</v>
      </c>
      <c r="X23" s="11">
        <v>1.1999999999999999E-3</v>
      </c>
      <c r="Y23" s="7">
        <v>2.1129999999999999E-2</v>
      </c>
    </row>
    <row r="24" spans="1:25" x14ac:dyDescent="0.3">
      <c r="A24" s="21">
        <v>38565</v>
      </c>
      <c r="B24" s="11">
        <v>4.7607166164486125E-2</v>
      </c>
      <c r="C24" s="11">
        <v>4.1188272713784446E-2</v>
      </c>
      <c r="D24" s="7">
        <v>2.1150000000000002E-2</v>
      </c>
      <c r="E24" s="11">
        <f t="shared" si="0"/>
        <v>2.6457166164486123E-2</v>
      </c>
      <c r="F24" s="11">
        <f t="shared" si="1"/>
        <v>2.0038272713784444E-2</v>
      </c>
      <c r="G24" s="11">
        <f t="shared" si="3"/>
        <v>2.6579260472038607E-2</v>
      </c>
      <c r="H24" s="11">
        <f t="shared" si="4"/>
        <v>1.8680328267603002E-2</v>
      </c>
      <c r="I24" s="11">
        <f t="shared" si="2"/>
        <v>7.0645708724047392E-4</v>
      </c>
      <c r="J24" s="11">
        <f t="shared" si="5"/>
        <v>3.4895466418540774E-4</v>
      </c>
      <c r="K24">
        <v>3.82</v>
      </c>
      <c r="L24" s="11">
        <v>0.55000000000000004</v>
      </c>
      <c r="M24" s="11">
        <v>1.34</v>
      </c>
      <c r="N24" s="11">
        <v>-0.17</v>
      </c>
      <c r="O24" s="11">
        <v>-0.5</v>
      </c>
      <c r="P24" s="11">
        <v>1.1399999999999999</v>
      </c>
      <c r="Q24" s="11">
        <v>2.7639660000000001E-3</v>
      </c>
      <c r="R24" s="11">
        <f t="shared" si="6"/>
        <v>7.6395080491560008E-6</v>
      </c>
      <c r="S24">
        <v>3.2500000000000001E-2</v>
      </c>
      <c r="T24" s="22">
        <v>1.2424999999999999</v>
      </c>
      <c r="U24" s="11">
        <v>7.382426952202058E-4</v>
      </c>
      <c r="V24" s="11">
        <v>-1.1222105E-2</v>
      </c>
      <c r="W24" s="23">
        <v>29.08</v>
      </c>
      <c r="X24" s="11">
        <v>-1.1999999999999999E-3</v>
      </c>
      <c r="Y24" s="7">
        <v>2.1150000000000002E-2</v>
      </c>
    </row>
    <row r="25" spans="1:25" x14ac:dyDescent="0.3">
      <c r="A25" s="21">
        <v>38596</v>
      </c>
      <c r="B25" s="11">
        <v>3.6195943288214183E-2</v>
      </c>
      <c r="C25" s="11">
        <v>4.4431793190175206E-2</v>
      </c>
      <c r="D25" s="7">
        <v>2.121E-2</v>
      </c>
      <c r="E25" s="11">
        <f t="shared" si="0"/>
        <v>1.4985943288214183E-2</v>
      </c>
      <c r="F25" s="11">
        <f t="shared" si="1"/>
        <v>2.3221793190175206E-2</v>
      </c>
      <c r="G25" s="11">
        <f t="shared" si="3"/>
        <v>2.6457166164486123E-2</v>
      </c>
      <c r="H25" s="11">
        <f t="shared" si="4"/>
        <v>2.0038272713784444E-2</v>
      </c>
      <c r="I25" s="11">
        <f t="shared" si="2"/>
        <v>6.9998164145522934E-4</v>
      </c>
      <c r="J25" s="11">
        <f t="shared" si="5"/>
        <v>4.0153237335199821E-4</v>
      </c>
      <c r="K25">
        <v>2.02</v>
      </c>
      <c r="L25" s="11">
        <v>2.14</v>
      </c>
      <c r="M25" s="11">
        <v>-0.11</v>
      </c>
      <c r="N25" s="11">
        <v>0.17</v>
      </c>
      <c r="O25" s="11">
        <v>0.57999999999999996</v>
      </c>
      <c r="P25" s="11">
        <v>2.68</v>
      </c>
      <c r="Q25" s="11">
        <v>3.4133228000000002E-2</v>
      </c>
      <c r="R25" s="11">
        <f t="shared" si="6"/>
        <v>1.165077253699984E-3</v>
      </c>
      <c r="S25">
        <v>3.2500000000000001E-2</v>
      </c>
      <c r="T25" s="22">
        <v>1.2424999999999999</v>
      </c>
      <c r="U25" s="11">
        <v>4.0240878762448304E-4</v>
      </c>
      <c r="V25" s="11">
        <v>6.9490250000000002E-3</v>
      </c>
      <c r="W25" s="23">
        <v>29.18</v>
      </c>
      <c r="X25" s="11">
        <v>2.3999999999999998E-3</v>
      </c>
      <c r="Y25" s="7">
        <v>2.121E-2</v>
      </c>
    </row>
    <row r="26" spans="1:25" x14ac:dyDescent="0.3">
      <c r="A26" s="21">
        <v>38626</v>
      </c>
      <c r="B26" s="11">
        <v>-1.6435701897985711E-2</v>
      </c>
      <c r="C26" s="11">
        <v>-1.6387257916451126E-2</v>
      </c>
      <c r="D26" s="7">
        <v>2.223E-2</v>
      </c>
      <c r="E26" s="11">
        <f t="shared" si="0"/>
        <v>-3.866570189798571E-2</v>
      </c>
      <c r="F26" s="11">
        <f t="shared" si="1"/>
        <v>-3.8617257916451125E-2</v>
      </c>
      <c r="G26" s="11">
        <f t="shared" si="3"/>
        <v>1.4985943288214183E-2</v>
      </c>
      <c r="H26" s="11">
        <f t="shared" si="4"/>
        <v>2.3221793190175206E-2</v>
      </c>
      <c r="I26" s="11">
        <f t="shared" si="2"/>
        <v>2.2457849623757172E-4</v>
      </c>
      <c r="J26" s="11">
        <f t="shared" si="5"/>
        <v>5.3925167896726764E-4</v>
      </c>
      <c r="K26">
        <v>1.48</v>
      </c>
      <c r="L26" s="11">
        <v>-0.16</v>
      </c>
      <c r="M26" s="11">
        <v>0.12</v>
      </c>
      <c r="N26" s="11">
        <v>0.52</v>
      </c>
      <c r="O26" s="11">
        <v>-1.03</v>
      </c>
      <c r="P26" s="11">
        <v>2.93</v>
      </c>
      <c r="Q26" s="11">
        <v>-2.9282433E-2</v>
      </c>
      <c r="R26" s="11">
        <f t="shared" si="6"/>
        <v>8.5746088239948897E-4</v>
      </c>
      <c r="S26">
        <v>3.2500000000000001E-2</v>
      </c>
      <c r="T26" s="22">
        <v>1.2424999999999999</v>
      </c>
      <c r="U26" s="11">
        <v>4.8877852633217277E-4</v>
      </c>
      <c r="V26" s="11">
        <v>-1.7740780000000001E-2</v>
      </c>
      <c r="W26" s="23">
        <v>29.07</v>
      </c>
      <c r="X26" s="11">
        <v>5.3E-3</v>
      </c>
      <c r="Y26" s="7">
        <v>2.223E-2</v>
      </c>
    </row>
    <row r="27" spans="1:25" x14ac:dyDescent="0.3">
      <c r="A27" s="21">
        <v>38657</v>
      </c>
      <c r="B27" s="11">
        <v>2.5728450534894698E-2</v>
      </c>
      <c r="C27" s="11">
        <v>2.5114169667738162E-2</v>
      </c>
      <c r="D27" s="7">
        <v>2.4119999999999999E-2</v>
      </c>
      <c r="E27" s="11">
        <f t="shared" si="0"/>
        <v>1.6084505348946988E-3</v>
      </c>
      <c r="F27" s="11">
        <f t="shared" si="1"/>
        <v>9.9416966773816298E-4</v>
      </c>
      <c r="G27" s="11">
        <f t="shared" si="3"/>
        <v>-3.866570189798571E-2</v>
      </c>
      <c r="H27" s="11">
        <f t="shared" si="4"/>
        <v>-3.8617257916451125E-2</v>
      </c>
      <c r="I27" s="11">
        <f t="shared" si="2"/>
        <v>1.4950365032638958E-3</v>
      </c>
      <c r="J27" s="11">
        <f t="shared" si="5"/>
        <v>1.4912926089857071E-3</v>
      </c>
      <c r="K27">
        <v>-3.41</v>
      </c>
      <c r="L27" s="11">
        <v>-1.1399999999999999</v>
      </c>
      <c r="M27" s="11">
        <v>0.41</v>
      </c>
      <c r="N27" s="11">
        <v>-1.05</v>
      </c>
      <c r="O27" s="11">
        <v>1.1200000000000001</v>
      </c>
      <c r="P27" s="11">
        <v>-1.75</v>
      </c>
      <c r="Q27" s="11">
        <v>1.9916197E-2</v>
      </c>
      <c r="R27" s="11">
        <f t="shared" si="6"/>
        <v>3.9665490294280898E-4</v>
      </c>
      <c r="S27">
        <v>3.2500000000000001E-2</v>
      </c>
      <c r="T27" s="22">
        <v>1.2424999999999999</v>
      </c>
      <c r="U27" s="11">
        <v>1.6888129506188931E-3</v>
      </c>
      <c r="V27" s="11">
        <v>3.5186096E-2</v>
      </c>
      <c r="W27" s="23">
        <v>29.35</v>
      </c>
      <c r="X27" s="11">
        <v>2.5999999999999999E-3</v>
      </c>
      <c r="Y27" s="7">
        <v>2.4119999999999999E-2</v>
      </c>
    </row>
    <row r="28" spans="1:25" x14ac:dyDescent="0.3">
      <c r="A28" s="21">
        <v>38687</v>
      </c>
      <c r="B28" s="11">
        <v>0.19248554079230584</v>
      </c>
      <c r="C28" s="11">
        <v>0.19778130890312395</v>
      </c>
      <c r="D28" s="7">
        <v>2.3879999999999998E-2</v>
      </c>
      <c r="E28" s="11">
        <f t="shared" si="0"/>
        <v>0.16860554079230583</v>
      </c>
      <c r="F28" s="11">
        <f t="shared" si="1"/>
        <v>0.17390130890312394</v>
      </c>
      <c r="G28" s="11">
        <f t="shared" si="3"/>
        <v>1.6084505348946988E-3</v>
      </c>
      <c r="H28" s="11">
        <f t="shared" si="4"/>
        <v>9.9416966773816298E-4</v>
      </c>
      <c r="I28" s="11">
        <f t="shared" si="2"/>
        <v>2.5871131232030427E-6</v>
      </c>
      <c r="J28" s="11">
        <f t="shared" si="5"/>
        <v>9.8837332825060947E-7</v>
      </c>
      <c r="K28">
        <v>1.29</v>
      </c>
      <c r="L28" s="11">
        <v>-0.2</v>
      </c>
      <c r="M28" s="11">
        <v>0.56000000000000005</v>
      </c>
      <c r="N28" s="11">
        <v>-0.03</v>
      </c>
      <c r="O28" s="11">
        <v>-1.5</v>
      </c>
      <c r="P28" s="11">
        <v>1.36</v>
      </c>
      <c r="Q28" s="11">
        <v>3.6067192999999997E-2</v>
      </c>
      <c r="R28" s="11">
        <f t="shared" si="6"/>
        <v>1.3008424108992488E-3</v>
      </c>
      <c r="S28">
        <v>3.2500000000000001E-2</v>
      </c>
      <c r="T28" s="22">
        <v>1.2424999999999999</v>
      </c>
      <c r="U28" s="11">
        <v>7.3611092548303504E-4</v>
      </c>
      <c r="V28" s="11">
        <v>-9.5234900000000001E-4</v>
      </c>
      <c r="W28" s="23">
        <v>29.93</v>
      </c>
      <c r="X28" s="11">
        <v>-2.2000000000000001E-3</v>
      </c>
      <c r="Y28" s="7">
        <v>2.3879999999999998E-2</v>
      </c>
    </row>
    <row r="29" spans="1:25" x14ac:dyDescent="0.3">
      <c r="A29" s="21">
        <v>38718</v>
      </c>
      <c r="B29" s="11">
        <v>9.1781121162588297E-2</v>
      </c>
      <c r="C29" s="11">
        <v>8.6631848067625361E-2</v>
      </c>
      <c r="D29" s="7">
        <v>2.4590000000000001E-2</v>
      </c>
      <c r="E29" s="11">
        <f t="shared" si="0"/>
        <v>6.7191121162588296E-2</v>
      </c>
      <c r="F29" s="11">
        <f t="shared" si="1"/>
        <v>6.204184806762536E-2</v>
      </c>
      <c r="G29" s="11">
        <f t="shared" si="3"/>
        <v>0.16860554079230583</v>
      </c>
      <c r="H29" s="11">
        <f t="shared" si="4"/>
        <v>0.17390130890312394</v>
      </c>
      <c r="I29" s="11">
        <f t="shared" si="2"/>
        <v>2.8427828385865904E-2</v>
      </c>
      <c r="J29" s="11">
        <f t="shared" si="5"/>
        <v>3.0241665238219733E-2</v>
      </c>
      <c r="K29">
        <v>3.8</v>
      </c>
      <c r="L29" s="11">
        <v>0.62</v>
      </c>
      <c r="M29" s="11">
        <v>0.44</v>
      </c>
      <c r="N29" s="11">
        <v>-0.64</v>
      </c>
      <c r="O29" s="11">
        <v>-0.4</v>
      </c>
      <c r="P29" s="11">
        <v>1.49</v>
      </c>
      <c r="Q29" s="11">
        <v>2.5183313999999998E-2</v>
      </c>
      <c r="R29" s="11">
        <f t="shared" si="6"/>
        <v>6.3419930402259595E-4</v>
      </c>
      <c r="S29">
        <v>3.15E-2</v>
      </c>
      <c r="T29" s="22">
        <v>1.2424999999999999</v>
      </c>
      <c r="U29" s="11">
        <v>3.9834481635060806E-4</v>
      </c>
      <c r="V29" s="11">
        <v>2.5466770999999999E-2</v>
      </c>
      <c r="W29" s="23">
        <v>30.39</v>
      </c>
      <c r="X29" s="11">
        <v>3.4000000000000002E-3</v>
      </c>
      <c r="Y29" s="7">
        <v>2.4590000000000001E-2</v>
      </c>
    </row>
    <row r="30" spans="1:25" x14ac:dyDescent="0.3">
      <c r="A30" s="21">
        <v>38749</v>
      </c>
      <c r="B30" s="11">
        <v>3.074623371499996E-2</v>
      </c>
      <c r="C30" s="11">
        <v>3.2193913871626956E-2</v>
      </c>
      <c r="D30" s="7">
        <v>2.6329999999999999E-2</v>
      </c>
      <c r="E30" s="11">
        <f t="shared" si="0"/>
        <v>4.4162337149999606E-3</v>
      </c>
      <c r="F30" s="11">
        <f t="shared" si="1"/>
        <v>5.8639138716269565E-3</v>
      </c>
      <c r="G30" s="11">
        <f t="shared" si="3"/>
        <v>6.7191121162588296E-2</v>
      </c>
      <c r="H30" s="11">
        <f t="shared" si="4"/>
        <v>6.204184806762536E-2</v>
      </c>
      <c r="I30" s="11">
        <f t="shared" si="2"/>
        <v>4.5146467630856205E-3</v>
      </c>
      <c r="J30" s="11">
        <f t="shared" si="5"/>
        <v>3.8491909116463085E-3</v>
      </c>
      <c r="K30">
        <v>6.38</v>
      </c>
      <c r="L30" s="11">
        <v>2.34</v>
      </c>
      <c r="M30" s="11">
        <v>1.74</v>
      </c>
      <c r="N30" s="11">
        <v>-0.66</v>
      </c>
      <c r="O30" s="11">
        <v>-2.1800000000000002</v>
      </c>
      <c r="P30" s="11">
        <v>4.2300000000000004</v>
      </c>
      <c r="Q30" s="11">
        <v>5.4164189999999996E-3</v>
      </c>
      <c r="R30" s="11">
        <f t="shared" si="6"/>
        <v>2.9337594783560996E-5</v>
      </c>
      <c r="S30">
        <v>3.15E-2</v>
      </c>
      <c r="T30" s="22">
        <v>1.19166666666667</v>
      </c>
      <c r="U30" s="11">
        <v>8.4564372753780949E-4</v>
      </c>
      <c r="V30" s="11">
        <v>4.53158E-4</v>
      </c>
      <c r="W30" s="23">
        <v>30.42</v>
      </c>
      <c r="X30" s="11">
        <v>-4.4000000000000003E-3</v>
      </c>
      <c r="Y30" s="7">
        <v>2.6329999999999999E-2</v>
      </c>
    </row>
    <row r="31" spans="1:25" x14ac:dyDescent="0.3">
      <c r="A31" s="21">
        <v>38777</v>
      </c>
      <c r="B31" s="11">
        <v>9.8698693574795548E-2</v>
      </c>
      <c r="C31" s="11">
        <v>0.10766095519149754</v>
      </c>
      <c r="D31" s="7">
        <v>2.649E-2</v>
      </c>
      <c r="E31" s="11">
        <f t="shared" si="0"/>
        <v>7.2208693574795549E-2</v>
      </c>
      <c r="F31" s="11">
        <f t="shared" si="1"/>
        <v>8.1170955191497543E-2</v>
      </c>
      <c r="G31" s="11">
        <f t="shared" si="3"/>
        <v>4.4162337149999606E-3</v>
      </c>
      <c r="H31" s="11">
        <f t="shared" si="4"/>
        <v>5.8639138716269565E-3</v>
      </c>
      <c r="I31" s="11">
        <f t="shared" si="2"/>
        <v>1.9503120225502354E-5</v>
      </c>
      <c r="J31" s="11">
        <f t="shared" si="5"/>
        <v>3.438548589385904E-5</v>
      </c>
      <c r="K31">
        <v>0.55000000000000004</v>
      </c>
      <c r="L31" s="11">
        <v>2.15</v>
      </c>
      <c r="M31" s="11">
        <v>1.45</v>
      </c>
      <c r="N31" s="11">
        <v>-1.3</v>
      </c>
      <c r="O31" s="11">
        <v>-1.04</v>
      </c>
      <c r="P31" s="11">
        <v>0.75</v>
      </c>
      <c r="Q31" s="11">
        <v>2.9888647000000001E-2</v>
      </c>
      <c r="R31" s="11">
        <f t="shared" si="6"/>
        <v>8.9333121949060909E-4</v>
      </c>
      <c r="S31">
        <v>3.15E-2</v>
      </c>
      <c r="T31" s="22">
        <v>1.19166666666667</v>
      </c>
      <c r="U31" s="11">
        <v>8.1664841326827876E-4</v>
      </c>
      <c r="V31" s="11">
        <v>1.1095809999999999E-2</v>
      </c>
      <c r="W31" s="23">
        <v>30.61</v>
      </c>
      <c r="X31" s="11">
        <v>2.8000000000000004E-3</v>
      </c>
      <c r="Y31" s="7">
        <v>2.649E-2</v>
      </c>
    </row>
    <row r="32" spans="1:25" x14ac:dyDescent="0.3">
      <c r="A32" s="21">
        <v>38808</v>
      </c>
      <c r="B32" s="11">
        <v>0.11492200856504375</v>
      </c>
      <c r="C32" s="11">
        <v>6.7950565523329454E-2</v>
      </c>
      <c r="D32" s="7">
        <v>2.6929999999999999E-2</v>
      </c>
      <c r="E32" s="11">
        <f t="shared" si="0"/>
        <v>8.7992008565043758E-2</v>
      </c>
      <c r="F32" s="11">
        <f t="shared" si="1"/>
        <v>4.1020565523329458E-2</v>
      </c>
      <c r="G32" s="11">
        <f t="shared" si="3"/>
        <v>7.2208693574795549E-2</v>
      </c>
      <c r="H32" s="11">
        <f t="shared" si="4"/>
        <v>8.1170955191497543E-2</v>
      </c>
      <c r="I32" s="11">
        <f t="shared" si="2"/>
        <v>5.2140954277787198E-3</v>
      </c>
      <c r="J32" s="11">
        <f t="shared" si="5"/>
        <v>6.5887239667001022E-3</v>
      </c>
      <c r="K32">
        <v>3.99</v>
      </c>
      <c r="L32" s="11">
        <v>0.8</v>
      </c>
      <c r="M32" s="11">
        <v>1.71</v>
      </c>
      <c r="N32" s="11">
        <v>-1.19</v>
      </c>
      <c r="O32" s="11">
        <v>0.23</v>
      </c>
      <c r="P32" s="11">
        <v>2.2799999999999998</v>
      </c>
      <c r="Q32" s="11">
        <v>9.8078660000000002E-3</v>
      </c>
      <c r="R32" s="11">
        <f t="shared" si="6"/>
        <v>9.6194235473956002E-5</v>
      </c>
      <c r="S32">
        <v>3.15E-2</v>
      </c>
      <c r="T32" s="22">
        <v>1.19166666666667</v>
      </c>
      <c r="U32" s="11">
        <v>8.7776945085986087E-4</v>
      </c>
      <c r="V32" s="11">
        <v>1.2155653000000001E-2</v>
      </c>
      <c r="W32" s="23">
        <v>30.7</v>
      </c>
      <c r="X32" s="11">
        <v>5.6999999999999993E-3</v>
      </c>
      <c r="Y32" s="7">
        <v>2.6929999999999999E-2</v>
      </c>
    </row>
    <row r="33" spans="1:25" x14ac:dyDescent="0.3">
      <c r="A33" s="21">
        <v>38838</v>
      </c>
      <c r="B33" s="11">
        <v>-7.8259264327128486E-3</v>
      </c>
      <c r="C33" s="11">
        <v>3.5981292100163875E-2</v>
      </c>
      <c r="D33" s="7">
        <v>2.8690000000000004E-2</v>
      </c>
      <c r="E33" s="11">
        <f t="shared" si="0"/>
        <v>-3.6515926432712856E-2</v>
      </c>
      <c r="F33" s="11">
        <f t="shared" si="1"/>
        <v>7.2912921001638716E-3</v>
      </c>
      <c r="G33" s="11">
        <f t="shared" si="3"/>
        <v>8.7992008565043758E-2</v>
      </c>
      <c r="H33" s="11">
        <f t="shared" si="4"/>
        <v>4.1020565523329458E-2</v>
      </c>
      <c r="I33" s="11">
        <f t="shared" si="2"/>
        <v>7.7425935713107338E-3</v>
      </c>
      <c r="J33" s="11">
        <f t="shared" si="5"/>
        <v>1.6826867958537653E-3</v>
      </c>
      <c r="K33">
        <v>5.25</v>
      </c>
      <c r="L33" s="11">
        <v>2.0099999999999998</v>
      </c>
      <c r="M33" s="11">
        <v>-0.32</v>
      </c>
      <c r="N33" s="11">
        <v>1.07</v>
      </c>
      <c r="O33" s="11">
        <v>0.16</v>
      </c>
      <c r="P33" s="11">
        <v>2.95</v>
      </c>
      <c r="Q33" s="11">
        <v>-4.9692066999999999E-2</v>
      </c>
      <c r="R33" s="11">
        <f t="shared" si="6"/>
        <v>2.4693015227324889E-3</v>
      </c>
      <c r="S33">
        <v>3.15E-2</v>
      </c>
      <c r="T33" s="22">
        <v>1.19166666666667</v>
      </c>
      <c r="U33" s="11">
        <v>5.7832132384103105E-4</v>
      </c>
      <c r="V33" s="11">
        <v>-3.0916915999999999E-2</v>
      </c>
      <c r="W33" s="23">
        <v>30.73</v>
      </c>
      <c r="X33" s="11">
        <v>6.7000000000000002E-3</v>
      </c>
      <c r="Y33" s="7">
        <v>2.8690000000000004E-2</v>
      </c>
    </row>
    <row r="34" spans="1:25" x14ac:dyDescent="0.3">
      <c r="A34" s="21">
        <v>38869</v>
      </c>
      <c r="B34" s="11">
        <v>-1.7943194697422893E-3</v>
      </c>
      <c r="C34" s="11">
        <v>-2.3631731775136666E-2</v>
      </c>
      <c r="D34" s="7">
        <v>2.9389999999999999E-2</v>
      </c>
      <c r="E34" s="11">
        <f t="shared" si="0"/>
        <v>-3.1184319469742289E-2</v>
      </c>
      <c r="F34" s="11">
        <f t="shared" si="1"/>
        <v>-5.3021731775136666E-2</v>
      </c>
      <c r="G34" s="11">
        <f t="shared" si="3"/>
        <v>-3.6515926432712856E-2</v>
      </c>
      <c r="H34" s="11">
        <f t="shared" si="4"/>
        <v>7.2912921001638716E-3</v>
      </c>
      <c r="I34" s="11">
        <f t="shared" si="2"/>
        <v>1.3334128832392974E-3</v>
      </c>
      <c r="J34" s="11">
        <f t="shared" si="5"/>
        <v>5.3162940489912081E-5</v>
      </c>
      <c r="K34">
        <v>-3.64</v>
      </c>
      <c r="L34" s="11">
        <v>-0.96</v>
      </c>
      <c r="M34" s="11">
        <v>-0.55000000000000004</v>
      </c>
      <c r="N34" s="11">
        <v>1.02</v>
      </c>
      <c r="O34" s="11">
        <v>1.04</v>
      </c>
      <c r="P34" s="11">
        <v>-2.86</v>
      </c>
      <c r="Q34" s="11">
        <v>1.9148136E-2</v>
      </c>
      <c r="R34" s="11">
        <f t="shared" si="6"/>
        <v>3.6665111227449597E-4</v>
      </c>
      <c r="S34">
        <v>3.15E-2</v>
      </c>
      <c r="T34" s="22">
        <v>1.19166666666667</v>
      </c>
      <c r="U34" s="11">
        <v>4.7617347593255374E-3</v>
      </c>
      <c r="V34" s="11">
        <v>8.6600000000000004E-5</v>
      </c>
      <c r="W34" s="23">
        <v>30.87</v>
      </c>
      <c r="X34" s="11">
        <v>2.8000000000000004E-3</v>
      </c>
      <c r="Y34" s="7">
        <v>2.9389999999999999E-2</v>
      </c>
    </row>
    <row r="35" spans="1:25" x14ac:dyDescent="0.3">
      <c r="A35" s="21">
        <v>38899</v>
      </c>
      <c r="B35" s="11">
        <v>7.1135970098657575E-2</v>
      </c>
      <c r="C35" s="11">
        <v>8.7930469488017415E-2</v>
      </c>
      <c r="D35" s="7">
        <v>3.0939999999999999E-2</v>
      </c>
      <c r="E35" s="11">
        <f t="shared" si="0"/>
        <v>4.019597009865758E-2</v>
      </c>
      <c r="F35" s="11">
        <f t="shared" si="1"/>
        <v>5.699046948801742E-2</v>
      </c>
      <c r="G35" s="11">
        <f t="shared" si="3"/>
        <v>-3.1184319469742289E-2</v>
      </c>
      <c r="H35" s="11">
        <f t="shared" si="4"/>
        <v>-5.3021731775136666E-2</v>
      </c>
      <c r="I35" s="11">
        <f t="shared" si="2"/>
        <v>9.7246178079094794E-4</v>
      </c>
      <c r="J35" s="11">
        <f t="shared" si="5"/>
        <v>2.8113040404345369E-3</v>
      </c>
      <c r="K35">
        <v>-0.21</v>
      </c>
      <c r="L35" s="11">
        <v>-1.75</v>
      </c>
      <c r="M35" s="11">
        <v>-0.51</v>
      </c>
      <c r="N35" s="11">
        <v>0.32</v>
      </c>
      <c r="O35" s="11">
        <v>-0.71</v>
      </c>
      <c r="P35" s="11">
        <v>-1.22</v>
      </c>
      <c r="Q35" s="11">
        <v>1.6268369000000001E-2</v>
      </c>
      <c r="R35" s="11">
        <f t="shared" si="6"/>
        <v>2.6465982992016107E-4</v>
      </c>
      <c r="S35">
        <v>3.15E-2</v>
      </c>
      <c r="T35" s="22">
        <v>1.19166666666667</v>
      </c>
      <c r="U35" s="11">
        <v>2.6041907908230851E-3</v>
      </c>
      <c r="V35" s="11">
        <v>5.0858789999999997E-3</v>
      </c>
      <c r="W35" s="23">
        <v>31.09</v>
      </c>
      <c r="X35" s="11">
        <v>7.000000000000001E-4</v>
      </c>
      <c r="Y35" s="7">
        <v>3.0939999999999999E-2</v>
      </c>
    </row>
    <row r="36" spans="1:25" x14ac:dyDescent="0.3">
      <c r="A36" s="21">
        <v>38930</v>
      </c>
      <c r="B36" s="11">
        <v>0.11655884118654902</v>
      </c>
      <c r="C36" s="11">
        <v>5.0723277602632955E-2</v>
      </c>
      <c r="D36" s="7">
        <v>3.1570000000000001E-2</v>
      </c>
      <c r="E36" s="11">
        <f t="shared" si="0"/>
        <v>8.4988841186549022E-2</v>
      </c>
      <c r="F36" s="11">
        <f t="shared" si="1"/>
        <v>1.9153277602632954E-2</v>
      </c>
      <c r="G36" s="11">
        <f t="shared" si="3"/>
        <v>4.019597009865758E-2</v>
      </c>
      <c r="H36" s="11">
        <f t="shared" si="4"/>
        <v>5.699046948801742E-2</v>
      </c>
      <c r="I36" s="11">
        <f t="shared" si="2"/>
        <v>1.6157160121721742E-3</v>
      </c>
      <c r="J36" s="11">
        <f t="shared" si="5"/>
        <v>3.2479136124646444E-3</v>
      </c>
      <c r="K36">
        <v>1.01</v>
      </c>
      <c r="L36" s="11">
        <v>-1.72</v>
      </c>
      <c r="M36" s="11">
        <v>1.61</v>
      </c>
      <c r="N36" s="11">
        <v>-0.42</v>
      </c>
      <c r="O36" s="11">
        <v>0.14000000000000001</v>
      </c>
      <c r="P36" s="11">
        <v>0.11</v>
      </c>
      <c r="Q36" s="11">
        <v>-3.7447000000000001E-3</v>
      </c>
      <c r="R36" s="11">
        <f t="shared" si="6"/>
        <v>1.4022778090000001E-5</v>
      </c>
      <c r="S36">
        <v>3.15E-2</v>
      </c>
      <c r="T36" s="22">
        <v>1.19166666666667</v>
      </c>
      <c r="U36" s="11">
        <v>1.706473030464538E-3</v>
      </c>
      <c r="V36" s="11">
        <v>2.1274193E-2</v>
      </c>
      <c r="W36" s="23">
        <v>31.29</v>
      </c>
      <c r="X36" s="11">
        <v>-1.1000000000000001E-3</v>
      </c>
      <c r="Y36" s="7">
        <v>3.1570000000000001E-2</v>
      </c>
    </row>
    <row r="37" spans="1:25" x14ac:dyDescent="0.3">
      <c r="A37" s="21">
        <v>38961</v>
      </c>
      <c r="B37" s="11">
        <v>9.674275395820886E-2</v>
      </c>
      <c r="C37" s="11">
        <v>0.1677614674271708</v>
      </c>
      <c r="D37" s="7">
        <v>3.3500000000000002E-2</v>
      </c>
      <c r="E37" s="11">
        <f t="shared" ref="E37:E68" si="7">B37-D37</f>
        <v>6.3242753958208858E-2</v>
      </c>
      <c r="F37" s="11">
        <f t="shared" si="1"/>
        <v>0.13426146742717079</v>
      </c>
      <c r="G37" s="11">
        <f t="shared" si="3"/>
        <v>8.4988841186549022E-2</v>
      </c>
      <c r="H37" s="11">
        <f t="shared" si="4"/>
        <v>1.9153277602632954E-2</v>
      </c>
      <c r="I37" s="11">
        <f t="shared" si="2"/>
        <v>7.2231031262324514E-3</v>
      </c>
      <c r="J37" s="11">
        <f t="shared" si="5"/>
        <v>3.6684804292352115E-4</v>
      </c>
      <c r="K37">
        <v>2.7</v>
      </c>
      <c r="L37" s="11">
        <v>-0.2</v>
      </c>
      <c r="M37" s="11">
        <v>0.39</v>
      </c>
      <c r="N37" s="11">
        <v>-0.17</v>
      </c>
      <c r="O37" s="11">
        <v>-0.38</v>
      </c>
      <c r="P37" s="11">
        <v>-0.16</v>
      </c>
      <c r="Q37" s="11">
        <v>9.2615609999999998E-3</v>
      </c>
      <c r="R37" s="11">
        <f t="shared" si="6"/>
        <v>8.5776512156720991E-5</v>
      </c>
      <c r="S37">
        <v>3.15E-2</v>
      </c>
      <c r="T37" s="22">
        <v>1.19166666666667</v>
      </c>
      <c r="U37" s="11">
        <v>8.9907349846285011E-4</v>
      </c>
      <c r="V37" s="11">
        <v>2.4566299E-2</v>
      </c>
      <c r="W37" s="23">
        <v>31.52</v>
      </c>
      <c r="X37" s="11">
        <v>8.9999999999999998E-4</v>
      </c>
      <c r="Y37" s="7">
        <v>3.3500000000000002E-2</v>
      </c>
    </row>
    <row r="38" spans="1:25" x14ac:dyDescent="0.3">
      <c r="A38" s="21">
        <v>38991</v>
      </c>
      <c r="B38" s="11">
        <v>3.7114322320650706E-2</v>
      </c>
      <c r="C38" s="11">
        <v>3.1417026314278118E-2</v>
      </c>
      <c r="D38" s="7">
        <v>3.4209999999999997E-2</v>
      </c>
      <c r="E38" s="11">
        <f t="shared" si="7"/>
        <v>2.9043223206507082E-3</v>
      </c>
      <c r="F38" s="11">
        <f t="shared" si="1"/>
        <v>-2.7929736857218793E-3</v>
      </c>
      <c r="G38" s="11">
        <f t="shared" si="3"/>
        <v>6.3242753958208858E-2</v>
      </c>
      <c r="H38" s="11">
        <f t="shared" si="4"/>
        <v>0.13426146742717079</v>
      </c>
      <c r="I38" s="11">
        <f t="shared" ref="I38:I69" si="8">G38^2</f>
        <v>3.9996459282185424E-3</v>
      </c>
      <c r="J38" s="11">
        <f t="shared" si="5"/>
        <v>1.8026141635697244E-2</v>
      </c>
      <c r="K38">
        <v>0.69</v>
      </c>
      <c r="L38" s="11">
        <v>0.05</v>
      </c>
      <c r="M38" s="11">
        <v>0.32</v>
      </c>
      <c r="N38" s="11">
        <v>-0.55000000000000004</v>
      </c>
      <c r="O38" s="11">
        <v>0.75</v>
      </c>
      <c r="P38" s="11">
        <v>1.21</v>
      </c>
      <c r="Q38" s="11">
        <v>2.8251307999999999E-2</v>
      </c>
      <c r="R38" s="11">
        <f t="shared" si="6"/>
        <v>7.9813640371086396E-4</v>
      </c>
      <c r="S38">
        <v>3.15E-2</v>
      </c>
      <c r="T38" s="22">
        <v>1.19166666666667</v>
      </c>
      <c r="U38" s="11">
        <v>1.0704559948167599E-3</v>
      </c>
      <c r="V38" s="11">
        <v>3.1508003E-2</v>
      </c>
      <c r="W38" s="23">
        <v>31.97</v>
      </c>
      <c r="X38" s="11">
        <v>0</v>
      </c>
      <c r="Y38" s="7">
        <v>3.4209999999999997E-2</v>
      </c>
    </row>
    <row r="39" spans="1:25" x14ac:dyDescent="0.3">
      <c r="A39" s="21">
        <v>39022</v>
      </c>
      <c r="B39" s="11">
        <v>6.147145546715338E-2</v>
      </c>
      <c r="C39" s="11">
        <v>6.0071838936152311E-2</v>
      </c>
      <c r="D39" s="7">
        <v>3.6429999999999997E-2</v>
      </c>
      <c r="E39" s="11">
        <f t="shared" si="7"/>
        <v>2.5041455467153383E-2</v>
      </c>
      <c r="F39" s="11">
        <f t="shared" si="1"/>
        <v>2.3641838936152314E-2</v>
      </c>
      <c r="G39" s="11">
        <f t="shared" si="3"/>
        <v>2.9043223206507082E-3</v>
      </c>
      <c r="H39" s="11">
        <f t="shared" si="4"/>
        <v>-2.7929736857218793E-3</v>
      </c>
      <c r="I39" s="11">
        <f t="shared" si="8"/>
        <v>8.4350881422299156E-6</v>
      </c>
      <c r="J39" s="11">
        <f t="shared" si="5"/>
        <v>7.8007020091348592E-6</v>
      </c>
      <c r="K39">
        <v>3.82</v>
      </c>
      <c r="L39" s="11">
        <v>0.22</v>
      </c>
      <c r="M39" s="11">
        <v>1.5</v>
      </c>
      <c r="N39" s="11">
        <v>0.54</v>
      </c>
      <c r="O39" s="11">
        <v>-0.49</v>
      </c>
      <c r="P39" s="11">
        <v>0.61</v>
      </c>
      <c r="Q39" s="11">
        <v>-1.3101267999999999E-2</v>
      </c>
      <c r="R39" s="11">
        <f t="shared" si="6"/>
        <v>1.7164322320782399E-4</v>
      </c>
      <c r="S39">
        <v>3.15E-2</v>
      </c>
      <c r="T39" s="22">
        <v>1.19166666666667</v>
      </c>
      <c r="U39" s="11">
        <v>5.1319342305949196E-4</v>
      </c>
      <c r="V39" s="11">
        <v>1.6466656999999999E-2</v>
      </c>
      <c r="W39" s="23">
        <v>32.49</v>
      </c>
      <c r="X39" s="11">
        <v>8.0000000000000004E-4</v>
      </c>
      <c r="Y39" s="7">
        <v>3.6429999999999997E-2</v>
      </c>
    </row>
    <row r="40" spans="1:25" x14ac:dyDescent="0.3">
      <c r="A40" s="21">
        <v>39052</v>
      </c>
      <c r="B40" s="11">
        <v>4.6637867290330037E-2</v>
      </c>
      <c r="C40" s="11">
        <v>4.5320795802957781E-2</v>
      </c>
      <c r="D40" s="7">
        <v>3.6159999999999998E-2</v>
      </c>
      <c r="E40" s="11">
        <f t="shared" si="7"/>
        <v>1.047786729033004E-2</v>
      </c>
      <c r="F40" s="11">
        <f t="shared" si="1"/>
        <v>9.160795802957783E-3</v>
      </c>
      <c r="G40" s="11">
        <f t="shared" si="3"/>
        <v>2.5041455467153383E-2</v>
      </c>
      <c r="H40" s="11">
        <f t="shared" si="4"/>
        <v>2.3641838936152314E-2</v>
      </c>
      <c r="I40" s="11">
        <f t="shared" si="8"/>
        <v>6.2707449191342604E-4</v>
      </c>
      <c r="J40" s="11">
        <f t="shared" si="5"/>
        <v>5.5893654828296753E-4</v>
      </c>
      <c r="K40">
        <v>3.76</v>
      </c>
      <c r="L40" s="11">
        <v>2.44</v>
      </c>
      <c r="M40" s="11">
        <v>0.34</v>
      </c>
      <c r="N40" s="11">
        <v>0.17</v>
      </c>
      <c r="O40" s="11">
        <v>0.22</v>
      </c>
      <c r="P40" s="11">
        <v>1.71</v>
      </c>
      <c r="Q40" s="11">
        <v>2.8418374999999999E-2</v>
      </c>
      <c r="R40" s="11">
        <f t="shared" si="6"/>
        <v>8.0760403764062495E-4</v>
      </c>
      <c r="S40">
        <v>3.15E-2</v>
      </c>
      <c r="T40" s="22">
        <v>1.19166666666667</v>
      </c>
      <c r="U40" s="11">
        <v>7.1667343604024777E-4</v>
      </c>
      <c r="V40" s="11">
        <v>1.2615783E-2</v>
      </c>
      <c r="W40" s="23">
        <v>32.89</v>
      </c>
      <c r="X40" s="11">
        <v>2.9999999999999997E-4</v>
      </c>
      <c r="Y40" s="7">
        <v>3.6159999999999998E-2</v>
      </c>
    </row>
    <row r="41" spans="1:25" x14ac:dyDescent="0.3">
      <c r="A41" s="21">
        <v>39083</v>
      </c>
      <c r="B41" s="11">
        <v>2.7848721223695305E-2</v>
      </c>
      <c r="C41" s="11">
        <v>3.3067073103034694E-2</v>
      </c>
      <c r="D41" s="7">
        <v>3.6510000000000001E-2</v>
      </c>
      <c r="E41" s="11">
        <f t="shared" si="7"/>
        <v>-8.6612787763046956E-3</v>
      </c>
      <c r="F41" s="11">
        <f t="shared" si="1"/>
        <v>-3.4429268969653065E-3</v>
      </c>
      <c r="G41" s="11">
        <f t="shared" si="3"/>
        <v>1.047786729033004E-2</v>
      </c>
      <c r="H41" s="11">
        <f t="shared" si="4"/>
        <v>9.160795802957783E-3</v>
      </c>
      <c r="I41" s="11">
        <f t="shared" si="8"/>
        <v>1.0978570295376817E-4</v>
      </c>
      <c r="J41" s="11">
        <f t="shared" si="5"/>
        <v>8.3920179743488928E-5</v>
      </c>
      <c r="K41">
        <v>3.32</v>
      </c>
      <c r="L41" s="11">
        <v>0.96</v>
      </c>
      <c r="M41" s="11">
        <v>0.55000000000000004</v>
      </c>
      <c r="N41" s="11">
        <v>-0.05</v>
      </c>
      <c r="O41" s="11">
        <v>-0.57999999999999996</v>
      </c>
      <c r="P41" s="11">
        <v>2.82</v>
      </c>
      <c r="Q41" s="11">
        <v>-2.8452460000000001E-3</v>
      </c>
      <c r="R41" s="11">
        <f t="shared" si="6"/>
        <v>8.0954248005159995E-6</v>
      </c>
      <c r="S41">
        <v>3.1600000000000003E-2</v>
      </c>
      <c r="T41" s="22">
        <v>1.19166666666667</v>
      </c>
      <c r="U41" s="11">
        <v>2.9124502831449596E-4</v>
      </c>
      <c r="V41" s="11">
        <v>1.4059043E-2</v>
      </c>
      <c r="W41" s="23">
        <v>33.19</v>
      </c>
      <c r="X41" s="11">
        <v>3.9000000000000003E-3</v>
      </c>
      <c r="Y41" s="7">
        <v>3.6510000000000001E-2</v>
      </c>
    </row>
    <row r="42" spans="1:25" x14ac:dyDescent="0.3">
      <c r="A42" s="21">
        <v>39114</v>
      </c>
      <c r="B42" s="11">
        <v>2.400370719640188E-2</v>
      </c>
      <c r="C42" s="11">
        <v>3.9137375490336357E-2</v>
      </c>
      <c r="D42" s="7">
        <v>3.8440000000000002E-2</v>
      </c>
      <c r="E42" s="11">
        <f t="shared" si="7"/>
        <v>-1.4436292803598122E-2</v>
      </c>
      <c r="F42" s="11">
        <f t="shared" si="1"/>
        <v>6.9737549033635493E-4</v>
      </c>
      <c r="G42" s="11">
        <f t="shared" si="3"/>
        <v>-8.6612787763046956E-3</v>
      </c>
      <c r="H42" s="11">
        <f t="shared" si="4"/>
        <v>-3.4429268969653065E-3</v>
      </c>
      <c r="I42" s="11">
        <f t="shared" si="8"/>
        <v>7.501775004086617E-5</v>
      </c>
      <c r="J42" s="11">
        <f t="shared" si="5"/>
        <v>1.1853745617847154E-5</v>
      </c>
      <c r="K42">
        <v>0.61</v>
      </c>
      <c r="L42" s="11">
        <v>1.99</v>
      </c>
      <c r="M42" s="11">
        <v>0.77</v>
      </c>
      <c r="N42" s="11">
        <v>-0.65</v>
      </c>
      <c r="O42" s="11">
        <v>0.57999999999999996</v>
      </c>
      <c r="P42" s="11">
        <v>0.93</v>
      </c>
      <c r="Q42" s="11">
        <v>-5.094243E-3</v>
      </c>
      <c r="R42" s="11">
        <f t="shared" si="6"/>
        <v>2.5951311743049001E-5</v>
      </c>
      <c r="S42">
        <v>3.1600000000000003E-2</v>
      </c>
      <c r="T42" s="22">
        <v>1.0133333333333301</v>
      </c>
      <c r="U42" s="11">
        <v>7.2249108532892396E-4</v>
      </c>
      <c r="V42" s="11">
        <v>-2.1846175999999998E-2</v>
      </c>
      <c r="W42" s="23">
        <v>33.36</v>
      </c>
      <c r="X42" s="11">
        <v>-5.0000000000000001E-3</v>
      </c>
      <c r="Y42" s="7">
        <v>3.8440000000000002E-2</v>
      </c>
    </row>
    <row r="43" spans="1:25" x14ac:dyDescent="0.3">
      <c r="A43" s="21">
        <v>39142</v>
      </c>
      <c r="B43" s="11">
        <v>0.19076655669169829</v>
      </c>
      <c r="C43" s="11">
        <v>0.17938270305921633</v>
      </c>
      <c r="D43" s="7">
        <v>3.8589999999999999E-2</v>
      </c>
      <c r="E43" s="11">
        <f t="shared" si="7"/>
        <v>0.15217655669169827</v>
      </c>
      <c r="F43" s="11">
        <f t="shared" si="1"/>
        <v>0.14079270305921632</v>
      </c>
      <c r="G43" s="11">
        <f t="shared" si="3"/>
        <v>-1.4436292803598122E-2</v>
      </c>
      <c r="H43" s="11">
        <f t="shared" si="4"/>
        <v>6.9737549033635493E-4</v>
      </c>
      <c r="I43" s="11">
        <f t="shared" si="8"/>
        <v>2.0840654991121892E-4</v>
      </c>
      <c r="J43" s="11">
        <f t="shared" si="5"/>
        <v>4.8633257452187151E-7</v>
      </c>
      <c r="K43">
        <v>-0.51</v>
      </c>
      <c r="L43" s="11">
        <v>1.36</v>
      </c>
      <c r="M43" s="11">
        <v>-0.09</v>
      </c>
      <c r="N43" s="11">
        <v>1.04</v>
      </c>
      <c r="O43" s="11">
        <v>0.64</v>
      </c>
      <c r="P43" s="11">
        <v>1.24</v>
      </c>
      <c r="Q43" s="11">
        <v>2.21178E-2</v>
      </c>
      <c r="R43" s="11">
        <f t="shared" si="6"/>
        <v>4.8919707683999999E-4</v>
      </c>
      <c r="S43">
        <v>3.1600000000000003E-2</v>
      </c>
      <c r="T43" s="22">
        <v>1.0133333333333301</v>
      </c>
      <c r="U43" s="11">
        <v>1.421312851571177E-3</v>
      </c>
      <c r="V43" s="11">
        <v>9.9799829999999996E-3</v>
      </c>
      <c r="W43" s="23">
        <v>33.46</v>
      </c>
      <c r="X43" s="11">
        <v>2.8999999999999998E-3</v>
      </c>
      <c r="Y43" s="7">
        <v>3.8589999999999999E-2</v>
      </c>
    </row>
    <row r="44" spans="1:25" x14ac:dyDescent="0.3">
      <c r="A44" s="21">
        <v>39173</v>
      </c>
      <c r="B44" s="11">
        <v>5.8686519025181294E-2</v>
      </c>
      <c r="C44" s="11">
        <v>5.6868563354028234E-2</v>
      </c>
      <c r="D44" s="7">
        <v>3.9169999999999996E-2</v>
      </c>
      <c r="E44" s="11">
        <f t="shared" si="7"/>
        <v>1.9516519025181298E-2</v>
      </c>
      <c r="F44" s="11">
        <f t="shared" si="1"/>
        <v>1.7698563354028238E-2</v>
      </c>
      <c r="G44" s="11">
        <f t="shared" si="3"/>
        <v>0.15217655669169827</v>
      </c>
      <c r="H44" s="11">
        <f t="shared" si="4"/>
        <v>0.14079270305921632</v>
      </c>
      <c r="I44" s="11">
        <f t="shared" si="8"/>
        <v>2.3157704406541659E-2</v>
      </c>
      <c r="J44" s="11">
        <f t="shared" si="5"/>
        <v>1.982258523472066E-2</v>
      </c>
      <c r="K44">
        <v>3.71</v>
      </c>
      <c r="L44" s="11">
        <v>0.71</v>
      </c>
      <c r="M44" s="11">
        <v>0.04</v>
      </c>
      <c r="N44" s="11">
        <v>0.94</v>
      </c>
      <c r="O44" s="11">
        <v>0.21</v>
      </c>
      <c r="P44" s="11">
        <v>1.98</v>
      </c>
      <c r="Q44" s="11">
        <v>2.2384305E-2</v>
      </c>
      <c r="R44" s="11">
        <f t="shared" si="6"/>
        <v>5.0105711033302501E-4</v>
      </c>
      <c r="S44">
        <v>3.1600000000000003E-2</v>
      </c>
      <c r="T44" s="22">
        <v>1.0133333333333301</v>
      </c>
      <c r="U44" s="11">
        <v>2.2169758592354661E-3</v>
      </c>
      <c r="V44" s="11">
        <v>4.3290690999999999E-2</v>
      </c>
      <c r="W44" s="23">
        <v>33.42</v>
      </c>
      <c r="X44" s="11">
        <v>6.6E-3</v>
      </c>
      <c r="Y44" s="7">
        <v>3.9169999999999996E-2</v>
      </c>
    </row>
    <row r="45" spans="1:25" x14ac:dyDescent="0.3">
      <c r="A45" s="21">
        <v>39203</v>
      </c>
      <c r="B45" s="11">
        <v>1.4369661169019832E-2</v>
      </c>
      <c r="C45" s="11">
        <v>7.5390755067867854E-3</v>
      </c>
      <c r="D45" s="7">
        <v>4.0979999999999996E-2</v>
      </c>
      <c r="E45" s="11">
        <f t="shared" si="7"/>
        <v>-2.6610338830980164E-2</v>
      </c>
      <c r="F45" s="11">
        <f t="shared" si="1"/>
        <v>-3.344092449321321E-2</v>
      </c>
      <c r="G45" s="11">
        <f t="shared" si="3"/>
        <v>1.9516519025181298E-2</v>
      </c>
      <c r="H45" s="11">
        <f t="shared" si="4"/>
        <v>1.7698563354028238E-2</v>
      </c>
      <c r="I45" s="11">
        <f t="shared" si="8"/>
        <v>3.8089451486026353E-4</v>
      </c>
      <c r="J45" s="11">
        <f t="shared" si="5"/>
        <v>3.1323914479655126E-4</v>
      </c>
      <c r="K45">
        <v>5.54</v>
      </c>
      <c r="L45" s="11">
        <v>-0.21</v>
      </c>
      <c r="M45" s="11">
        <v>1.26</v>
      </c>
      <c r="N45" s="11">
        <v>0.12</v>
      </c>
      <c r="O45" s="11">
        <v>0.28999999999999998</v>
      </c>
      <c r="P45" s="11">
        <v>0.54</v>
      </c>
      <c r="Q45" s="11">
        <v>2.6716461E-2</v>
      </c>
      <c r="R45" s="11">
        <f t="shared" si="6"/>
        <v>7.1376928836452101E-4</v>
      </c>
      <c r="S45">
        <v>3.1600000000000003E-2</v>
      </c>
      <c r="T45" s="22">
        <v>1.0133333333333301</v>
      </c>
      <c r="U45" s="11">
        <v>5.1243651717204197E-4</v>
      </c>
      <c r="V45" s="11">
        <v>3.2549228999999999E-2</v>
      </c>
      <c r="W45" s="23">
        <v>33.5</v>
      </c>
      <c r="X45" s="11">
        <v>6.4000000000000003E-3</v>
      </c>
      <c r="Y45" s="7">
        <v>4.0979999999999996E-2</v>
      </c>
    </row>
    <row r="46" spans="1:25" x14ac:dyDescent="0.3">
      <c r="A46" s="21">
        <v>39234</v>
      </c>
      <c r="B46" s="11">
        <v>5.4822008214419071E-3</v>
      </c>
      <c r="C46" s="11">
        <v>7.5209868290428972E-3</v>
      </c>
      <c r="D46" s="7">
        <v>4.1050000000000003E-2</v>
      </c>
      <c r="E46" s="11">
        <f t="shared" si="7"/>
        <v>-3.5567799178558096E-2</v>
      </c>
      <c r="F46" s="11">
        <f t="shared" si="1"/>
        <v>-3.3529013170957106E-2</v>
      </c>
      <c r="G46" s="11">
        <f t="shared" si="3"/>
        <v>-2.6610338830980164E-2</v>
      </c>
      <c r="H46" s="11">
        <f t="shared" si="4"/>
        <v>-3.344092449321321E-2</v>
      </c>
      <c r="I46" s="11">
        <f t="shared" si="8"/>
        <v>7.0811013269957081E-4</v>
      </c>
      <c r="J46" s="11">
        <f t="shared" si="5"/>
        <v>1.1182954309607873E-3</v>
      </c>
      <c r="K46">
        <v>1.56</v>
      </c>
      <c r="L46" s="11">
        <v>-0.75</v>
      </c>
      <c r="M46" s="11">
        <v>0.56000000000000005</v>
      </c>
      <c r="N46" s="11">
        <v>0.99</v>
      </c>
      <c r="O46" s="11">
        <v>1.08</v>
      </c>
      <c r="P46" s="11">
        <v>1.21</v>
      </c>
      <c r="Q46" s="11">
        <v>-2.0539299999999998E-3</v>
      </c>
      <c r="R46" s="11">
        <f t="shared" si="6"/>
        <v>4.2186284448999996E-6</v>
      </c>
      <c r="S46">
        <v>3.1600000000000003E-2</v>
      </c>
      <c r="T46" s="22">
        <v>1.0133333333333301</v>
      </c>
      <c r="U46" s="11">
        <v>6.4061766271901921E-4</v>
      </c>
      <c r="V46" s="11">
        <v>-1.7816321999999999E-2</v>
      </c>
      <c r="W46" s="23">
        <v>33.590000000000003</v>
      </c>
      <c r="X46" s="11">
        <v>2.3999999999999998E-3</v>
      </c>
      <c r="Y46" s="7">
        <v>4.1050000000000003E-2</v>
      </c>
    </row>
    <row r="47" spans="1:25" x14ac:dyDescent="0.3">
      <c r="A47" s="21">
        <v>39264</v>
      </c>
      <c r="B47" s="11">
        <v>3.8340401261598434E-3</v>
      </c>
      <c r="C47" s="11">
        <v>1.1585378532104063E-3</v>
      </c>
      <c r="D47" s="7">
        <v>4.308E-2</v>
      </c>
      <c r="E47" s="11">
        <f t="shared" si="7"/>
        <v>-3.9245959873840157E-2</v>
      </c>
      <c r="F47" s="11">
        <f t="shared" si="1"/>
        <v>-4.1921462146789594E-2</v>
      </c>
      <c r="G47" s="11">
        <f t="shared" si="3"/>
        <v>-3.5567799178558096E-2</v>
      </c>
      <c r="H47" s="11">
        <f t="shared" si="4"/>
        <v>-3.3529013170957106E-2</v>
      </c>
      <c r="I47" s="11">
        <f t="shared" si="8"/>
        <v>1.265068338406238E-3</v>
      </c>
      <c r="J47" s="11">
        <f t="shared" si="5"/>
        <v>1.1241947242182151E-3</v>
      </c>
      <c r="K47">
        <v>-0.16</v>
      </c>
      <c r="L47" s="11">
        <v>-0.49</v>
      </c>
      <c r="M47" s="11">
        <v>0.4</v>
      </c>
      <c r="N47" s="11">
        <v>2.27</v>
      </c>
      <c r="O47" s="11">
        <v>0.46</v>
      </c>
      <c r="P47" s="11">
        <v>-0.56000000000000005</v>
      </c>
      <c r="Q47" s="11">
        <v>-3.7500538E-2</v>
      </c>
      <c r="R47" s="11">
        <f t="shared" si="6"/>
        <v>1.4062903502894441E-3</v>
      </c>
      <c r="S47">
        <v>3.1600000000000003E-2</v>
      </c>
      <c r="T47" s="22">
        <v>1.0133333333333301</v>
      </c>
      <c r="U47" s="11">
        <v>1.1941889333781032E-3</v>
      </c>
      <c r="V47" s="11">
        <v>-3.1981877999999998E-2</v>
      </c>
      <c r="W47" s="23">
        <v>33.81</v>
      </c>
      <c r="X47" s="11">
        <v>1E-3</v>
      </c>
      <c r="Y47" s="7">
        <v>4.308E-2</v>
      </c>
    </row>
    <row r="48" spans="1:25" x14ac:dyDescent="0.3">
      <c r="A48" s="21">
        <v>39295</v>
      </c>
      <c r="B48" s="11">
        <v>3.0029787102128447E-2</v>
      </c>
      <c r="C48" s="11">
        <v>3.3874320510448808E-2</v>
      </c>
      <c r="D48" s="7">
        <v>4.4340000000000004E-2</v>
      </c>
      <c r="E48" s="11">
        <f t="shared" si="7"/>
        <v>-1.4310212897871558E-2</v>
      </c>
      <c r="F48" s="11">
        <f t="shared" si="1"/>
        <v>-1.0465679489551197E-2</v>
      </c>
      <c r="G48" s="11">
        <f t="shared" si="3"/>
        <v>-3.9245959873840157E-2</v>
      </c>
      <c r="H48" s="11">
        <f t="shared" si="4"/>
        <v>-4.1921462146789594E-2</v>
      </c>
      <c r="I48" s="11">
        <f t="shared" si="8"/>
        <v>1.5402453664190717E-3</v>
      </c>
      <c r="J48" s="11">
        <f t="shared" si="5"/>
        <v>1.7574089885247128E-3</v>
      </c>
      <c r="K48">
        <v>-2.2200000000000002</v>
      </c>
      <c r="L48" s="11">
        <v>1.9</v>
      </c>
      <c r="M48" s="11">
        <v>-0.36</v>
      </c>
      <c r="N48" s="11">
        <v>1.33</v>
      </c>
      <c r="O48" s="11">
        <v>-0.52</v>
      </c>
      <c r="P48" s="11">
        <v>1.67</v>
      </c>
      <c r="Q48" s="11">
        <v>-8.9307229999999998E-3</v>
      </c>
      <c r="R48" s="11">
        <f t="shared" si="6"/>
        <v>7.9757813302728999E-5</v>
      </c>
      <c r="S48">
        <v>3.1600000000000003E-2</v>
      </c>
      <c r="T48" s="22">
        <v>1.0133333333333301</v>
      </c>
      <c r="U48" s="11">
        <v>3.0262628394590371E-3</v>
      </c>
      <c r="V48" s="11">
        <v>1.2863572E-2</v>
      </c>
      <c r="W48" s="23">
        <v>34.17</v>
      </c>
      <c r="X48" s="11">
        <v>-2.3999999999999998E-3</v>
      </c>
      <c r="Y48" s="7">
        <v>4.4340000000000004E-2</v>
      </c>
    </row>
    <row r="49" spans="1:25" x14ac:dyDescent="0.3">
      <c r="A49" s="21">
        <v>39326</v>
      </c>
      <c r="B49" s="11">
        <v>4.0882069161043866E-2</v>
      </c>
      <c r="C49" s="11">
        <v>3.8187204570167221E-2</v>
      </c>
      <c r="D49" s="7">
        <v>4.2359999999999995E-2</v>
      </c>
      <c r="E49" s="11">
        <f t="shared" si="7"/>
        <v>-1.4779308389561291E-3</v>
      </c>
      <c r="F49" s="11">
        <f t="shared" si="1"/>
        <v>-4.1727954298327735E-3</v>
      </c>
      <c r="G49" s="11">
        <f t="shared" si="3"/>
        <v>-1.4310212897871558E-2</v>
      </c>
      <c r="H49" s="11">
        <f t="shared" si="4"/>
        <v>-1.0465679489551197E-2</v>
      </c>
      <c r="I49" s="11">
        <f t="shared" si="8"/>
        <v>2.0478219318240947E-4</v>
      </c>
      <c r="J49" s="11">
        <f t="shared" si="5"/>
        <v>1.095304471780126E-4</v>
      </c>
      <c r="K49">
        <v>-2.08</v>
      </c>
      <c r="L49" s="11">
        <v>-3.04</v>
      </c>
      <c r="M49" s="11">
        <v>-0.06</v>
      </c>
      <c r="N49" s="11">
        <v>0.65</v>
      </c>
      <c r="O49" s="11">
        <v>1.03</v>
      </c>
      <c r="P49" s="11">
        <v>-0.14000000000000001</v>
      </c>
      <c r="Q49" s="11">
        <v>2.5938795000000001E-2</v>
      </c>
      <c r="R49" s="11">
        <f t="shared" si="6"/>
        <v>6.7282108605202509E-4</v>
      </c>
      <c r="S49">
        <v>3.1600000000000003E-2</v>
      </c>
      <c r="T49" s="22">
        <v>1.0133333333333301</v>
      </c>
      <c r="U49" s="11">
        <v>7.9384369184292893E-3</v>
      </c>
      <c r="V49" s="11">
        <v>3.5794008000000002E-2</v>
      </c>
      <c r="W49" s="23">
        <v>34.58</v>
      </c>
      <c r="X49" s="11">
        <v>7.000000000000001E-4</v>
      </c>
      <c r="Y49" s="7">
        <v>4.2359999999999995E-2</v>
      </c>
    </row>
    <row r="50" spans="1:25" x14ac:dyDescent="0.3">
      <c r="A50" s="21">
        <v>39356</v>
      </c>
      <c r="B50" s="11">
        <v>5.563111755229988E-2</v>
      </c>
      <c r="C50" s="11">
        <v>5.519148371810223E-2</v>
      </c>
      <c r="D50" s="7">
        <v>4.2160000000000003E-2</v>
      </c>
      <c r="E50" s="11">
        <f t="shared" si="7"/>
        <v>1.3471117552299877E-2</v>
      </c>
      <c r="F50" s="11">
        <f t="shared" si="1"/>
        <v>1.3031483718102227E-2</v>
      </c>
      <c r="G50" s="11">
        <f t="shared" si="3"/>
        <v>-1.4779308389561291E-3</v>
      </c>
      <c r="H50" s="11">
        <f t="shared" si="4"/>
        <v>-4.1727954298327735E-3</v>
      </c>
      <c r="I50" s="11">
        <f t="shared" si="8"/>
        <v>2.1842795647375675E-6</v>
      </c>
      <c r="J50" s="11">
        <f t="shared" si="5"/>
        <v>1.741222169923328E-5</v>
      </c>
      <c r="K50">
        <v>4.82</v>
      </c>
      <c r="L50" s="11">
        <v>-3.8</v>
      </c>
      <c r="M50" s="11">
        <v>-0.85</v>
      </c>
      <c r="N50" s="11">
        <v>-0.73</v>
      </c>
      <c r="O50" s="11">
        <v>-0.86</v>
      </c>
      <c r="P50" s="11">
        <v>3.44</v>
      </c>
      <c r="Q50" s="11">
        <v>3.9401296000000002E-2</v>
      </c>
      <c r="R50" s="11">
        <f t="shared" si="6"/>
        <v>1.5524621264796162E-3</v>
      </c>
      <c r="S50">
        <v>3.1600000000000003E-2</v>
      </c>
      <c r="T50" s="22">
        <v>1.0133333333333301</v>
      </c>
      <c r="U50" s="11">
        <v>3.2987839544038728E-3</v>
      </c>
      <c r="V50" s="11">
        <v>1.4822337999999999E-2</v>
      </c>
      <c r="W50" s="23">
        <v>34.83</v>
      </c>
      <c r="X50" s="11">
        <v>3.8E-3</v>
      </c>
      <c r="Y50" s="7">
        <v>4.2160000000000003E-2</v>
      </c>
    </row>
    <row r="51" spans="1:25" x14ac:dyDescent="0.3">
      <c r="A51" s="21">
        <v>39387</v>
      </c>
      <c r="B51" s="11">
        <v>-5.5641020672321795E-2</v>
      </c>
      <c r="C51" s="11">
        <v>-5.1039223065548422E-2</v>
      </c>
      <c r="D51" s="7">
        <v>4.7110000000000006E-2</v>
      </c>
      <c r="E51" s="11">
        <f t="shared" si="7"/>
        <v>-0.10275102067232181</v>
      </c>
      <c r="F51" s="11">
        <f t="shared" si="1"/>
        <v>-9.8149223065548435E-2</v>
      </c>
      <c r="G51" s="11">
        <f t="shared" si="3"/>
        <v>1.3471117552299877E-2</v>
      </c>
      <c r="H51" s="11">
        <f t="shared" si="4"/>
        <v>1.3031483718102227E-2</v>
      </c>
      <c r="I51" s="11">
        <f t="shared" si="8"/>
        <v>1.8147100810788182E-4</v>
      </c>
      <c r="J51" s="11">
        <f t="shared" si="5"/>
        <v>1.6981956789516344E-4</v>
      </c>
      <c r="K51">
        <v>4.34</v>
      </c>
      <c r="L51" s="11">
        <v>0.24</v>
      </c>
      <c r="M51" s="11">
        <v>-0.92</v>
      </c>
      <c r="N51" s="11">
        <v>1.48</v>
      </c>
      <c r="O51" s="11">
        <v>-1.39</v>
      </c>
      <c r="P51" s="11">
        <v>3.93</v>
      </c>
      <c r="Q51" s="11">
        <v>-4.3010606999999999E-2</v>
      </c>
      <c r="R51" s="11">
        <f t="shared" si="6"/>
        <v>1.849912314508449E-3</v>
      </c>
      <c r="S51">
        <v>3.1600000000000003E-2</v>
      </c>
      <c r="T51" s="22">
        <v>1.0133333333333301</v>
      </c>
      <c r="U51" s="11">
        <v>1.8220465146942383E-3</v>
      </c>
      <c r="V51" s="11">
        <v>-4.4043417000000001E-2</v>
      </c>
      <c r="W51" s="23">
        <v>35.08</v>
      </c>
      <c r="X51" s="11">
        <v>5.0000000000000001E-3</v>
      </c>
      <c r="Y51" s="7">
        <v>4.7110000000000006E-2</v>
      </c>
    </row>
    <row r="52" spans="1:25" x14ac:dyDescent="0.3">
      <c r="A52" s="21">
        <v>39417</v>
      </c>
      <c r="B52" s="11">
        <v>0.25779298511029891</v>
      </c>
      <c r="C52" s="11">
        <v>0.20556342875670985</v>
      </c>
      <c r="D52" s="7">
        <v>4.197E-2</v>
      </c>
      <c r="E52" s="11">
        <f t="shared" si="7"/>
        <v>0.2158229851102989</v>
      </c>
      <c r="F52" s="11">
        <f t="shared" si="1"/>
        <v>0.16359342875670985</v>
      </c>
      <c r="G52" s="11">
        <f t="shared" si="3"/>
        <v>-0.10275102067232181</v>
      </c>
      <c r="H52" s="11">
        <f t="shared" si="4"/>
        <v>-9.8149223065548435E-2</v>
      </c>
      <c r="I52" s="11">
        <f t="shared" si="8"/>
        <v>1.0557772249203904E-2</v>
      </c>
      <c r="J52" s="11">
        <f t="shared" si="5"/>
        <v>9.6332699883707844E-3</v>
      </c>
      <c r="K52">
        <v>-4.03</v>
      </c>
      <c r="L52" s="11">
        <v>-4.47</v>
      </c>
      <c r="M52" s="11">
        <v>-1.76</v>
      </c>
      <c r="N52" s="11">
        <v>0.49</v>
      </c>
      <c r="O52" s="11">
        <v>1.54</v>
      </c>
      <c r="P52" s="11">
        <v>1.88</v>
      </c>
      <c r="Q52" s="11">
        <v>3.7932220000000002E-3</v>
      </c>
      <c r="R52" s="11">
        <f t="shared" si="6"/>
        <v>1.4388533141284001E-5</v>
      </c>
      <c r="S52">
        <v>3.1600000000000003E-2</v>
      </c>
      <c r="T52" s="22">
        <v>1.0133333333333301</v>
      </c>
      <c r="U52" s="11">
        <v>4.6444306669315739E-3</v>
      </c>
      <c r="V52" s="11">
        <v>-8.6285089999999995E-3</v>
      </c>
      <c r="W52" s="23">
        <v>35.200000000000003</v>
      </c>
      <c r="X52" s="11">
        <v>5.4000000000000003E-3</v>
      </c>
      <c r="Y52" s="7">
        <v>4.197E-2</v>
      </c>
    </row>
    <row r="53" spans="1:25" x14ac:dyDescent="0.3">
      <c r="A53" s="21">
        <v>39448</v>
      </c>
      <c r="B53" s="11">
        <v>-7.170109995846019E-2</v>
      </c>
      <c r="C53" s="11">
        <v>-6.9695237095693363E-2</v>
      </c>
      <c r="D53" s="7">
        <v>4.1820000000000003E-2</v>
      </c>
      <c r="E53" s="11">
        <f t="shared" si="7"/>
        <v>-0.11352109995846019</v>
      </c>
      <c r="F53" s="11">
        <f t="shared" si="1"/>
        <v>-0.11151523709569336</v>
      </c>
      <c r="G53" s="11">
        <f t="shared" si="3"/>
        <v>0.2158229851102989</v>
      </c>
      <c r="H53" s="11">
        <f t="shared" si="4"/>
        <v>0.16359342875670985</v>
      </c>
      <c r="I53" s="11">
        <f t="shared" si="8"/>
        <v>4.6579560901920301E-2</v>
      </c>
      <c r="J53" s="11">
        <f t="shared" si="5"/>
        <v>2.6762809932376699E-2</v>
      </c>
      <c r="K53">
        <v>-2.1</v>
      </c>
      <c r="L53" s="11">
        <v>-0.97</v>
      </c>
      <c r="M53" s="11">
        <v>1.22</v>
      </c>
      <c r="N53" s="11">
        <v>-0.12</v>
      </c>
      <c r="O53" s="11">
        <v>0.55000000000000004</v>
      </c>
      <c r="P53" s="11">
        <v>2.11</v>
      </c>
      <c r="Q53" s="11">
        <v>-8.9377271999999994E-2</v>
      </c>
      <c r="R53" s="11">
        <f t="shared" si="6"/>
        <v>7.9882967501619835E-3</v>
      </c>
      <c r="S53">
        <v>3.0499999999999999E-2</v>
      </c>
      <c r="T53" s="22">
        <v>1.0133333333333301</v>
      </c>
      <c r="U53" s="11">
        <v>2.6881704292476987E-3</v>
      </c>
      <c r="V53" s="11">
        <v>-6.1163431999999997E-2</v>
      </c>
      <c r="W53" s="23">
        <v>35.54</v>
      </c>
      <c r="X53" s="11">
        <v>4.0000000000000001E-3</v>
      </c>
      <c r="Y53" s="7">
        <v>4.1820000000000003E-2</v>
      </c>
    </row>
    <row r="54" spans="1:25" x14ac:dyDescent="0.3">
      <c r="A54" s="21">
        <v>39479</v>
      </c>
      <c r="B54" s="11">
        <v>4.7111709012689795E-2</v>
      </c>
      <c r="C54" s="11">
        <v>5.7993093253153605E-2</v>
      </c>
      <c r="D54" s="7">
        <v>4.3090000000000003E-2</v>
      </c>
      <c r="E54" s="11">
        <f t="shared" si="7"/>
        <v>4.021709012689792E-3</v>
      </c>
      <c r="F54" s="11">
        <f t="shared" si="1"/>
        <v>1.4903093253153601E-2</v>
      </c>
      <c r="G54" s="11">
        <f t="shared" si="3"/>
        <v>-0.11352109995846019</v>
      </c>
      <c r="H54" s="11">
        <f t="shared" si="4"/>
        <v>-0.11151523709569336</v>
      </c>
      <c r="I54" s="11">
        <f t="shared" si="8"/>
        <v>1.288704013577871E-2</v>
      </c>
      <c r="J54" s="11">
        <f t="shared" si="5"/>
        <v>1.2435648104508704E-2</v>
      </c>
      <c r="K54">
        <v>-10.01</v>
      </c>
      <c r="L54" s="11">
        <v>0.47</v>
      </c>
      <c r="M54" s="11">
        <v>-0.01</v>
      </c>
      <c r="N54" s="11">
        <v>-0.93</v>
      </c>
      <c r="O54" s="11">
        <v>1.58</v>
      </c>
      <c r="P54" s="11">
        <v>0.44</v>
      </c>
      <c r="Q54" s="11">
        <v>7.6533199999999997E-4</v>
      </c>
      <c r="R54" s="11">
        <f t="shared" si="6"/>
        <v>5.8573307022399994E-7</v>
      </c>
      <c r="S54">
        <v>3.0499999999999999E-2</v>
      </c>
      <c r="T54" s="22">
        <v>0.75749999999999995</v>
      </c>
      <c r="U54" s="11">
        <v>9.1464862711195666E-3</v>
      </c>
      <c r="V54" s="11">
        <v>-3.4761193000000003E-2</v>
      </c>
      <c r="W54" s="23">
        <v>35.61</v>
      </c>
      <c r="X54" s="11">
        <v>-3.5999999999999999E-3</v>
      </c>
      <c r="Y54" s="7">
        <v>4.3090000000000003E-2</v>
      </c>
    </row>
    <row r="55" spans="1:25" x14ac:dyDescent="0.3">
      <c r="A55" s="21">
        <v>39508</v>
      </c>
      <c r="B55" s="11">
        <v>-1.4699013321799459E-3</v>
      </c>
      <c r="C55" s="11">
        <v>-9.073044146585163E-3</v>
      </c>
      <c r="D55" s="7">
        <v>4.369E-2</v>
      </c>
      <c r="E55" s="11">
        <f t="shared" si="7"/>
        <v>-4.5159901332179946E-2</v>
      </c>
      <c r="F55" s="11">
        <f t="shared" si="1"/>
        <v>-5.2763044146585163E-2</v>
      </c>
      <c r="G55" s="11">
        <f t="shared" si="3"/>
        <v>4.021709012689792E-3</v>
      </c>
      <c r="H55" s="11">
        <f t="shared" si="4"/>
        <v>1.4903093253153601E-2</v>
      </c>
      <c r="I55" s="11">
        <f t="shared" si="8"/>
        <v>1.6174143382750302E-5</v>
      </c>
      <c r="J55" s="11">
        <f t="shared" si="5"/>
        <v>2.2210218851219238E-4</v>
      </c>
      <c r="K55">
        <v>1.96</v>
      </c>
      <c r="L55" s="11">
        <v>2.63</v>
      </c>
      <c r="M55" s="11">
        <v>-0.51</v>
      </c>
      <c r="N55" s="11">
        <v>0.51</v>
      </c>
      <c r="O55" s="11">
        <v>-1.28</v>
      </c>
      <c r="P55" s="11">
        <v>1.76</v>
      </c>
      <c r="Q55" s="11">
        <v>-3.0963701999999999E-2</v>
      </c>
      <c r="R55" s="11">
        <f t="shared" si="6"/>
        <v>9.5875084154480397E-4</v>
      </c>
      <c r="S55">
        <v>3.0499999999999999E-2</v>
      </c>
      <c r="T55" s="22">
        <v>0.75749999999999995</v>
      </c>
      <c r="U55" s="11">
        <v>5.9147215067704524E-3</v>
      </c>
      <c r="V55" s="11">
        <v>-5.9596240000000002E-3</v>
      </c>
      <c r="W55" s="23">
        <v>35.75</v>
      </c>
      <c r="X55" s="11">
        <v>3.5999999999999999E-3</v>
      </c>
      <c r="Y55" s="7">
        <v>4.369E-2</v>
      </c>
    </row>
    <row r="56" spans="1:25" x14ac:dyDescent="0.3">
      <c r="A56" s="21">
        <v>39539</v>
      </c>
      <c r="B56" s="11">
        <v>3.7907357758033555E-2</v>
      </c>
      <c r="C56" s="11">
        <v>2.6803075347569871E-2</v>
      </c>
      <c r="D56" s="7">
        <v>4.3869999999999992E-2</v>
      </c>
      <c r="E56" s="11">
        <f t="shared" si="7"/>
        <v>-5.9626422419664371E-3</v>
      </c>
      <c r="F56" s="11">
        <f t="shared" si="1"/>
        <v>-1.7066924652430121E-2</v>
      </c>
      <c r="G56" s="11">
        <f t="shared" si="3"/>
        <v>-4.5159901332179946E-2</v>
      </c>
      <c r="H56" s="11">
        <f t="shared" si="4"/>
        <v>-5.2763044146585163E-2</v>
      </c>
      <c r="I56" s="11">
        <f t="shared" si="8"/>
        <v>2.0394166883322281E-3</v>
      </c>
      <c r="J56" s="11">
        <f t="shared" si="5"/>
        <v>2.7839388276144949E-3</v>
      </c>
      <c r="K56">
        <v>0.26</v>
      </c>
      <c r="L56" s="11">
        <v>-0.61</v>
      </c>
      <c r="M56" s="11">
        <v>2.37</v>
      </c>
      <c r="N56" s="11">
        <v>-0.81</v>
      </c>
      <c r="O56" s="11">
        <v>-0.22</v>
      </c>
      <c r="P56" s="11">
        <v>0.23</v>
      </c>
      <c r="Q56" s="11">
        <v>6.7554006E-2</v>
      </c>
      <c r="R56" s="11">
        <f t="shared" si="6"/>
        <v>4.5635437266480358E-3</v>
      </c>
      <c r="S56">
        <v>3.0499999999999999E-2</v>
      </c>
      <c r="T56" s="22">
        <v>0.75749999999999995</v>
      </c>
      <c r="U56" s="11">
        <v>5.9331038858975848E-3</v>
      </c>
      <c r="V56" s="11">
        <v>4.7546697999999998E-2</v>
      </c>
      <c r="W56" s="23">
        <v>35.68</v>
      </c>
      <c r="X56" s="11">
        <v>9.7999999999999997E-3</v>
      </c>
      <c r="Y56" s="7">
        <v>4.3869999999999992E-2</v>
      </c>
    </row>
    <row r="57" spans="1:25" x14ac:dyDescent="0.3">
      <c r="A57" s="21">
        <v>39569</v>
      </c>
      <c r="B57" s="11">
        <v>1.4918106952930277E-2</v>
      </c>
      <c r="C57" s="11">
        <v>2.1401354618116653E-2</v>
      </c>
      <c r="D57" s="7">
        <v>4.4720000000000003E-2</v>
      </c>
      <c r="E57" s="11">
        <f t="shared" si="7"/>
        <v>-2.9801893047069726E-2</v>
      </c>
      <c r="F57" s="11">
        <f t="shared" si="1"/>
        <v>-2.331864538188335E-2</v>
      </c>
      <c r="G57" s="11">
        <f t="shared" si="3"/>
        <v>-5.9626422419664371E-3</v>
      </c>
      <c r="H57" s="11">
        <f t="shared" si="4"/>
        <v>-1.7066924652430121E-2</v>
      </c>
      <c r="I57" s="11">
        <f t="shared" si="8"/>
        <v>3.5553102505682541E-5</v>
      </c>
      <c r="J57" s="11">
        <f t="shared" si="5"/>
        <v>2.9127991709172702E-4</v>
      </c>
      <c r="K57">
        <v>4.41</v>
      </c>
      <c r="L57" s="11">
        <v>-2.61</v>
      </c>
      <c r="M57" s="11">
        <v>-0.01</v>
      </c>
      <c r="N57" s="11">
        <v>1.73</v>
      </c>
      <c r="O57" s="11">
        <v>-0.8</v>
      </c>
      <c r="P57" s="11">
        <v>0.15</v>
      </c>
      <c r="Q57" s="11">
        <v>-5.5525119999999999E-3</v>
      </c>
      <c r="R57" s="11">
        <f t="shared" si="6"/>
        <v>3.0830389510143995E-5</v>
      </c>
      <c r="S57">
        <v>3.0499999999999999E-2</v>
      </c>
      <c r="T57" s="22">
        <v>0.75749999999999995</v>
      </c>
      <c r="U57" s="11">
        <v>2.484999366105549E-3</v>
      </c>
      <c r="V57" s="11">
        <v>1.0674182000000001E-2</v>
      </c>
      <c r="W57" s="23">
        <v>35.64</v>
      </c>
      <c r="X57" s="11">
        <v>3.3E-3</v>
      </c>
      <c r="Y57" s="7">
        <v>4.4720000000000003E-2</v>
      </c>
    </row>
    <row r="58" spans="1:25" x14ac:dyDescent="0.3">
      <c r="A58" s="21">
        <v>39600</v>
      </c>
      <c r="B58" s="11">
        <v>-6.2218585141812E-2</v>
      </c>
      <c r="C58" s="11">
        <v>-5.6415769319828946E-2</v>
      </c>
      <c r="D58" s="7">
        <v>4.4720000000000003E-2</v>
      </c>
      <c r="E58" s="11">
        <f t="shared" si="7"/>
        <v>-0.10693858514181201</v>
      </c>
      <c r="F58" s="11">
        <f t="shared" si="1"/>
        <v>-0.10113576931982896</v>
      </c>
      <c r="G58" s="11">
        <f t="shared" si="3"/>
        <v>-2.9801893047069726E-2</v>
      </c>
      <c r="H58" s="11">
        <f t="shared" si="4"/>
        <v>-2.331864538188335E-2</v>
      </c>
      <c r="I58" s="11">
        <f t="shared" si="8"/>
        <v>8.881528291889829E-4</v>
      </c>
      <c r="J58" s="11">
        <f t="shared" si="5"/>
        <v>5.4375922244602969E-4</v>
      </c>
      <c r="K58">
        <v>0.85</v>
      </c>
      <c r="L58" s="11">
        <v>0.37</v>
      </c>
      <c r="M58" s="11">
        <v>-1.17</v>
      </c>
      <c r="N58" s="11">
        <v>0.41</v>
      </c>
      <c r="O58" s="11">
        <v>-0.86</v>
      </c>
      <c r="P58" s="11">
        <v>4.4000000000000004</v>
      </c>
      <c r="Q58" s="11">
        <v>-7.0636837999999993E-2</v>
      </c>
      <c r="R58" s="11">
        <f t="shared" si="6"/>
        <v>4.9895628826382432E-3</v>
      </c>
      <c r="S58">
        <v>3.0499999999999999E-2</v>
      </c>
      <c r="T58" s="22">
        <v>0.75749999999999995</v>
      </c>
      <c r="U58" s="11">
        <v>1.9684213353175911E-3</v>
      </c>
      <c r="V58" s="11">
        <v>-8.5962385000000002E-2</v>
      </c>
      <c r="W58" s="23">
        <v>35.51</v>
      </c>
      <c r="X58" s="11">
        <v>6.1999999999999998E-3</v>
      </c>
      <c r="Y58" s="7">
        <v>4.4720000000000003E-2</v>
      </c>
    </row>
    <row r="59" spans="1:25" x14ac:dyDescent="0.3">
      <c r="A59" s="21">
        <v>39630</v>
      </c>
      <c r="B59" s="11">
        <v>1.6268681383649009E-2</v>
      </c>
      <c r="C59" s="11">
        <v>1.4645417333748911E-2</v>
      </c>
      <c r="D59" s="7">
        <v>4.487E-2</v>
      </c>
      <c r="E59" s="11">
        <f t="shared" si="7"/>
        <v>-2.8601318616350992E-2</v>
      </c>
      <c r="F59" s="11">
        <f t="shared" si="1"/>
        <v>-3.0224582666251089E-2</v>
      </c>
      <c r="G59" s="11">
        <f t="shared" si="3"/>
        <v>-0.10693858514181201</v>
      </c>
      <c r="H59" s="11">
        <f t="shared" si="4"/>
        <v>-0.10113576931982896</v>
      </c>
      <c r="I59" s="11">
        <f t="shared" si="8"/>
        <v>1.1435860992132577E-2</v>
      </c>
      <c r="J59" s="11">
        <f t="shared" si="5"/>
        <v>1.0228443835913656E-2</v>
      </c>
      <c r="K59">
        <v>-8.68</v>
      </c>
      <c r="L59" s="11">
        <v>1.92</v>
      </c>
      <c r="M59" s="11">
        <v>-0.7</v>
      </c>
      <c r="N59" s="11">
        <v>-0.02</v>
      </c>
      <c r="O59" s="11">
        <v>1.34</v>
      </c>
      <c r="P59" s="11">
        <v>9.49</v>
      </c>
      <c r="Q59" s="11">
        <v>-3.8038359000000001E-2</v>
      </c>
      <c r="R59" s="11">
        <f t="shared" si="6"/>
        <v>1.446916755412881E-3</v>
      </c>
      <c r="S59">
        <v>3.0499999999999999E-2</v>
      </c>
      <c r="T59" s="22">
        <v>0.75749999999999995</v>
      </c>
      <c r="U59" s="11">
        <v>3.0133948396793104E-3</v>
      </c>
      <c r="V59" s="11">
        <v>-9.8593710000000005E-3</v>
      </c>
      <c r="W59" s="23">
        <v>35.32</v>
      </c>
      <c r="X59" s="11">
        <v>3.8E-3</v>
      </c>
      <c r="Y59" s="7">
        <v>4.487E-2</v>
      </c>
    </row>
    <row r="60" spans="1:25" x14ac:dyDescent="0.3">
      <c r="A60" s="21">
        <v>39661</v>
      </c>
      <c r="B60" s="11">
        <v>-4.6266777060330555E-2</v>
      </c>
      <c r="C60" s="11">
        <v>-4.6914755534451569E-2</v>
      </c>
      <c r="D60" s="7">
        <v>4.6600000000000003E-2</v>
      </c>
      <c r="E60" s="11">
        <f t="shared" si="7"/>
        <v>-9.2866777060330558E-2</v>
      </c>
      <c r="F60" s="11">
        <f t="shared" si="1"/>
        <v>-9.3514755534451571E-2</v>
      </c>
      <c r="G60" s="11">
        <f t="shared" si="3"/>
        <v>-2.8601318616350992E-2</v>
      </c>
      <c r="H60" s="11">
        <f t="shared" si="4"/>
        <v>-3.0224582666251089E-2</v>
      </c>
      <c r="I60" s="11">
        <f t="shared" si="8"/>
        <v>8.1803542659402578E-4</v>
      </c>
      <c r="J60" s="11">
        <f t="shared" si="5"/>
        <v>9.135253973490458E-4</v>
      </c>
      <c r="K60">
        <v>-3.83</v>
      </c>
      <c r="L60" s="11">
        <v>-1.86</v>
      </c>
      <c r="M60" s="11">
        <v>0.95</v>
      </c>
      <c r="N60" s="11">
        <v>-0.74</v>
      </c>
      <c r="O60" s="11">
        <v>1.1000000000000001</v>
      </c>
      <c r="P60" s="11">
        <v>-2.23</v>
      </c>
      <c r="Q60" s="11">
        <v>4.1519650999999998E-2</v>
      </c>
      <c r="R60" s="11">
        <f t="shared" si="6"/>
        <v>1.7238814191618008E-3</v>
      </c>
      <c r="S60">
        <v>3.0499999999999999E-2</v>
      </c>
      <c r="T60" s="22">
        <v>0.75749999999999995</v>
      </c>
      <c r="U60" s="11">
        <v>5.6522670536847969E-3</v>
      </c>
      <c r="V60" s="11">
        <v>1.2190464999999999E-2</v>
      </c>
      <c r="W60" s="23">
        <v>35.200000000000003</v>
      </c>
      <c r="X60" s="11">
        <v>-1.4000000000000002E-3</v>
      </c>
      <c r="Y60" s="7">
        <v>4.6600000000000003E-2</v>
      </c>
    </row>
    <row r="61" spans="1:25" x14ac:dyDescent="0.3">
      <c r="A61" s="21">
        <v>39692</v>
      </c>
      <c r="B61" s="11">
        <v>-0.13062980127365731</v>
      </c>
      <c r="C61" s="11">
        <v>-0.11056120276831771</v>
      </c>
      <c r="D61" s="7">
        <v>4.8310000000000006E-2</v>
      </c>
      <c r="E61" s="11">
        <f t="shared" si="7"/>
        <v>-0.17893980127365733</v>
      </c>
      <c r="F61" s="11">
        <f t="shared" si="1"/>
        <v>-0.15887120276831773</v>
      </c>
      <c r="G61" s="11">
        <f t="shared" si="3"/>
        <v>-9.2866777060330558E-2</v>
      </c>
      <c r="H61" s="11">
        <f t="shared" si="4"/>
        <v>-9.3514755534451571E-2</v>
      </c>
      <c r="I61" s="11">
        <f t="shared" si="8"/>
        <v>8.6242382815731374E-3</v>
      </c>
      <c r="J61" s="11">
        <f t="shared" si="5"/>
        <v>8.7450095026682401E-3</v>
      </c>
      <c r="K61">
        <v>-4.57</v>
      </c>
      <c r="L61" s="11">
        <v>0.3</v>
      </c>
      <c r="M61" s="11">
        <v>-0.09</v>
      </c>
      <c r="N61" s="11">
        <v>0.7</v>
      </c>
      <c r="O61" s="11">
        <v>1.81</v>
      </c>
      <c r="P61" s="11">
        <v>-4.99</v>
      </c>
      <c r="Q61" s="11">
        <v>-0.13023810199999999</v>
      </c>
      <c r="R61" s="11">
        <f t="shared" si="6"/>
        <v>1.6961963212562402E-2</v>
      </c>
      <c r="S61">
        <v>3.0499999999999999E-2</v>
      </c>
      <c r="T61" s="22">
        <v>0.75749999999999995</v>
      </c>
      <c r="U61" s="11">
        <v>2.968355437195134E-3</v>
      </c>
      <c r="V61" s="11">
        <v>-9.0791434000000004E-2</v>
      </c>
      <c r="W61" s="23">
        <v>35.4</v>
      </c>
      <c r="X61" s="11">
        <v>-1.4000000000000002E-3</v>
      </c>
      <c r="Y61" s="7">
        <v>4.8310000000000006E-2</v>
      </c>
    </row>
    <row r="62" spans="1:25" x14ac:dyDescent="0.3">
      <c r="A62" s="21">
        <v>39722</v>
      </c>
      <c r="B62" s="11">
        <v>-0.23324487772109215</v>
      </c>
      <c r="C62" s="11">
        <v>-0.25137818346358598</v>
      </c>
      <c r="D62" s="7">
        <v>3.8429999999999999E-2</v>
      </c>
      <c r="E62" s="11">
        <f t="shared" si="7"/>
        <v>-0.27167487772109217</v>
      </c>
      <c r="F62" s="11">
        <f t="shared" si="1"/>
        <v>-0.289808183463586</v>
      </c>
      <c r="G62" s="11">
        <f t="shared" si="3"/>
        <v>-0.17893980127365733</v>
      </c>
      <c r="H62" s="11">
        <f t="shared" si="4"/>
        <v>-0.15887120276831773</v>
      </c>
      <c r="I62" s="11">
        <f t="shared" si="8"/>
        <v>3.2019452479855978E-2</v>
      </c>
      <c r="J62" s="11">
        <f t="shared" si="5"/>
        <v>2.5240059069051926E-2</v>
      </c>
      <c r="K62">
        <v>-15.07</v>
      </c>
      <c r="L62" s="11">
        <v>-2.7</v>
      </c>
      <c r="M62" s="11">
        <v>0.91</v>
      </c>
      <c r="N62" s="11">
        <v>-0.18</v>
      </c>
      <c r="O62" s="11">
        <v>5.43</v>
      </c>
      <c r="P62" s="11">
        <v>3.77</v>
      </c>
      <c r="Q62" s="11">
        <v>-0.107129056</v>
      </c>
      <c r="R62" s="11">
        <f t="shared" si="6"/>
        <v>1.1476634639451136E-2</v>
      </c>
      <c r="S62">
        <v>3.0499999999999999E-2</v>
      </c>
      <c r="T62" s="22">
        <v>0.75749999999999995</v>
      </c>
      <c r="U62" s="11">
        <v>1.9372595437084847E-2</v>
      </c>
      <c r="V62" s="11">
        <v>-0.16942452399999999</v>
      </c>
      <c r="W62" s="23">
        <v>35.5</v>
      </c>
      <c r="X62" s="11">
        <v>2E-3</v>
      </c>
      <c r="Y62" s="7">
        <v>3.8429999999999999E-2</v>
      </c>
    </row>
    <row r="63" spans="1:25" x14ac:dyDescent="0.3">
      <c r="A63" s="21">
        <v>39753</v>
      </c>
      <c r="B63" s="11">
        <v>-5.1734589554648713E-2</v>
      </c>
      <c r="C63" s="11">
        <v>-4.3321186790812538E-2</v>
      </c>
      <c r="D63" s="7">
        <v>2.9929999999999998E-2</v>
      </c>
      <c r="E63" s="11">
        <f t="shared" si="7"/>
        <v>-8.1664589554648712E-2</v>
      </c>
      <c r="F63" s="11">
        <f t="shared" si="1"/>
        <v>-7.3251186790812536E-2</v>
      </c>
      <c r="G63" s="11">
        <f t="shared" si="3"/>
        <v>-0.27167487772109217</v>
      </c>
      <c r="H63" s="11">
        <f t="shared" si="4"/>
        <v>-0.289808183463586</v>
      </c>
      <c r="I63" s="11">
        <f t="shared" si="8"/>
        <v>7.3807239184770376E-2</v>
      </c>
      <c r="J63" s="11">
        <f t="shared" si="5"/>
        <v>8.3988783202463516E-2</v>
      </c>
      <c r="K63">
        <v>-22.02</v>
      </c>
      <c r="L63" s="11">
        <v>-4.6500000000000004</v>
      </c>
      <c r="M63" s="11">
        <v>-3.53</v>
      </c>
      <c r="N63" s="11">
        <v>4.09</v>
      </c>
      <c r="O63" s="11">
        <v>4.58</v>
      </c>
      <c r="P63" s="11">
        <v>10.14</v>
      </c>
      <c r="Q63" s="11">
        <v>-2.0400660000000001E-2</v>
      </c>
      <c r="R63" s="11">
        <f t="shared" si="6"/>
        <v>4.1618692843560002E-4</v>
      </c>
      <c r="S63">
        <v>3.0499999999999999E-2</v>
      </c>
      <c r="T63" s="22">
        <v>0.75749999999999995</v>
      </c>
      <c r="U63" s="11">
        <v>5.1530769601960721E-2</v>
      </c>
      <c r="V63" s="11">
        <v>-7.4849043000000004E-2</v>
      </c>
      <c r="W63" s="23">
        <v>35.67</v>
      </c>
      <c r="X63" s="11">
        <v>2.0000000000000001E-4</v>
      </c>
      <c r="Y63" s="7">
        <v>2.9929999999999998E-2</v>
      </c>
    </row>
    <row r="64" spans="1:25" x14ac:dyDescent="0.3">
      <c r="A64" s="21">
        <v>39783</v>
      </c>
      <c r="B64" s="11">
        <v>5.3359384999489112E-2</v>
      </c>
      <c r="C64" s="11">
        <v>4.0628048493564384E-2</v>
      </c>
      <c r="D64" s="7">
        <v>2.1419999999999998E-2</v>
      </c>
      <c r="E64" s="11">
        <f t="shared" si="7"/>
        <v>3.1939384999489118E-2</v>
      </c>
      <c r="F64" s="11">
        <f t="shared" si="1"/>
        <v>1.9208048493564386E-2</v>
      </c>
      <c r="G64" s="11">
        <f t="shared" si="3"/>
        <v>-8.1664589554648712E-2</v>
      </c>
      <c r="H64" s="11">
        <f t="shared" si="4"/>
        <v>-7.3251186790812536E-2</v>
      </c>
      <c r="I64" s="11">
        <f t="shared" si="8"/>
        <v>6.6691051871292399E-3</v>
      </c>
      <c r="J64" s="11">
        <f t="shared" si="5"/>
        <v>5.3657363662625093E-3</v>
      </c>
      <c r="K64">
        <v>-7.18</v>
      </c>
      <c r="L64" s="11">
        <v>-1.17</v>
      </c>
      <c r="M64" s="11">
        <v>-3.63</v>
      </c>
      <c r="N64" s="11">
        <v>0.93</v>
      </c>
      <c r="O64" s="11">
        <v>3.17</v>
      </c>
      <c r="P64" s="11">
        <v>2.39</v>
      </c>
      <c r="Q64" s="11">
        <v>3.4095195000000002E-2</v>
      </c>
      <c r="R64" s="11">
        <f t="shared" si="6"/>
        <v>1.1624823220880251E-3</v>
      </c>
      <c r="S64">
        <v>3.0499999999999999E-2</v>
      </c>
      <c r="T64" s="22">
        <v>0.75749999999999995</v>
      </c>
      <c r="U64" s="11">
        <v>2.3408782222116429E-2</v>
      </c>
      <c r="V64" s="11">
        <v>7.8215769999999997E-3</v>
      </c>
      <c r="W64" s="23">
        <v>36.17</v>
      </c>
      <c r="X64" s="11">
        <v>-4.7999999999999996E-3</v>
      </c>
      <c r="Y64" s="7">
        <v>2.1419999999999998E-2</v>
      </c>
    </row>
    <row r="65" spans="1:25" x14ac:dyDescent="0.3">
      <c r="A65" s="21">
        <v>39814</v>
      </c>
      <c r="B65" s="11">
        <v>-3.4886511467235759E-2</v>
      </c>
      <c r="C65" s="11">
        <v>-3.5009872950737986E-2</v>
      </c>
      <c r="D65" s="7">
        <v>1.6279999999999999E-2</v>
      </c>
      <c r="E65" s="11">
        <f t="shared" si="7"/>
        <v>-5.1166511467235762E-2</v>
      </c>
      <c r="F65" s="11">
        <f t="shared" si="1"/>
        <v>-5.1289872950737989E-2</v>
      </c>
      <c r="G65" s="11">
        <f t="shared" si="3"/>
        <v>3.1939384999489118E-2</v>
      </c>
      <c r="H65" s="11">
        <f t="shared" si="4"/>
        <v>1.9208048493564386E-2</v>
      </c>
      <c r="I65" s="11">
        <f t="shared" si="8"/>
        <v>1.0201243141455905E-3</v>
      </c>
      <c r="J65" s="11">
        <f t="shared" si="5"/>
        <v>3.6894912693112108E-4</v>
      </c>
      <c r="K65">
        <v>6.7</v>
      </c>
      <c r="L65" s="11">
        <v>-1.48</v>
      </c>
      <c r="M65" s="11">
        <v>1.21</v>
      </c>
      <c r="N65" s="11">
        <v>-1.72</v>
      </c>
      <c r="O65" s="11">
        <v>3.6</v>
      </c>
      <c r="P65" s="11">
        <v>-0.72</v>
      </c>
      <c r="Q65" s="11">
        <v>-6.4182960999999997E-2</v>
      </c>
      <c r="R65" s="11">
        <f t="shared" si="6"/>
        <v>4.1194524827275203E-3</v>
      </c>
      <c r="S65">
        <v>4.2500000000000003E-2</v>
      </c>
      <c r="T65" s="22">
        <v>0.75749999999999995</v>
      </c>
      <c r="U65" s="11">
        <v>9.1490051045888462E-3</v>
      </c>
      <c r="V65" s="11">
        <v>-8.5657342999999997E-2</v>
      </c>
      <c r="W65" s="23">
        <v>36.35</v>
      </c>
      <c r="X65" s="11">
        <v>-1.2999999999999999E-3</v>
      </c>
      <c r="Y65" s="7">
        <v>1.6279999999999999E-2</v>
      </c>
    </row>
    <row r="66" spans="1:25" x14ac:dyDescent="0.3">
      <c r="A66" s="21">
        <v>39845</v>
      </c>
      <c r="B66" s="11">
        <v>-3.982547089883981E-2</v>
      </c>
      <c r="C66" s="11">
        <v>-2.6051044318708194E-2</v>
      </c>
      <c r="D66" s="7">
        <v>1.269E-2</v>
      </c>
      <c r="E66" s="11">
        <f t="shared" si="7"/>
        <v>-5.251547089883981E-2</v>
      </c>
      <c r="F66" s="11">
        <f t="shared" si="1"/>
        <v>-3.8741044318708194E-2</v>
      </c>
      <c r="G66" s="11">
        <f t="shared" si="3"/>
        <v>-5.1166511467235762E-2</v>
      </c>
      <c r="H66" s="11">
        <f t="shared" si="4"/>
        <v>-5.1289872950737989E-2</v>
      </c>
      <c r="I66" s="11">
        <f t="shared" si="8"/>
        <v>2.6180118957267687E-3</v>
      </c>
      <c r="J66" s="11">
        <f t="shared" si="5"/>
        <v>2.6306510673028442E-3</v>
      </c>
      <c r="K66">
        <v>-10.99</v>
      </c>
      <c r="L66" s="11">
        <v>4.71</v>
      </c>
      <c r="M66" s="11">
        <v>-4.05</v>
      </c>
      <c r="N66" s="11">
        <v>1.37</v>
      </c>
      <c r="O66" s="11">
        <v>-1.87</v>
      </c>
      <c r="P66" s="11">
        <v>3.32</v>
      </c>
      <c r="Q66" s="11">
        <v>-7.6995371000000007E-2</v>
      </c>
      <c r="R66" s="11">
        <f t="shared" si="6"/>
        <v>5.9282871554276421E-3</v>
      </c>
      <c r="S66">
        <v>4.2500000000000003E-2</v>
      </c>
      <c r="T66" s="22">
        <v>1.58666666666667</v>
      </c>
      <c r="U66" s="11">
        <v>6.8587769815961243E-3</v>
      </c>
      <c r="V66" s="11">
        <v>-0.10993119799999999</v>
      </c>
      <c r="W66" s="23">
        <v>35.71</v>
      </c>
      <c r="X66" s="11">
        <v>-8.1000000000000013E-3</v>
      </c>
      <c r="Y66" s="7">
        <v>1.269E-2</v>
      </c>
    </row>
    <row r="67" spans="1:25" x14ac:dyDescent="0.3">
      <c r="A67" s="21">
        <v>39873</v>
      </c>
      <c r="B67" s="11">
        <v>7.9263612855249077E-2</v>
      </c>
      <c r="C67" s="11">
        <v>4.6517162741946283E-2</v>
      </c>
      <c r="D67" s="7">
        <v>1.0120000000000001E-2</v>
      </c>
      <c r="E67" s="11">
        <f t="shared" si="7"/>
        <v>6.9143612855249073E-2</v>
      </c>
      <c r="F67" s="11">
        <f t="shared" si="1"/>
        <v>3.6397162741946279E-2</v>
      </c>
      <c r="G67" s="11">
        <f t="shared" si="3"/>
        <v>-5.251547089883981E-2</v>
      </c>
      <c r="H67" s="11">
        <f t="shared" si="4"/>
        <v>-3.8741044318708194E-2</v>
      </c>
      <c r="I67" s="11">
        <f t="shared" si="8"/>
        <v>2.7578746837268911E-3</v>
      </c>
      <c r="J67" s="11">
        <f t="shared" si="5"/>
        <v>1.5008685149041124E-3</v>
      </c>
      <c r="K67">
        <v>-9.9600000000000009</v>
      </c>
      <c r="L67" s="11">
        <v>4.32</v>
      </c>
      <c r="M67" s="11">
        <v>-4.2300000000000004</v>
      </c>
      <c r="N67" s="11">
        <v>3.34</v>
      </c>
      <c r="O67" s="11">
        <v>-0.41</v>
      </c>
      <c r="P67" s="11">
        <v>4.5</v>
      </c>
      <c r="Q67" s="11">
        <v>2.5064619E-2</v>
      </c>
      <c r="R67" s="11">
        <f t="shared" si="6"/>
        <v>6.2823512561516095E-4</v>
      </c>
      <c r="S67">
        <v>4.2500000000000003E-2</v>
      </c>
      <c r="T67" s="22">
        <v>1.58666666666667</v>
      </c>
      <c r="U67" s="11">
        <v>4.6764812869399437E-3</v>
      </c>
      <c r="V67" s="11">
        <v>8.5404462E-2</v>
      </c>
      <c r="W67" s="23">
        <v>35.06</v>
      </c>
      <c r="X67" s="11">
        <v>4.0999999999999995E-3</v>
      </c>
      <c r="Y67" s="7">
        <v>1.0120000000000001E-2</v>
      </c>
    </row>
    <row r="68" spans="1:25" x14ac:dyDescent="0.3">
      <c r="A68" s="21">
        <v>39904</v>
      </c>
      <c r="B68" s="11">
        <v>0.21017065154412817</v>
      </c>
      <c r="C68" s="11">
        <v>0.22405377091991041</v>
      </c>
      <c r="D68" s="7">
        <v>8.8400000000000006E-3</v>
      </c>
      <c r="E68" s="11">
        <f t="shared" si="7"/>
        <v>0.20133065154412816</v>
      </c>
      <c r="F68" s="11">
        <f t="shared" si="1"/>
        <v>0.2152137709199104</v>
      </c>
      <c r="G68" s="11">
        <f t="shared" si="3"/>
        <v>6.9143612855249073E-2</v>
      </c>
      <c r="H68" s="11">
        <f t="shared" si="4"/>
        <v>3.6397162741946279E-2</v>
      </c>
      <c r="I68" s="11">
        <f t="shared" si="8"/>
        <v>4.7808391986765651E-3</v>
      </c>
      <c r="J68" s="11">
        <f t="shared" si="5"/>
        <v>1.3247534556637224E-3</v>
      </c>
      <c r="K68">
        <v>6.94</v>
      </c>
      <c r="L68" s="11">
        <v>-2.35</v>
      </c>
      <c r="M68" s="11">
        <v>1.46</v>
      </c>
      <c r="N68" s="11">
        <v>0.79</v>
      </c>
      <c r="O68" s="11">
        <v>-2.76</v>
      </c>
      <c r="P68" s="11">
        <v>-10.31</v>
      </c>
      <c r="Q68" s="11">
        <v>8.0894548999999996E-2</v>
      </c>
      <c r="R68" s="11">
        <f t="shared" si="6"/>
        <v>6.5439280579134007E-3</v>
      </c>
      <c r="S68">
        <v>4.2500000000000003E-2</v>
      </c>
      <c r="T68" s="22">
        <v>1.58666666666667</v>
      </c>
      <c r="U68" s="11">
        <v>1.4090027419891234E-2</v>
      </c>
      <c r="V68" s="11">
        <v>9.3925079999999994E-2</v>
      </c>
      <c r="W68" s="23">
        <v>34.49</v>
      </c>
      <c r="X68" s="11">
        <v>3.7000000000000002E-3</v>
      </c>
      <c r="Y68" s="7">
        <v>8.8400000000000006E-3</v>
      </c>
    </row>
    <row r="69" spans="1:25" x14ac:dyDescent="0.3">
      <c r="A69" s="21">
        <v>39934</v>
      </c>
      <c r="B69" s="11">
        <v>0.16407646087190497</v>
      </c>
      <c r="C69" s="11">
        <v>0.15530975874296638</v>
      </c>
      <c r="D69" s="7">
        <v>9.130000000000001E-3</v>
      </c>
      <c r="E69" s="11">
        <f t="shared" ref="E69:E100" si="9">B69-D69</f>
        <v>0.15494646087190497</v>
      </c>
      <c r="F69" s="11">
        <f t="shared" si="1"/>
        <v>0.14617975874296638</v>
      </c>
      <c r="G69" s="11">
        <f t="shared" si="3"/>
        <v>0.20133065154412816</v>
      </c>
      <c r="H69" s="11">
        <f t="shared" si="4"/>
        <v>0.2152137709199104</v>
      </c>
      <c r="I69" s="11">
        <f t="shared" si="8"/>
        <v>4.0534031251183156E-2</v>
      </c>
      <c r="J69" s="11">
        <f t="shared" si="5"/>
        <v>4.6316967193567669E-2</v>
      </c>
      <c r="K69">
        <v>13.67</v>
      </c>
      <c r="L69" s="11">
        <v>2.09</v>
      </c>
      <c r="M69" s="11">
        <v>6.66</v>
      </c>
      <c r="N69" s="11">
        <v>-1.49</v>
      </c>
      <c r="O69" s="11">
        <v>-3.56</v>
      </c>
      <c r="P69" s="11">
        <v>-26.09</v>
      </c>
      <c r="Q69" s="11">
        <v>4.1049014000000002E-2</v>
      </c>
      <c r="R69" s="11">
        <f t="shared" si="6"/>
        <v>1.685021550372196E-3</v>
      </c>
      <c r="S69">
        <v>4.2500000000000003E-2</v>
      </c>
      <c r="T69" s="22">
        <v>1.58666666666667</v>
      </c>
      <c r="U69" s="11">
        <v>6.4566838072862816E-3</v>
      </c>
      <c r="V69" s="11">
        <v>5.3081445999999997E-2</v>
      </c>
      <c r="W69" s="23">
        <v>33.71</v>
      </c>
      <c r="X69" s="11">
        <v>3.5999999999999999E-3</v>
      </c>
      <c r="Y69" s="7">
        <v>9.130000000000001E-3</v>
      </c>
    </row>
    <row r="70" spans="1:25" x14ac:dyDescent="0.3">
      <c r="A70" s="21">
        <v>39965</v>
      </c>
      <c r="B70" s="11">
        <v>1.6310857688698555E-2</v>
      </c>
      <c r="C70" s="11">
        <v>4.2038892960686303E-2</v>
      </c>
      <c r="D70" s="7">
        <v>6.0999999999999995E-3</v>
      </c>
      <c r="E70" s="11">
        <f t="shared" si="9"/>
        <v>1.0210857688698555E-2</v>
      </c>
      <c r="F70" s="11">
        <f t="shared" ref="F70:F133" si="10">C70-D70</f>
        <v>3.5938892960686301E-2</v>
      </c>
      <c r="G70" s="11">
        <f t="shared" si="3"/>
        <v>0.15494646087190497</v>
      </c>
      <c r="H70" s="11">
        <f t="shared" si="4"/>
        <v>0.14617975874296638</v>
      </c>
      <c r="I70" s="11">
        <f t="shared" ref="I70:I101" si="11">G70^2</f>
        <v>2.4008405736728779E-2</v>
      </c>
      <c r="J70" s="11">
        <f t="shared" si="5"/>
        <v>2.1368521866151853E-2</v>
      </c>
      <c r="K70">
        <v>12.86</v>
      </c>
      <c r="L70" s="11">
        <v>1.0900000000000001</v>
      </c>
      <c r="M70" s="11">
        <v>-1.24</v>
      </c>
      <c r="N70" s="11">
        <v>1.35</v>
      </c>
      <c r="O70" s="11">
        <v>-2.67</v>
      </c>
      <c r="P70" s="11">
        <v>-7.71</v>
      </c>
      <c r="Q70" s="11">
        <v>-3.8185497999999998E-2</v>
      </c>
      <c r="R70" s="11">
        <f t="shared" si="6"/>
        <v>1.4581322575080039E-3</v>
      </c>
      <c r="S70">
        <v>4.2500000000000003E-2</v>
      </c>
      <c r="T70" s="22">
        <v>1.58666666666667</v>
      </c>
      <c r="U70" s="11">
        <v>3.0082621665288747E-3</v>
      </c>
      <c r="V70" s="11">
        <v>1.9582700000000001E-4</v>
      </c>
      <c r="W70" s="23">
        <v>32.909999999999997</v>
      </c>
      <c r="X70" s="11">
        <v>4.0000000000000002E-4</v>
      </c>
      <c r="Y70" s="7">
        <v>6.0999999999999995E-3</v>
      </c>
    </row>
    <row r="71" spans="1:25" x14ac:dyDescent="0.3">
      <c r="A71" s="21">
        <v>39995</v>
      </c>
      <c r="B71" s="11">
        <v>7.4076023441258299E-2</v>
      </c>
      <c r="C71" s="11">
        <v>5.0403004226208248E-2</v>
      </c>
      <c r="D71" s="7">
        <v>5.0800000000000003E-3</v>
      </c>
      <c r="E71" s="11">
        <f t="shared" si="9"/>
        <v>6.8996023441258297E-2</v>
      </c>
      <c r="F71" s="11">
        <f t="shared" si="10"/>
        <v>4.5323004226208247E-2</v>
      </c>
      <c r="G71" s="11">
        <f t="shared" ref="G71:G134" si="12">E70</f>
        <v>1.0210857688698555E-2</v>
      </c>
      <c r="H71" s="11">
        <f t="shared" ref="H71:H134" si="13">F70</f>
        <v>3.5938892960686301E-2</v>
      </c>
      <c r="I71" s="11">
        <f t="shared" si="11"/>
        <v>1.0426161473885439E-4</v>
      </c>
      <c r="J71" s="11">
        <f t="shared" ref="J71:J134" si="14">H71^2</f>
        <v>1.2916040272396674E-3</v>
      </c>
      <c r="K71">
        <v>-1.87</v>
      </c>
      <c r="L71" s="11">
        <v>1.61</v>
      </c>
      <c r="M71" s="11">
        <v>-1.19</v>
      </c>
      <c r="N71" s="11">
        <v>0.28999999999999998</v>
      </c>
      <c r="O71" s="11">
        <v>0.45</v>
      </c>
      <c r="P71" s="11">
        <v>2.46</v>
      </c>
      <c r="Q71" s="11">
        <v>8.4533486000000005E-2</v>
      </c>
      <c r="R71" s="11">
        <f t="shared" ref="R71:R134" si="15">Q71^2</f>
        <v>7.1459102553121968E-3</v>
      </c>
      <c r="S71">
        <v>4.2500000000000003E-2</v>
      </c>
      <c r="T71" s="22">
        <v>1.58666666666667</v>
      </c>
      <c r="U71" s="11">
        <v>3.342443438363321E-3</v>
      </c>
      <c r="V71" s="11">
        <v>7.4141727000000004E-2</v>
      </c>
      <c r="W71" s="23">
        <v>31.94</v>
      </c>
      <c r="X71" s="11">
        <v>2E-3</v>
      </c>
      <c r="Y71" s="7">
        <v>5.0800000000000003E-3</v>
      </c>
    </row>
    <row r="72" spans="1:25" x14ac:dyDescent="0.3">
      <c r="A72" s="21">
        <v>40026</v>
      </c>
      <c r="B72" s="11">
        <v>9.3559588957800255E-2</v>
      </c>
      <c r="C72" s="11">
        <v>0.11979801096066978</v>
      </c>
      <c r="D72" s="7">
        <v>4.5500000000000002E-3</v>
      </c>
      <c r="E72" s="11">
        <f t="shared" si="9"/>
        <v>8.9009588957800256E-2</v>
      </c>
      <c r="F72" s="11">
        <f t="shared" si="10"/>
        <v>0.11524801096066978</v>
      </c>
      <c r="G72" s="11">
        <f t="shared" si="12"/>
        <v>6.8996023441258297E-2</v>
      </c>
      <c r="H72" s="11">
        <f t="shared" si="13"/>
        <v>4.5323004226208247E-2</v>
      </c>
      <c r="I72" s="11">
        <f t="shared" si="11"/>
        <v>4.7604512507066644E-3</v>
      </c>
      <c r="J72" s="11">
        <f t="shared" si="14"/>
        <v>2.0541747120888906E-3</v>
      </c>
      <c r="K72">
        <v>10.18</v>
      </c>
      <c r="L72" s="11">
        <v>-3.4</v>
      </c>
      <c r="M72" s="11">
        <v>3.78</v>
      </c>
      <c r="N72" s="11">
        <v>0.19</v>
      </c>
      <c r="O72" s="11">
        <v>-0.26</v>
      </c>
      <c r="P72" s="11">
        <v>-1.56</v>
      </c>
      <c r="Q72" s="11">
        <v>6.5207014999999993E-2</v>
      </c>
      <c r="R72" s="11">
        <f t="shared" si="15"/>
        <v>4.2519548052102245E-3</v>
      </c>
      <c r="S72">
        <v>4.2500000000000003E-2</v>
      </c>
      <c r="T72" s="22">
        <v>1.58666666666667</v>
      </c>
      <c r="U72" s="11">
        <v>3.4868914830522468E-3</v>
      </c>
      <c r="V72" s="11">
        <v>3.3560188999999997E-2</v>
      </c>
      <c r="W72" s="23">
        <v>31.29</v>
      </c>
      <c r="X72" s="11">
        <v>-6.5000000000000006E-3</v>
      </c>
      <c r="Y72" s="7">
        <v>4.5500000000000002E-3</v>
      </c>
    </row>
    <row r="73" spans="1:25" x14ac:dyDescent="0.3">
      <c r="A73" s="21">
        <v>40057</v>
      </c>
      <c r="B73" s="11">
        <v>0.15764274998569539</v>
      </c>
      <c r="C73" s="11">
        <v>0.14450399824817395</v>
      </c>
      <c r="D73" s="7">
        <v>4.3E-3</v>
      </c>
      <c r="E73" s="11">
        <f t="shared" si="9"/>
        <v>0.15334274998569539</v>
      </c>
      <c r="F73" s="11">
        <f t="shared" si="10"/>
        <v>0.14020399824817395</v>
      </c>
      <c r="G73" s="11">
        <f t="shared" si="12"/>
        <v>8.9009588957800256E-2</v>
      </c>
      <c r="H73" s="11">
        <f t="shared" si="13"/>
        <v>0.11524801096066978</v>
      </c>
      <c r="I73" s="11">
        <f t="shared" si="11"/>
        <v>7.9227069264365575E-3</v>
      </c>
      <c r="J73" s="11">
        <f t="shared" si="14"/>
        <v>1.3282104030390662E-2</v>
      </c>
      <c r="K73">
        <v>5.65</v>
      </c>
      <c r="L73" s="11">
        <v>2.64</v>
      </c>
      <c r="M73" s="11">
        <v>7.53</v>
      </c>
      <c r="N73" s="11">
        <v>-4.74</v>
      </c>
      <c r="O73" s="11">
        <v>2.4700000000000002</v>
      </c>
      <c r="P73" s="11">
        <v>-9.2799999999999994</v>
      </c>
      <c r="Q73" s="11">
        <v>4.5835117000000002E-2</v>
      </c>
      <c r="R73" s="11">
        <f t="shared" si="15"/>
        <v>2.1008579504036892E-3</v>
      </c>
      <c r="S73">
        <v>4.2500000000000003E-2</v>
      </c>
      <c r="T73" s="22">
        <v>1.58666666666667</v>
      </c>
      <c r="U73" s="11">
        <v>1.9202255504822542E-3</v>
      </c>
      <c r="V73" s="11">
        <v>3.5723346000000003E-2</v>
      </c>
      <c r="W73" s="23">
        <v>30.51</v>
      </c>
      <c r="X73" s="11">
        <v>3.3E-3</v>
      </c>
      <c r="Y73" s="7">
        <v>4.3E-3</v>
      </c>
    </row>
    <row r="74" spans="1:25" x14ac:dyDescent="0.3">
      <c r="A74" s="21">
        <v>40087</v>
      </c>
      <c r="B74" s="11">
        <v>0.1468230121558296</v>
      </c>
      <c r="C74" s="11">
        <v>0.16523937555088697</v>
      </c>
      <c r="D74" s="7">
        <v>4.3499999999999997E-3</v>
      </c>
      <c r="E74" s="11">
        <f t="shared" si="9"/>
        <v>0.14247301215582961</v>
      </c>
      <c r="F74" s="11">
        <f t="shared" si="10"/>
        <v>0.16088937555088698</v>
      </c>
      <c r="G74" s="11">
        <f t="shared" si="12"/>
        <v>0.15334274998569539</v>
      </c>
      <c r="H74" s="11">
        <f t="shared" si="13"/>
        <v>0.14020399824817395</v>
      </c>
      <c r="I74" s="11">
        <f t="shared" si="11"/>
        <v>2.3513998973175482E-2</v>
      </c>
      <c r="J74" s="11">
        <f t="shared" si="14"/>
        <v>1.9657161124773965E-2</v>
      </c>
      <c r="K74">
        <v>5.43</v>
      </c>
      <c r="L74" s="11">
        <v>1.94</v>
      </c>
      <c r="M74" s="11">
        <v>1.1299999999999999</v>
      </c>
      <c r="N74" s="11">
        <v>0.19</v>
      </c>
      <c r="O74" s="11">
        <v>1.21</v>
      </c>
      <c r="P74" s="11">
        <v>-2.8</v>
      </c>
      <c r="Q74" s="11">
        <v>-1.7394145999999999E-2</v>
      </c>
      <c r="R74" s="11">
        <f t="shared" si="15"/>
        <v>3.0255631506931596E-4</v>
      </c>
      <c r="S74">
        <v>4.2500000000000003E-2</v>
      </c>
      <c r="T74" s="22">
        <v>1.58666666666667</v>
      </c>
      <c r="U74" s="11">
        <v>1.780214116156034E-3</v>
      </c>
      <c r="V74" s="11">
        <v>-1.9762001000000001E-2</v>
      </c>
      <c r="W74" s="23">
        <v>29.79</v>
      </c>
      <c r="X74" s="11">
        <v>2.9999999999999997E-4</v>
      </c>
      <c r="Y74" s="7">
        <v>4.3499999999999997E-3</v>
      </c>
    </row>
    <row r="75" spans="1:25" x14ac:dyDescent="0.3">
      <c r="A75" s="21">
        <v>40118</v>
      </c>
      <c r="B75" s="11">
        <v>9.3690368895015697E-2</v>
      </c>
      <c r="C75" s="11">
        <v>8.2537345088152358E-2</v>
      </c>
      <c r="D75" s="7">
        <v>4.7799999999999995E-3</v>
      </c>
      <c r="E75" s="11">
        <f t="shared" si="9"/>
        <v>8.891036889501569E-2</v>
      </c>
      <c r="F75" s="11">
        <f t="shared" si="10"/>
        <v>7.7757345088152352E-2</v>
      </c>
      <c r="G75" s="11">
        <f t="shared" si="12"/>
        <v>0.14247301215582961</v>
      </c>
      <c r="H75" s="11">
        <f t="shared" si="13"/>
        <v>0.16088937555088698</v>
      </c>
      <c r="I75" s="11">
        <f t="shared" si="11"/>
        <v>2.029855919275517E-2</v>
      </c>
      <c r="J75" s="11">
        <f t="shared" si="14"/>
        <v>2.5885391165154349E-2</v>
      </c>
      <c r="K75">
        <v>-1.85</v>
      </c>
      <c r="L75" s="11">
        <v>1.44</v>
      </c>
      <c r="M75" s="11">
        <v>-3.28</v>
      </c>
      <c r="N75" s="11">
        <v>2.86</v>
      </c>
      <c r="O75" s="11">
        <v>-0.36</v>
      </c>
      <c r="P75" s="11">
        <v>3.7</v>
      </c>
      <c r="Q75" s="11">
        <v>2.8961681E-2</v>
      </c>
      <c r="R75" s="11">
        <f t="shared" si="15"/>
        <v>8.3877896634576099E-4</v>
      </c>
      <c r="S75">
        <v>4.2500000000000003E-2</v>
      </c>
      <c r="T75" s="22">
        <v>1.58666666666667</v>
      </c>
      <c r="U75" s="11">
        <v>3.3663105556673411E-3</v>
      </c>
      <c r="V75" s="11">
        <v>5.7364062E-2</v>
      </c>
      <c r="W75" s="23">
        <v>29.14</v>
      </c>
      <c r="X75" s="11">
        <v>2.2000000000000001E-3</v>
      </c>
      <c r="Y75" s="7">
        <v>4.7799999999999995E-3</v>
      </c>
    </row>
    <row r="76" spans="1:25" x14ac:dyDescent="0.3">
      <c r="A76" s="21">
        <v>40148</v>
      </c>
      <c r="B76" s="11">
        <v>0.20892687535811771</v>
      </c>
      <c r="C76" s="11">
        <v>0.20186110971367222</v>
      </c>
      <c r="D76" s="7">
        <v>4.3699999999999998E-3</v>
      </c>
      <c r="E76" s="11">
        <f t="shared" si="9"/>
        <v>0.2045568753581177</v>
      </c>
      <c r="F76" s="11">
        <f t="shared" si="10"/>
        <v>0.1974911097136722</v>
      </c>
      <c r="G76" s="11">
        <f t="shared" si="12"/>
        <v>8.891036889501569E-2</v>
      </c>
      <c r="H76" s="11">
        <f t="shared" si="13"/>
        <v>7.7757345088152352E-2</v>
      </c>
      <c r="I76" s="11">
        <f t="shared" si="11"/>
        <v>7.9050536970477741E-3</v>
      </c>
      <c r="J76" s="11">
        <f t="shared" si="14"/>
        <v>6.0462047151580104E-3</v>
      </c>
      <c r="K76">
        <v>3</v>
      </c>
      <c r="L76" s="11">
        <v>-1.99</v>
      </c>
      <c r="M76" s="11">
        <v>-1.22</v>
      </c>
      <c r="N76" s="11">
        <v>2.94</v>
      </c>
      <c r="O76" s="11">
        <v>0.83</v>
      </c>
      <c r="P76" s="11">
        <v>1.91</v>
      </c>
      <c r="Q76" s="11">
        <v>4.2807270000000001E-2</v>
      </c>
      <c r="R76" s="11">
        <f t="shared" si="15"/>
        <v>1.8324623648529E-3</v>
      </c>
      <c r="S76">
        <v>4.2500000000000003E-2</v>
      </c>
      <c r="T76" s="22">
        <v>1.58666666666667</v>
      </c>
      <c r="U76" s="11">
        <v>3.1483687845110615E-3</v>
      </c>
      <c r="V76" s="11">
        <v>1.7770570999999999E-2</v>
      </c>
      <c r="W76" s="23">
        <v>28.5</v>
      </c>
      <c r="X76" s="11">
        <v>1.1999999999999999E-3</v>
      </c>
      <c r="Y76" s="7">
        <v>4.3699999999999998E-3</v>
      </c>
    </row>
    <row r="77" spans="1:25" x14ac:dyDescent="0.3">
      <c r="A77" s="21">
        <v>40179</v>
      </c>
      <c r="B77" s="11">
        <v>7.0296346016187838E-2</v>
      </c>
      <c r="C77" s="11">
        <v>8.4519536135585271E-2</v>
      </c>
      <c r="D77" s="7">
        <v>4.2100000000000002E-3</v>
      </c>
      <c r="E77" s="11">
        <f t="shared" si="9"/>
        <v>6.6086346016187833E-2</v>
      </c>
      <c r="F77" s="11">
        <f t="shared" si="10"/>
        <v>8.0309536135585266E-2</v>
      </c>
      <c r="G77" s="11">
        <f t="shared" si="12"/>
        <v>0.2045568753581177</v>
      </c>
      <c r="H77" s="11">
        <f t="shared" si="13"/>
        <v>0.1974911097136722</v>
      </c>
      <c r="I77" s="11">
        <f t="shared" si="11"/>
        <v>4.1843515256276498E-2</v>
      </c>
      <c r="J77" s="11">
        <f t="shared" si="14"/>
        <v>3.900273841593771E-2</v>
      </c>
      <c r="K77">
        <v>0.94</v>
      </c>
      <c r="L77" s="11">
        <v>-1.88</v>
      </c>
      <c r="M77" s="11">
        <v>-1.24</v>
      </c>
      <c r="N77" s="11">
        <v>2.06</v>
      </c>
      <c r="O77" s="11">
        <v>-0.01</v>
      </c>
      <c r="P77" s="11">
        <v>0.21</v>
      </c>
      <c r="Q77" s="11">
        <v>-4.1456502999999999E-2</v>
      </c>
      <c r="R77" s="11">
        <f t="shared" si="15"/>
        <v>1.718641640989009E-3</v>
      </c>
      <c r="S77">
        <v>4.3099999999999999E-2</v>
      </c>
      <c r="T77" s="22">
        <v>1.58666666666667</v>
      </c>
      <c r="U77" s="11">
        <v>2.0077130534707408E-3</v>
      </c>
      <c r="V77" s="11">
        <v>-3.6974246000000002E-2</v>
      </c>
      <c r="W77" s="23">
        <v>27.93</v>
      </c>
      <c r="X77" s="11">
        <v>3.0999999999999999E-3</v>
      </c>
      <c r="Y77" s="7">
        <v>4.2100000000000002E-3</v>
      </c>
    </row>
    <row r="78" spans="1:25" x14ac:dyDescent="0.3">
      <c r="A78" s="21">
        <v>40210</v>
      </c>
      <c r="B78" s="11">
        <v>0.16060718395205864</v>
      </c>
      <c r="C78" s="11">
        <v>0.14024683418793393</v>
      </c>
      <c r="D78" s="7">
        <v>4.0600000000000002E-3</v>
      </c>
      <c r="E78" s="11">
        <f t="shared" si="9"/>
        <v>0.15654718395205863</v>
      </c>
      <c r="F78" s="11">
        <f t="shared" si="10"/>
        <v>0.13618683418793393</v>
      </c>
      <c r="G78" s="11">
        <f t="shared" si="12"/>
        <v>6.6086346016187833E-2</v>
      </c>
      <c r="H78" s="11">
        <f t="shared" si="13"/>
        <v>8.0309536135585266E-2</v>
      </c>
      <c r="I78" s="11">
        <f t="shared" si="11"/>
        <v>4.3674051297713052E-3</v>
      </c>
      <c r="J78" s="11">
        <f t="shared" si="14"/>
        <v>6.4496215943128758E-3</v>
      </c>
      <c r="K78">
        <v>-5.28</v>
      </c>
      <c r="L78" s="11">
        <v>4.68</v>
      </c>
      <c r="M78" s="11">
        <v>-1.87</v>
      </c>
      <c r="N78" s="11">
        <v>1.49</v>
      </c>
      <c r="O78" s="11">
        <v>-0.04</v>
      </c>
      <c r="P78" s="11">
        <v>0.54</v>
      </c>
      <c r="Q78" s="11">
        <v>3.1993832999999999E-2</v>
      </c>
      <c r="R78" s="11">
        <f t="shared" si="15"/>
        <v>1.023605350031889E-3</v>
      </c>
      <c r="S78">
        <v>4.3099999999999999E-2</v>
      </c>
      <c r="T78" s="22">
        <v>1.075</v>
      </c>
      <c r="U78" s="11">
        <v>1.2625943665352129E-3</v>
      </c>
      <c r="V78" s="11">
        <v>2.8513688999999998E-2</v>
      </c>
      <c r="W78" s="23">
        <v>27.63</v>
      </c>
      <c r="X78" s="11">
        <v>-8.1000000000000013E-3</v>
      </c>
      <c r="Y78" s="7">
        <v>4.0600000000000002E-3</v>
      </c>
    </row>
    <row r="79" spans="1:25" x14ac:dyDescent="0.3">
      <c r="A79" s="21">
        <v>40238</v>
      </c>
      <c r="B79" s="11">
        <v>6.3422093176094263E-2</v>
      </c>
      <c r="C79" s="11">
        <v>6.4770068237568701E-2</v>
      </c>
      <c r="D79" s="7">
        <v>4.0400000000000002E-3</v>
      </c>
      <c r="E79" s="11">
        <f t="shared" si="9"/>
        <v>5.9382093176094261E-2</v>
      </c>
      <c r="F79" s="11">
        <f t="shared" si="10"/>
        <v>6.0730068237568699E-2</v>
      </c>
      <c r="G79" s="11">
        <f t="shared" si="12"/>
        <v>0.15654718395205863</v>
      </c>
      <c r="H79" s="11">
        <f t="shared" si="13"/>
        <v>0.13618683418793393</v>
      </c>
      <c r="I79" s="11">
        <f t="shared" si="11"/>
        <v>2.4507020803319682E-2</v>
      </c>
      <c r="J79" s="11">
        <f t="shared" si="14"/>
        <v>1.8546853806131809E-2</v>
      </c>
      <c r="K79">
        <v>-2.1</v>
      </c>
      <c r="L79" s="11">
        <v>-0.83</v>
      </c>
      <c r="M79" s="11">
        <v>-1.79</v>
      </c>
      <c r="N79" s="11">
        <v>0.75</v>
      </c>
      <c r="O79" s="11">
        <v>-0.53</v>
      </c>
      <c r="P79" s="11">
        <v>0.24</v>
      </c>
      <c r="Q79" s="11">
        <v>6.0715304999999997E-2</v>
      </c>
      <c r="R79" s="11">
        <f t="shared" si="15"/>
        <v>3.6863482612430245E-3</v>
      </c>
      <c r="S79">
        <v>4.3099999999999999E-2</v>
      </c>
      <c r="T79" s="22">
        <v>1.075</v>
      </c>
      <c r="U79" s="11">
        <v>1.863272535857932E-3</v>
      </c>
      <c r="V79" s="11">
        <v>5.8796425999999999E-2</v>
      </c>
      <c r="W79" s="23">
        <v>27.41</v>
      </c>
      <c r="X79" s="11">
        <v>3.2000000000000002E-3</v>
      </c>
      <c r="Y79" s="7">
        <v>4.0400000000000002E-3</v>
      </c>
    </row>
    <row r="80" spans="1:25" x14ac:dyDescent="0.3">
      <c r="A80" s="21">
        <v>40269</v>
      </c>
      <c r="B80" s="11">
        <v>4.1906514468166511E-2</v>
      </c>
      <c r="C80" s="11">
        <v>4.762547252253313E-2</v>
      </c>
      <c r="D80" s="7">
        <v>4.2300000000000003E-3</v>
      </c>
      <c r="E80" s="11">
        <f t="shared" si="9"/>
        <v>3.7676514468166514E-2</v>
      </c>
      <c r="F80" s="11">
        <f t="shared" si="10"/>
        <v>4.3395472522533132E-2</v>
      </c>
      <c r="G80" s="11">
        <f t="shared" si="12"/>
        <v>5.9382093176094261E-2</v>
      </c>
      <c r="H80" s="11">
        <f t="shared" si="13"/>
        <v>6.0730068237568699E-2</v>
      </c>
      <c r="I80" s="11">
        <f t="shared" si="11"/>
        <v>3.5262329899743406E-3</v>
      </c>
      <c r="J80" s="11">
        <f t="shared" si="14"/>
        <v>3.6881411881397506E-3</v>
      </c>
      <c r="K80">
        <v>6.41</v>
      </c>
      <c r="L80" s="11">
        <v>-0.71</v>
      </c>
      <c r="M80" s="11">
        <v>4.2699999999999996</v>
      </c>
      <c r="N80" s="11">
        <v>0.12</v>
      </c>
      <c r="O80" s="11">
        <v>-0.38</v>
      </c>
      <c r="P80" s="11">
        <v>5.15</v>
      </c>
      <c r="Q80" s="11">
        <v>-2.2237533E-2</v>
      </c>
      <c r="R80" s="11">
        <f t="shared" si="15"/>
        <v>4.9450787392608898E-4</v>
      </c>
      <c r="S80">
        <v>4.3099999999999999E-2</v>
      </c>
      <c r="T80" s="22">
        <v>1.075</v>
      </c>
      <c r="U80" s="11">
        <v>8.7062379005291301E-4</v>
      </c>
      <c r="V80" s="11">
        <v>1.475923E-2</v>
      </c>
      <c r="W80" s="23">
        <v>27.09</v>
      </c>
      <c r="X80" s="11">
        <v>1.1000000000000001E-2</v>
      </c>
      <c r="Y80" s="7">
        <v>4.2300000000000003E-3</v>
      </c>
    </row>
    <row r="81" spans="1:25" x14ac:dyDescent="0.3">
      <c r="A81" s="21">
        <v>40299</v>
      </c>
      <c r="B81" s="11">
        <v>-0.10067870222263742</v>
      </c>
      <c r="C81" s="11">
        <v>-0.10173174794725381</v>
      </c>
      <c r="D81" s="7">
        <v>4.4600000000000004E-3</v>
      </c>
      <c r="E81" s="11">
        <f t="shared" si="9"/>
        <v>-0.10513870222263742</v>
      </c>
      <c r="F81" s="11">
        <f t="shared" si="10"/>
        <v>-0.10619174794725382</v>
      </c>
      <c r="G81" s="11">
        <f t="shared" si="12"/>
        <v>3.7676514468166514E-2</v>
      </c>
      <c r="H81" s="11">
        <f t="shared" si="13"/>
        <v>4.3395472522533132E-2</v>
      </c>
      <c r="I81" s="11">
        <f t="shared" si="11"/>
        <v>1.4195197424699607E-3</v>
      </c>
      <c r="J81" s="11">
        <f t="shared" si="14"/>
        <v>1.883167035453928E-3</v>
      </c>
      <c r="K81">
        <v>-1.66</v>
      </c>
      <c r="L81" s="11">
        <v>3.12</v>
      </c>
      <c r="M81" s="11">
        <v>-0.28999999999999998</v>
      </c>
      <c r="N81" s="11">
        <v>2.25</v>
      </c>
      <c r="O81" s="11">
        <v>-0.74</v>
      </c>
      <c r="P81" s="11">
        <v>2.2000000000000002</v>
      </c>
      <c r="Q81" s="11">
        <v>-6.5708663E-2</v>
      </c>
      <c r="R81" s="11">
        <f t="shared" si="15"/>
        <v>4.3176283932475695E-3</v>
      </c>
      <c r="S81">
        <v>4.3099999999999999E-2</v>
      </c>
      <c r="T81" s="22">
        <v>1.075</v>
      </c>
      <c r="U81" s="11">
        <v>1.9249573514252298E-3</v>
      </c>
      <c r="V81" s="11">
        <v>-8.1975841999999993E-2</v>
      </c>
      <c r="W81" s="23">
        <v>27.1</v>
      </c>
      <c r="X81" s="11">
        <v>4.0999999999999995E-3</v>
      </c>
      <c r="Y81" s="7">
        <v>4.4600000000000004E-3</v>
      </c>
    </row>
    <row r="82" spans="1:25" x14ac:dyDescent="0.3">
      <c r="A82" s="21">
        <v>40330</v>
      </c>
      <c r="B82" s="11">
        <v>2.0002899069603064E-2</v>
      </c>
      <c r="C82" s="11">
        <v>2.7601963354161319E-2</v>
      </c>
      <c r="D82" s="7">
        <v>5.8299999999999992E-3</v>
      </c>
      <c r="E82" s="11">
        <f t="shared" si="9"/>
        <v>1.4172899069603066E-2</v>
      </c>
      <c r="F82" s="11">
        <f t="shared" si="10"/>
        <v>2.177196335416132E-2</v>
      </c>
      <c r="G82" s="11">
        <f t="shared" si="12"/>
        <v>-0.10513870222263742</v>
      </c>
      <c r="H82" s="11">
        <f t="shared" si="13"/>
        <v>-0.10619174794725382</v>
      </c>
      <c r="I82" s="11">
        <f t="shared" si="11"/>
        <v>1.1054146705060424E-2</v>
      </c>
      <c r="J82" s="11">
        <f t="shared" si="14"/>
        <v>1.1276687332093086E-2</v>
      </c>
      <c r="K82">
        <v>-12.05</v>
      </c>
      <c r="L82" s="11">
        <v>-0.55000000000000004</v>
      </c>
      <c r="M82" s="11">
        <v>-3.59</v>
      </c>
      <c r="N82" s="11">
        <v>0.68</v>
      </c>
      <c r="O82" s="11">
        <v>-0.85</v>
      </c>
      <c r="P82" s="11">
        <v>0.96</v>
      </c>
      <c r="Q82" s="11">
        <v>-5.2328272000000002E-2</v>
      </c>
      <c r="R82" s="11">
        <f t="shared" si="15"/>
        <v>2.7382480505059844E-3</v>
      </c>
      <c r="S82">
        <v>4.3099999999999999E-2</v>
      </c>
      <c r="T82" s="22">
        <v>1.075</v>
      </c>
      <c r="U82" s="11">
        <v>8.8075107054568363E-3</v>
      </c>
      <c r="V82" s="11">
        <v>-5.3882442000000003E-2</v>
      </c>
      <c r="W82" s="23">
        <v>27.14</v>
      </c>
      <c r="X82" s="11">
        <v>1.1999999999999999E-3</v>
      </c>
      <c r="Y82" s="7">
        <v>5.8299999999999992E-3</v>
      </c>
    </row>
    <row r="83" spans="1:25" x14ac:dyDescent="0.3">
      <c r="A83" s="21">
        <v>40360</v>
      </c>
      <c r="B83" s="11">
        <v>0.12546102858972219</v>
      </c>
      <c r="C83" s="11">
        <v>0.12201877625075541</v>
      </c>
      <c r="D83" s="7">
        <v>6.4000000000000003E-3</v>
      </c>
      <c r="E83" s="11">
        <f t="shared" si="9"/>
        <v>0.11906102858972219</v>
      </c>
      <c r="F83" s="11">
        <f t="shared" si="10"/>
        <v>0.11561877625075541</v>
      </c>
      <c r="G83" s="11">
        <f t="shared" si="12"/>
        <v>1.4172899069603066E-2</v>
      </c>
      <c r="H83" s="11">
        <f t="shared" si="13"/>
        <v>2.177196335416132E-2</v>
      </c>
      <c r="I83" s="11">
        <f t="shared" si="11"/>
        <v>2.0087106803715545E-4</v>
      </c>
      <c r="J83" s="11">
        <f t="shared" si="14"/>
        <v>4.7401838829494344E-4</v>
      </c>
      <c r="K83">
        <v>-0.98</v>
      </c>
      <c r="L83" s="11">
        <v>-7.0000000000000007E-2</v>
      </c>
      <c r="M83" s="11">
        <v>-2.2200000000000002</v>
      </c>
      <c r="N83" s="11">
        <v>-1.07</v>
      </c>
      <c r="O83" s="11">
        <v>-1.1100000000000001</v>
      </c>
      <c r="P83" s="11">
        <v>1.65</v>
      </c>
      <c r="Q83" s="11">
        <v>6.9373000000000004E-2</v>
      </c>
      <c r="R83" s="11">
        <f t="shared" si="15"/>
        <v>4.8126131290000002E-3</v>
      </c>
      <c r="S83">
        <v>4.3099999999999999E-2</v>
      </c>
      <c r="T83" s="22">
        <v>1.075</v>
      </c>
      <c r="U83" s="11">
        <v>2.6419834135031901E-3</v>
      </c>
      <c r="V83" s="11">
        <v>6.8777850000000001E-2</v>
      </c>
      <c r="W83" s="23">
        <v>27.22</v>
      </c>
      <c r="X83" s="11">
        <v>0</v>
      </c>
      <c r="Y83" s="7">
        <v>6.4000000000000003E-3</v>
      </c>
    </row>
    <row r="84" spans="1:25" x14ac:dyDescent="0.3">
      <c r="A84" s="21">
        <v>40391</v>
      </c>
      <c r="B84" s="11">
        <v>-4.9972761194373438E-3</v>
      </c>
      <c r="C84" s="11">
        <v>-2.2445324609998707E-3</v>
      </c>
      <c r="D84" s="7">
        <v>6.1799999999999997E-3</v>
      </c>
      <c r="E84" s="11">
        <f t="shared" si="9"/>
        <v>-1.1177276119437344E-2</v>
      </c>
      <c r="F84" s="11">
        <f t="shared" si="10"/>
        <v>-8.4245324609998704E-3</v>
      </c>
      <c r="G84" s="11">
        <f t="shared" si="12"/>
        <v>0.11906102858972219</v>
      </c>
      <c r="H84" s="11">
        <f t="shared" si="13"/>
        <v>0.11561877625075541</v>
      </c>
      <c r="I84" s="11">
        <f t="shared" si="11"/>
        <v>1.4175528528842645E-2</v>
      </c>
      <c r="J84" s="11">
        <f t="shared" si="14"/>
        <v>1.3367701421722243E-2</v>
      </c>
      <c r="K84">
        <v>11.88</v>
      </c>
      <c r="L84" s="11">
        <v>-1.71</v>
      </c>
      <c r="M84" s="11">
        <v>4.59</v>
      </c>
      <c r="N84" s="11">
        <v>-2.85</v>
      </c>
      <c r="O84" s="11">
        <v>0.97</v>
      </c>
      <c r="P84" s="11">
        <v>-1.86</v>
      </c>
      <c r="Q84" s="11">
        <v>-6.2380760000000004E-3</v>
      </c>
      <c r="R84" s="11">
        <f t="shared" si="15"/>
        <v>3.8913592181776006E-5</v>
      </c>
      <c r="S84">
        <v>4.3099999999999999E-2</v>
      </c>
      <c r="T84" s="22">
        <v>1.075</v>
      </c>
      <c r="U84" s="11">
        <v>3.3361211043283446E-3</v>
      </c>
      <c r="V84" s="11">
        <v>-4.7449183999999998E-2</v>
      </c>
      <c r="W84" s="23">
        <v>27.34</v>
      </c>
      <c r="X84" s="11">
        <v>-4.3E-3</v>
      </c>
      <c r="Y84" s="7">
        <v>6.1799999999999997E-3</v>
      </c>
    </row>
    <row r="85" spans="1:25" x14ac:dyDescent="0.3">
      <c r="A85" s="21">
        <v>40422</v>
      </c>
      <c r="B85" s="11">
        <v>0.14006206395684351</v>
      </c>
      <c r="C85" s="11">
        <v>0.13531682620342167</v>
      </c>
      <c r="D85" s="7">
        <v>7.8399999999999997E-3</v>
      </c>
      <c r="E85" s="11">
        <f t="shared" si="9"/>
        <v>0.13222206395684349</v>
      </c>
      <c r="F85" s="11">
        <f t="shared" si="10"/>
        <v>0.12747682620342166</v>
      </c>
      <c r="G85" s="11">
        <f t="shared" si="12"/>
        <v>-1.1177276119437344E-2</v>
      </c>
      <c r="H85" s="11">
        <f t="shared" si="13"/>
        <v>-8.4245324609998704E-3</v>
      </c>
      <c r="I85" s="11">
        <f t="shared" si="11"/>
        <v>1.2493150145014432E-4</v>
      </c>
      <c r="J85" s="11">
        <f t="shared" si="14"/>
        <v>7.0972747186440538E-5</v>
      </c>
      <c r="K85">
        <v>-4.26</v>
      </c>
      <c r="L85" s="11">
        <v>-7.0000000000000007E-2</v>
      </c>
      <c r="M85" s="11">
        <v>-2.69</v>
      </c>
      <c r="N85" s="11">
        <v>2.63</v>
      </c>
      <c r="O85" s="11">
        <v>-2.11</v>
      </c>
      <c r="P85" s="11">
        <v>3.8</v>
      </c>
      <c r="Q85" s="11">
        <v>6.1892347E-2</v>
      </c>
      <c r="R85" s="11">
        <f t="shared" si="15"/>
        <v>3.8306626171684091E-3</v>
      </c>
      <c r="S85">
        <v>4.3099999999999999E-2</v>
      </c>
      <c r="T85" s="22">
        <v>1.075</v>
      </c>
      <c r="U85" s="11">
        <v>2.7600772698358408E-3</v>
      </c>
      <c r="V85" s="11">
        <v>8.7551103000000005E-2</v>
      </c>
      <c r="W85" s="23">
        <v>27.43</v>
      </c>
      <c r="X85" s="11">
        <v>1.9E-3</v>
      </c>
      <c r="Y85" s="7">
        <v>7.8399999999999997E-3</v>
      </c>
    </row>
    <row r="86" spans="1:25" x14ac:dyDescent="0.3">
      <c r="A86" s="21">
        <v>40452</v>
      </c>
      <c r="B86" s="11">
        <v>6.6254687097209164E-2</v>
      </c>
      <c r="C86" s="11">
        <v>6.1076662272137261E-2</v>
      </c>
      <c r="D86" s="7">
        <v>8.3400000000000002E-3</v>
      </c>
      <c r="E86" s="11">
        <f t="shared" si="9"/>
        <v>5.7914687097209164E-2</v>
      </c>
      <c r="F86" s="11">
        <f t="shared" si="10"/>
        <v>5.2736662272137261E-2</v>
      </c>
      <c r="G86" s="11">
        <f t="shared" si="12"/>
        <v>0.13222206395684349</v>
      </c>
      <c r="H86" s="11">
        <f t="shared" si="13"/>
        <v>0.12747682620342166</v>
      </c>
      <c r="I86" s="11">
        <f t="shared" si="11"/>
        <v>1.7482674197007612E-2</v>
      </c>
      <c r="J86" s="11">
        <f t="shared" si="14"/>
        <v>1.625034121889737E-2</v>
      </c>
      <c r="K86">
        <v>11.56</v>
      </c>
      <c r="L86" s="11">
        <v>0.92</v>
      </c>
      <c r="M86" s="11">
        <v>-0.26</v>
      </c>
      <c r="N86" s="11">
        <v>-0.5</v>
      </c>
      <c r="O86" s="11">
        <v>1.55</v>
      </c>
      <c r="P86" s="11">
        <v>4.3499999999999996</v>
      </c>
      <c r="Q86" s="11">
        <v>2.2816583000000001E-2</v>
      </c>
      <c r="R86" s="11">
        <f t="shared" si="15"/>
        <v>5.2059645979588909E-4</v>
      </c>
      <c r="S86">
        <v>4.3099999999999999E-2</v>
      </c>
      <c r="T86" s="22">
        <v>1.075</v>
      </c>
      <c r="U86" s="11">
        <v>1.6771931304572411E-3</v>
      </c>
      <c r="V86" s="11">
        <v>3.6855994000000003E-2</v>
      </c>
      <c r="W86" s="23">
        <v>27.55</v>
      </c>
      <c r="X86" s="11">
        <v>3.0999999999999999E-3</v>
      </c>
      <c r="Y86" s="7">
        <v>8.3400000000000002E-3</v>
      </c>
    </row>
    <row r="87" spans="1:25" x14ac:dyDescent="0.3">
      <c r="A87" s="21">
        <v>40483</v>
      </c>
      <c r="B87" s="11">
        <v>-3.987705004375619E-3</v>
      </c>
      <c r="C87" s="11">
        <v>6.424318323903444E-3</v>
      </c>
      <c r="D87" s="7">
        <v>8.1100000000000009E-3</v>
      </c>
      <c r="E87" s="11">
        <f t="shared" si="9"/>
        <v>-1.209770500437562E-2</v>
      </c>
      <c r="F87" s="11">
        <f t="shared" si="10"/>
        <v>-1.6856816760965568E-3</v>
      </c>
      <c r="G87" s="11">
        <f t="shared" si="12"/>
        <v>5.7914687097209164E-2</v>
      </c>
      <c r="H87" s="11">
        <f t="shared" si="13"/>
        <v>5.2736662272137261E-2</v>
      </c>
      <c r="I87" s="11">
        <f t="shared" si="11"/>
        <v>3.3541109815676457E-3</v>
      </c>
      <c r="J87" s="11">
        <f t="shared" si="14"/>
        <v>2.7811555476054657E-3</v>
      </c>
      <c r="K87">
        <v>4.9800000000000004</v>
      </c>
      <c r="L87" s="11">
        <v>0.61</v>
      </c>
      <c r="M87" s="11">
        <v>7.0000000000000007E-2</v>
      </c>
      <c r="N87" s="11">
        <v>1.39</v>
      </c>
      <c r="O87" s="11">
        <v>-0.32</v>
      </c>
      <c r="P87" s="11">
        <v>0.19</v>
      </c>
      <c r="Q87" s="11">
        <v>-2.5884618000000002E-2</v>
      </c>
      <c r="R87" s="11">
        <f t="shared" si="15"/>
        <v>6.7001344900592403E-4</v>
      </c>
      <c r="S87">
        <v>4.3099999999999999E-2</v>
      </c>
      <c r="T87" s="22">
        <v>1.075</v>
      </c>
      <c r="U87" s="11">
        <v>1.0174937344398713E-3</v>
      </c>
      <c r="V87" s="11">
        <v>-2.2902500000000002E-3</v>
      </c>
      <c r="W87" s="23">
        <v>27.67</v>
      </c>
      <c r="X87" s="11">
        <v>3.0000000000000001E-3</v>
      </c>
      <c r="Y87" s="7">
        <v>8.1100000000000009E-3</v>
      </c>
    </row>
    <row r="88" spans="1:25" x14ac:dyDescent="0.3">
      <c r="A88" s="21">
        <v>40513</v>
      </c>
      <c r="B88" s="11">
        <v>9.70610969414476E-2</v>
      </c>
      <c r="C88" s="11">
        <v>8.4752059202887864E-2</v>
      </c>
      <c r="D88" s="7">
        <v>7.9299999999999995E-3</v>
      </c>
      <c r="E88" s="11">
        <f t="shared" si="9"/>
        <v>8.9131096941447607E-2</v>
      </c>
      <c r="F88" s="11">
        <f t="shared" si="10"/>
        <v>7.6822059202887871E-2</v>
      </c>
      <c r="G88" s="11">
        <f t="shared" si="12"/>
        <v>-1.209770500437562E-2</v>
      </c>
      <c r="H88" s="11">
        <f t="shared" si="13"/>
        <v>-1.6856816760965568E-3</v>
      </c>
      <c r="I88" s="11">
        <f t="shared" si="11"/>
        <v>1.4635446637289491E-4</v>
      </c>
      <c r="J88" s="11">
        <f t="shared" si="14"/>
        <v>2.8415227131276974E-6</v>
      </c>
      <c r="K88">
        <v>-8.0299999999999994</v>
      </c>
      <c r="L88" s="11">
        <v>1.06</v>
      </c>
      <c r="M88" s="11">
        <v>-3.42</v>
      </c>
      <c r="N88" s="11">
        <v>1.75</v>
      </c>
      <c r="O88" s="11">
        <v>0.12</v>
      </c>
      <c r="P88" s="11">
        <v>7.91</v>
      </c>
      <c r="Q88" s="11">
        <v>6.7217789999999999E-2</v>
      </c>
      <c r="R88" s="11">
        <f t="shared" si="15"/>
        <v>4.5182312924840996E-3</v>
      </c>
      <c r="S88">
        <v>4.3099999999999999E-2</v>
      </c>
      <c r="T88" s="22">
        <v>1.075</v>
      </c>
      <c r="U88" s="11">
        <v>2.5852463547537709E-3</v>
      </c>
      <c r="V88" s="11">
        <v>6.5300040000000004E-2</v>
      </c>
      <c r="W88" s="23">
        <v>27.81</v>
      </c>
      <c r="X88" s="11">
        <v>1E-3</v>
      </c>
      <c r="Y88" s="7">
        <v>7.9299999999999995E-3</v>
      </c>
    </row>
    <row r="89" spans="1:25" x14ac:dyDescent="0.3">
      <c r="A89" s="21">
        <v>40544</v>
      </c>
      <c r="B89" s="11">
        <v>5.0176659301480964E-2</v>
      </c>
      <c r="C89" s="11">
        <v>6.616591191544563E-2</v>
      </c>
      <c r="D89" s="7">
        <v>8.94E-3</v>
      </c>
      <c r="E89" s="11">
        <f t="shared" si="9"/>
        <v>4.123665930148096E-2</v>
      </c>
      <c r="F89" s="11">
        <f t="shared" si="10"/>
        <v>5.7225911915445626E-2</v>
      </c>
      <c r="G89" s="11">
        <f t="shared" si="12"/>
        <v>8.9131096941447607E-2</v>
      </c>
      <c r="H89" s="11">
        <f t="shared" si="13"/>
        <v>7.6822059202887871E-2</v>
      </c>
      <c r="I89" s="11">
        <f t="shared" si="11"/>
        <v>7.944352441985731E-3</v>
      </c>
      <c r="J89" s="11">
        <f t="shared" si="14"/>
        <v>5.9016287801720094E-3</v>
      </c>
      <c r="K89">
        <v>9.0399999999999991</v>
      </c>
      <c r="L89" s="11">
        <v>2.12</v>
      </c>
      <c r="M89" s="11">
        <v>1.17</v>
      </c>
      <c r="N89" s="11">
        <v>-1.67</v>
      </c>
      <c r="O89" s="11">
        <v>1.17</v>
      </c>
      <c r="P89" s="11">
        <v>1.88</v>
      </c>
      <c r="Q89" s="11">
        <v>-6.2712929999999998E-3</v>
      </c>
      <c r="R89" s="11">
        <f t="shared" si="15"/>
        <v>3.9329115891848997E-5</v>
      </c>
      <c r="S89">
        <v>3.3300000000000003E-2</v>
      </c>
      <c r="T89" s="22">
        <v>1.075</v>
      </c>
      <c r="U89" s="11">
        <v>1.4245586487227852E-3</v>
      </c>
      <c r="V89" s="11">
        <v>2.2645574000000002E-2</v>
      </c>
      <c r="W89" s="23">
        <v>27.92</v>
      </c>
      <c r="X89" s="11">
        <v>6.0999999999999995E-3</v>
      </c>
      <c r="Y89" s="7">
        <v>8.94E-3</v>
      </c>
    </row>
    <row r="90" spans="1:25" x14ac:dyDescent="0.3">
      <c r="A90" s="21">
        <v>40575</v>
      </c>
      <c r="B90" s="11">
        <v>3.8389441227213439E-2</v>
      </c>
      <c r="C90" s="11">
        <v>3.0142911689365226E-2</v>
      </c>
      <c r="D90" s="7">
        <v>9.0299999999999998E-3</v>
      </c>
      <c r="E90" s="11">
        <f t="shared" si="9"/>
        <v>2.9359441227213439E-2</v>
      </c>
      <c r="F90" s="11">
        <f t="shared" si="10"/>
        <v>2.1112911689365226E-2</v>
      </c>
      <c r="G90" s="11">
        <f t="shared" si="12"/>
        <v>4.123665930148096E-2</v>
      </c>
      <c r="H90" s="11">
        <f t="shared" si="13"/>
        <v>5.7225911915445626E-2</v>
      </c>
      <c r="I90" s="11">
        <f t="shared" si="11"/>
        <v>1.7004620703464162E-3</v>
      </c>
      <c r="J90" s="11">
        <f t="shared" si="14"/>
        <v>3.2748049945543417E-3</v>
      </c>
      <c r="K90">
        <v>3.68</v>
      </c>
      <c r="L90" s="11">
        <v>-0.16</v>
      </c>
      <c r="M90" s="11">
        <v>5.47</v>
      </c>
      <c r="N90" s="11">
        <v>-3</v>
      </c>
      <c r="O90" s="11">
        <v>1.31</v>
      </c>
      <c r="P90" s="11">
        <v>-5.51</v>
      </c>
      <c r="Q90" s="11">
        <v>2.2360965E-2</v>
      </c>
      <c r="R90" s="11">
        <f t="shared" si="15"/>
        <v>5.0001275573122498E-4</v>
      </c>
      <c r="S90">
        <v>3.3300000000000003E-2</v>
      </c>
      <c r="T90" s="22">
        <v>0.88333333333332997</v>
      </c>
      <c r="U90" s="11">
        <v>1.676975870803313E-3</v>
      </c>
      <c r="V90" s="11">
        <v>3.1956564E-2</v>
      </c>
      <c r="W90" s="23">
        <v>28.07</v>
      </c>
      <c r="X90" s="11">
        <v>-7.0999999999999995E-3</v>
      </c>
      <c r="Y90" s="7">
        <v>9.0299999999999998E-3</v>
      </c>
    </row>
    <row r="91" spans="1:25" x14ac:dyDescent="0.3">
      <c r="A91" s="21">
        <v>40603</v>
      </c>
      <c r="B91" s="11">
        <v>9.2414529926976297E-3</v>
      </c>
      <c r="C91" s="11">
        <v>6.0147389238458526E-3</v>
      </c>
      <c r="D91" s="7">
        <v>1.1270000000000001E-2</v>
      </c>
      <c r="E91" s="11">
        <f t="shared" si="9"/>
        <v>-2.0285470073023708E-3</v>
      </c>
      <c r="F91" s="11">
        <f t="shared" si="10"/>
        <v>-5.2552610761541479E-3</v>
      </c>
      <c r="G91" s="11">
        <f t="shared" si="12"/>
        <v>2.9359441227213439E-2</v>
      </c>
      <c r="H91" s="11">
        <f t="shared" si="13"/>
        <v>2.1112911689365226E-2</v>
      </c>
      <c r="I91" s="11">
        <f t="shared" si="11"/>
        <v>8.6197678917420014E-4</v>
      </c>
      <c r="J91" s="11">
        <f t="shared" si="14"/>
        <v>4.4575504000293482E-4</v>
      </c>
      <c r="K91">
        <v>3.06</v>
      </c>
      <c r="L91" s="11">
        <v>-1.08</v>
      </c>
      <c r="M91" s="11">
        <v>0.7</v>
      </c>
      <c r="N91" s="11">
        <v>0.5</v>
      </c>
      <c r="O91" s="11">
        <v>0.06</v>
      </c>
      <c r="P91" s="11">
        <v>-0.17</v>
      </c>
      <c r="Q91" s="11">
        <v>-1.4214246999999999E-2</v>
      </c>
      <c r="R91" s="11">
        <f t="shared" si="15"/>
        <v>2.0204481777700897E-4</v>
      </c>
      <c r="S91">
        <v>3.3300000000000003E-2</v>
      </c>
      <c r="T91" s="22">
        <v>0.88333333333332997</v>
      </c>
      <c r="U91" s="11">
        <v>1.123281280351674E-3</v>
      </c>
      <c r="V91" s="11">
        <v>-1.047313E-3</v>
      </c>
      <c r="W91" s="23">
        <v>28.22</v>
      </c>
      <c r="X91" s="11">
        <v>4.1999999999999997E-3</v>
      </c>
      <c r="Y91" s="7">
        <v>1.1270000000000001E-2</v>
      </c>
    </row>
    <row r="92" spans="1:25" x14ac:dyDescent="0.3">
      <c r="A92" s="21">
        <v>40634</v>
      </c>
      <c r="B92" s="11">
        <v>7.2241837297389866E-2</v>
      </c>
      <c r="C92" s="11">
        <v>7.2402334109925581E-2</v>
      </c>
      <c r="D92" s="7">
        <v>1.2430000000000002E-2</v>
      </c>
      <c r="E92" s="11">
        <f t="shared" si="9"/>
        <v>5.9811837297389862E-2</v>
      </c>
      <c r="F92" s="11">
        <f t="shared" si="10"/>
        <v>5.9972334109925578E-2</v>
      </c>
      <c r="G92" s="11">
        <f t="shared" si="12"/>
        <v>-2.0285470073023708E-3</v>
      </c>
      <c r="H92" s="11">
        <f t="shared" si="13"/>
        <v>-5.2552610761541479E-3</v>
      </c>
      <c r="I92" s="11">
        <f t="shared" si="11"/>
        <v>4.115002960835405E-6</v>
      </c>
      <c r="J92" s="11">
        <f t="shared" si="14"/>
        <v>2.7617768978540851E-5</v>
      </c>
      <c r="K92">
        <v>-0.17</v>
      </c>
      <c r="L92" s="11">
        <v>2.12</v>
      </c>
      <c r="M92" s="11">
        <v>-1.85</v>
      </c>
      <c r="N92" s="11">
        <v>1.96</v>
      </c>
      <c r="O92" s="11">
        <v>-0.35</v>
      </c>
      <c r="P92" s="11">
        <v>2.1800000000000002</v>
      </c>
      <c r="Q92" s="11">
        <v>2.7264436E-2</v>
      </c>
      <c r="R92" s="11">
        <f t="shared" si="15"/>
        <v>7.4334947039809594E-4</v>
      </c>
      <c r="S92">
        <v>3.3300000000000003E-2</v>
      </c>
      <c r="T92" s="22">
        <v>0.88333333333332997</v>
      </c>
      <c r="U92" s="11">
        <v>2.0189164536312128E-3</v>
      </c>
      <c r="V92" s="11">
        <v>2.8495380000000001E-2</v>
      </c>
      <c r="W92" s="23">
        <v>28.23</v>
      </c>
      <c r="X92" s="11">
        <v>1.3600000000000001E-2</v>
      </c>
      <c r="Y92" s="7">
        <v>1.2430000000000002E-2</v>
      </c>
    </row>
    <row r="93" spans="1:25" x14ac:dyDescent="0.3">
      <c r="A93" s="21">
        <v>40664</v>
      </c>
      <c r="B93" s="11">
        <v>-2.1679347395934911E-2</v>
      </c>
      <c r="C93" s="11">
        <v>-2.4922913607438146E-2</v>
      </c>
      <c r="D93" s="7">
        <v>1.2789999999999999E-2</v>
      </c>
      <c r="E93" s="11">
        <f t="shared" si="9"/>
        <v>-3.4469347395934907E-2</v>
      </c>
      <c r="F93" s="50">
        <f t="shared" si="10"/>
        <v>-3.7712913607438142E-2</v>
      </c>
      <c r="G93" s="11">
        <f t="shared" si="12"/>
        <v>5.9811837297389862E-2</v>
      </c>
      <c r="H93" s="50">
        <f t="shared" si="13"/>
        <v>5.9972334109925578E-2</v>
      </c>
      <c r="I93" s="50">
        <f t="shared" si="11"/>
        <v>3.5774558808894371E-3</v>
      </c>
      <c r="J93" s="50">
        <f t="shared" si="14"/>
        <v>3.5966808585925431E-3</v>
      </c>
      <c r="K93" s="1">
        <v>8.14</v>
      </c>
      <c r="L93" s="50">
        <v>-1.08</v>
      </c>
      <c r="M93" s="50">
        <v>-0.76</v>
      </c>
      <c r="N93" s="50">
        <v>1.06</v>
      </c>
      <c r="O93" s="50">
        <v>0.69</v>
      </c>
      <c r="P93" s="50">
        <v>2.4900000000000002</v>
      </c>
      <c r="Q93" s="50">
        <v>-1.3163298E-2</v>
      </c>
      <c r="R93" s="50">
        <f t="shared" si="15"/>
        <v>1.7327241423680401E-4</v>
      </c>
      <c r="S93" s="1">
        <v>3.3300000000000003E-2</v>
      </c>
      <c r="T93" s="51">
        <v>0.88333333333332997</v>
      </c>
      <c r="U93" s="50">
        <v>1.7758433199290685E-3</v>
      </c>
      <c r="V93" s="50">
        <v>-1.3500953E-2</v>
      </c>
      <c r="W93" s="52">
        <v>28.41</v>
      </c>
      <c r="X93" s="50">
        <v>5.5000000000000005E-3</v>
      </c>
      <c r="Y93" s="53">
        <v>1.2789999999999999E-2</v>
      </c>
    </row>
    <row r="94" spans="1:25" x14ac:dyDescent="0.3">
      <c r="A94" s="21">
        <v>40695</v>
      </c>
      <c r="B94" s="11">
        <v>-1.933213881445861E-2</v>
      </c>
      <c r="C94" s="11">
        <v>-2.5638817675659897E-2</v>
      </c>
      <c r="D94" s="7">
        <v>1.422E-2</v>
      </c>
      <c r="E94" s="11">
        <f t="shared" si="9"/>
        <v>-3.3552138814458607E-2</v>
      </c>
      <c r="F94" s="50">
        <f t="shared" si="10"/>
        <v>-3.9858817675659894E-2</v>
      </c>
      <c r="G94" s="11">
        <f t="shared" si="12"/>
        <v>-3.4469347395934907E-2</v>
      </c>
      <c r="H94" s="11">
        <f t="shared" si="13"/>
        <v>-3.7712913607438142E-2</v>
      </c>
      <c r="I94" s="11">
        <f t="shared" si="11"/>
        <v>1.1881359099016446E-3</v>
      </c>
      <c r="J94" s="11">
        <f t="shared" si="14"/>
        <v>1.4222638527620929E-3</v>
      </c>
      <c r="K94">
        <v>-3.06</v>
      </c>
      <c r="L94" s="11">
        <v>0.21</v>
      </c>
      <c r="M94" s="11">
        <v>-2.25</v>
      </c>
      <c r="N94" s="11">
        <v>1.86</v>
      </c>
      <c r="O94" s="11">
        <v>-0.6</v>
      </c>
      <c r="P94" s="11">
        <v>0.6</v>
      </c>
      <c r="Q94" s="11">
        <v>-7.3956270000000001E-3</v>
      </c>
      <c r="R94" s="11">
        <f t="shared" si="15"/>
        <v>5.4695298723129001E-5</v>
      </c>
      <c r="S94">
        <v>3.3300000000000003E-2</v>
      </c>
      <c r="T94" s="22">
        <v>0.88333333333332997</v>
      </c>
      <c r="U94" s="11">
        <v>1.5647572150117484E-3</v>
      </c>
      <c r="V94" s="11">
        <v>-1.8257460999999999E-2</v>
      </c>
      <c r="W94" s="23">
        <v>28.64</v>
      </c>
      <c r="X94" s="11">
        <v>1E-4</v>
      </c>
      <c r="Y94" s="7">
        <v>1.422E-2</v>
      </c>
    </row>
    <row r="95" spans="1:25" x14ac:dyDescent="0.3">
      <c r="A95" s="21">
        <v>40725</v>
      </c>
      <c r="B95" s="11">
        <v>-1.5661039339334604E-2</v>
      </c>
      <c r="C95" s="11">
        <v>1.0233084201893838E-3</v>
      </c>
      <c r="D95" s="7">
        <v>1.3729999999999999E-2</v>
      </c>
      <c r="E95" s="11">
        <f t="shared" si="9"/>
        <v>-2.9391039339334603E-2</v>
      </c>
      <c r="F95" s="50">
        <f t="shared" si="10"/>
        <v>-1.2706691579810615E-2</v>
      </c>
      <c r="G95" s="11">
        <f t="shared" si="12"/>
        <v>-3.3552138814458607E-2</v>
      </c>
      <c r="H95" s="11">
        <f t="shared" si="13"/>
        <v>-3.9858817675659894E-2</v>
      </c>
      <c r="I95" s="11">
        <f t="shared" si="11"/>
        <v>1.1257460190246997E-3</v>
      </c>
      <c r="J95" s="11">
        <f t="shared" si="14"/>
        <v>1.5887253465014977E-3</v>
      </c>
      <c r="K95">
        <v>-2.0499999999999998</v>
      </c>
      <c r="L95" s="11">
        <v>-1.2</v>
      </c>
      <c r="M95" s="11">
        <v>0.08</v>
      </c>
      <c r="N95" s="11">
        <v>1.05</v>
      </c>
      <c r="O95" s="11">
        <v>-0.69</v>
      </c>
      <c r="P95" s="11">
        <v>2.34</v>
      </c>
      <c r="Q95" s="11">
        <v>-2.1948634000000002E-2</v>
      </c>
      <c r="R95" s="11">
        <f t="shared" si="15"/>
        <v>4.8174253446595609E-4</v>
      </c>
      <c r="S95">
        <v>3.3300000000000003E-2</v>
      </c>
      <c r="T95" s="22">
        <v>0.88333333333332997</v>
      </c>
      <c r="U95" s="11">
        <v>1.9752368423835076E-3</v>
      </c>
      <c r="V95" s="11">
        <v>-2.1474426000000001E-2</v>
      </c>
      <c r="W95" s="23">
        <v>29.03</v>
      </c>
      <c r="X95" s="11">
        <v>-1E-4</v>
      </c>
      <c r="Y95" s="7">
        <v>1.3729999999999999E-2</v>
      </c>
    </row>
    <row r="96" spans="1:25" x14ac:dyDescent="0.3">
      <c r="A96" s="21">
        <v>40756</v>
      </c>
      <c r="B96" s="11">
        <v>-6.4066225176887093E-2</v>
      </c>
      <c r="C96" s="11">
        <v>-7.4595762225807438E-2</v>
      </c>
      <c r="D96" s="7">
        <v>1.3469999999999999E-2</v>
      </c>
      <c r="E96" s="11">
        <f t="shared" si="9"/>
        <v>-7.7536225176887089E-2</v>
      </c>
      <c r="F96" s="50">
        <f t="shared" si="10"/>
        <v>-8.8065762225807434E-2</v>
      </c>
      <c r="G96" s="11">
        <f t="shared" si="12"/>
        <v>-2.9391039339334603E-2</v>
      </c>
      <c r="H96" s="11">
        <f t="shared" si="13"/>
        <v>-1.2706691579810615E-2</v>
      </c>
      <c r="I96" s="11">
        <f t="shared" si="11"/>
        <v>8.6383319344631425E-4</v>
      </c>
      <c r="J96" s="11">
        <f t="shared" si="14"/>
        <v>1.6146001090442999E-4</v>
      </c>
      <c r="K96">
        <v>-3.33</v>
      </c>
      <c r="L96" s="11">
        <v>0.22</v>
      </c>
      <c r="M96" s="11">
        <v>-4.05</v>
      </c>
      <c r="N96" s="11">
        <v>2.2400000000000002</v>
      </c>
      <c r="O96" s="11">
        <v>-0.48</v>
      </c>
      <c r="P96" s="11">
        <v>1.62</v>
      </c>
      <c r="Q96" s="11">
        <v>-7.2344919999999993E-2</v>
      </c>
      <c r="R96" s="11">
        <f t="shared" si="15"/>
        <v>5.2337874498063989E-3</v>
      </c>
      <c r="S96">
        <v>3.3300000000000003E-2</v>
      </c>
      <c r="T96" s="22">
        <v>0.88333333333332997</v>
      </c>
      <c r="U96" s="11">
        <v>1.389316018892564E-3</v>
      </c>
      <c r="V96" s="11">
        <v>-5.6791107E-2</v>
      </c>
      <c r="W96" s="23">
        <v>29.34</v>
      </c>
      <c r="X96" s="11">
        <v>-5.6999999999999993E-3</v>
      </c>
      <c r="Y96" s="7">
        <v>1.3469999999999999E-2</v>
      </c>
    </row>
    <row r="97" spans="1:25" x14ac:dyDescent="0.3">
      <c r="A97" s="21">
        <v>40787</v>
      </c>
      <c r="B97" s="11">
        <v>-9.6581565321084084E-2</v>
      </c>
      <c r="C97" s="11">
        <v>-8.3849684527658841E-2</v>
      </c>
      <c r="D97" s="7">
        <v>1.363E-2</v>
      </c>
      <c r="E97" s="11">
        <f t="shared" si="9"/>
        <v>-0.11021156532108409</v>
      </c>
      <c r="F97" s="50">
        <f t="shared" si="10"/>
        <v>-9.7479684527658844E-2</v>
      </c>
      <c r="G97" s="11">
        <f t="shared" si="12"/>
        <v>-7.7536225176887089E-2</v>
      </c>
      <c r="H97" s="11">
        <f t="shared" si="13"/>
        <v>-8.8065762225807434E-2</v>
      </c>
      <c r="I97" s="11">
        <f t="shared" si="11"/>
        <v>6.0118662146809391E-3</v>
      </c>
      <c r="J97" s="11">
        <f t="shared" si="14"/>
        <v>7.755578476412452E-3</v>
      </c>
      <c r="K97">
        <v>-10.1</v>
      </c>
      <c r="L97" s="11">
        <v>0.87</v>
      </c>
      <c r="M97" s="11">
        <v>-3.79</v>
      </c>
      <c r="N97" s="11">
        <v>3.52</v>
      </c>
      <c r="O97" s="11">
        <v>-1.1200000000000001</v>
      </c>
      <c r="P97" s="11">
        <v>-0.42</v>
      </c>
      <c r="Q97" s="11">
        <v>-4.9309482000000002E-2</v>
      </c>
      <c r="R97" s="11">
        <f t="shared" si="15"/>
        <v>2.431425015108324E-3</v>
      </c>
      <c r="S97">
        <v>3.3300000000000003E-2</v>
      </c>
      <c r="T97" s="22">
        <v>0.88333333333332997</v>
      </c>
      <c r="U97" s="11">
        <v>1.1003168487721312E-2</v>
      </c>
      <c r="V97" s="11">
        <v>-7.1761987999999999E-2</v>
      </c>
      <c r="W97" s="23">
        <v>29.59</v>
      </c>
      <c r="X97" s="11">
        <v>1.9E-3</v>
      </c>
      <c r="Y97" s="7">
        <v>1.363E-2</v>
      </c>
    </row>
    <row r="98" spans="1:25" x14ac:dyDescent="0.3">
      <c r="A98" s="21">
        <v>40817</v>
      </c>
      <c r="B98" s="11">
        <v>7.9819889700845748E-2</v>
      </c>
      <c r="C98" s="11">
        <v>8.3364421596278548E-2</v>
      </c>
      <c r="D98" s="7">
        <v>1.2270000000000001E-2</v>
      </c>
      <c r="E98" s="11">
        <f t="shared" si="9"/>
        <v>6.7549889700845744E-2</v>
      </c>
      <c r="F98" s="50">
        <f t="shared" si="10"/>
        <v>7.1094421596278545E-2</v>
      </c>
      <c r="G98" s="11">
        <f t="shared" si="12"/>
        <v>-0.11021156532108409</v>
      </c>
      <c r="H98" s="11">
        <f t="shared" si="13"/>
        <v>-9.7479684527658844E-2</v>
      </c>
      <c r="I98" s="11">
        <f t="shared" si="11"/>
        <v>1.2146589130523584E-2</v>
      </c>
      <c r="J98" s="11">
        <f t="shared" si="14"/>
        <v>9.5022888956118913E-3</v>
      </c>
      <c r="K98">
        <v>-11.61</v>
      </c>
      <c r="L98" s="11">
        <v>-1.1299999999999999</v>
      </c>
      <c r="M98" s="11">
        <v>-1.88</v>
      </c>
      <c r="N98" s="11">
        <v>2.27</v>
      </c>
      <c r="O98" s="11">
        <v>1.44</v>
      </c>
      <c r="P98" s="11">
        <v>-1.19</v>
      </c>
      <c r="Q98" s="11">
        <v>8.1056876999999999E-2</v>
      </c>
      <c r="R98" s="11">
        <f t="shared" si="15"/>
        <v>6.5702173089931286E-3</v>
      </c>
      <c r="S98">
        <v>3.3300000000000003E-2</v>
      </c>
      <c r="T98" s="22">
        <v>0.88333333333332997</v>
      </c>
      <c r="U98" s="11">
        <v>9.6797797046366055E-3</v>
      </c>
      <c r="V98" s="11">
        <v>0.10772303900000001</v>
      </c>
      <c r="W98" s="23">
        <v>29.88</v>
      </c>
      <c r="X98" s="11">
        <v>7.3000000000000001E-3</v>
      </c>
      <c r="Y98" s="7">
        <v>1.2270000000000001E-2</v>
      </c>
    </row>
    <row r="99" spans="1:25" x14ac:dyDescent="0.3">
      <c r="A99" s="21">
        <v>40848</v>
      </c>
      <c r="B99" s="11">
        <v>-7.4247316074681269E-2</v>
      </c>
      <c r="C99" s="11">
        <v>-0.1003153897379071</v>
      </c>
      <c r="D99" s="7">
        <v>1.141E-2</v>
      </c>
      <c r="E99" s="11">
        <f t="shared" si="9"/>
        <v>-8.5657316074681272E-2</v>
      </c>
      <c r="F99" s="50">
        <f t="shared" si="10"/>
        <v>-0.1117253897379071</v>
      </c>
      <c r="G99" s="11">
        <f t="shared" si="12"/>
        <v>6.7549889700845744E-2</v>
      </c>
      <c r="H99" s="11">
        <f t="shared" si="13"/>
        <v>7.1094421596278545E-2</v>
      </c>
      <c r="I99" s="11">
        <f t="shared" si="11"/>
        <v>4.562987598596426E-3</v>
      </c>
      <c r="J99" s="11">
        <f t="shared" si="14"/>
        <v>5.0544167821093972E-3</v>
      </c>
      <c r="K99">
        <v>10.97</v>
      </c>
      <c r="L99" s="11">
        <v>-3.38</v>
      </c>
      <c r="M99" s="11">
        <v>-1.23</v>
      </c>
      <c r="N99" s="11">
        <v>1.27</v>
      </c>
      <c r="O99" s="11">
        <v>-3</v>
      </c>
      <c r="P99" s="11">
        <v>0.1</v>
      </c>
      <c r="Q99" s="11">
        <v>-6.9983570000000002E-3</v>
      </c>
      <c r="R99" s="11">
        <f t="shared" si="15"/>
        <v>4.8977000699449005E-5</v>
      </c>
      <c r="S99">
        <v>3.3300000000000003E-2</v>
      </c>
      <c r="T99" s="22">
        <v>0.88333333333332997</v>
      </c>
      <c r="U99" s="11">
        <v>6.1491812836455897E-3</v>
      </c>
      <c r="V99" s="11">
        <v>-5.0587150000000001E-3</v>
      </c>
      <c r="W99" s="23">
        <v>30.43</v>
      </c>
      <c r="X99" s="11">
        <v>3.4999999999999996E-3</v>
      </c>
      <c r="Y99" s="7">
        <v>1.141E-2</v>
      </c>
    </row>
    <row r="100" spans="1:25" x14ac:dyDescent="0.3">
      <c r="A100" s="21">
        <v>40878</v>
      </c>
      <c r="B100" s="11">
        <v>3.7379309829479901E-2</v>
      </c>
      <c r="C100" s="11">
        <v>5.0916203761727674E-2</v>
      </c>
      <c r="D100" s="7">
        <v>8.3599999999999994E-3</v>
      </c>
      <c r="E100" s="11">
        <f t="shared" si="9"/>
        <v>2.9019309829479902E-2</v>
      </c>
      <c r="F100" s="50">
        <f t="shared" si="10"/>
        <v>4.2556203761727675E-2</v>
      </c>
      <c r="G100" s="11">
        <f t="shared" si="12"/>
        <v>-8.5657316074681272E-2</v>
      </c>
      <c r="H100" s="11">
        <f t="shared" si="13"/>
        <v>-0.1117253897379071</v>
      </c>
      <c r="I100" s="11">
        <f t="shared" si="11"/>
        <v>7.3371757971178505E-3</v>
      </c>
      <c r="J100" s="11">
        <f t="shared" si="14"/>
        <v>1.2482562712087239E-2</v>
      </c>
      <c r="K100">
        <v>-4.84</v>
      </c>
      <c r="L100" s="11">
        <v>-2.52</v>
      </c>
      <c r="M100" s="11">
        <v>-3.36</v>
      </c>
      <c r="N100" s="11">
        <v>2.73</v>
      </c>
      <c r="O100" s="11">
        <v>-0.42</v>
      </c>
      <c r="P100" s="11">
        <v>6.22</v>
      </c>
      <c r="Q100" s="11">
        <v>1.2151688000000001E-2</v>
      </c>
      <c r="R100" s="11">
        <f t="shared" si="15"/>
        <v>1.4766352124934401E-4</v>
      </c>
      <c r="S100">
        <v>3.3300000000000003E-2</v>
      </c>
      <c r="T100" s="22">
        <v>0.88333333333332997</v>
      </c>
      <c r="U100" s="11">
        <v>4.7379893891639508E-3</v>
      </c>
      <c r="V100" s="11">
        <v>8.532764E-3</v>
      </c>
      <c r="W100" s="23">
        <v>30.95</v>
      </c>
      <c r="X100" s="11">
        <v>8.0000000000000004E-4</v>
      </c>
      <c r="Y100" s="7">
        <v>8.3599999999999994E-3</v>
      </c>
    </row>
    <row r="101" spans="1:25" x14ac:dyDescent="0.3">
      <c r="A101" s="21">
        <v>40909</v>
      </c>
      <c r="B101" s="11">
        <v>9.606208521441717E-2</v>
      </c>
      <c r="C101" s="11">
        <v>0.10169735481518827</v>
      </c>
      <c r="D101" s="7">
        <v>6.2599999999999999E-3</v>
      </c>
      <c r="E101" s="11">
        <f t="shared" ref="E101:E132" si="16">B101-D101</f>
        <v>8.9802085214417168E-2</v>
      </c>
      <c r="F101" s="50">
        <f t="shared" si="10"/>
        <v>9.5437354815188266E-2</v>
      </c>
      <c r="G101" s="11">
        <f t="shared" si="12"/>
        <v>2.9019309829479902E-2</v>
      </c>
      <c r="H101" s="11">
        <f t="shared" si="13"/>
        <v>4.2556203761727675E-2</v>
      </c>
      <c r="I101" s="11">
        <f t="shared" si="11"/>
        <v>8.4212034297934883E-4</v>
      </c>
      <c r="J101" s="11">
        <f t="shared" si="14"/>
        <v>1.8110304786096848E-3</v>
      </c>
      <c r="K101">
        <v>-2.2000000000000002</v>
      </c>
      <c r="L101" s="11">
        <v>-0.98</v>
      </c>
      <c r="M101" s="11">
        <v>-1.06</v>
      </c>
      <c r="N101" s="11">
        <v>0.38</v>
      </c>
      <c r="O101" s="11">
        <v>0.27</v>
      </c>
      <c r="P101" s="11">
        <v>2.86</v>
      </c>
      <c r="Q101" s="11">
        <v>1.9614934000000001E-2</v>
      </c>
      <c r="R101" s="11">
        <f t="shared" si="15"/>
        <v>3.8474563582435603E-4</v>
      </c>
      <c r="S101">
        <v>3.3099999999999997E-2</v>
      </c>
      <c r="T101" s="22">
        <v>0.88333333333332997</v>
      </c>
      <c r="U101" s="11">
        <v>1.9103354436230263E-3</v>
      </c>
      <c r="V101" s="11">
        <v>4.3583061999999999E-2</v>
      </c>
      <c r="W101" s="23">
        <v>31.52</v>
      </c>
      <c r="X101" s="11">
        <v>3.3E-3</v>
      </c>
      <c r="Y101" s="7">
        <v>6.2599999999999999E-3</v>
      </c>
    </row>
    <row r="102" spans="1:25" x14ac:dyDescent="0.3">
      <c r="A102" s="21">
        <v>40940</v>
      </c>
      <c r="B102" s="11">
        <v>9.1221078439053471E-2</v>
      </c>
      <c r="C102" s="11">
        <v>8.7280095261520696E-2</v>
      </c>
      <c r="D102" s="7">
        <v>4.6700000000000005E-3</v>
      </c>
      <c r="E102" s="11">
        <f t="shared" si="16"/>
        <v>8.6551078439053464E-2</v>
      </c>
      <c r="F102" s="50">
        <f t="shared" si="10"/>
        <v>8.2610095261520688E-2</v>
      </c>
      <c r="G102" s="11">
        <f t="shared" si="12"/>
        <v>8.9802085214417168E-2</v>
      </c>
      <c r="H102" s="11">
        <f t="shared" si="13"/>
        <v>9.5437354815188266E-2</v>
      </c>
      <c r="I102" s="11">
        <f t="shared" ref="I102:I133" si="17">G102^2</f>
        <v>8.0644145088574429E-3</v>
      </c>
      <c r="J102" s="11">
        <f t="shared" si="14"/>
        <v>9.1082886941201389E-3</v>
      </c>
      <c r="K102">
        <v>5.68</v>
      </c>
      <c r="L102" s="11">
        <v>2.67</v>
      </c>
      <c r="M102" s="11">
        <v>1.06</v>
      </c>
      <c r="N102" s="11">
        <v>-2.08</v>
      </c>
      <c r="O102" s="11">
        <v>-2.1</v>
      </c>
      <c r="P102" s="11">
        <v>-8.99</v>
      </c>
      <c r="Q102" s="11">
        <v>3.3423665999999998E-2</v>
      </c>
      <c r="R102" s="11">
        <f t="shared" si="15"/>
        <v>1.1171414488795558E-3</v>
      </c>
      <c r="S102">
        <v>3.3099999999999997E-2</v>
      </c>
      <c r="T102" s="22">
        <v>1.0266666666666699</v>
      </c>
      <c r="U102" s="11">
        <v>1.5949492374727921E-3</v>
      </c>
      <c r="V102" s="11">
        <v>4.0589463999999999E-2</v>
      </c>
      <c r="W102" s="23">
        <v>31.75</v>
      </c>
      <c r="X102" s="11">
        <v>-8.0000000000000002E-3</v>
      </c>
      <c r="Y102" s="7">
        <v>4.6700000000000005E-3</v>
      </c>
    </row>
    <row r="103" spans="1:25" x14ac:dyDescent="0.3">
      <c r="A103" s="21">
        <v>40969</v>
      </c>
      <c r="B103" s="11">
        <v>2.0145956007839638E-2</v>
      </c>
      <c r="C103" s="11">
        <v>1.7999244042369744E-2</v>
      </c>
      <c r="D103" s="7">
        <v>4.0899999999999999E-3</v>
      </c>
      <c r="E103" s="11">
        <f t="shared" si="16"/>
        <v>1.6055956007839638E-2</v>
      </c>
      <c r="F103" s="50">
        <f t="shared" si="10"/>
        <v>1.3909244042369744E-2</v>
      </c>
      <c r="G103" s="11">
        <f t="shared" si="12"/>
        <v>8.6551078439053464E-2</v>
      </c>
      <c r="H103" s="11">
        <f t="shared" si="13"/>
        <v>8.2610095261520688E-2</v>
      </c>
      <c r="I103" s="11">
        <f t="shared" si="17"/>
        <v>7.4910891789631857E-3</v>
      </c>
      <c r="J103" s="11">
        <f t="shared" si="14"/>
        <v>6.824427839117523E-3</v>
      </c>
      <c r="K103">
        <v>6.41</v>
      </c>
      <c r="L103" s="11">
        <v>1.38</v>
      </c>
      <c r="M103" s="11">
        <v>-0.36</v>
      </c>
      <c r="N103" s="11">
        <v>-0.79</v>
      </c>
      <c r="O103" s="11">
        <v>-0.76</v>
      </c>
      <c r="P103" s="11">
        <v>-1.86</v>
      </c>
      <c r="Q103" s="11">
        <v>-1.7542366E-2</v>
      </c>
      <c r="R103" s="11">
        <f t="shared" si="15"/>
        <v>3.0773460487795598E-4</v>
      </c>
      <c r="S103">
        <v>3.3099999999999997E-2</v>
      </c>
      <c r="T103" s="22">
        <v>1.0266666666666699</v>
      </c>
      <c r="U103" s="11">
        <v>1.0461206067832729E-3</v>
      </c>
      <c r="V103" s="11">
        <v>3.1332314999999999E-2</v>
      </c>
      <c r="W103" s="23">
        <v>31.98</v>
      </c>
      <c r="X103" s="11">
        <v>5.0000000000000001E-3</v>
      </c>
      <c r="Y103" s="7">
        <v>4.0899999999999999E-3</v>
      </c>
    </row>
    <row r="104" spans="1:25" x14ac:dyDescent="0.3">
      <c r="A104" s="21">
        <v>41000</v>
      </c>
      <c r="B104" s="11">
        <v>-1.2702891652650039E-2</v>
      </c>
      <c r="C104" s="11">
        <v>-8.9148881513382294E-3</v>
      </c>
      <c r="D104" s="7">
        <v>3.9399999999999999E-3</v>
      </c>
      <c r="E104" s="11">
        <f t="shared" si="16"/>
        <v>-1.6642891652650038E-2</v>
      </c>
      <c r="F104" s="50">
        <f t="shared" si="10"/>
        <v>-1.2854888151338228E-2</v>
      </c>
      <c r="G104" s="11">
        <f t="shared" si="12"/>
        <v>1.6055956007839638E-2</v>
      </c>
      <c r="H104" s="11">
        <f t="shared" si="13"/>
        <v>1.3909244042369744E-2</v>
      </c>
      <c r="I104" s="11">
        <f t="shared" si="17"/>
        <v>2.5779372332568177E-4</v>
      </c>
      <c r="J104" s="11">
        <f t="shared" si="14"/>
        <v>1.9346706983019822E-4</v>
      </c>
      <c r="K104">
        <v>0.02</v>
      </c>
      <c r="L104" s="11">
        <v>0.76</v>
      </c>
      <c r="M104" s="11">
        <v>-1.41</v>
      </c>
      <c r="N104" s="11">
        <v>1</v>
      </c>
      <c r="O104" s="11">
        <v>1.64</v>
      </c>
      <c r="P104" s="11">
        <v>3.83</v>
      </c>
      <c r="Q104" s="11">
        <v>-5.3220409999999996E-3</v>
      </c>
      <c r="R104" s="11">
        <f t="shared" si="15"/>
        <v>2.8324120405680996E-5</v>
      </c>
      <c r="S104">
        <v>3.3099999999999997E-2</v>
      </c>
      <c r="T104" s="22">
        <v>1.0266666666666699</v>
      </c>
      <c r="U104" s="11">
        <v>1.3759028532576679E-3</v>
      </c>
      <c r="V104" s="11">
        <v>-7.4974530000000003E-3</v>
      </c>
      <c r="W104" s="23">
        <v>32.1</v>
      </c>
      <c r="X104" s="11">
        <v>1.29E-2</v>
      </c>
      <c r="Y104" s="7">
        <v>3.9399999999999999E-3</v>
      </c>
    </row>
    <row r="105" spans="1:25" x14ac:dyDescent="0.3">
      <c r="A105" s="21">
        <v>41030</v>
      </c>
      <c r="B105" s="11">
        <v>-0.10826024263493716</v>
      </c>
      <c r="C105" s="11">
        <v>-9.7157322265321144E-2</v>
      </c>
      <c r="D105" s="7">
        <v>3.8E-3</v>
      </c>
      <c r="E105" s="11">
        <f t="shared" si="16"/>
        <v>-0.11206024263493716</v>
      </c>
      <c r="F105" s="50">
        <f t="shared" si="10"/>
        <v>-0.10095732226532114</v>
      </c>
      <c r="G105" s="11">
        <f t="shared" si="12"/>
        <v>-1.6642891652650038E-2</v>
      </c>
      <c r="H105" s="11">
        <f t="shared" si="13"/>
        <v>-1.2854888151338228E-2</v>
      </c>
      <c r="I105" s="11">
        <f t="shared" si="17"/>
        <v>2.769858425618483E-4</v>
      </c>
      <c r="J105" s="11">
        <f t="shared" si="14"/>
        <v>1.6524814938341598E-4</v>
      </c>
      <c r="K105">
        <v>-2.23</v>
      </c>
      <c r="L105" s="11">
        <v>1.25</v>
      </c>
      <c r="M105" s="11">
        <v>-4.1900000000000004</v>
      </c>
      <c r="N105" s="11">
        <v>3.01</v>
      </c>
      <c r="O105" s="11">
        <v>-0.67</v>
      </c>
      <c r="P105" s="11">
        <v>8.94</v>
      </c>
      <c r="Q105" s="11">
        <v>-7.2658496000000003E-2</v>
      </c>
      <c r="R105" s="11">
        <f t="shared" si="15"/>
        <v>5.2792570409820163E-3</v>
      </c>
      <c r="S105">
        <v>3.3099999999999997E-2</v>
      </c>
      <c r="T105" s="22">
        <v>1.0266666666666699</v>
      </c>
      <c r="U105" s="11">
        <v>2.619603010838082E-3</v>
      </c>
      <c r="V105" s="11">
        <v>-6.2650726000000004E-2</v>
      </c>
      <c r="W105" s="23">
        <v>32.380000000000003</v>
      </c>
      <c r="X105" s="11">
        <v>4.6999999999999993E-3</v>
      </c>
      <c r="Y105" s="7">
        <v>3.8E-3</v>
      </c>
    </row>
    <row r="106" spans="1:25" x14ac:dyDescent="0.3">
      <c r="A106" s="21">
        <v>41061</v>
      </c>
      <c r="B106" s="11">
        <v>0.10755678852855244</v>
      </c>
      <c r="C106" s="11">
        <v>8.633434364006809E-2</v>
      </c>
      <c r="D106" s="7">
        <v>2.1900000000000001E-3</v>
      </c>
      <c r="E106" s="11">
        <f t="shared" si="16"/>
        <v>0.10536678852855244</v>
      </c>
      <c r="F106" s="50">
        <f t="shared" si="10"/>
        <v>8.4144343640068092E-2</v>
      </c>
      <c r="G106" s="11">
        <f t="shared" si="12"/>
        <v>-0.11206024263493716</v>
      </c>
      <c r="H106" s="11">
        <f t="shared" si="13"/>
        <v>-0.10095732226532114</v>
      </c>
      <c r="I106" s="11">
        <f t="shared" si="17"/>
        <v>1.2557497979400988E-2</v>
      </c>
      <c r="J106" s="11">
        <f t="shared" si="14"/>
        <v>1.0192380918983907E-2</v>
      </c>
      <c r="K106">
        <v>-12.32</v>
      </c>
      <c r="L106" s="11">
        <v>0.31</v>
      </c>
      <c r="M106" s="11">
        <v>-2.58</v>
      </c>
      <c r="N106" s="11">
        <v>2.64</v>
      </c>
      <c r="O106" s="11">
        <v>1.39</v>
      </c>
      <c r="P106" s="11">
        <v>7.43</v>
      </c>
      <c r="Q106" s="11">
        <v>4.7040970000000001E-2</v>
      </c>
      <c r="R106" s="11">
        <f t="shared" si="15"/>
        <v>2.2128528585409002E-3</v>
      </c>
      <c r="S106">
        <v>3.3099999999999997E-2</v>
      </c>
      <c r="T106" s="22">
        <v>1.0266666666666699</v>
      </c>
      <c r="U106" s="11">
        <v>3.4522714696808565E-3</v>
      </c>
      <c r="V106" s="11">
        <v>3.9554982000000002E-2</v>
      </c>
      <c r="W106" s="23">
        <v>32.799999999999997</v>
      </c>
      <c r="X106" s="11">
        <v>-1.2999999999999999E-3</v>
      </c>
      <c r="Y106" s="7">
        <v>2.1900000000000001E-3</v>
      </c>
    </row>
    <row r="107" spans="1:25" x14ac:dyDescent="0.3">
      <c r="A107" s="21">
        <v>41091</v>
      </c>
      <c r="B107" s="11">
        <v>0.20366725323235113</v>
      </c>
      <c r="C107" s="11">
        <v>0.22170814837724873</v>
      </c>
      <c r="D107" s="7">
        <v>1.32E-3</v>
      </c>
      <c r="E107" s="11">
        <f t="shared" si="16"/>
        <v>0.20234725323235114</v>
      </c>
      <c r="F107" s="11">
        <f t="shared" si="10"/>
        <v>0.22038814837724874</v>
      </c>
      <c r="G107" s="11">
        <f t="shared" si="12"/>
        <v>0.10536678852855244</v>
      </c>
      <c r="H107" s="11">
        <f t="shared" si="13"/>
        <v>8.4144343640068092E-2</v>
      </c>
      <c r="I107" s="11">
        <f t="shared" si="17"/>
        <v>1.110216012482069E-2</v>
      </c>
      <c r="J107" s="11">
        <f t="shared" si="14"/>
        <v>7.0802705666178677E-3</v>
      </c>
      <c r="K107">
        <v>7.13</v>
      </c>
      <c r="L107" s="11">
        <v>-4.3499999999999996</v>
      </c>
      <c r="M107" s="11">
        <v>3.13</v>
      </c>
      <c r="N107" s="11">
        <v>-0.45</v>
      </c>
      <c r="O107" s="11">
        <v>2.02</v>
      </c>
      <c r="P107" s="11">
        <v>-3.77</v>
      </c>
      <c r="Q107" s="11">
        <v>1.150553E-2</v>
      </c>
      <c r="R107" s="11">
        <f t="shared" si="15"/>
        <v>1.3237722058089999E-4</v>
      </c>
      <c r="S107">
        <v>3.3099999999999997E-2</v>
      </c>
      <c r="T107" s="22">
        <v>1.0266666666666699</v>
      </c>
      <c r="U107" s="11">
        <v>2.0048490521653701E-3</v>
      </c>
      <c r="V107" s="11">
        <v>1.2597574E-2</v>
      </c>
      <c r="W107" s="23">
        <v>33.22</v>
      </c>
      <c r="X107" s="11">
        <v>-8.0000000000000004E-4</v>
      </c>
      <c r="Y107" s="7">
        <v>1.32E-3</v>
      </c>
    </row>
    <row r="108" spans="1:25" x14ac:dyDescent="0.3">
      <c r="A108" s="21">
        <v>41122</v>
      </c>
      <c r="B108" s="11">
        <v>9.3697863211578358E-2</v>
      </c>
      <c r="C108" s="11">
        <v>8.7144777403707074E-2</v>
      </c>
      <c r="D108" s="7">
        <v>1.1899999999999999E-3</v>
      </c>
      <c r="E108" s="11">
        <f t="shared" si="16"/>
        <v>9.2507863211578362E-2</v>
      </c>
      <c r="F108" s="11">
        <f t="shared" si="10"/>
        <v>8.5954777403707078E-2</v>
      </c>
      <c r="G108" s="11">
        <f t="shared" si="12"/>
        <v>0.20234725323235114</v>
      </c>
      <c r="H108" s="11">
        <f t="shared" si="13"/>
        <v>0.22038814837724874</v>
      </c>
      <c r="I108" s="11">
        <f t="shared" si="17"/>
        <v>4.0944410890677241E-2</v>
      </c>
      <c r="J108" s="11">
        <f t="shared" si="14"/>
        <v>4.8570935945152209E-2</v>
      </c>
      <c r="K108">
        <v>0.56000000000000005</v>
      </c>
      <c r="L108" s="11">
        <v>-1.34</v>
      </c>
      <c r="M108" s="11">
        <v>-2.58</v>
      </c>
      <c r="N108" s="11">
        <v>2.46</v>
      </c>
      <c r="O108" s="11">
        <v>-2.16</v>
      </c>
      <c r="P108" s="11">
        <v>4.66</v>
      </c>
      <c r="Q108" s="11">
        <v>1.3521942E-2</v>
      </c>
      <c r="R108" s="11">
        <f t="shared" si="15"/>
        <v>1.82842915451364E-4</v>
      </c>
      <c r="S108">
        <v>3.3099999999999997E-2</v>
      </c>
      <c r="T108" s="22">
        <v>1.0266666666666699</v>
      </c>
      <c r="U108" s="11">
        <v>1.8200235475276153E-3</v>
      </c>
      <c r="V108" s="11">
        <v>1.9763369999999999E-2</v>
      </c>
      <c r="W108" s="23">
        <v>33.770000000000003</v>
      </c>
      <c r="X108" s="11">
        <v>-5.1999999999999998E-3</v>
      </c>
      <c r="Y108" s="7">
        <v>1.1899999999999999E-3</v>
      </c>
    </row>
    <row r="109" spans="1:25" x14ac:dyDescent="0.3">
      <c r="A109" s="21">
        <v>41153</v>
      </c>
      <c r="B109" s="11">
        <v>0.1139851509258698</v>
      </c>
      <c r="C109" s="11">
        <v>0.11262508610823696</v>
      </c>
      <c r="D109" s="7">
        <v>1.1100000000000001E-3</v>
      </c>
      <c r="E109" s="11">
        <f t="shared" si="16"/>
        <v>0.1128751509258698</v>
      </c>
      <c r="F109" s="11">
        <f t="shared" si="10"/>
        <v>0.11151508610823696</v>
      </c>
      <c r="G109" s="11">
        <f t="shared" si="12"/>
        <v>9.2507863211578362E-2</v>
      </c>
      <c r="H109" s="11">
        <f t="shared" si="13"/>
        <v>8.5954777403707078E-2</v>
      </c>
      <c r="I109" s="11">
        <f t="shared" si="17"/>
        <v>8.5577047559720933E-3</v>
      </c>
      <c r="J109" s="11">
        <f t="shared" si="14"/>
        <v>7.3882237585208331E-3</v>
      </c>
      <c r="K109">
        <v>4.5</v>
      </c>
      <c r="L109" s="11">
        <v>0.06</v>
      </c>
      <c r="M109" s="11">
        <v>3.19</v>
      </c>
      <c r="N109" s="11">
        <v>-1.86</v>
      </c>
      <c r="O109" s="11">
        <v>1.48</v>
      </c>
      <c r="P109" s="11">
        <v>-2.93</v>
      </c>
      <c r="Q109" s="11">
        <v>5.357629E-3</v>
      </c>
      <c r="R109" s="11">
        <f t="shared" si="15"/>
        <v>2.8704188501641002E-5</v>
      </c>
      <c r="S109">
        <v>3.3099999999999997E-2</v>
      </c>
      <c r="T109" s="22">
        <v>1.0266666666666699</v>
      </c>
      <c r="U109" s="11">
        <v>1.1872447626968291E-3</v>
      </c>
      <c r="V109" s="11">
        <v>2.4236153999999999E-2</v>
      </c>
      <c r="W109" s="23">
        <v>34.08</v>
      </c>
      <c r="X109" s="11">
        <v>3.8E-3</v>
      </c>
      <c r="Y109" s="7">
        <v>1.1100000000000001E-3</v>
      </c>
    </row>
    <row r="110" spans="1:25" x14ac:dyDescent="0.3">
      <c r="A110" s="21">
        <v>41183</v>
      </c>
      <c r="B110" s="11">
        <v>3.9777611797793933E-2</v>
      </c>
      <c r="C110" s="11">
        <v>4.0906212504470796E-2</v>
      </c>
      <c r="D110" s="7">
        <v>1.09E-3</v>
      </c>
      <c r="E110" s="11">
        <f t="shared" si="16"/>
        <v>3.8687611797793932E-2</v>
      </c>
      <c r="F110" s="11">
        <f t="shared" si="10"/>
        <v>3.9816212504470795E-2</v>
      </c>
      <c r="G110" s="11">
        <f t="shared" si="12"/>
        <v>0.1128751509258698</v>
      </c>
      <c r="H110" s="11">
        <f t="shared" si="13"/>
        <v>0.11151508610823696</v>
      </c>
      <c r="I110" s="11">
        <f t="shared" si="17"/>
        <v>1.2740799696537887E-2</v>
      </c>
      <c r="J110" s="11">
        <f t="shared" si="14"/>
        <v>1.2435614429727505E-2</v>
      </c>
      <c r="K110">
        <v>3.49</v>
      </c>
      <c r="L110" s="11">
        <v>1.65</v>
      </c>
      <c r="M110" s="11">
        <v>2.16</v>
      </c>
      <c r="N110" s="11">
        <v>-1.52</v>
      </c>
      <c r="O110" s="11">
        <v>0.82</v>
      </c>
      <c r="P110" s="11">
        <v>-0.91</v>
      </c>
      <c r="Q110" s="11">
        <v>7.0706010000000001E-3</v>
      </c>
      <c r="R110" s="11">
        <f t="shared" si="15"/>
        <v>4.9993398501201005E-5</v>
      </c>
      <c r="S110">
        <v>3.3099999999999997E-2</v>
      </c>
      <c r="T110" s="22">
        <v>1.0266666666666699</v>
      </c>
      <c r="U110" s="11">
        <v>1.4553724096332591E-3</v>
      </c>
      <c r="V110" s="11">
        <v>-1.978941E-2</v>
      </c>
      <c r="W110" s="23">
        <v>34.42</v>
      </c>
      <c r="X110" s="11">
        <v>7.1999999999999998E-3</v>
      </c>
      <c r="Y110" s="7">
        <v>1.09E-3</v>
      </c>
    </row>
    <row r="111" spans="1:25" x14ac:dyDescent="0.3">
      <c r="A111" s="21">
        <v>41214</v>
      </c>
      <c r="B111" s="11">
        <v>1.2089376434193611E-2</v>
      </c>
      <c r="C111" s="11">
        <v>1.1544638911097138E-2</v>
      </c>
      <c r="D111" s="7">
        <v>1.1100000000000001E-3</v>
      </c>
      <c r="E111" s="11">
        <f t="shared" si="16"/>
        <v>1.0979376434193611E-2</v>
      </c>
      <c r="F111" s="11">
        <f t="shared" si="10"/>
        <v>1.0434638911097138E-2</v>
      </c>
      <c r="G111" s="11">
        <f t="shared" si="12"/>
        <v>3.8687611797793932E-2</v>
      </c>
      <c r="H111" s="11">
        <f t="shared" si="13"/>
        <v>3.9816212504470795E-2</v>
      </c>
      <c r="I111" s="11">
        <f t="shared" si="17"/>
        <v>1.4967313066168043E-3</v>
      </c>
      <c r="J111" s="11">
        <f t="shared" si="14"/>
        <v>1.5853307782011765E-3</v>
      </c>
      <c r="K111">
        <v>1.66</v>
      </c>
      <c r="L111" s="11">
        <v>-0.56000000000000005</v>
      </c>
      <c r="M111" s="11">
        <v>1.78</v>
      </c>
      <c r="N111" s="11">
        <v>-1.1299999999999999</v>
      </c>
      <c r="O111" s="11">
        <v>-0.33</v>
      </c>
      <c r="P111" s="11">
        <v>0.57999999999999996</v>
      </c>
      <c r="Q111" s="11">
        <v>1.4543311E-2</v>
      </c>
      <c r="R111" s="11">
        <f t="shared" si="15"/>
        <v>2.1150789484272099E-4</v>
      </c>
      <c r="S111">
        <v>3.3099999999999997E-2</v>
      </c>
      <c r="T111" s="22">
        <v>1.0266666666666699</v>
      </c>
      <c r="U111" s="11">
        <v>1.0949889798358284E-3</v>
      </c>
      <c r="V111" s="11">
        <v>2.8467169999999999E-3</v>
      </c>
      <c r="W111" s="23">
        <v>35.08</v>
      </c>
      <c r="X111" s="11">
        <v>2.3999999999999998E-3</v>
      </c>
      <c r="Y111" s="7">
        <v>1.1100000000000001E-3</v>
      </c>
    </row>
    <row r="112" spans="1:25" x14ac:dyDescent="0.3">
      <c r="A112" s="21">
        <v>41244</v>
      </c>
      <c r="B112" s="11">
        <v>0.15097694230880099</v>
      </c>
      <c r="C112" s="11">
        <v>0.14883789539802983</v>
      </c>
      <c r="D112" s="7">
        <v>1.1299999999999999E-3</v>
      </c>
      <c r="E112" s="11">
        <f t="shared" si="16"/>
        <v>0.149846942308801</v>
      </c>
      <c r="F112" s="11">
        <f t="shared" si="10"/>
        <v>0.14770789539802984</v>
      </c>
      <c r="G112" s="11">
        <f t="shared" si="12"/>
        <v>1.0979376434193611E-2</v>
      </c>
      <c r="H112" s="11">
        <f t="shared" si="13"/>
        <v>1.0434638911097138E-2</v>
      </c>
      <c r="I112" s="11">
        <f t="shared" si="17"/>
        <v>1.20546706883726E-4</v>
      </c>
      <c r="J112" s="11">
        <f t="shared" si="14"/>
        <v>1.0888168920498248E-4</v>
      </c>
      <c r="K112">
        <v>2.27</v>
      </c>
      <c r="L112" s="11">
        <v>-2.44</v>
      </c>
      <c r="M112" s="11">
        <v>-0.57999999999999996</v>
      </c>
      <c r="N112" s="11">
        <v>0.56000000000000005</v>
      </c>
      <c r="O112" s="11">
        <v>-0.93</v>
      </c>
      <c r="P112" s="11">
        <v>2.37</v>
      </c>
      <c r="Q112" s="11">
        <v>5.2839710000000002E-3</v>
      </c>
      <c r="R112" s="11">
        <f t="shared" si="15"/>
        <v>2.7920349528841001E-5</v>
      </c>
      <c r="S112">
        <v>3.3099999999999997E-2</v>
      </c>
      <c r="T112" s="22">
        <v>1.0266666666666699</v>
      </c>
      <c r="U112" s="11">
        <v>1.6899881319184537E-3</v>
      </c>
      <c r="V112" s="11">
        <v>7.06823E-3</v>
      </c>
      <c r="W112" s="23">
        <v>35.89</v>
      </c>
      <c r="X112" s="11">
        <v>-2E-3</v>
      </c>
      <c r="Y112" s="7">
        <v>1.1299999999999999E-3</v>
      </c>
    </row>
    <row r="113" spans="1:25" x14ac:dyDescent="0.3">
      <c r="A113" s="21">
        <v>41275</v>
      </c>
      <c r="B113" s="11">
        <v>0.16494919440453271</v>
      </c>
      <c r="C113" s="11">
        <v>0.16746157448622534</v>
      </c>
      <c r="D113" s="7">
        <v>1.1999999999999999E-3</v>
      </c>
      <c r="E113" s="11">
        <f t="shared" si="16"/>
        <v>0.1637491944045327</v>
      </c>
      <c r="F113" s="11">
        <f t="shared" si="10"/>
        <v>0.16626157448622533</v>
      </c>
      <c r="G113" s="11">
        <f t="shared" si="12"/>
        <v>0.149846942308801</v>
      </c>
      <c r="H113" s="11">
        <f t="shared" si="13"/>
        <v>0.14770789539802984</v>
      </c>
      <c r="I113" s="11">
        <f t="shared" si="17"/>
        <v>2.2454106119297133E-2</v>
      </c>
      <c r="J113" s="11">
        <f t="shared" si="14"/>
        <v>2.1817622362915325E-2</v>
      </c>
      <c r="K113">
        <v>3.38</v>
      </c>
      <c r="L113" s="11">
        <v>2.5</v>
      </c>
      <c r="M113" s="11">
        <v>3.03</v>
      </c>
      <c r="N113" s="11">
        <v>-0.73</v>
      </c>
      <c r="O113" s="11">
        <v>0.83</v>
      </c>
      <c r="P113" s="11">
        <v>-0.97</v>
      </c>
      <c r="Q113" s="11">
        <v>6.4278223999999995E-2</v>
      </c>
      <c r="R113" s="11">
        <f t="shared" si="15"/>
        <v>4.1316900805941749E-3</v>
      </c>
      <c r="S113">
        <v>3.6700000000000003E-2</v>
      </c>
      <c r="T113" s="22">
        <v>1.0266666666666699</v>
      </c>
      <c r="U113" s="11">
        <v>1.4518942530675135E-4</v>
      </c>
      <c r="V113" s="11">
        <v>5.0428096999999998E-2</v>
      </c>
      <c r="W113" s="23">
        <v>36.64</v>
      </c>
      <c r="X113" s="11">
        <v>3.4999999999999996E-3</v>
      </c>
      <c r="Y113" s="7">
        <v>1.1999999999999999E-3</v>
      </c>
    </row>
    <row r="114" spans="1:25" x14ac:dyDescent="0.3">
      <c r="A114" s="21">
        <v>41306</v>
      </c>
      <c r="B114" s="11">
        <v>0.12641812319549839</v>
      </c>
      <c r="C114" s="11">
        <v>0.12198887358550259</v>
      </c>
      <c r="D114" s="7">
        <v>1.1799999999999998E-3</v>
      </c>
      <c r="E114" s="11">
        <f t="shared" si="16"/>
        <v>0.1252381231954984</v>
      </c>
      <c r="F114" s="11">
        <f t="shared" si="10"/>
        <v>0.12080887358550259</v>
      </c>
      <c r="G114" s="11">
        <f t="shared" si="12"/>
        <v>0.1637491944045327</v>
      </c>
      <c r="H114" s="11">
        <f t="shared" si="13"/>
        <v>0.16626157448622533</v>
      </c>
      <c r="I114" s="11">
        <f t="shared" si="17"/>
        <v>2.6813798668133444E-2</v>
      </c>
      <c r="J114" s="11">
        <f t="shared" si="14"/>
        <v>2.7642911150638654E-2</v>
      </c>
      <c r="K114">
        <v>6.2</v>
      </c>
      <c r="L114" s="11">
        <v>0.63</v>
      </c>
      <c r="M114" s="11">
        <v>4.33</v>
      </c>
      <c r="N114" s="11">
        <v>-3.48</v>
      </c>
      <c r="O114" s="11">
        <v>1.77</v>
      </c>
      <c r="P114" s="11">
        <v>-0.4</v>
      </c>
      <c r="Q114" s="11">
        <v>1.3366454999999999E-2</v>
      </c>
      <c r="R114" s="11">
        <f t="shared" si="15"/>
        <v>1.7866211926702497E-4</v>
      </c>
      <c r="S114">
        <v>3.6700000000000003E-2</v>
      </c>
      <c r="T114" s="22">
        <v>1.2408333333333299</v>
      </c>
      <c r="U114" s="11">
        <v>9.4507958576819213E-4</v>
      </c>
      <c r="V114" s="11">
        <v>1.1060649000000001E-2</v>
      </c>
      <c r="W114" s="23">
        <v>36.86</v>
      </c>
      <c r="X114" s="11">
        <v>-1.04E-2</v>
      </c>
      <c r="Y114" s="7">
        <v>1.1799999999999998E-3</v>
      </c>
    </row>
    <row r="115" spans="1:25" x14ac:dyDescent="0.3">
      <c r="A115" s="21">
        <v>41334</v>
      </c>
      <c r="B115" s="11">
        <v>-1.2094165664751411E-2</v>
      </c>
      <c r="C115" s="11">
        <v>-2.3295805696033067E-3</v>
      </c>
      <c r="D115" s="7">
        <v>1.1799999999999998E-3</v>
      </c>
      <c r="E115" s="11">
        <f t="shared" si="16"/>
        <v>-1.3274165664751411E-2</v>
      </c>
      <c r="F115" s="11">
        <f t="shared" si="10"/>
        <v>-3.5095805696033064E-3</v>
      </c>
      <c r="G115" s="11">
        <f t="shared" si="12"/>
        <v>0.1252381231954984</v>
      </c>
      <c r="H115" s="11">
        <f t="shared" si="13"/>
        <v>0.12080887358550259</v>
      </c>
      <c r="I115" s="11">
        <f t="shared" si="17"/>
        <v>1.5684587501530834E-2</v>
      </c>
      <c r="J115" s="11">
        <f t="shared" si="14"/>
        <v>1.4594783936997945E-2</v>
      </c>
      <c r="K115">
        <v>-2.4900000000000002</v>
      </c>
      <c r="L115" s="11">
        <v>1.97</v>
      </c>
      <c r="M115" s="11">
        <v>-3.35</v>
      </c>
      <c r="N115" s="11">
        <v>2</v>
      </c>
      <c r="O115" s="11">
        <v>-1.35</v>
      </c>
      <c r="P115" s="11">
        <v>4.54</v>
      </c>
      <c r="Q115" s="11">
        <v>8.0021999999999992E-3</v>
      </c>
      <c r="R115" s="11">
        <f t="shared" si="15"/>
        <v>6.4035204839999989E-5</v>
      </c>
      <c r="S115">
        <v>3.6700000000000003E-2</v>
      </c>
      <c r="T115" s="22">
        <v>1.2408333333333299</v>
      </c>
      <c r="U115" s="11">
        <v>1.4061763692523859E-3</v>
      </c>
      <c r="V115" s="11">
        <v>3.5987723999999999E-2</v>
      </c>
      <c r="W115" s="23">
        <v>36.9</v>
      </c>
      <c r="X115" s="11">
        <v>3.7000000000000002E-3</v>
      </c>
      <c r="Y115" s="7">
        <v>1.1799999999999998E-3</v>
      </c>
    </row>
    <row r="116" spans="1:25" x14ac:dyDescent="0.3">
      <c r="A116" s="21">
        <v>41365</v>
      </c>
      <c r="B116" s="11">
        <v>0.17927537841544838</v>
      </c>
      <c r="C116" s="11">
        <v>0.17353239630939066</v>
      </c>
      <c r="D116" s="7">
        <v>1.1200000000000001E-3</v>
      </c>
      <c r="E116" s="11">
        <f t="shared" si="16"/>
        <v>0.17815537841544837</v>
      </c>
      <c r="F116" s="11">
        <f t="shared" si="10"/>
        <v>0.17241239630939065</v>
      </c>
      <c r="G116" s="11">
        <f t="shared" si="12"/>
        <v>-1.3274165664751411E-2</v>
      </c>
      <c r="H116" s="11">
        <f t="shared" si="13"/>
        <v>-3.5095805696033064E-3</v>
      </c>
      <c r="I116" s="11">
        <f t="shared" si="17"/>
        <v>1.7620347409526526E-4</v>
      </c>
      <c r="J116" s="11">
        <f t="shared" si="14"/>
        <v>1.2317155774537067E-5</v>
      </c>
      <c r="K116">
        <v>-0.54</v>
      </c>
      <c r="L116" s="11">
        <v>-0.82</v>
      </c>
      <c r="M116" s="11">
        <v>-4.3</v>
      </c>
      <c r="N116" s="11">
        <v>2.2400000000000002</v>
      </c>
      <c r="O116" s="11">
        <v>-0.28000000000000003</v>
      </c>
      <c r="P116" s="11">
        <v>2.65</v>
      </c>
      <c r="Q116" s="11">
        <v>2.8697390000000001E-3</v>
      </c>
      <c r="R116" s="11">
        <f t="shared" si="15"/>
        <v>8.2354019281210005E-6</v>
      </c>
      <c r="S116">
        <v>3.6700000000000003E-2</v>
      </c>
      <c r="T116" s="22">
        <v>1.2408333333333299</v>
      </c>
      <c r="U116" s="11">
        <v>5.0687095366082791E-4</v>
      </c>
      <c r="V116" s="11">
        <v>1.8085767999999999E-2</v>
      </c>
      <c r="W116" s="23">
        <v>37.14</v>
      </c>
      <c r="X116" s="11">
        <v>1.18E-2</v>
      </c>
      <c r="Y116" s="7">
        <v>1.1200000000000001E-3</v>
      </c>
    </row>
    <row r="117" spans="1:25" x14ac:dyDescent="0.3">
      <c r="A117" s="21">
        <v>41395</v>
      </c>
      <c r="B117" s="11">
        <v>0.19355818659596458</v>
      </c>
      <c r="C117" s="11">
        <v>0.191132039801162</v>
      </c>
      <c r="D117" s="7">
        <v>1.2099999999999999E-3</v>
      </c>
      <c r="E117" s="11">
        <f t="shared" si="16"/>
        <v>0.19234818659596459</v>
      </c>
      <c r="F117" s="11">
        <f t="shared" si="10"/>
        <v>0.18992203980116201</v>
      </c>
      <c r="G117" s="11">
        <f t="shared" si="12"/>
        <v>0.17815537841544837</v>
      </c>
      <c r="H117" s="11">
        <f t="shared" si="13"/>
        <v>0.17241239630939065</v>
      </c>
      <c r="I117" s="11">
        <f t="shared" si="17"/>
        <v>3.1739338858351611E-2</v>
      </c>
      <c r="J117" s="11">
        <f t="shared" si="14"/>
        <v>2.9726034401146382E-2</v>
      </c>
      <c r="K117">
        <v>4.16</v>
      </c>
      <c r="L117" s="11">
        <v>-1.38</v>
      </c>
      <c r="M117" s="11">
        <v>3.67</v>
      </c>
      <c r="N117" s="11">
        <v>-1.06</v>
      </c>
      <c r="O117" s="11">
        <v>1.21</v>
      </c>
      <c r="P117" s="11">
        <v>0.98</v>
      </c>
      <c r="Q117" s="11">
        <v>2.3794342E-2</v>
      </c>
      <c r="R117" s="11">
        <f t="shared" si="15"/>
        <v>5.6617071121296402E-4</v>
      </c>
      <c r="S117">
        <v>3.6700000000000003E-2</v>
      </c>
      <c r="T117" s="22">
        <v>1.2408333333333299</v>
      </c>
      <c r="U117" s="11">
        <v>1.5521591610808544E-3</v>
      </c>
      <c r="V117" s="11">
        <v>2.0762811999999999E-2</v>
      </c>
      <c r="W117" s="23">
        <v>37.619999999999997</v>
      </c>
      <c r="X117" s="11">
        <v>-8.0000000000000004E-4</v>
      </c>
      <c r="Y117" s="7">
        <v>1.2099999999999999E-3</v>
      </c>
    </row>
    <row r="118" spans="1:25" x14ac:dyDescent="0.3">
      <c r="A118" s="21">
        <v>41426</v>
      </c>
      <c r="B118" s="11">
        <v>2.3385628064531039E-2</v>
      </c>
      <c r="C118" s="11">
        <v>3.0084430539991214E-2</v>
      </c>
      <c r="D118" s="7">
        <v>1.25E-3</v>
      </c>
      <c r="E118" s="11">
        <f t="shared" si="16"/>
        <v>2.2135628064531038E-2</v>
      </c>
      <c r="F118" s="11">
        <f t="shared" si="10"/>
        <v>2.8834430539991213E-2</v>
      </c>
      <c r="G118" s="11">
        <f t="shared" si="12"/>
        <v>0.19234818659596459</v>
      </c>
      <c r="H118" s="11">
        <f t="shared" si="13"/>
        <v>0.18992203980116201</v>
      </c>
      <c r="I118" s="11">
        <f t="shared" si="17"/>
        <v>3.6997824886756014E-2</v>
      </c>
      <c r="J118" s="11">
        <f t="shared" si="14"/>
        <v>3.6070381202234165E-2</v>
      </c>
      <c r="K118">
        <v>1.05</v>
      </c>
      <c r="L118" s="11">
        <v>1.22</v>
      </c>
      <c r="M118" s="11">
        <v>2.82</v>
      </c>
      <c r="N118" s="11">
        <v>-1.05</v>
      </c>
      <c r="O118" s="11">
        <v>-0.13</v>
      </c>
      <c r="P118" s="11">
        <v>0.54</v>
      </c>
      <c r="Q118" s="11">
        <v>-5.5839967999999997E-2</v>
      </c>
      <c r="R118" s="11">
        <f t="shared" si="15"/>
        <v>3.1181020262410234E-3</v>
      </c>
      <c r="S118">
        <v>3.6700000000000003E-2</v>
      </c>
      <c r="T118" s="22">
        <v>1.2408333333333299</v>
      </c>
      <c r="U118" s="11">
        <v>1.6578681886203809E-3</v>
      </c>
      <c r="V118" s="11">
        <v>-1.4999302000000001E-2</v>
      </c>
      <c r="W118" s="23">
        <v>38</v>
      </c>
      <c r="X118" s="11">
        <v>1E-3</v>
      </c>
      <c r="Y118" s="7">
        <v>1.25E-3</v>
      </c>
    </row>
    <row r="119" spans="1:25" x14ac:dyDescent="0.3">
      <c r="A119" s="21">
        <v>41456</v>
      </c>
      <c r="B119" s="11">
        <v>9.7895501149372066E-2</v>
      </c>
      <c r="C119" s="11">
        <v>9.8816019103926678E-2</v>
      </c>
      <c r="D119" s="7">
        <v>1.2800000000000001E-3</v>
      </c>
      <c r="E119" s="11">
        <f t="shared" si="16"/>
        <v>9.6615501149372063E-2</v>
      </c>
      <c r="F119" s="11">
        <f t="shared" si="10"/>
        <v>9.7536019103926674E-2</v>
      </c>
      <c r="G119" s="11">
        <f t="shared" si="12"/>
        <v>2.2135628064531038E-2</v>
      </c>
      <c r="H119" s="11">
        <f t="shared" si="13"/>
        <v>2.8834430539991213E-2</v>
      </c>
      <c r="I119" s="11">
        <f t="shared" si="17"/>
        <v>4.8998602981125414E-4</v>
      </c>
      <c r="J119" s="11">
        <f t="shared" si="14"/>
        <v>8.3142438456557794E-4</v>
      </c>
      <c r="K119">
        <v>-4.6399999999999997</v>
      </c>
      <c r="L119" s="11">
        <v>2.14</v>
      </c>
      <c r="M119" s="11">
        <v>-2.56</v>
      </c>
      <c r="N119" s="11">
        <v>2.2200000000000002</v>
      </c>
      <c r="O119" s="11">
        <v>0.45</v>
      </c>
      <c r="P119" s="11">
        <v>1.2</v>
      </c>
      <c r="Q119" s="11">
        <v>6.5256229999999998E-2</v>
      </c>
      <c r="R119" s="11">
        <f t="shared" si="15"/>
        <v>4.2583755538129001E-3</v>
      </c>
      <c r="S119">
        <v>3.6700000000000003E-2</v>
      </c>
      <c r="T119" s="22">
        <v>1.2408333333333299</v>
      </c>
      <c r="U119" s="11">
        <v>2.652061552498499E-3</v>
      </c>
      <c r="V119" s="11">
        <v>4.9462079999999999E-2</v>
      </c>
      <c r="W119" s="23">
        <v>38.35</v>
      </c>
      <c r="X119" s="11">
        <v>1.1000000000000001E-3</v>
      </c>
      <c r="Y119" s="7">
        <v>1.2800000000000001E-3</v>
      </c>
    </row>
    <row r="120" spans="1:25" x14ac:dyDescent="0.3">
      <c r="A120" s="21">
        <v>41487</v>
      </c>
      <c r="B120" s="11">
        <v>0.14507841707023772</v>
      </c>
      <c r="C120" s="11">
        <v>0.1484637354077103</v>
      </c>
      <c r="D120" s="7">
        <v>1.2800000000000001E-3</v>
      </c>
      <c r="E120" s="11">
        <f t="shared" si="16"/>
        <v>0.14379841707023772</v>
      </c>
      <c r="F120" s="11">
        <f t="shared" si="10"/>
        <v>0.14718373540771029</v>
      </c>
      <c r="G120" s="11">
        <f t="shared" si="12"/>
        <v>9.6615501149372063E-2</v>
      </c>
      <c r="H120" s="11">
        <f t="shared" si="13"/>
        <v>9.7536019103926674E-2</v>
      </c>
      <c r="I120" s="11">
        <f t="shared" si="17"/>
        <v>9.3345550623443151E-3</v>
      </c>
      <c r="J120" s="11">
        <f t="shared" si="14"/>
        <v>9.5132750226415499E-3</v>
      </c>
      <c r="K120">
        <v>7.45</v>
      </c>
      <c r="L120" s="11">
        <v>-1.45</v>
      </c>
      <c r="M120" s="11">
        <v>2.8</v>
      </c>
      <c r="N120" s="11">
        <v>-0.62</v>
      </c>
      <c r="O120" s="11">
        <v>0.28999999999999998</v>
      </c>
      <c r="P120" s="11">
        <v>3.6</v>
      </c>
      <c r="Q120" s="11">
        <v>-3.1444954999999997E-2</v>
      </c>
      <c r="R120" s="11">
        <f t="shared" si="15"/>
        <v>9.8878519495202485E-4</v>
      </c>
      <c r="S120">
        <v>3.6700000000000003E-2</v>
      </c>
      <c r="T120" s="22">
        <v>1.2408333333333299</v>
      </c>
      <c r="U120" s="11">
        <v>1.922822424527392E-3</v>
      </c>
      <c r="V120" s="11">
        <v>-3.1298019000000003E-2</v>
      </c>
      <c r="W120" s="23">
        <v>38.770000000000003</v>
      </c>
      <c r="X120" s="11">
        <v>-5.3E-3</v>
      </c>
      <c r="Y120" s="7">
        <v>1.2800000000000001E-3</v>
      </c>
    </row>
    <row r="121" spans="1:25" x14ac:dyDescent="0.3">
      <c r="A121" s="21">
        <v>41518</v>
      </c>
      <c r="B121" s="11">
        <v>0.12682672736828549</v>
      </c>
      <c r="C121" s="11">
        <v>0.11952071853079671</v>
      </c>
      <c r="D121" s="7">
        <v>1.2800000000000001E-3</v>
      </c>
      <c r="E121" s="11">
        <f t="shared" si="16"/>
        <v>0.12554672736828548</v>
      </c>
      <c r="F121" s="11">
        <f t="shared" si="10"/>
        <v>0.11824071853079671</v>
      </c>
      <c r="G121" s="11">
        <f t="shared" si="12"/>
        <v>0.14379841707023772</v>
      </c>
      <c r="H121" s="11">
        <f t="shared" si="13"/>
        <v>0.14718373540771029</v>
      </c>
      <c r="I121" s="11">
        <f t="shared" si="17"/>
        <v>2.0677984751906034E-2</v>
      </c>
      <c r="J121" s="11">
        <f t="shared" si="14"/>
        <v>2.1663051968566872E-2</v>
      </c>
      <c r="K121">
        <v>-0.7</v>
      </c>
      <c r="L121" s="11">
        <v>2.64</v>
      </c>
      <c r="M121" s="11">
        <v>0.51</v>
      </c>
      <c r="N121" s="11">
        <v>-0.01</v>
      </c>
      <c r="O121" s="11">
        <v>0.92</v>
      </c>
      <c r="P121" s="11">
        <v>-2.35</v>
      </c>
      <c r="Q121" s="11">
        <v>7.6876749999999997E-3</v>
      </c>
      <c r="R121" s="11">
        <f t="shared" si="15"/>
        <v>5.9100346905624994E-5</v>
      </c>
      <c r="S121">
        <v>3.6700000000000003E-2</v>
      </c>
      <c r="T121" s="22">
        <v>1.2408333333333299</v>
      </c>
      <c r="U121" s="11">
        <v>1.2149236382138901E-3</v>
      </c>
      <c r="V121" s="11">
        <v>2.9749523E-2</v>
      </c>
      <c r="W121" s="23">
        <v>39.159999999999997</v>
      </c>
      <c r="X121" s="11">
        <v>1.1999999999999999E-3</v>
      </c>
      <c r="Y121" s="7">
        <v>1.2800000000000001E-3</v>
      </c>
    </row>
    <row r="122" spans="1:25" x14ac:dyDescent="0.3">
      <c r="A122" s="21">
        <v>41548</v>
      </c>
      <c r="B122" s="11">
        <v>0.16837156744498438</v>
      </c>
      <c r="C122" s="11">
        <v>0.17303420181884888</v>
      </c>
      <c r="D122" s="7">
        <v>1.32E-3</v>
      </c>
      <c r="E122" s="11">
        <f t="shared" si="16"/>
        <v>0.16705156744498439</v>
      </c>
      <c r="F122" s="11">
        <f t="shared" si="10"/>
        <v>0.17171420181884889</v>
      </c>
      <c r="G122" s="11">
        <f t="shared" si="12"/>
        <v>0.12554672736828548</v>
      </c>
      <c r="H122" s="11">
        <f t="shared" si="13"/>
        <v>0.11824071853079671</v>
      </c>
      <c r="I122" s="11">
        <f t="shared" si="17"/>
        <v>1.5761980752886602E-2</v>
      </c>
      <c r="J122" s="11">
        <f t="shared" si="14"/>
        <v>1.3980867518679092E-2</v>
      </c>
      <c r="K122">
        <v>7.05</v>
      </c>
      <c r="L122" s="11">
        <v>0.14000000000000001</v>
      </c>
      <c r="M122" s="11">
        <v>1.38</v>
      </c>
      <c r="N122" s="11">
        <v>-0.92</v>
      </c>
      <c r="O122" s="11">
        <v>1.56</v>
      </c>
      <c r="P122" s="11">
        <v>2.42</v>
      </c>
      <c r="Q122" s="11">
        <v>4.1657593E-2</v>
      </c>
      <c r="R122" s="11">
        <f t="shared" si="15"/>
        <v>1.735355054553649E-3</v>
      </c>
      <c r="S122">
        <v>3.6700000000000003E-2</v>
      </c>
      <c r="T122" s="22">
        <v>1.2408333333333299</v>
      </c>
      <c r="U122" s="11">
        <v>8.0748872136456398E-4</v>
      </c>
      <c r="V122" s="11">
        <v>4.4595753000000002E-2</v>
      </c>
      <c r="W122" s="23">
        <v>39.549999999999997</v>
      </c>
      <c r="X122" s="11">
        <v>4.7999999999999996E-3</v>
      </c>
      <c r="Y122" s="7">
        <v>1.32E-3</v>
      </c>
    </row>
    <row r="123" spans="1:25" x14ac:dyDescent="0.3">
      <c r="A123" s="21">
        <v>41579</v>
      </c>
      <c r="B123" s="11">
        <v>0.16481057542000332</v>
      </c>
      <c r="C123" s="11">
        <v>0.15685769985465714</v>
      </c>
      <c r="D123" s="7">
        <v>2.14E-3</v>
      </c>
      <c r="E123" s="11">
        <f t="shared" si="16"/>
        <v>0.16267057542000332</v>
      </c>
      <c r="F123" s="11">
        <f t="shared" si="10"/>
        <v>0.15471769985465714</v>
      </c>
      <c r="G123" s="11">
        <f t="shared" si="12"/>
        <v>0.16705156744498439</v>
      </c>
      <c r="H123" s="11">
        <f t="shared" si="13"/>
        <v>0.17171420181884889</v>
      </c>
      <c r="I123" s="11">
        <f t="shared" si="17"/>
        <v>2.790622618582617E-2</v>
      </c>
      <c r="J123" s="11">
        <f t="shared" si="14"/>
        <v>2.9485767106284366E-2</v>
      </c>
      <c r="K123">
        <v>4.49</v>
      </c>
      <c r="L123" s="11">
        <v>0.02</v>
      </c>
      <c r="M123" s="11">
        <v>4.3899999999999997</v>
      </c>
      <c r="N123" s="11">
        <v>-1.74</v>
      </c>
      <c r="O123" s="11">
        <v>1.76</v>
      </c>
      <c r="P123" s="11">
        <v>1.98</v>
      </c>
      <c r="Q123" s="11">
        <v>-1.2003418E-2</v>
      </c>
      <c r="R123" s="11">
        <f t="shared" si="15"/>
        <v>1.4408204368272399E-4</v>
      </c>
      <c r="S123">
        <v>3.6700000000000003E-2</v>
      </c>
      <c r="T123" s="22">
        <v>1.2408333333333299</v>
      </c>
      <c r="U123" s="11">
        <v>7.7589170563402117E-4</v>
      </c>
      <c r="V123" s="11">
        <v>2.8049471999999999E-2</v>
      </c>
      <c r="W123" s="23">
        <v>39.880000000000003</v>
      </c>
      <c r="X123" s="11">
        <v>-1.1999999999999999E-3</v>
      </c>
      <c r="Y123" s="7">
        <v>2.14E-3</v>
      </c>
    </row>
    <row r="124" spans="1:25" x14ac:dyDescent="0.3">
      <c r="A124" s="21">
        <v>41609</v>
      </c>
      <c r="B124" s="11">
        <v>8.7277127204925753E-2</v>
      </c>
      <c r="C124" s="11">
        <v>8.639807293489854E-2</v>
      </c>
      <c r="D124" s="7">
        <v>2.2400000000000002E-3</v>
      </c>
      <c r="E124" s="11">
        <f t="shared" si="16"/>
        <v>8.5037127204925747E-2</v>
      </c>
      <c r="F124" s="11">
        <f t="shared" si="10"/>
        <v>8.4158072934898534E-2</v>
      </c>
      <c r="G124" s="11">
        <f t="shared" si="12"/>
        <v>0.16267057542000332</v>
      </c>
      <c r="H124" s="11">
        <f t="shared" si="13"/>
        <v>0.15471769985465714</v>
      </c>
      <c r="I124" s="11">
        <f t="shared" si="17"/>
        <v>2.646171610747499E-2</v>
      </c>
      <c r="J124" s="11">
        <f t="shared" si="14"/>
        <v>2.3937566648315773E-2</v>
      </c>
      <c r="K124">
        <v>1.33</v>
      </c>
      <c r="L124" s="11">
        <v>0.8</v>
      </c>
      <c r="M124" s="11">
        <v>-0.42</v>
      </c>
      <c r="N124" s="11">
        <v>0.68</v>
      </c>
      <c r="O124" s="11">
        <v>0.63</v>
      </c>
      <c r="P124" s="11">
        <v>2.5499999999999998</v>
      </c>
      <c r="Q124" s="11">
        <v>1.4810693999999999E-2</v>
      </c>
      <c r="R124" s="11">
        <f t="shared" si="15"/>
        <v>2.1935665676163597E-4</v>
      </c>
      <c r="S124">
        <v>3.6700000000000003E-2</v>
      </c>
      <c r="T124" s="22">
        <v>1.2408333333333299</v>
      </c>
      <c r="U124" s="11">
        <v>4.6654981610582769E-4</v>
      </c>
      <c r="V124" s="11">
        <v>2.3562791999999999E-2</v>
      </c>
      <c r="W124" s="23">
        <v>40.19</v>
      </c>
      <c r="X124" s="11">
        <v>-8.0000000000000004E-4</v>
      </c>
      <c r="Y124" s="7">
        <v>2.2400000000000002E-3</v>
      </c>
    </row>
    <row r="125" spans="1:25" x14ac:dyDescent="0.3">
      <c r="A125" s="21">
        <v>41640</v>
      </c>
      <c r="B125" s="11">
        <v>6.6028514970381424E-2</v>
      </c>
      <c r="C125" s="11">
        <v>7.9089338167783074E-2</v>
      </c>
      <c r="D125" s="7">
        <v>2.2400000000000002E-3</v>
      </c>
      <c r="E125" s="11">
        <f t="shared" si="16"/>
        <v>6.3788514970381419E-2</v>
      </c>
      <c r="F125" s="11">
        <f t="shared" si="10"/>
        <v>7.6849338167783068E-2</v>
      </c>
      <c r="G125" s="11">
        <f t="shared" si="12"/>
        <v>8.5037127204925747E-2</v>
      </c>
      <c r="H125" s="11">
        <f t="shared" si="13"/>
        <v>8.4158072934898534E-2</v>
      </c>
      <c r="I125" s="11">
        <f t="shared" si="17"/>
        <v>7.2313130032667225E-3</v>
      </c>
      <c r="J125" s="11">
        <f t="shared" si="14"/>
        <v>7.0825812401157009E-3</v>
      </c>
      <c r="K125">
        <v>2.37</v>
      </c>
      <c r="L125" s="11">
        <v>0.56000000000000005</v>
      </c>
      <c r="M125" s="11">
        <v>-0.2</v>
      </c>
      <c r="N125" s="11">
        <v>0.38</v>
      </c>
      <c r="O125" s="11">
        <v>0.28000000000000003</v>
      </c>
      <c r="P125" s="11">
        <v>1.5</v>
      </c>
      <c r="Q125" s="11">
        <v>-3.5367706999999998E-2</v>
      </c>
      <c r="R125" s="11">
        <f t="shared" si="15"/>
        <v>1.2508746984378489E-3</v>
      </c>
      <c r="S125">
        <v>3.5299999999999998E-2</v>
      </c>
      <c r="T125" s="22">
        <v>1.2408333333333299</v>
      </c>
      <c r="U125" s="11">
        <v>9.0940130366616199E-4</v>
      </c>
      <c r="V125" s="11">
        <v>-3.5582905999999997E-2</v>
      </c>
      <c r="W125" s="23">
        <v>40.42</v>
      </c>
      <c r="X125" s="11">
        <v>3.4999999999999996E-3</v>
      </c>
      <c r="Y125" s="7">
        <v>2.2400000000000002E-3</v>
      </c>
    </row>
    <row r="126" spans="1:25" x14ac:dyDescent="0.3">
      <c r="A126" s="21">
        <v>41671</v>
      </c>
      <c r="B126" s="11">
        <v>6.1675304978150658E-2</v>
      </c>
      <c r="C126" s="11">
        <v>5.0189497540173988E-2</v>
      </c>
      <c r="D126" s="7">
        <v>2.32E-3</v>
      </c>
      <c r="E126" s="11">
        <f t="shared" si="16"/>
        <v>5.9355304978150655E-2</v>
      </c>
      <c r="F126" s="11">
        <f t="shared" si="10"/>
        <v>4.7869497540173986E-2</v>
      </c>
      <c r="G126" s="11">
        <f t="shared" si="12"/>
        <v>6.3788514970381419E-2</v>
      </c>
      <c r="H126" s="11">
        <f t="shared" si="13"/>
        <v>7.6849338167783068E-2</v>
      </c>
      <c r="I126" s="11">
        <f t="shared" si="17"/>
        <v>4.0689746421265745E-3</v>
      </c>
      <c r="J126" s="11">
        <f t="shared" si="14"/>
        <v>5.9058207768262795E-3</v>
      </c>
      <c r="K126">
        <v>-3.03</v>
      </c>
      <c r="L126" s="11">
        <v>3.64</v>
      </c>
      <c r="M126" s="11">
        <v>2.58</v>
      </c>
      <c r="N126" s="11">
        <v>-1.22</v>
      </c>
      <c r="O126" s="11">
        <v>2.0499999999999998</v>
      </c>
      <c r="P126" s="11">
        <v>2.3199999999999998</v>
      </c>
      <c r="Q126" s="11">
        <v>4.5972643000000001E-2</v>
      </c>
      <c r="R126" s="11">
        <f t="shared" si="15"/>
        <v>2.1134839044054492E-3</v>
      </c>
      <c r="S126">
        <v>3.5299999999999998E-2</v>
      </c>
      <c r="T126" s="22">
        <v>1.31833333333333</v>
      </c>
      <c r="U126" s="11">
        <v>8.5063641732305393E-4</v>
      </c>
      <c r="V126" s="11">
        <v>4.3117030000000001E-2</v>
      </c>
      <c r="W126" s="23">
        <v>40.74</v>
      </c>
      <c r="X126" s="11">
        <v>-1.11E-2</v>
      </c>
      <c r="Y126" s="7">
        <v>2.32E-3</v>
      </c>
    </row>
    <row r="127" spans="1:25" x14ac:dyDescent="0.3">
      <c r="A127" s="21">
        <v>41699</v>
      </c>
      <c r="B127" s="11">
        <v>0.1450236499716071</v>
      </c>
      <c r="C127" s="11">
        <v>0.14739979791960423</v>
      </c>
      <c r="D127" s="7">
        <v>2.5300000000000001E-3</v>
      </c>
      <c r="E127" s="11">
        <f t="shared" si="16"/>
        <v>0.1424936499716071</v>
      </c>
      <c r="F127" s="11">
        <f t="shared" si="10"/>
        <v>0.14486979791960422</v>
      </c>
      <c r="G127" s="11">
        <f t="shared" si="12"/>
        <v>5.9355304978150655E-2</v>
      </c>
      <c r="H127" s="11">
        <f t="shared" si="13"/>
        <v>4.7869497540173986E-2</v>
      </c>
      <c r="I127" s="11">
        <f t="shared" si="17"/>
        <v>3.5230522290492761E-3</v>
      </c>
      <c r="J127" s="11">
        <f t="shared" si="14"/>
        <v>2.2914887947487234E-3</v>
      </c>
      <c r="K127">
        <v>7.42</v>
      </c>
      <c r="L127" s="11">
        <v>0.54</v>
      </c>
      <c r="M127" s="11">
        <v>0.37</v>
      </c>
      <c r="N127" s="11">
        <v>0.69</v>
      </c>
      <c r="O127" s="11">
        <v>0.95</v>
      </c>
      <c r="P127" s="11">
        <v>2.2000000000000002</v>
      </c>
      <c r="Q127" s="11">
        <v>-3.1029309000000001E-2</v>
      </c>
      <c r="R127" s="11">
        <f t="shared" si="15"/>
        <v>9.6281801701748112E-4</v>
      </c>
      <c r="S127">
        <v>3.5299999999999998E-2</v>
      </c>
      <c r="T127" s="22">
        <v>1.31833333333333</v>
      </c>
      <c r="U127" s="11">
        <v>7.5231533563703686E-4</v>
      </c>
      <c r="V127" s="11">
        <v>6.932166E-3</v>
      </c>
      <c r="W127" s="23">
        <v>41.07</v>
      </c>
      <c r="X127" s="11">
        <v>3.0000000000000001E-3</v>
      </c>
      <c r="Y127" s="7">
        <v>2.5300000000000001E-3</v>
      </c>
    </row>
    <row r="128" spans="1:25" x14ac:dyDescent="0.3">
      <c r="A128" s="21">
        <v>41730</v>
      </c>
      <c r="B128" s="11">
        <v>5.2492205406635684E-2</v>
      </c>
      <c r="C128" s="11">
        <v>5.6650719816986328E-2</v>
      </c>
      <c r="D128" s="7">
        <v>2.5900000000000003E-3</v>
      </c>
      <c r="E128" s="11">
        <f t="shared" si="16"/>
        <v>4.9902205406635682E-2</v>
      </c>
      <c r="F128" s="11">
        <f t="shared" si="10"/>
        <v>5.4060719816986326E-2</v>
      </c>
      <c r="G128" s="11">
        <f t="shared" si="12"/>
        <v>0.1424936499716071</v>
      </c>
      <c r="H128" s="11">
        <f t="shared" si="13"/>
        <v>0.14486979791960422</v>
      </c>
      <c r="I128" s="11">
        <f t="shared" si="17"/>
        <v>2.0304440282230884E-2</v>
      </c>
      <c r="J128" s="11">
        <f t="shared" si="14"/>
        <v>2.0987258349266964E-2</v>
      </c>
      <c r="K128">
        <v>-0.54</v>
      </c>
      <c r="L128" s="11">
        <v>0.65</v>
      </c>
      <c r="M128" s="11">
        <v>1.72</v>
      </c>
      <c r="N128" s="11">
        <v>1.06</v>
      </c>
      <c r="O128" s="11">
        <v>0.12</v>
      </c>
      <c r="P128" s="11">
        <v>-0.99</v>
      </c>
      <c r="Q128" s="11">
        <v>2.7521838999999999E-2</v>
      </c>
      <c r="R128" s="11">
        <f t="shared" si="15"/>
        <v>7.5745162194192095E-4</v>
      </c>
      <c r="S128">
        <v>3.5299999999999998E-2</v>
      </c>
      <c r="T128" s="22">
        <v>1.31833333333333</v>
      </c>
      <c r="U128" s="11">
        <v>1.2706786081896539E-3</v>
      </c>
      <c r="V128" s="11">
        <v>6.200789E-3</v>
      </c>
      <c r="W128" s="23">
        <v>41.27</v>
      </c>
      <c r="X128" s="11">
        <v>9.3999999999999986E-3</v>
      </c>
      <c r="Y128" s="7">
        <v>2.5900000000000003E-3</v>
      </c>
    </row>
    <row r="129" spans="1:25" x14ac:dyDescent="0.3">
      <c r="A129" s="21">
        <v>41760</v>
      </c>
      <c r="B129" s="11">
        <v>4.9845450141319914E-2</v>
      </c>
      <c r="C129" s="11">
        <v>4.6637016593698011E-2</v>
      </c>
      <c r="D129" s="7">
        <v>1.5299999999999999E-3</v>
      </c>
      <c r="E129" s="11">
        <f t="shared" si="16"/>
        <v>4.8315450141319917E-2</v>
      </c>
      <c r="F129" s="11">
        <f t="shared" si="10"/>
        <v>4.5107016593698014E-2</v>
      </c>
      <c r="G129" s="11">
        <f t="shared" si="12"/>
        <v>4.9902205406635682E-2</v>
      </c>
      <c r="H129" s="11">
        <f t="shared" si="13"/>
        <v>5.4060719816986326E-2</v>
      </c>
      <c r="I129" s="11">
        <f t="shared" si="17"/>
        <v>2.4902301044460594E-3</v>
      </c>
      <c r="J129" s="11">
        <f t="shared" si="14"/>
        <v>2.9225614271306982E-3</v>
      </c>
      <c r="K129">
        <v>1.77</v>
      </c>
      <c r="L129" s="11">
        <v>-2.0499999999999998</v>
      </c>
      <c r="M129" s="11">
        <v>0.28999999999999998</v>
      </c>
      <c r="N129" s="11">
        <v>0.45</v>
      </c>
      <c r="O129" s="11">
        <v>-1.1399999999999999</v>
      </c>
      <c r="P129" s="11">
        <v>-3.54</v>
      </c>
      <c r="Q129" s="11">
        <v>9.5132740000000004E-3</v>
      </c>
      <c r="R129" s="11">
        <f t="shared" si="15"/>
        <v>9.0502382199076012E-5</v>
      </c>
      <c r="S129">
        <v>3.5299999999999998E-2</v>
      </c>
      <c r="T129" s="22">
        <v>1.31833333333333</v>
      </c>
      <c r="U129" s="11">
        <v>8.0216524716593992E-4</v>
      </c>
      <c r="V129" s="11">
        <v>2.1030279999999998E-2</v>
      </c>
      <c r="W129" s="23">
        <v>41.57</v>
      </c>
      <c r="X129" s="11">
        <v>1.5E-3</v>
      </c>
      <c r="Y129" s="7">
        <v>1.5299999999999999E-3</v>
      </c>
    </row>
    <row r="130" spans="1:25" x14ac:dyDescent="0.3">
      <c r="A130" s="21">
        <v>41791</v>
      </c>
      <c r="B130" s="11">
        <v>6.0945425835605915E-2</v>
      </c>
      <c r="C130" s="11">
        <v>6.0391688414975331E-2</v>
      </c>
      <c r="D130" s="7">
        <v>9.6000000000000002E-4</v>
      </c>
      <c r="E130" s="11">
        <f t="shared" si="16"/>
        <v>5.9985425835605913E-2</v>
      </c>
      <c r="F130" s="11">
        <f t="shared" si="10"/>
        <v>5.9431688414975328E-2</v>
      </c>
      <c r="G130" s="11">
        <f t="shared" si="12"/>
        <v>4.8315450141319917E-2</v>
      </c>
      <c r="H130" s="11">
        <f t="shared" si="13"/>
        <v>4.5107016593698014E-2</v>
      </c>
      <c r="I130" s="11">
        <f t="shared" si="17"/>
        <v>2.3343827223583709E-3</v>
      </c>
      <c r="J130" s="11">
        <f t="shared" si="14"/>
        <v>2.0346429459841479E-3</v>
      </c>
      <c r="K130">
        <v>0.77</v>
      </c>
      <c r="L130" s="11">
        <v>-0.6</v>
      </c>
      <c r="M130" s="11">
        <v>-0.41</v>
      </c>
      <c r="N130" s="11">
        <v>0.67</v>
      </c>
      <c r="O130" s="11">
        <v>-0.39</v>
      </c>
      <c r="P130" s="11">
        <v>-0.23</v>
      </c>
      <c r="Q130" s="11">
        <v>-1.4697946999999999E-2</v>
      </c>
      <c r="R130" s="11">
        <f t="shared" si="15"/>
        <v>2.1602964601480899E-4</v>
      </c>
      <c r="S130">
        <v>3.5299999999999998E-2</v>
      </c>
      <c r="T130" s="22">
        <v>1.31833333333333</v>
      </c>
      <c r="U130" s="11">
        <v>2.5456644852971561E-4</v>
      </c>
      <c r="V130" s="11">
        <v>1.9058332000000001E-2</v>
      </c>
      <c r="W130" s="23">
        <v>41.86</v>
      </c>
      <c r="X130" s="11">
        <v>-1.1000000000000001E-3</v>
      </c>
      <c r="Y130" s="7">
        <v>9.6000000000000002E-4</v>
      </c>
    </row>
    <row r="131" spans="1:25" x14ac:dyDescent="0.3">
      <c r="A131" s="21">
        <v>41821</v>
      </c>
      <c r="B131" s="11">
        <v>0.10129780815717271</v>
      </c>
      <c r="C131" s="11">
        <v>0.11333270276074403</v>
      </c>
      <c r="D131" s="7">
        <v>8.5000000000000006E-4</v>
      </c>
      <c r="E131" s="11">
        <f t="shared" si="16"/>
        <v>0.1004478081571727</v>
      </c>
      <c r="F131" s="11">
        <f t="shared" si="10"/>
        <v>0.11248270276074403</v>
      </c>
      <c r="G131" s="11">
        <f t="shared" si="12"/>
        <v>5.9985425835605913E-2</v>
      </c>
      <c r="H131" s="11">
        <f t="shared" si="13"/>
        <v>5.9431688414975328E-2</v>
      </c>
      <c r="I131" s="11">
        <f t="shared" si="17"/>
        <v>3.5982513126789771E-3</v>
      </c>
      <c r="J131" s="11">
        <f t="shared" si="14"/>
        <v>3.5321255878547125E-3</v>
      </c>
      <c r="K131">
        <v>-0.12</v>
      </c>
      <c r="L131" s="11">
        <v>0.21</v>
      </c>
      <c r="M131" s="11">
        <v>-1.76</v>
      </c>
      <c r="N131" s="11">
        <v>2.0699999999999998</v>
      </c>
      <c r="O131" s="11">
        <v>-0.96</v>
      </c>
      <c r="P131" s="11">
        <v>0.33</v>
      </c>
      <c r="Q131" s="11">
        <v>-2.0462649999999998E-3</v>
      </c>
      <c r="R131" s="11">
        <f t="shared" si="15"/>
        <v>4.1872004502249991E-6</v>
      </c>
      <c r="S131">
        <v>3.5299999999999998E-2</v>
      </c>
      <c r="T131" s="22">
        <v>1.31833333333333</v>
      </c>
      <c r="U131" s="11">
        <v>3.3566737233445997E-4</v>
      </c>
      <c r="V131" s="11">
        <v>-1.5079831E-2</v>
      </c>
      <c r="W131" s="23">
        <v>42.22</v>
      </c>
      <c r="X131" s="11">
        <v>1.1000000000000001E-3</v>
      </c>
      <c r="Y131" s="7">
        <v>8.5000000000000006E-4</v>
      </c>
    </row>
    <row r="132" spans="1:25" x14ac:dyDescent="0.3">
      <c r="A132" s="21">
        <v>41852</v>
      </c>
      <c r="B132" s="11">
        <v>0.13004865004477217</v>
      </c>
      <c r="C132" s="11">
        <v>0.12073101047987111</v>
      </c>
      <c r="D132" s="7">
        <v>1.7999999999999998E-4</v>
      </c>
      <c r="E132" s="11">
        <f t="shared" si="16"/>
        <v>0.12986865004477216</v>
      </c>
      <c r="F132" s="11">
        <f t="shared" si="10"/>
        <v>0.12055101047987112</v>
      </c>
      <c r="G132" s="11">
        <f t="shared" si="12"/>
        <v>0.1004478081571727</v>
      </c>
      <c r="H132" s="11">
        <f t="shared" si="13"/>
        <v>0.11248270276074403</v>
      </c>
      <c r="I132" s="11">
        <f t="shared" si="17"/>
        <v>1.0089762163580171E-2</v>
      </c>
      <c r="J132" s="11">
        <f t="shared" si="14"/>
        <v>1.2652358420361892E-2</v>
      </c>
      <c r="K132">
        <v>-4.0999999999999996</v>
      </c>
      <c r="L132" s="11">
        <v>-0.61</v>
      </c>
      <c r="M132" s="11">
        <v>0.4</v>
      </c>
      <c r="N132" s="11">
        <v>-1.63</v>
      </c>
      <c r="O132" s="11">
        <v>0.4</v>
      </c>
      <c r="P132" s="11">
        <v>-0.57999999999999996</v>
      </c>
      <c r="Q132" s="11">
        <v>1.3328138999999999E-2</v>
      </c>
      <c r="R132" s="11">
        <f t="shared" si="15"/>
        <v>1.7763928920332098E-4</v>
      </c>
      <c r="S132">
        <v>3.5299999999999998E-2</v>
      </c>
      <c r="T132" s="22">
        <v>1.31833333333333</v>
      </c>
      <c r="U132" s="11">
        <v>8.7218797474215685E-4</v>
      </c>
      <c r="V132" s="11">
        <v>3.7655294999999998E-2</v>
      </c>
      <c r="W132" s="23">
        <v>42.66</v>
      </c>
      <c r="X132" s="11">
        <v>-6.5000000000000006E-3</v>
      </c>
      <c r="Y132" s="7">
        <v>1.7999999999999998E-4</v>
      </c>
    </row>
    <row r="133" spans="1:25" x14ac:dyDescent="0.3">
      <c r="A133" s="21">
        <v>41883</v>
      </c>
      <c r="B133" s="11">
        <v>1.5369231566183306E-2</v>
      </c>
      <c r="C133" s="11">
        <v>1.4058582800913211E-2</v>
      </c>
      <c r="D133" s="7">
        <v>8.0000000000000007E-5</v>
      </c>
      <c r="E133" s="11">
        <f t="shared" ref="E133:E164" si="18">B133-D133</f>
        <v>1.5289231566183305E-2</v>
      </c>
      <c r="F133" s="11">
        <f t="shared" si="10"/>
        <v>1.3978582800913211E-2</v>
      </c>
      <c r="G133" s="11">
        <f t="shared" si="12"/>
        <v>0.12986865004477216</v>
      </c>
      <c r="H133" s="11">
        <f t="shared" si="13"/>
        <v>0.12055101047987112</v>
      </c>
      <c r="I133" s="11">
        <f t="shared" si="17"/>
        <v>1.6865866264451499E-2</v>
      </c>
      <c r="J133" s="11">
        <f t="shared" si="14"/>
        <v>1.4532546127717996E-2</v>
      </c>
      <c r="K133">
        <v>-0.02</v>
      </c>
      <c r="L133" s="11">
        <v>-0.93</v>
      </c>
      <c r="M133" s="11">
        <v>-1.01</v>
      </c>
      <c r="N133" s="11">
        <v>0.23</v>
      </c>
      <c r="O133" s="11">
        <v>-0.77</v>
      </c>
      <c r="P133" s="11">
        <v>0.33</v>
      </c>
      <c r="Q133" s="11">
        <v>-2.8901084E-2</v>
      </c>
      <c r="R133" s="11">
        <f t="shared" si="15"/>
        <v>8.3527265637505605E-4</v>
      </c>
      <c r="S133">
        <v>3.5299999999999998E-2</v>
      </c>
      <c r="T133" s="22">
        <v>1.31833333333333</v>
      </c>
      <c r="U133" s="11">
        <v>4.7600130697190394E-4</v>
      </c>
      <c r="V133" s="11">
        <v>-1.5513837000000001E-2</v>
      </c>
      <c r="W133" s="23">
        <v>43.15</v>
      </c>
      <c r="X133" s="11">
        <v>1.1000000000000001E-3</v>
      </c>
      <c r="Y133" s="7">
        <v>8.0000000000000007E-5</v>
      </c>
    </row>
    <row r="134" spans="1:25" x14ac:dyDescent="0.3">
      <c r="A134" s="21">
        <v>41913</v>
      </c>
      <c r="B134" s="11">
        <v>-4.2188477809704028E-2</v>
      </c>
      <c r="C134" s="11">
        <v>-3.3011003906042502E-2</v>
      </c>
      <c r="D134" s="7">
        <v>1E-4</v>
      </c>
      <c r="E134" s="11">
        <f t="shared" si="18"/>
        <v>-4.2288477809704031E-2</v>
      </c>
      <c r="F134" s="11">
        <f t="shared" ref="F134:F196" si="19">C134-D134</f>
        <v>-3.3111003906042505E-2</v>
      </c>
      <c r="G134" s="11">
        <f t="shared" si="12"/>
        <v>1.5289231566183305E-2</v>
      </c>
      <c r="H134" s="11">
        <f t="shared" si="13"/>
        <v>1.3978582800913211E-2</v>
      </c>
      <c r="I134" s="11">
        <f t="shared" ref="I134:I165" si="20">G134^2</f>
        <v>2.3376060188437601E-4</v>
      </c>
      <c r="J134" s="11">
        <f t="shared" si="14"/>
        <v>1.9540077712198661E-4</v>
      </c>
      <c r="K134">
        <v>-3.79</v>
      </c>
      <c r="L134" s="11">
        <v>-2.17</v>
      </c>
      <c r="M134" s="11">
        <v>-0.44</v>
      </c>
      <c r="N134" s="11">
        <v>-0.44</v>
      </c>
      <c r="O134" s="11">
        <v>0.38</v>
      </c>
      <c r="P134" s="11">
        <v>2.4900000000000002</v>
      </c>
      <c r="Q134" s="11">
        <v>-1.1505909999999999E-2</v>
      </c>
      <c r="R134" s="11">
        <f t="shared" si="15"/>
        <v>1.3238596492809999E-4</v>
      </c>
      <c r="S134">
        <v>3.5299999999999998E-2</v>
      </c>
      <c r="T134" s="22">
        <v>1.31833333333333</v>
      </c>
      <c r="U134" s="11">
        <v>5.6088013275798195E-4</v>
      </c>
      <c r="V134" s="11">
        <v>2.3201461E-2</v>
      </c>
      <c r="W134" s="23">
        <v>43.53</v>
      </c>
      <c r="X134" s="11">
        <v>4.4000000000000003E-3</v>
      </c>
      <c r="Y134" s="7">
        <v>1E-4</v>
      </c>
    </row>
    <row r="135" spans="1:25" x14ac:dyDescent="0.3">
      <c r="A135" s="21">
        <v>41944</v>
      </c>
      <c r="B135" s="11">
        <v>1.3237329269351283E-2</v>
      </c>
      <c r="C135" s="11">
        <v>9.2509296345186787E-3</v>
      </c>
      <c r="D135" s="7">
        <v>2.3000000000000001E-4</v>
      </c>
      <c r="E135" s="11">
        <f t="shared" si="18"/>
        <v>1.3007329269351284E-2</v>
      </c>
      <c r="F135" s="11">
        <f t="shared" si="19"/>
        <v>9.0209296345186794E-3</v>
      </c>
      <c r="G135" s="11">
        <f t="shared" ref="G135:G196" si="21">E134</f>
        <v>-4.2288477809704031E-2</v>
      </c>
      <c r="H135" s="11">
        <f t="shared" ref="H135:H196" si="22">F134</f>
        <v>-3.3111003906042505E-2</v>
      </c>
      <c r="I135" s="11">
        <f t="shared" si="20"/>
        <v>1.7883153554618303E-3</v>
      </c>
      <c r="J135" s="11">
        <f t="shared" ref="J135:J196" si="23">H135^2</f>
        <v>1.096338579665962E-3</v>
      </c>
      <c r="K135">
        <v>-2.7</v>
      </c>
      <c r="L135" s="11">
        <v>-1.1399999999999999</v>
      </c>
      <c r="M135" s="11">
        <v>-3.09</v>
      </c>
      <c r="N135" s="11">
        <v>2.33</v>
      </c>
      <c r="O135" s="11">
        <v>-0.53</v>
      </c>
      <c r="P135" s="11">
        <v>1.08</v>
      </c>
      <c r="Q135" s="11">
        <v>2.6899884999999998E-2</v>
      </c>
      <c r="R135" s="11">
        <f t="shared" ref="R135:R196" si="24">Q135^2</f>
        <v>7.2360381301322496E-4</v>
      </c>
      <c r="S135">
        <v>3.5299999999999998E-2</v>
      </c>
      <c r="T135" s="22">
        <v>1.31833333333333</v>
      </c>
      <c r="U135" s="11">
        <v>2.7978982882363923E-3</v>
      </c>
      <c r="V135" s="11">
        <v>2.4533589000000001E-2</v>
      </c>
      <c r="W135" s="23">
        <v>44</v>
      </c>
      <c r="X135" s="11">
        <v>-5.9999999999999995E-4</v>
      </c>
      <c r="Y135" s="7">
        <v>2.3000000000000001E-4</v>
      </c>
    </row>
    <row r="136" spans="1:25" x14ac:dyDescent="0.3">
      <c r="A136" s="21">
        <v>41974</v>
      </c>
      <c r="B136" s="11">
        <v>-1.7652342564099976E-2</v>
      </c>
      <c r="C136" s="11">
        <v>-2.5680841852921521E-2</v>
      </c>
      <c r="D136" s="7">
        <v>5.0000000000000002E-5</v>
      </c>
      <c r="E136" s="11">
        <f t="shared" si="18"/>
        <v>-1.7702342564099978E-2</v>
      </c>
      <c r="F136" s="11">
        <f t="shared" si="19"/>
        <v>-2.5730841852921522E-2</v>
      </c>
      <c r="G136" s="11">
        <f t="shared" si="21"/>
        <v>1.3007329269351284E-2</v>
      </c>
      <c r="H136" s="11">
        <f t="shared" si="22"/>
        <v>9.0209296345186794E-3</v>
      </c>
      <c r="I136" s="11">
        <f t="shared" si="20"/>
        <v>1.6919061472132262E-4</v>
      </c>
      <c r="J136" s="11">
        <f t="shared" si="23"/>
        <v>8.137717147093732E-5</v>
      </c>
      <c r="K136">
        <v>2.12</v>
      </c>
      <c r="L136" s="11">
        <v>-1.35</v>
      </c>
      <c r="M136" s="11">
        <v>-1.82</v>
      </c>
      <c r="N136" s="11">
        <v>0.67</v>
      </c>
      <c r="O136" s="11">
        <v>0.24</v>
      </c>
      <c r="P136" s="11">
        <v>-0.62</v>
      </c>
      <c r="Q136" s="11">
        <v>-2.3279682999999999E-2</v>
      </c>
      <c r="R136" s="11">
        <f t="shared" si="24"/>
        <v>5.4194364058048896E-4</v>
      </c>
      <c r="S136">
        <v>3.5299999999999998E-2</v>
      </c>
      <c r="T136" s="22">
        <v>1.31833333333333</v>
      </c>
      <c r="U136" s="11">
        <v>5.44373175255769E-4</v>
      </c>
      <c r="V136" s="11">
        <v>-4.188588E-3</v>
      </c>
      <c r="W136" s="23">
        <v>44.6</v>
      </c>
      <c r="X136" s="11">
        <v>-1.8E-3</v>
      </c>
      <c r="Y136" s="7">
        <v>5.0000000000000002E-5</v>
      </c>
    </row>
    <row r="137" spans="1:25" x14ac:dyDescent="0.3">
      <c r="A137" s="21">
        <v>42005</v>
      </c>
      <c r="B137" s="11">
        <v>-2.4830786008540495E-2</v>
      </c>
      <c r="C137" s="11">
        <v>-2.0619208595698546E-2</v>
      </c>
      <c r="D137" s="7">
        <v>0</v>
      </c>
      <c r="E137" s="11">
        <f t="shared" si="18"/>
        <v>-2.4830786008540495E-2</v>
      </c>
      <c r="F137" s="11">
        <f t="shared" si="19"/>
        <v>-2.0619208595698546E-2</v>
      </c>
      <c r="G137" s="11">
        <f t="shared" si="21"/>
        <v>-1.7702342564099978E-2</v>
      </c>
      <c r="H137" s="11">
        <f t="shared" si="22"/>
        <v>-2.5730841852921522E-2</v>
      </c>
      <c r="I137" s="11">
        <f t="shared" si="20"/>
        <v>3.1337293225674578E-4</v>
      </c>
      <c r="J137" s="11">
        <f t="shared" si="23"/>
        <v>6.6207622246005791E-4</v>
      </c>
      <c r="K137">
        <v>-3.7</v>
      </c>
      <c r="L137" s="11">
        <v>2.31</v>
      </c>
      <c r="M137" s="11">
        <v>-2.35</v>
      </c>
      <c r="N137" s="11">
        <v>1.57</v>
      </c>
      <c r="O137" s="11">
        <v>-1.93</v>
      </c>
      <c r="P137" s="11">
        <v>1.98</v>
      </c>
      <c r="Q137" s="11">
        <v>2.7916084000000001E-2</v>
      </c>
      <c r="R137" s="11">
        <f t="shared" si="24"/>
        <v>7.7930774589505603E-4</v>
      </c>
      <c r="S137">
        <v>3.5200000000000002E-2</v>
      </c>
      <c r="T137" s="22">
        <v>1.31833333333333</v>
      </c>
      <c r="U137" s="11">
        <v>3.3456630799060961E-3</v>
      </c>
      <c r="V137" s="11">
        <v>-3.1040806000000001E-2</v>
      </c>
      <c r="W137" s="23">
        <v>45.22</v>
      </c>
      <c r="X137" s="11">
        <v>-1E-3</v>
      </c>
      <c r="Y137" s="7">
        <v>0</v>
      </c>
    </row>
    <row r="138" spans="1:25" x14ac:dyDescent="0.3">
      <c r="A138" s="21">
        <v>42036</v>
      </c>
      <c r="B138" s="11">
        <v>5.356424042048169E-2</v>
      </c>
      <c r="C138" s="11">
        <v>6.1642482464477899E-2</v>
      </c>
      <c r="D138" s="7">
        <v>-1E-4</v>
      </c>
      <c r="E138" s="11">
        <f t="shared" si="18"/>
        <v>5.3664240420481693E-2</v>
      </c>
      <c r="F138" s="11">
        <f t="shared" si="19"/>
        <v>6.1742482464477902E-2</v>
      </c>
      <c r="G138" s="11">
        <f t="shared" si="21"/>
        <v>-2.4830786008540495E-2</v>
      </c>
      <c r="H138" s="11">
        <f t="shared" si="22"/>
        <v>-2.0619208595698546E-2</v>
      </c>
      <c r="I138" s="11">
        <f t="shared" si="20"/>
        <v>6.1656793380193047E-4</v>
      </c>
      <c r="J138" s="11">
        <f t="shared" si="23"/>
        <v>4.2515176311292883E-4</v>
      </c>
      <c r="K138">
        <v>-0.31</v>
      </c>
      <c r="L138" s="11">
        <v>-1.54</v>
      </c>
      <c r="M138" s="11">
        <v>-3.52</v>
      </c>
      <c r="N138" s="11">
        <v>2.84</v>
      </c>
      <c r="O138" s="11">
        <v>-1.07</v>
      </c>
      <c r="P138" s="11">
        <v>3.51</v>
      </c>
      <c r="Q138" s="11">
        <v>2.9232272E-2</v>
      </c>
      <c r="R138" s="11">
        <f t="shared" si="24"/>
        <v>8.5452572628198396E-4</v>
      </c>
      <c r="S138">
        <v>3.5200000000000002E-2</v>
      </c>
      <c r="T138" s="22">
        <v>1.4875</v>
      </c>
      <c r="U138" s="11">
        <v>2.7282579760563733E-3</v>
      </c>
      <c r="V138" s="11">
        <v>5.4892510999999998E-2</v>
      </c>
      <c r="W138" s="23">
        <v>45.96</v>
      </c>
      <c r="X138" s="11">
        <v>-1.7000000000000001E-2</v>
      </c>
      <c r="Y138" s="7">
        <v>-1E-4</v>
      </c>
    </row>
    <row r="139" spans="1:25" x14ac:dyDescent="0.3">
      <c r="A139" s="21">
        <v>42064</v>
      </c>
      <c r="B139" s="11">
        <v>-2.6033448202133491E-2</v>
      </c>
      <c r="C139" s="11">
        <v>-2.6956131396035254E-2</v>
      </c>
      <c r="D139" s="7">
        <v>-2.9E-4</v>
      </c>
      <c r="E139" s="11">
        <f t="shared" si="18"/>
        <v>-2.5743448202133493E-2</v>
      </c>
      <c r="F139" s="11">
        <f t="shared" si="19"/>
        <v>-2.6666131396035256E-2</v>
      </c>
      <c r="G139" s="11">
        <f t="shared" si="21"/>
        <v>5.3664240420481693E-2</v>
      </c>
      <c r="H139" s="11">
        <f t="shared" si="22"/>
        <v>6.1742482464477902E-2</v>
      </c>
      <c r="I139" s="11">
        <f t="shared" si="20"/>
        <v>2.8798506999072613E-3</v>
      </c>
      <c r="J139" s="11">
        <f t="shared" si="23"/>
        <v>3.8121341408763614E-3</v>
      </c>
      <c r="K139">
        <v>6.21</v>
      </c>
      <c r="L139" s="11">
        <v>0.87</v>
      </c>
      <c r="M139" s="11">
        <v>1.96</v>
      </c>
      <c r="N139" s="11">
        <v>-1.97</v>
      </c>
      <c r="O139" s="11">
        <v>-0.13</v>
      </c>
      <c r="P139" s="11">
        <v>-3.97</v>
      </c>
      <c r="Q139" s="11">
        <v>-2.5004706000000002E-2</v>
      </c>
      <c r="R139" s="11">
        <f t="shared" si="24"/>
        <v>6.2523532214643607E-4</v>
      </c>
      <c r="S139">
        <v>3.5200000000000002E-2</v>
      </c>
      <c r="T139" s="22">
        <v>1.4875</v>
      </c>
      <c r="U139" s="11">
        <v>3.5588522463942898E-4</v>
      </c>
      <c r="V139" s="11">
        <v>-1.7396107000000001E-2</v>
      </c>
      <c r="W139" s="23">
        <v>46.28</v>
      </c>
      <c r="X139" s="11">
        <v>6.1999999999999998E-3</v>
      </c>
      <c r="Y139" s="7">
        <v>-2.9E-4</v>
      </c>
    </row>
    <row r="140" spans="1:25" x14ac:dyDescent="0.3">
      <c r="A140" s="21">
        <v>42095</v>
      </c>
      <c r="B140" s="11">
        <v>6.7629451024501908E-2</v>
      </c>
      <c r="C140" s="11">
        <v>5.2176082588585082E-2</v>
      </c>
      <c r="D140" s="7">
        <v>-5.0000000000000001E-4</v>
      </c>
      <c r="E140" s="11">
        <f t="shared" si="18"/>
        <v>6.8129451024501908E-2</v>
      </c>
      <c r="F140" s="11">
        <f t="shared" si="19"/>
        <v>5.2676082588585083E-2</v>
      </c>
      <c r="G140" s="11">
        <f t="shared" si="21"/>
        <v>-2.5743448202133493E-2</v>
      </c>
      <c r="H140" s="11">
        <f t="shared" si="22"/>
        <v>-2.6666131396035256E-2</v>
      </c>
      <c r="I140" s="11">
        <f t="shared" si="20"/>
        <v>6.6272512533593019E-4</v>
      </c>
      <c r="J140" s="11">
        <f t="shared" si="23"/>
        <v>7.1108256363061715E-4</v>
      </c>
      <c r="K140">
        <v>-2.2799999999999998</v>
      </c>
      <c r="L140" s="11">
        <v>-0.32</v>
      </c>
      <c r="M140" s="11">
        <v>-0.35</v>
      </c>
      <c r="N140" s="11">
        <v>0.01</v>
      </c>
      <c r="O140" s="11">
        <v>0.79</v>
      </c>
      <c r="P140" s="11">
        <v>1.57</v>
      </c>
      <c r="Q140" s="11">
        <v>2.7698227999999998E-2</v>
      </c>
      <c r="R140" s="11">
        <f t="shared" si="24"/>
        <v>7.671918343399839E-4</v>
      </c>
      <c r="S140">
        <v>3.5200000000000002E-2</v>
      </c>
      <c r="T140" s="22">
        <v>1.4875</v>
      </c>
      <c r="U140" s="11">
        <v>1.8919037366093166E-3</v>
      </c>
      <c r="V140" s="11">
        <v>8.5208200000000001E-3</v>
      </c>
      <c r="W140" s="23">
        <v>46.52</v>
      </c>
      <c r="X140" s="11">
        <v>1.1599999999999999E-2</v>
      </c>
      <c r="Y140" s="7">
        <v>-5.0000000000000001E-4</v>
      </c>
    </row>
    <row r="141" spans="1:25" x14ac:dyDescent="0.3">
      <c r="A141" s="21">
        <v>42125</v>
      </c>
      <c r="B141" s="11">
        <v>1.8939484565241749E-2</v>
      </c>
      <c r="C141" s="11">
        <v>2.8993258251637455E-2</v>
      </c>
      <c r="D141" s="7">
        <v>-6.3000000000000003E-4</v>
      </c>
      <c r="E141" s="11">
        <f t="shared" si="18"/>
        <v>1.9569484565241747E-2</v>
      </c>
      <c r="F141" s="11">
        <f t="shared" si="19"/>
        <v>2.9623258251637453E-2</v>
      </c>
      <c r="G141" s="11">
        <f t="shared" si="21"/>
        <v>6.8129451024501908E-2</v>
      </c>
      <c r="H141" s="11">
        <f t="shared" si="22"/>
        <v>5.2676082588585083E-2</v>
      </c>
      <c r="I141" s="11">
        <f t="shared" si="20"/>
        <v>4.6416220969000043E-3</v>
      </c>
      <c r="J141" s="11">
        <f t="shared" si="23"/>
        <v>2.7747696768794365E-3</v>
      </c>
      <c r="K141">
        <v>4.79</v>
      </c>
      <c r="L141" s="11">
        <v>2.0699999999999998</v>
      </c>
      <c r="M141" s="11">
        <v>0.33</v>
      </c>
      <c r="N141" s="11">
        <v>0.02</v>
      </c>
      <c r="O141" s="11">
        <v>-0.41</v>
      </c>
      <c r="P141" s="11">
        <v>-2.14</v>
      </c>
      <c r="Q141" s="11">
        <v>3.419217E-3</v>
      </c>
      <c r="R141" s="11">
        <f t="shared" si="24"/>
        <v>1.1691044893089001E-5</v>
      </c>
      <c r="S141">
        <v>3.5200000000000002E-2</v>
      </c>
      <c r="T141" s="22">
        <v>1.4875</v>
      </c>
      <c r="U141" s="11">
        <v>1.1729436332656509E-3</v>
      </c>
      <c r="V141" s="11">
        <v>1.0491382E-2</v>
      </c>
      <c r="W141" s="23">
        <v>46.78</v>
      </c>
      <c r="X141" s="11">
        <v>4.3E-3</v>
      </c>
      <c r="Y141" s="7">
        <v>-6.3000000000000003E-4</v>
      </c>
    </row>
    <row r="142" spans="1:25" x14ac:dyDescent="0.3">
      <c r="A142" s="21">
        <v>42156</v>
      </c>
      <c r="B142" s="11">
        <v>1.2278183483588112E-2</v>
      </c>
      <c r="C142" s="11">
        <v>7.0060444834774138E-4</v>
      </c>
      <c r="D142" s="7">
        <v>-7.0999999999999991E-4</v>
      </c>
      <c r="E142" s="11">
        <f t="shared" si="18"/>
        <v>1.2988183483588113E-2</v>
      </c>
      <c r="F142" s="11">
        <f t="shared" si="19"/>
        <v>1.4106044483477413E-3</v>
      </c>
      <c r="G142" s="11">
        <f t="shared" si="21"/>
        <v>1.9569484565241747E-2</v>
      </c>
      <c r="H142" s="11">
        <f t="shared" si="22"/>
        <v>2.9623258251637453E-2</v>
      </c>
      <c r="I142" s="11">
        <f t="shared" si="20"/>
        <v>3.82964726149235E-4</v>
      </c>
      <c r="J142" s="11">
        <f t="shared" si="23"/>
        <v>8.7753742944320643E-4</v>
      </c>
      <c r="K142">
        <v>-0.15</v>
      </c>
      <c r="L142" s="11">
        <v>1.51</v>
      </c>
      <c r="M142" s="11">
        <v>-2.4700000000000002</v>
      </c>
      <c r="N142" s="11">
        <v>0.06</v>
      </c>
      <c r="O142" s="11">
        <v>-0.66</v>
      </c>
      <c r="P142" s="11">
        <v>3.56</v>
      </c>
      <c r="Q142" s="11">
        <v>-6.6347848000000001E-2</v>
      </c>
      <c r="R142" s="11">
        <f t="shared" si="24"/>
        <v>4.4020369342311037E-3</v>
      </c>
      <c r="S142">
        <v>3.5200000000000002E-2</v>
      </c>
      <c r="T142" s="22">
        <v>1.4875</v>
      </c>
      <c r="U142" s="11">
        <v>1.2572897422000913E-3</v>
      </c>
      <c r="V142" s="11">
        <v>-2.1011671999999999E-2</v>
      </c>
      <c r="W142" s="23">
        <v>46.9</v>
      </c>
      <c r="X142" s="11">
        <v>2.8000000000000004E-3</v>
      </c>
      <c r="Y142" s="7">
        <v>-7.0999999999999991E-4</v>
      </c>
    </row>
    <row r="143" spans="1:25" x14ac:dyDescent="0.3">
      <c r="A143" s="21">
        <v>42186</v>
      </c>
      <c r="B143" s="11">
        <v>5.1414199609598477E-3</v>
      </c>
      <c r="C143" s="11">
        <v>1.3532114570246723E-2</v>
      </c>
      <c r="D143" s="7">
        <v>-8.7999999999999992E-4</v>
      </c>
      <c r="E143" s="11">
        <f t="shared" si="18"/>
        <v>6.0214199609598474E-3</v>
      </c>
      <c r="F143" s="11">
        <f t="shared" si="19"/>
        <v>1.4412114570246723E-2</v>
      </c>
      <c r="G143" s="11">
        <f t="shared" si="21"/>
        <v>1.2988183483588113E-2</v>
      </c>
      <c r="H143" s="11">
        <f t="shared" si="22"/>
        <v>1.4106044483477413E-3</v>
      </c>
      <c r="I143" s="11">
        <f t="shared" si="20"/>
        <v>1.6869291020335105E-4</v>
      </c>
      <c r="J143" s="11">
        <f t="shared" si="23"/>
        <v>1.9898049096984357E-6</v>
      </c>
      <c r="K143">
        <v>-2.84</v>
      </c>
      <c r="L143" s="11">
        <v>1.95</v>
      </c>
      <c r="M143" s="11">
        <v>0.15</v>
      </c>
      <c r="N143" s="11">
        <v>-0.15</v>
      </c>
      <c r="O143" s="11">
        <v>-0.22</v>
      </c>
      <c r="P143" s="11">
        <v>0.91</v>
      </c>
      <c r="Q143" s="11">
        <v>2.6882349999999999E-2</v>
      </c>
      <c r="R143" s="11">
        <f t="shared" si="24"/>
        <v>7.2266074152249995E-4</v>
      </c>
      <c r="S143">
        <v>3.5200000000000002E-2</v>
      </c>
      <c r="T143" s="22">
        <v>1.4875</v>
      </c>
      <c r="U143" s="11">
        <v>1.6897007788834505E-3</v>
      </c>
      <c r="V143" s="11">
        <v>1.9742030000000001E-2</v>
      </c>
      <c r="W143" s="23">
        <v>47.09</v>
      </c>
      <c r="X143" s="11">
        <v>1E-4</v>
      </c>
      <c r="Y143" s="7">
        <v>-8.7999999999999992E-4</v>
      </c>
    </row>
    <row r="144" spans="1:25" x14ac:dyDescent="0.3">
      <c r="A144" s="21">
        <v>42217</v>
      </c>
      <c r="B144" s="11">
        <v>6.3100806902240958E-2</v>
      </c>
      <c r="C144" s="11">
        <v>6.7683650237021054E-2</v>
      </c>
      <c r="D144" s="7">
        <v>-1.0499999999999999E-3</v>
      </c>
      <c r="E144" s="11">
        <f t="shared" si="18"/>
        <v>6.4150806902240953E-2</v>
      </c>
      <c r="F144" s="11">
        <f t="shared" si="19"/>
        <v>6.8733650237021049E-2</v>
      </c>
      <c r="G144" s="11">
        <f t="shared" si="21"/>
        <v>6.0214199609598474E-3</v>
      </c>
      <c r="H144" s="11">
        <f t="shared" si="22"/>
        <v>1.4412114570246723E-2</v>
      </c>
      <c r="I144" s="11">
        <f t="shared" si="20"/>
        <v>3.6257498346245687E-5</v>
      </c>
      <c r="J144" s="11">
        <f t="shared" si="23"/>
        <v>2.0770904638591791E-4</v>
      </c>
      <c r="K144">
        <v>2.39</v>
      </c>
      <c r="L144" s="11">
        <v>-0.93</v>
      </c>
      <c r="M144" s="11">
        <v>-2.65</v>
      </c>
      <c r="N144" s="11">
        <v>0.94</v>
      </c>
      <c r="O144" s="11">
        <v>-0.75</v>
      </c>
      <c r="P144" s="11">
        <v>3.53</v>
      </c>
      <c r="Q144" s="11">
        <v>-6.6962339999999995E-2</v>
      </c>
      <c r="R144" s="11">
        <f t="shared" si="24"/>
        <v>4.4839549782755995E-3</v>
      </c>
      <c r="S144">
        <v>3.5200000000000002E-2</v>
      </c>
      <c r="T144" s="22">
        <v>1.4875</v>
      </c>
      <c r="U144" s="11">
        <v>1.9089940408313381E-3</v>
      </c>
      <c r="V144" s="11">
        <v>-6.2580817999999996E-2</v>
      </c>
      <c r="W144" s="23">
        <v>47.37</v>
      </c>
      <c r="X144" s="11">
        <v>-6.0999999999999995E-3</v>
      </c>
      <c r="Y144" s="7">
        <v>-1.0499999999999999E-3</v>
      </c>
    </row>
    <row r="145" spans="1:25" x14ac:dyDescent="0.3">
      <c r="A145" s="21">
        <v>42248</v>
      </c>
      <c r="B145" s="11">
        <v>-2.4569790831171501E-2</v>
      </c>
      <c r="C145" s="11">
        <v>-3.5630306074927454E-2</v>
      </c>
      <c r="D145" s="7">
        <v>-1.16E-3</v>
      </c>
      <c r="E145" s="11">
        <f t="shared" si="18"/>
        <v>-2.3409790831171499E-2</v>
      </c>
      <c r="F145" s="11">
        <f t="shared" si="19"/>
        <v>-3.4470306074927452E-2</v>
      </c>
      <c r="G145" s="11">
        <f t="shared" si="21"/>
        <v>6.4150806902240953E-2</v>
      </c>
      <c r="H145" s="11">
        <f t="shared" si="22"/>
        <v>6.8733650237021049E-2</v>
      </c>
      <c r="I145" s="11">
        <f t="shared" si="20"/>
        <v>4.1153260262086055E-3</v>
      </c>
      <c r="J145" s="11">
        <f t="shared" si="23"/>
        <v>4.7243146749051433E-3</v>
      </c>
      <c r="K145">
        <v>-6.02</v>
      </c>
      <c r="L145" s="11">
        <v>3.63</v>
      </c>
      <c r="M145" s="11">
        <v>-1</v>
      </c>
      <c r="N145" s="11">
        <v>0.79</v>
      </c>
      <c r="O145" s="11">
        <v>-0.9</v>
      </c>
      <c r="P145" s="11">
        <v>2.12</v>
      </c>
      <c r="Q145" s="11">
        <v>-2.9817988E-2</v>
      </c>
      <c r="R145" s="11">
        <f t="shared" si="24"/>
        <v>8.8911240836814405E-4</v>
      </c>
      <c r="S145">
        <v>3.5200000000000002E-2</v>
      </c>
      <c r="T145" s="22">
        <v>1.4875</v>
      </c>
      <c r="U145" s="11">
        <v>6.404124362375487E-3</v>
      </c>
      <c r="V145" s="11">
        <v>-2.6442831999999999E-2</v>
      </c>
      <c r="W145" s="23">
        <v>47.73</v>
      </c>
      <c r="X145" s="11">
        <v>1E-4</v>
      </c>
      <c r="Y145" s="7">
        <v>-1.16E-3</v>
      </c>
    </row>
    <row r="146" spans="1:25" x14ac:dyDescent="0.3">
      <c r="A146" s="21">
        <v>42278</v>
      </c>
      <c r="B146" s="11">
        <v>3.2307185688281059E-2</v>
      </c>
      <c r="C146" s="11">
        <v>3.4902096992554421E-2</v>
      </c>
      <c r="D146" s="7">
        <v>-1.4000000000000002E-3</v>
      </c>
      <c r="E146" s="11">
        <f t="shared" si="18"/>
        <v>3.3707185688281058E-2</v>
      </c>
      <c r="F146" s="11">
        <f t="shared" si="19"/>
        <v>3.630209699255442E-2</v>
      </c>
      <c r="G146" s="11">
        <f t="shared" si="21"/>
        <v>-2.3409790831171499E-2</v>
      </c>
      <c r="H146" s="11">
        <f t="shared" si="22"/>
        <v>-3.4470306074927452E-2</v>
      </c>
      <c r="I146" s="11">
        <f t="shared" si="20"/>
        <v>5.4801830675920121E-4</v>
      </c>
      <c r="J146" s="11">
        <f t="shared" si="23"/>
        <v>1.1882020008991804E-3</v>
      </c>
      <c r="K146">
        <v>-4.2699999999999996</v>
      </c>
      <c r="L146" s="11">
        <v>1.17</v>
      </c>
      <c r="M146" s="11">
        <v>-3.63</v>
      </c>
      <c r="N146" s="11">
        <v>2.7</v>
      </c>
      <c r="O146" s="11">
        <v>-0.98</v>
      </c>
      <c r="P146" s="11">
        <v>4.28</v>
      </c>
      <c r="Q146" s="11">
        <v>4.9409396000000001E-2</v>
      </c>
      <c r="R146" s="11">
        <f t="shared" si="24"/>
        <v>2.4412884130848161E-3</v>
      </c>
      <c r="S146">
        <v>3.5200000000000002E-2</v>
      </c>
      <c r="T146" s="22">
        <v>1.4875</v>
      </c>
      <c r="U146" s="11">
        <v>6.0945979075007943E-3</v>
      </c>
      <c r="V146" s="11">
        <v>8.2983117999999995E-2</v>
      </c>
      <c r="W146" s="23">
        <v>48.09</v>
      </c>
      <c r="X146" s="11">
        <v>2E-3</v>
      </c>
      <c r="Y146" s="7">
        <v>-1.4000000000000002E-3</v>
      </c>
    </row>
    <row r="147" spans="1:25" x14ac:dyDescent="0.3">
      <c r="A147" s="21">
        <v>42309</v>
      </c>
      <c r="B147" s="11">
        <v>-2.1667638707235093E-2</v>
      </c>
      <c r="C147" s="11">
        <v>-1.5591804401835607E-2</v>
      </c>
      <c r="D147" s="7">
        <v>-1.9E-3</v>
      </c>
      <c r="E147" s="11">
        <f t="shared" si="18"/>
        <v>-1.9767638707235094E-2</v>
      </c>
      <c r="F147" s="11">
        <f t="shared" si="19"/>
        <v>-1.3691804401835607E-2</v>
      </c>
      <c r="G147" s="11">
        <f t="shared" si="21"/>
        <v>3.3707185688281058E-2</v>
      </c>
      <c r="H147" s="11">
        <f t="shared" si="22"/>
        <v>3.630209699255442E-2</v>
      </c>
      <c r="I147" s="11">
        <f t="shared" si="20"/>
        <v>1.1361743670242593E-3</v>
      </c>
      <c r="J147" s="11">
        <f t="shared" si="23"/>
        <v>1.3178422460568286E-3</v>
      </c>
      <c r="K147">
        <v>6.19</v>
      </c>
      <c r="L147" s="11">
        <v>-2.94</v>
      </c>
      <c r="M147" s="11">
        <v>-0.77</v>
      </c>
      <c r="N147" s="11">
        <v>1.98</v>
      </c>
      <c r="O147" s="11">
        <v>-0.06</v>
      </c>
      <c r="P147" s="11">
        <v>-1.56</v>
      </c>
      <c r="Q147" s="11">
        <v>-7.8602800000000003E-4</v>
      </c>
      <c r="R147" s="11">
        <f t="shared" si="24"/>
        <v>6.1784001678400007E-7</v>
      </c>
      <c r="S147">
        <v>3.5200000000000002E-2</v>
      </c>
      <c r="T147" s="22">
        <v>1.4875</v>
      </c>
      <c r="U147" s="11">
        <v>1.7479132158586428E-3</v>
      </c>
      <c r="V147" s="11">
        <v>5.0486900000000002E-4</v>
      </c>
      <c r="W147" s="23">
        <v>48.45</v>
      </c>
      <c r="X147" s="11">
        <v>1.2999999999999999E-3</v>
      </c>
      <c r="Y147" s="7">
        <v>-1.9E-3</v>
      </c>
    </row>
    <row r="148" spans="1:25" x14ac:dyDescent="0.3">
      <c r="A148" s="21">
        <v>42339</v>
      </c>
      <c r="B148" s="11">
        <v>5.0285716571156769E-3</v>
      </c>
      <c r="C148" s="11">
        <v>7.2348199312439743E-3</v>
      </c>
      <c r="D148" s="7">
        <v>-2.2300000000000002E-3</v>
      </c>
      <c r="E148" s="11">
        <f t="shared" si="18"/>
        <v>7.2585716571156771E-3</v>
      </c>
      <c r="F148" s="11">
        <f t="shared" si="19"/>
        <v>9.4648199312439736E-3</v>
      </c>
      <c r="G148" s="11">
        <f t="shared" si="21"/>
        <v>-1.9767638707235094E-2</v>
      </c>
      <c r="H148" s="11">
        <f t="shared" si="22"/>
        <v>-1.3691804401835607E-2</v>
      </c>
      <c r="I148" s="11">
        <f t="shared" si="20"/>
        <v>3.9075954005977914E-4</v>
      </c>
      <c r="J148" s="11">
        <f t="shared" si="23"/>
        <v>1.8746550777812488E-4</v>
      </c>
      <c r="K148">
        <v>-1.49</v>
      </c>
      <c r="L148" s="11">
        <v>0.31</v>
      </c>
      <c r="M148" s="11">
        <v>-2.8</v>
      </c>
      <c r="N148" s="11">
        <v>3.03</v>
      </c>
      <c r="O148" s="11">
        <v>-2.12</v>
      </c>
      <c r="P148" s="11">
        <v>2.61</v>
      </c>
      <c r="Q148" s="11">
        <v>-1.7904105999999999E-2</v>
      </c>
      <c r="R148" s="11">
        <f t="shared" si="24"/>
        <v>3.2055701165923598E-4</v>
      </c>
      <c r="S148">
        <v>3.5200000000000002E-2</v>
      </c>
      <c r="T148" s="22">
        <v>1.4875</v>
      </c>
      <c r="U148" s="11">
        <v>1.3627068358175404E-3</v>
      </c>
      <c r="V148" s="11">
        <v>-1.7530185E-2</v>
      </c>
      <c r="W148" s="23">
        <v>48.88</v>
      </c>
      <c r="X148" s="11">
        <v>-4.4000000000000003E-3</v>
      </c>
      <c r="Y148" s="7">
        <v>-2.2300000000000002E-3</v>
      </c>
    </row>
    <row r="149" spans="1:25" x14ac:dyDescent="0.3">
      <c r="A149" s="21">
        <v>42370</v>
      </c>
      <c r="B149" s="11">
        <v>-5.082869775324983E-2</v>
      </c>
      <c r="C149" s="11">
        <v>-6.6417264200580806E-2</v>
      </c>
      <c r="D149" s="7">
        <v>-2.4599999999999999E-3</v>
      </c>
      <c r="E149" s="11">
        <f t="shared" si="18"/>
        <v>-4.8368697753249833E-2</v>
      </c>
      <c r="F149" s="11">
        <f t="shared" si="19"/>
        <v>-6.3957264200580802E-2</v>
      </c>
      <c r="G149" s="11">
        <f t="shared" si="21"/>
        <v>7.2585716571156771E-3</v>
      </c>
      <c r="H149" s="11">
        <f t="shared" si="22"/>
        <v>9.4648199312439736E-3</v>
      </c>
      <c r="I149" s="11">
        <f t="shared" si="20"/>
        <v>5.2686862501483025E-5</v>
      </c>
      <c r="J149" s="11">
        <f t="shared" si="23"/>
        <v>8.9582816330873176E-5</v>
      </c>
      <c r="K149">
        <v>-1.86</v>
      </c>
      <c r="L149" s="11">
        <v>3.74</v>
      </c>
      <c r="M149" s="11">
        <v>-1.25</v>
      </c>
      <c r="N149" s="11">
        <v>0.67</v>
      </c>
      <c r="O149" s="11">
        <v>-1.65</v>
      </c>
      <c r="P149" s="11">
        <v>4.01</v>
      </c>
      <c r="Q149" s="11">
        <v>-2.5391283000000001E-2</v>
      </c>
      <c r="R149" s="11">
        <f t="shared" si="24"/>
        <v>6.4471725238608908E-4</v>
      </c>
      <c r="S149">
        <v>3.6499999999999998E-2</v>
      </c>
      <c r="T149" s="22">
        <v>1.4875</v>
      </c>
      <c r="U149" s="11">
        <v>3.0738056050952063E-3</v>
      </c>
      <c r="V149" s="11">
        <v>-5.0735321999999999E-2</v>
      </c>
      <c r="W149" s="23">
        <v>49.38</v>
      </c>
      <c r="X149" s="11">
        <v>2.0000000000000001E-4</v>
      </c>
      <c r="Y149" s="7">
        <v>-2.4599999999999999E-3</v>
      </c>
    </row>
    <row r="150" spans="1:25" x14ac:dyDescent="0.3">
      <c r="A150" s="21">
        <v>42401</v>
      </c>
      <c r="B150" s="11">
        <v>4.1552477079331851E-3</v>
      </c>
      <c r="C150" s="11">
        <v>2.3671677213615183E-2</v>
      </c>
      <c r="D150" s="7">
        <v>-3.0799999999999998E-3</v>
      </c>
      <c r="E150" s="11">
        <f t="shared" si="18"/>
        <v>7.2352477079331845E-3</v>
      </c>
      <c r="F150" s="11">
        <f t="shared" si="19"/>
        <v>2.6751677213615183E-2</v>
      </c>
      <c r="G150" s="11">
        <f t="shared" si="21"/>
        <v>-4.8368697753249833E-2</v>
      </c>
      <c r="H150" s="11">
        <f t="shared" si="22"/>
        <v>-6.3957264200580802E-2</v>
      </c>
      <c r="I150" s="11">
        <f t="shared" si="20"/>
        <v>2.3395309223452356E-3</v>
      </c>
      <c r="J150" s="11">
        <f t="shared" si="23"/>
        <v>4.0905316440228946E-3</v>
      </c>
      <c r="K150">
        <v>-6.43</v>
      </c>
      <c r="L150" s="11">
        <v>-0.62</v>
      </c>
      <c r="M150" s="11">
        <v>-1.49</v>
      </c>
      <c r="N150" s="11">
        <v>2.4700000000000002</v>
      </c>
      <c r="O150" s="11">
        <v>2.2799999999999998</v>
      </c>
      <c r="P150" s="11">
        <v>1.1499999999999999</v>
      </c>
      <c r="Q150" s="11">
        <v>2.1861820000000001E-3</v>
      </c>
      <c r="R150" s="11">
        <f t="shared" si="24"/>
        <v>4.779391737124E-6</v>
      </c>
      <c r="S150">
        <v>3.6499999999999998E-2</v>
      </c>
      <c r="T150" s="22">
        <v>2.5208333333333299</v>
      </c>
      <c r="U150" s="11">
        <v>4.4531172811761539E-3</v>
      </c>
      <c r="V150" s="11">
        <v>-4.1283600000000002E-3</v>
      </c>
      <c r="W150" s="23">
        <v>49.48</v>
      </c>
      <c r="X150" s="11">
        <v>-1.47E-2</v>
      </c>
      <c r="Y150" s="7">
        <v>-3.0799999999999998E-3</v>
      </c>
    </row>
    <row r="151" spans="1:25" x14ac:dyDescent="0.3">
      <c r="A151" s="21">
        <v>42430</v>
      </c>
      <c r="B151" s="11">
        <v>0.10099291819500822</v>
      </c>
      <c r="C151" s="11">
        <v>9.3878307326614507E-2</v>
      </c>
      <c r="D151" s="7">
        <v>-3.4100000000000003E-3</v>
      </c>
      <c r="E151" s="11">
        <f t="shared" si="18"/>
        <v>0.10440291819500822</v>
      </c>
      <c r="F151" s="11">
        <f t="shared" si="19"/>
        <v>9.7288307326614504E-2</v>
      </c>
      <c r="G151" s="11">
        <f t="shared" si="21"/>
        <v>7.2352477079331845E-3</v>
      </c>
      <c r="H151" s="11">
        <f t="shared" si="22"/>
        <v>2.6751677213615183E-2</v>
      </c>
      <c r="I151" s="11">
        <f t="shared" si="20"/>
        <v>5.2348809395152397E-5</v>
      </c>
      <c r="J151" s="11">
        <f t="shared" si="23"/>
        <v>7.1565223374145783E-4</v>
      </c>
      <c r="K151">
        <v>-1.71</v>
      </c>
      <c r="L151" s="11">
        <v>1.47</v>
      </c>
      <c r="M151" s="11">
        <v>0.37</v>
      </c>
      <c r="N151" s="11">
        <v>0.65</v>
      </c>
      <c r="O151" s="11">
        <v>0.88</v>
      </c>
      <c r="P151" s="11">
        <v>-0.7</v>
      </c>
      <c r="Q151" s="11">
        <v>1.2760132E-2</v>
      </c>
      <c r="R151" s="11">
        <f t="shared" si="24"/>
        <v>1.6282096865742401E-4</v>
      </c>
      <c r="S151">
        <v>3.6499999999999998E-2</v>
      </c>
      <c r="T151" s="22">
        <v>2.5208333333333299</v>
      </c>
      <c r="U151" s="11">
        <v>6.1554702040039124E-3</v>
      </c>
      <c r="V151" s="11">
        <v>6.5991115000000003E-2</v>
      </c>
      <c r="W151" s="23">
        <v>49.63</v>
      </c>
      <c r="X151" s="11">
        <v>1.7000000000000001E-3</v>
      </c>
      <c r="Y151" s="7">
        <v>-3.4100000000000003E-3</v>
      </c>
    </row>
    <row r="152" spans="1:25" x14ac:dyDescent="0.3">
      <c r="A152" s="21">
        <v>42461</v>
      </c>
      <c r="B152" s="11">
        <v>4.5960702580945423E-2</v>
      </c>
      <c r="C152" s="11">
        <v>4.63788963229117E-2</v>
      </c>
      <c r="D152" s="7">
        <v>-3.4799999999999996E-3</v>
      </c>
      <c r="E152" s="11">
        <f t="shared" si="18"/>
        <v>4.944070258094542E-2</v>
      </c>
      <c r="F152" s="11">
        <f t="shared" si="19"/>
        <v>4.9858896322911697E-2</v>
      </c>
      <c r="G152" s="11">
        <f t="shared" si="21"/>
        <v>0.10440291819500822</v>
      </c>
      <c r="H152" s="11">
        <f t="shared" si="22"/>
        <v>9.7288307326614504E-2</v>
      </c>
      <c r="I152" s="11">
        <f t="shared" si="20"/>
        <v>1.0899969327633577E-2</v>
      </c>
      <c r="J152" s="11">
        <f t="shared" si="23"/>
        <v>9.4650147424777935E-3</v>
      </c>
      <c r="K152">
        <v>6.7</v>
      </c>
      <c r="L152" s="11">
        <v>1.79</v>
      </c>
      <c r="M152" s="11">
        <v>1.19</v>
      </c>
      <c r="N152" s="11">
        <v>0.74</v>
      </c>
      <c r="O152" s="11">
        <v>-1.1200000000000001</v>
      </c>
      <c r="P152" s="11">
        <v>-1.49</v>
      </c>
      <c r="Q152" s="11">
        <v>1.0850378000000001E-2</v>
      </c>
      <c r="R152" s="11">
        <f t="shared" si="24"/>
        <v>1.1773070274288401E-4</v>
      </c>
      <c r="S152">
        <v>3.6499999999999998E-2</v>
      </c>
      <c r="T152" s="22">
        <v>2.5208333333333299</v>
      </c>
      <c r="U152" s="11">
        <v>1.5509843882902351E-3</v>
      </c>
      <c r="V152" s="11">
        <v>2.699398E-3</v>
      </c>
      <c r="W152" s="23">
        <v>49.6</v>
      </c>
      <c r="X152" s="11">
        <v>1.2500000000000001E-2</v>
      </c>
      <c r="Y152" s="7">
        <v>-3.4799999999999996E-3</v>
      </c>
    </row>
    <row r="153" spans="1:25" x14ac:dyDescent="0.3">
      <c r="A153" s="21">
        <v>42491</v>
      </c>
      <c r="B153" s="11">
        <v>6.0928722007704827E-3</v>
      </c>
      <c r="C153" s="11">
        <v>5.8517743123014387E-3</v>
      </c>
      <c r="D153" s="7">
        <v>-3.5599999999999998E-3</v>
      </c>
      <c r="E153" s="11">
        <f t="shared" si="18"/>
        <v>9.6528722007704834E-3</v>
      </c>
      <c r="F153" s="11">
        <f t="shared" si="19"/>
        <v>9.4117743123014394E-3</v>
      </c>
      <c r="G153" s="11">
        <f t="shared" si="21"/>
        <v>4.944070258094542E-2</v>
      </c>
      <c r="H153" s="11">
        <f t="shared" si="22"/>
        <v>4.9858896322911697E-2</v>
      </c>
      <c r="I153" s="11">
        <f t="shared" si="20"/>
        <v>2.444383071697503E-3</v>
      </c>
      <c r="J153" s="11">
        <f t="shared" si="23"/>
        <v>2.4859095425388577E-3</v>
      </c>
      <c r="K153">
        <v>2.38</v>
      </c>
      <c r="L153" s="11">
        <v>-0.56000000000000005</v>
      </c>
      <c r="M153" s="11">
        <v>3.35</v>
      </c>
      <c r="N153" s="11">
        <v>-1.88</v>
      </c>
      <c r="O153" s="11">
        <v>0.9</v>
      </c>
      <c r="P153" s="11">
        <v>-3.91</v>
      </c>
      <c r="Q153" s="11">
        <v>-1.7783199999999999E-3</v>
      </c>
      <c r="R153" s="11">
        <f t="shared" si="24"/>
        <v>3.1624220223999995E-6</v>
      </c>
      <c r="S153">
        <v>3.6499999999999998E-2</v>
      </c>
      <c r="T153" s="22">
        <v>2.5208333333333299</v>
      </c>
      <c r="U153" s="11">
        <v>1.3581677405257433E-3</v>
      </c>
      <c r="V153" s="11">
        <v>1.5324602E-2</v>
      </c>
      <c r="W153" s="23">
        <v>49.58</v>
      </c>
      <c r="X153" s="11">
        <v>2.0999999999999999E-3</v>
      </c>
      <c r="Y153" s="7">
        <v>-3.5599999999999998E-3</v>
      </c>
    </row>
    <row r="154" spans="1:25" x14ac:dyDescent="0.3">
      <c r="A154" s="21">
        <v>42522</v>
      </c>
      <c r="B154" s="11">
        <v>-7.389093557602755E-2</v>
      </c>
      <c r="C154" s="11">
        <v>-8.8028657296528201E-2</v>
      </c>
      <c r="D154" s="7">
        <v>-3.6900000000000001E-3</v>
      </c>
      <c r="E154" s="11">
        <f t="shared" si="18"/>
        <v>-7.0200935576027551E-2</v>
      </c>
      <c r="F154" s="11">
        <f t="shared" si="19"/>
        <v>-8.4338657296528202E-2</v>
      </c>
      <c r="G154" s="11">
        <f t="shared" si="21"/>
        <v>9.6528722007704834E-3</v>
      </c>
      <c r="H154" s="11">
        <f t="shared" si="22"/>
        <v>9.4117743123014394E-3</v>
      </c>
      <c r="I154" s="11">
        <f t="shared" si="20"/>
        <v>9.3177941724407594E-5</v>
      </c>
      <c r="J154" s="11">
        <f t="shared" si="23"/>
        <v>8.8581495705697231E-5</v>
      </c>
      <c r="K154">
        <v>-0.38</v>
      </c>
      <c r="L154" s="11">
        <v>1.41</v>
      </c>
      <c r="M154" s="11">
        <v>-2.87</v>
      </c>
      <c r="N154" s="11">
        <v>1.76</v>
      </c>
      <c r="O154" s="11">
        <v>-0.48</v>
      </c>
      <c r="P154" s="11">
        <v>3.81</v>
      </c>
      <c r="Q154" s="11">
        <v>4.3894846000000001E-2</v>
      </c>
      <c r="R154" s="11">
        <f t="shared" si="24"/>
        <v>1.926757505363716E-3</v>
      </c>
      <c r="S154">
        <v>3.6499999999999998E-2</v>
      </c>
      <c r="T154" s="22">
        <v>2.5208333333333299</v>
      </c>
      <c r="U154" s="11">
        <v>1.314205798249051E-3</v>
      </c>
      <c r="V154" s="11">
        <v>9.1092099999999997E-4</v>
      </c>
      <c r="W154" s="23">
        <v>49.6</v>
      </c>
      <c r="X154" s="11">
        <v>4.1999999999999997E-3</v>
      </c>
      <c r="Y154" s="7">
        <v>-3.6900000000000001E-3</v>
      </c>
    </row>
    <row r="155" spans="1:25" x14ac:dyDescent="0.3">
      <c r="A155" s="21">
        <v>42552</v>
      </c>
      <c r="B155" s="11">
        <v>3.9579951763198062E-2</v>
      </c>
      <c r="C155" s="11">
        <v>5.6090294871140589E-2</v>
      </c>
      <c r="D155" s="7">
        <v>-3.7000000000000002E-3</v>
      </c>
      <c r="E155" s="11">
        <f t="shared" si="18"/>
        <v>4.3279951763198064E-2</v>
      </c>
      <c r="F155" s="11">
        <f t="shared" si="19"/>
        <v>5.9790294871140591E-2</v>
      </c>
      <c r="G155" s="11">
        <f t="shared" si="21"/>
        <v>-7.0200935576027551E-2</v>
      </c>
      <c r="H155" s="11">
        <f t="shared" si="22"/>
        <v>-8.4338657296528202E-2</v>
      </c>
      <c r="I155" s="11">
        <f t="shared" si="20"/>
        <v>4.9281713557495707E-3</v>
      </c>
      <c r="J155" s="11">
        <f t="shared" si="23"/>
        <v>7.1130091145812299E-3</v>
      </c>
      <c r="K155">
        <v>-5.01</v>
      </c>
      <c r="L155" s="11">
        <v>-2.2400000000000002</v>
      </c>
      <c r="M155" s="11">
        <v>-1.64</v>
      </c>
      <c r="N155" s="11">
        <v>3.25</v>
      </c>
      <c r="O155" s="11">
        <v>2.82</v>
      </c>
      <c r="P155" s="11">
        <v>7.1</v>
      </c>
      <c r="Q155" s="11">
        <v>3.3839168000000003E-2</v>
      </c>
      <c r="R155" s="11">
        <f t="shared" si="24"/>
        <v>1.1450892909322242E-3</v>
      </c>
      <c r="S155">
        <v>3.6499999999999998E-2</v>
      </c>
      <c r="T155" s="22">
        <v>2.5208333333333299</v>
      </c>
      <c r="U155" s="11">
        <v>6.6307967679991205E-3</v>
      </c>
      <c r="V155" s="11">
        <v>3.5609801000000003E-2</v>
      </c>
      <c r="W155" s="23">
        <v>49.66</v>
      </c>
      <c r="X155" s="11">
        <v>1.8E-3</v>
      </c>
      <c r="Y155" s="7">
        <v>-3.7000000000000002E-3</v>
      </c>
    </row>
    <row r="156" spans="1:25" x14ac:dyDescent="0.3">
      <c r="A156" s="21">
        <v>42583</v>
      </c>
      <c r="B156" s="11">
        <v>3.8231912875115404E-2</v>
      </c>
      <c r="C156" s="11">
        <v>4.2198052543552134E-2</v>
      </c>
      <c r="D156" s="7">
        <v>-3.7099999999999998E-3</v>
      </c>
      <c r="E156" s="11">
        <f t="shared" si="18"/>
        <v>4.1941912875115402E-2</v>
      </c>
      <c r="F156" s="11">
        <f t="shared" si="19"/>
        <v>4.5908052543552132E-2</v>
      </c>
      <c r="G156" s="11">
        <f t="shared" si="21"/>
        <v>4.3279951763198064E-2</v>
      </c>
      <c r="H156" s="11">
        <f t="shared" si="22"/>
        <v>5.9790294871140591E-2</v>
      </c>
      <c r="I156" s="11">
        <f t="shared" si="20"/>
        <v>1.8731542246247512E-3</v>
      </c>
      <c r="J156" s="11">
        <f t="shared" si="23"/>
        <v>3.5748793607779409E-3</v>
      </c>
      <c r="K156">
        <v>4.4400000000000004</v>
      </c>
      <c r="L156" s="11">
        <v>1.51</v>
      </c>
      <c r="M156" s="11">
        <v>0.21</v>
      </c>
      <c r="N156" s="11">
        <v>7.0000000000000007E-2</v>
      </c>
      <c r="O156" s="11">
        <v>-0.86</v>
      </c>
      <c r="P156" s="11">
        <v>-0.1</v>
      </c>
      <c r="Q156" s="11">
        <v>8.4914789999999997E-3</v>
      </c>
      <c r="R156" s="11">
        <f t="shared" si="24"/>
        <v>7.2105215607441001E-5</v>
      </c>
      <c r="S156">
        <v>3.6499999999999998E-2</v>
      </c>
      <c r="T156" s="22">
        <v>2.5208333333333299</v>
      </c>
      <c r="U156" s="11">
        <v>8.9564199178639409E-4</v>
      </c>
      <c r="V156" s="11">
        <v>-1.2192430000000001E-3</v>
      </c>
      <c r="W156" s="23">
        <v>49.95</v>
      </c>
      <c r="X156" s="11">
        <v>-4.8999999999999998E-3</v>
      </c>
      <c r="Y156" s="7">
        <v>-3.7099999999999998E-3</v>
      </c>
    </row>
    <row r="157" spans="1:25" x14ac:dyDescent="0.3">
      <c r="A157" s="21">
        <v>42614</v>
      </c>
      <c r="B157" s="11">
        <v>5.7292254304300849E-2</v>
      </c>
      <c r="C157" s="11">
        <v>5.8519614911156204E-2</v>
      </c>
      <c r="D157" s="7">
        <v>-3.7099999999999998E-3</v>
      </c>
      <c r="E157" s="11">
        <f t="shared" si="18"/>
        <v>6.1002254304300847E-2</v>
      </c>
      <c r="F157" s="11">
        <f t="shared" si="19"/>
        <v>6.2229614911156202E-2</v>
      </c>
      <c r="G157" s="11">
        <f t="shared" si="21"/>
        <v>4.1941912875115402E-2</v>
      </c>
      <c r="H157" s="11">
        <f t="shared" si="22"/>
        <v>4.5908052543552132E-2</v>
      </c>
      <c r="I157" s="11">
        <f t="shared" si="20"/>
        <v>1.7591240556237711E-3</v>
      </c>
      <c r="J157" s="11">
        <f t="shared" si="23"/>
        <v>2.1075492883415431E-3</v>
      </c>
      <c r="K157">
        <v>0.78</v>
      </c>
      <c r="L157" s="11">
        <v>1.7</v>
      </c>
      <c r="M157" s="11">
        <v>1.93</v>
      </c>
      <c r="N157" s="11">
        <v>-1.92</v>
      </c>
      <c r="O157" s="11">
        <v>-0.01</v>
      </c>
      <c r="P157" s="11">
        <v>-1.76</v>
      </c>
      <c r="Q157" s="11">
        <v>1.7370759E-2</v>
      </c>
      <c r="R157" s="11">
        <f t="shared" si="24"/>
        <v>3.0174326823608096E-4</v>
      </c>
      <c r="S157">
        <v>3.6499999999999998E-2</v>
      </c>
      <c r="T157" s="22">
        <v>2.5208333333333299</v>
      </c>
      <c r="U157" s="11">
        <v>7.1366955652890792E-4</v>
      </c>
      <c r="V157" s="11">
        <v>-1.2344509999999999E-3</v>
      </c>
      <c r="W157" s="23">
        <v>50.11</v>
      </c>
      <c r="X157" s="11">
        <v>5.9999999999999995E-4</v>
      </c>
      <c r="Y157" s="7">
        <v>-3.7099999999999998E-3</v>
      </c>
    </row>
    <row r="158" spans="1:25" x14ac:dyDescent="0.3">
      <c r="A158" s="21">
        <v>42644</v>
      </c>
      <c r="B158" s="11">
        <v>-1.8419167479466259E-2</v>
      </c>
      <c r="C158" s="11">
        <v>-2.6442680644459982E-2</v>
      </c>
      <c r="D158" s="7">
        <v>-3.7299999999999998E-3</v>
      </c>
      <c r="E158" s="27">
        <f t="shared" si="18"/>
        <v>-1.4689167479466258E-2</v>
      </c>
      <c r="F158" s="11">
        <f t="shared" si="19"/>
        <v>-2.2712680644459981E-2</v>
      </c>
      <c r="G158" s="27">
        <f t="shared" si="21"/>
        <v>6.1002254304300847E-2</v>
      </c>
      <c r="H158" s="11">
        <f t="shared" si="22"/>
        <v>6.2229614911156202E-2</v>
      </c>
      <c r="I158" s="27">
        <f t="shared" si="20"/>
        <v>3.7212750302065912E-3</v>
      </c>
      <c r="J158" s="11">
        <f t="shared" si="23"/>
        <v>3.8725249719907943E-3</v>
      </c>
      <c r="K158" s="26">
        <v>0.95</v>
      </c>
      <c r="L158" s="25">
        <v>0.97</v>
      </c>
      <c r="M158" s="26">
        <v>-0.15</v>
      </c>
      <c r="N158" s="25">
        <v>0.32</v>
      </c>
      <c r="O158" s="25">
        <v>0.03</v>
      </c>
      <c r="P158" s="25">
        <v>3.14</v>
      </c>
      <c r="Q158" s="25">
        <v>7.9573860000000003E-3</v>
      </c>
      <c r="R158" s="25">
        <f t="shared" si="24"/>
        <v>6.3319991952996002E-5</v>
      </c>
      <c r="S158" s="26">
        <v>3.6499999999999998E-2</v>
      </c>
      <c r="T158" s="22">
        <v>2.5208333333333299</v>
      </c>
      <c r="U158" s="11">
        <v>1.6655861054146739E-3</v>
      </c>
      <c r="V158" s="11">
        <v>-1.9425679000000001E-2</v>
      </c>
      <c r="W158" s="23">
        <v>50.2</v>
      </c>
      <c r="X158" s="11">
        <v>3.8E-3</v>
      </c>
      <c r="Y158" s="7">
        <v>-3.7299999999999998E-3</v>
      </c>
    </row>
    <row r="159" spans="1:25" x14ac:dyDescent="0.3">
      <c r="A159" s="21">
        <v>42675</v>
      </c>
      <c r="B159" s="11">
        <v>9.0987792863972405E-3</v>
      </c>
      <c r="C159" s="11">
        <v>7.8841618827072413E-3</v>
      </c>
      <c r="D159" s="7">
        <v>-3.7000000000000002E-3</v>
      </c>
      <c r="E159" s="26">
        <f t="shared" si="18"/>
        <v>1.2798779286397241E-2</v>
      </c>
      <c r="F159" s="11">
        <f t="shared" si="19"/>
        <v>1.1584161882707241E-2</v>
      </c>
      <c r="G159" s="26">
        <f t="shared" si="21"/>
        <v>-1.4689167479466258E-2</v>
      </c>
      <c r="H159" s="11">
        <f t="shared" si="22"/>
        <v>-2.2712680644459981E-2</v>
      </c>
      <c r="I159" s="11">
        <f t="shared" si="20"/>
        <v>2.157716412398091E-4</v>
      </c>
      <c r="J159" s="11">
        <f t="shared" si="23"/>
        <v>5.1586586205722704E-4</v>
      </c>
      <c r="K159">
        <v>-3.08</v>
      </c>
      <c r="L159" s="11">
        <v>-0.5</v>
      </c>
      <c r="M159" s="11">
        <v>6.36</v>
      </c>
      <c r="N159" s="11">
        <v>-3.85</v>
      </c>
      <c r="O159" s="11">
        <v>2.96</v>
      </c>
      <c r="P159" s="11">
        <v>-0.83</v>
      </c>
      <c r="Q159" s="11">
        <v>-2.4503232999999999E-2</v>
      </c>
      <c r="R159" s="11">
        <f t="shared" si="24"/>
        <v>6.0040842745228893E-4</v>
      </c>
      <c r="S159">
        <v>3.6499999999999998E-2</v>
      </c>
      <c r="T159" s="22">
        <v>2.5208333333333299</v>
      </c>
      <c r="U159" s="11">
        <v>9.2604096463067486E-4</v>
      </c>
      <c r="V159" s="11">
        <v>3.4174521999999999E-2</v>
      </c>
      <c r="W159" s="23">
        <v>50.39</v>
      </c>
      <c r="X159" s="11">
        <v>2.3999999999999998E-3</v>
      </c>
      <c r="Y159" s="7">
        <v>-3.7000000000000002E-3</v>
      </c>
    </row>
    <row r="160" spans="1:25" x14ac:dyDescent="0.3">
      <c r="A160" s="21">
        <v>42705</v>
      </c>
      <c r="B160" s="11">
        <v>2.8063840799754436E-2</v>
      </c>
      <c r="C160" s="11">
        <v>2.2127506135151132E-2</v>
      </c>
      <c r="D160" s="7">
        <v>-3.7099999999999998E-3</v>
      </c>
      <c r="E160" s="11">
        <f t="shared" si="18"/>
        <v>3.1773840799754434E-2</v>
      </c>
      <c r="F160" s="11">
        <f t="shared" si="19"/>
        <v>2.583750613515113E-2</v>
      </c>
      <c r="G160" s="11">
        <f t="shared" si="21"/>
        <v>1.2798779286397241E-2</v>
      </c>
      <c r="H160" s="11">
        <f t="shared" si="22"/>
        <v>1.1584161882707241E-2</v>
      </c>
      <c r="I160" s="11">
        <f t="shared" si="20"/>
        <v>1.6380875122191105E-4</v>
      </c>
      <c r="J160" s="11">
        <f t="shared" si="23"/>
        <v>1.3419280652476737E-4</v>
      </c>
      <c r="K160">
        <v>-2.5</v>
      </c>
      <c r="L160" s="11">
        <v>1</v>
      </c>
      <c r="M160" s="11">
        <v>1.92</v>
      </c>
      <c r="N160" s="11">
        <v>-1.54</v>
      </c>
      <c r="O160" s="11">
        <v>1.87</v>
      </c>
      <c r="P160" s="11">
        <v>-2.0499999999999998</v>
      </c>
      <c r="Q160" s="11">
        <v>5.2920193999999997E-2</v>
      </c>
      <c r="R160" s="11">
        <f t="shared" si="24"/>
        <v>2.8005469329976359E-3</v>
      </c>
      <c r="S160">
        <v>3.6499999999999998E-2</v>
      </c>
      <c r="T160" s="22">
        <v>2.5208333333333299</v>
      </c>
      <c r="U160" s="11">
        <v>1.411126180375842E-3</v>
      </c>
      <c r="V160" s="11">
        <v>1.8200761999999999E-2</v>
      </c>
      <c r="W160" s="23">
        <v>50.72</v>
      </c>
      <c r="X160" s="11">
        <v>-3.5999999999999999E-3</v>
      </c>
      <c r="Y160" s="7">
        <v>-3.7099999999999998E-3</v>
      </c>
    </row>
    <row r="161" spans="1:25" x14ac:dyDescent="0.3">
      <c r="A161" s="21">
        <v>42736</v>
      </c>
      <c r="B161" s="11">
        <v>6.2364472643330338E-2</v>
      </c>
      <c r="C161" s="11">
        <v>7.9177162826157277E-2</v>
      </c>
      <c r="D161" s="7">
        <v>-3.7199999999999998E-3</v>
      </c>
      <c r="E161" s="11">
        <f t="shared" si="18"/>
        <v>6.6084472643330339E-2</v>
      </c>
      <c r="F161" s="11">
        <f t="shared" si="19"/>
        <v>8.2897162826157278E-2</v>
      </c>
      <c r="G161" s="11">
        <f t="shared" si="21"/>
        <v>3.1773840799754434E-2</v>
      </c>
      <c r="H161" s="11">
        <f t="shared" si="22"/>
        <v>2.583750613515113E-2</v>
      </c>
      <c r="I161" s="11">
        <f t="shared" si="20"/>
        <v>1.0095769591681395E-3</v>
      </c>
      <c r="J161" s="11">
        <f t="shared" si="23"/>
        <v>6.6757672328397223E-4</v>
      </c>
      <c r="K161">
        <v>4.72</v>
      </c>
      <c r="L161" s="11">
        <v>-0.82</v>
      </c>
      <c r="M161" s="11">
        <v>1.99</v>
      </c>
      <c r="N161" s="11">
        <v>-0.9</v>
      </c>
      <c r="O161" s="11">
        <v>1.05</v>
      </c>
      <c r="P161" s="11">
        <v>-1.96</v>
      </c>
      <c r="Q161" s="11">
        <v>-6.1039939999999997E-3</v>
      </c>
      <c r="R161" s="11">
        <f t="shared" si="24"/>
        <v>3.7258742752035998E-5</v>
      </c>
      <c r="S161">
        <v>3.9800000000000002E-2</v>
      </c>
      <c r="T161" s="22">
        <v>2.5208333333333299</v>
      </c>
      <c r="U161" s="11">
        <v>7.5975399007491198E-4</v>
      </c>
      <c r="V161" s="11">
        <v>1.7884358E-2</v>
      </c>
      <c r="W161" s="23">
        <v>50.96</v>
      </c>
      <c r="X161" s="11">
        <v>5.3E-3</v>
      </c>
      <c r="Y161" s="7">
        <v>-3.7199999999999998E-3</v>
      </c>
    </row>
    <row r="162" spans="1:25" x14ac:dyDescent="0.3">
      <c r="A162" s="21">
        <v>42767</v>
      </c>
      <c r="B162" s="11">
        <v>2.2638270244054848E-2</v>
      </c>
      <c r="C162" s="11">
        <v>1.4821966394024333E-2</v>
      </c>
      <c r="D162" s="7">
        <v>-3.7199999999999998E-3</v>
      </c>
      <c r="E162" s="11">
        <f t="shared" si="18"/>
        <v>2.6358270244054849E-2</v>
      </c>
      <c r="F162" s="11">
        <f t="shared" si="19"/>
        <v>1.8541966394024334E-2</v>
      </c>
      <c r="G162" s="11">
        <f t="shared" si="21"/>
        <v>6.6084472643330339E-2</v>
      </c>
      <c r="H162" s="11">
        <f t="shared" si="22"/>
        <v>8.2897162826157278E-2</v>
      </c>
      <c r="I162" s="11">
        <f t="shared" si="20"/>
        <v>4.3671575245470759E-3</v>
      </c>
      <c r="J162" s="11">
        <f t="shared" si="23"/>
        <v>6.8719396046264319E-3</v>
      </c>
      <c r="K162">
        <v>2.84</v>
      </c>
      <c r="L162" s="11">
        <v>2.12</v>
      </c>
      <c r="M162" s="11">
        <v>0.47</v>
      </c>
      <c r="N162" s="11">
        <v>-0.24</v>
      </c>
      <c r="O162" s="11">
        <v>0.18</v>
      </c>
      <c r="P162" s="11">
        <v>2.83</v>
      </c>
      <c r="Q162" s="11">
        <v>2.3129324999999999E-2</v>
      </c>
      <c r="R162" s="11">
        <f t="shared" si="24"/>
        <v>5.3496567495562501E-4</v>
      </c>
      <c r="S162">
        <v>3.9800000000000002E-2</v>
      </c>
      <c r="T162" s="22">
        <v>1.7666666666666699</v>
      </c>
      <c r="U162" s="11">
        <v>5.2533427369108609E-4</v>
      </c>
      <c r="V162" s="11">
        <v>3.7198160000000001E-2</v>
      </c>
      <c r="W162" s="23">
        <v>50.91</v>
      </c>
      <c r="X162" s="11">
        <v>-8.6E-3</v>
      </c>
      <c r="Y162" s="7">
        <v>-3.7199999999999998E-3</v>
      </c>
    </row>
    <row r="163" spans="1:25" x14ac:dyDescent="0.3">
      <c r="A163" s="21">
        <v>42795</v>
      </c>
      <c r="B163" s="11">
        <v>3.0040917857132143E-2</v>
      </c>
      <c r="C163" s="11">
        <v>3.1850339468549205E-2</v>
      </c>
      <c r="D163" s="7">
        <v>-3.7199999999999998E-3</v>
      </c>
      <c r="E163" s="11">
        <f t="shared" si="18"/>
        <v>3.3760917857132144E-2</v>
      </c>
      <c r="F163" s="11">
        <f t="shared" si="19"/>
        <v>3.5570339468549206E-2</v>
      </c>
      <c r="G163" s="11">
        <f t="shared" si="21"/>
        <v>2.6358270244054849E-2</v>
      </c>
      <c r="H163" s="11">
        <f t="shared" si="22"/>
        <v>1.8541966394024334E-2</v>
      </c>
      <c r="I163" s="11">
        <f t="shared" si="20"/>
        <v>6.9475841025862727E-4</v>
      </c>
      <c r="J163" s="11">
        <f t="shared" si="23"/>
        <v>3.4380451775712777E-4</v>
      </c>
      <c r="K163">
        <v>0.68</v>
      </c>
      <c r="L163" s="11">
        <v>0.03</v>
      </c>
      <c r="M163" s="11">
        <v>-2.6</v>
      </c>
      <c r="N163" s="11">
        <v>2.73</v>
      </c>
      <c r="O163" s="11">
        <v>-1.32</v>
      </c>
      <c r="P163" s="11">
        <v>-1.6</v>
      </c>
      <c r="Q163" s="11">
        <v>8.1917559999999997E-3</v>
      </c>
      <c r="R163" s="11">
        <f t="shared" si="24"/>
        <v>6.7104866363535993E-5</v>
      </c>
      <c r="S163">
        <v>3.9800000000000002E-2</v>
      </c>
      <c r="T163" s="22">
        <v>1.7666666666666699</v>
      </c>
      <c r="U163" s="11">
        <v>2.3880966593782944E-4</v>
      </c>
      <c r="V163" s="11">
        <v>-3.8919699999999998E-4</v>
      </c>
      <c r="W163" s="23">
        <v>51</v>
      </c>
      <c r="X163" s="11">
        <v>4.0000000000000001E-3</v>
      </c>
      <c r="Y163" s="7">
        <v>-3.7199999999999998E-3</v>
      </c>
    </row>
    <row r="164" spans="1:25" x14ac:dyDescent="0.3">
      <c r="A164" s="21">
        <v>42826</v>
      </c>
      <c r="B164" s="11">
        <v>5.3840746435792619E-2</v>
      </c>
      <c r="C164" s="11">
        <v>5.360913708907411E-2</v>
      </c>
      <c r="D164" s="7">
        <v>-3.7299999999999998E-3</v>
      </c>
      <c r="E164" s="11">
        <f t="shared" si="18"/>
        <v>5.7570746435792616E-2</v>
      </c>
      <c r="F164" s="11">
        <f t="shared" si="19"/>
        <v>5.7339137089074108E-2</v>
      </c>
      <c r="G164" s="11">
        <f t="shared" si="21"/>
        <v>3.3760917857132144E-2</v>
      </c>
      <c r="H164" s="11">
        <f t="shared" si="22"/>
        <v>3.5570339468549206E-2</v>
      </c>
      <c r="I164" s="11">
        <f t="shared" si="20"/>
        <v>1.139799574556024E-3</v>
      </c>
      <c r="J164" s="11">
        <f t="shared" si="23"/>
        <v>1.2652490499078294E-3</v>
      </c>
      <c r="K164">
        <v>4.2699999999999996</v>
      </c>
      <c r="L164" s="11">
        <v>-1.28</v>
      </c>
      <c r="M164" s="11">
        <v>0.5</v>
      </c>
      <c r="N164" s="11">
        <v>0.12</v>
      </c>
      <c r="O164" s="11">
        <v>-0.28000000000000003</v>
      </c>
      <c r="P164" s="11">
        <v>0.02</v>
      </c>
      <c r="Q164" s="11">
        <v>-1.6250392999999998E-2</v>
      </c>
      <c r="R164" s="11">
        <f t="shared" si="24"/>
        <v>2.6407527265444894E-4</v>
      </c>
      <c r="S164">
        <v>3.9800000000000002E-2</v>
      </c>
      <c r="T164" s="22">
        <v>1.7666666666666699</v>
      </c>
      <c r="U164" s="11">
        <v>6.0966926581748995E-4</v>
      </c>
      <c r="V164" s="11">
        <v>9.0912089999999994E-3</v>
      </c>
      <c r="W164" s="23">
        <v>51.21</v>
      </c>
      <c r="X164" s="11">
        <v>8.199999999999999E-3</v>
      </c>
      <c r="Y164" s="7">
        <v>-3.7299999999999998E-3</v>
      </c>
    </row>
    <row r="165" spans="1:25" x14ac:dyDescent="0.3">
      <c r="A165" s="21">
        <v>42856</v>
      </c>
      <c r="B165" s="11">
        <v>4.4669508703748528E-2</v>
      </c>
      <c r="C165" s="11">
        <v>4.4554660337467134E-2</v>
      </c>
      <c r="D165" s="7">
        <v>-3.7299999999999998E-3</v>
      </c>
      <c r="E165" s="11">
        <f t="shared" ref="E165:E196" si="25">B165-D165</f>
        <v>4.8399508703748526E-2</v>
      </c>
      <c r="F165" s="11">
        <f t="shared" si="19"/>
        <v>4.8284660337467131E-2</v>
      </c>
      <c r="G165" s="11">
        <f t="shared" si="21"/>
        <v>5.7570746435792616E-2</v>
      </c>
      <c r="H165" s="11">
        <f t="shared" si="22"/>
        <v>5.7339137089074108E-2</v>
      </c>
      <c r="I165" s="11">
        <f t="shared" si="20"/>
        <v>3.3143908451743281E-3</v>
      </c>
      <c r="J165" s="11">
        <f t="shared" si="23"/>
        <v>3.287776642119634E-3</v>
      </c>
      <c r="K165">
        <v>4.63</v>
      </c>
      <c r="L165" s="11">
        <v>1.94</v>
      </c>
      <c r="M165" s="11">
        <v>-1.3</v>
      </c>
      <c r="N165" s="11">
        <v>1.6</v>
      </c>
      <c r="O165" s="11">
        <v>-1.32</v>
      </c>
      <c r="P165" s="11">
        <v>0.23</v>
      </c>
      <c r="Q165" s="11">
        <v>4.3879024000000003E-2</v>
      </c>
      <c r="R165" s="11">
        <f t="shared" si="24"/>
        <v>1.9253687471925763E-3</v>
      </c>
      <c r="S165">
        <v>3.9800000000000002E-2</v>
      </c>
      <c r="T165" s="22">
        <v>1.7666666666666699</v>
      </c>
      <c r="U165" s="11">
        <v>1.282386592271966E-3</v>
      </c>
      <c r="V165" s="11">
        <v>1.1576250999999999E-2</v>
      </c>
      <c r="W165" s="23">
        <v>51.37</v>
      </c>
      <c r="X165" s="11">
        <v>5.6999999999999993E-3</v>
      </c>
      <c r="Y165" s="7">
        <v>-3.7299999999999998E-3</v>
      </c>
    </row>
    <row r="166" spans="1:25" x14ac:dyDescent="0.3">
      <c r="A166" s="21">
        <v>42887</v>
      </c>
      <c r="B166" s="11">
        <v>1.3344806092884909E-2</v>
      </c>
      <c r="C166" s="11">
        <v>9.2461724720585003E-3</v>
      </c>
      <c r="D166" s="7">
        <v>-3.7299999999999998E-3</v>
      </c>
      <c r="E166" s="11">
        <f t="shared" si="25"/>
        <v>1.7074806092884909E-2</v>
      </c>
      <c r="F166" s="11">
        <f t="shared" si="19"/>
        <v>1.2976172472058501E-2</v>
      </c>
      <c r="G166" s="11">
        <f t="shared" si="21"/>
        <v>4.8399508703748526E-2</v>
      </c>
      <c r="H166" s="11">
        <f t="shared" si="22"/>
        <v>4.8284660337467131E-2</v>
      </c>
      <c r="I166" s="11">
        <f t="shared" ref="I166:I196" si="26">G166^2</f>
        <v>2.3425124427642291E-3</v>
      </c>
      <c r="J166" s="11">
        <f t="shared" si="23"/>
        <v>2.3314084239045713E-3</v>
      </c>
      <c r="K166">
        <v>5.03</v>
      </c>
      <c r="L166" s="11">
        <v>0.02</v>
      </c>
      <c r="M166" s="11">
        <v>-0.79</v>
      </c>
      <c r="N166" s="11">
        <v>1.21</v>
      </c>
      <c r="O166" s="11">
        <v>-0.69</v>
      </c>
      <c r="P166" s="11">
        <v>-0.43</v>
      </c>
      <c r="Q166" s="11">
        <v>-2.7566462999999999E-2</v>
      </c>
      <c r="R166" s="11">
        <f t="shared" si="24"/>
        <v>7.5990988233036894E-4</v>
      </c>
      <c r="S166">
        <v>3.9800000000000002E-2</v>
      </c>
      <c r="T166" s="22">
        <v>1.7666666666666699</v>
      </c>
      <c r="U166" s="11">
        <v>4.5587990041022909E-4</v>
      </c>
      <c r="V166" s="11">
        <v>4.8137750000000002E-3</v>
      </c>
      <c r="W166" s="23">
        <v>51.63</v>
      </c>
      <c r="X166" s="11">
        <v>-8.9999999999999998E-4</v>
      </c>
      <c r="Y166" s="7">
        <v>-3.7299999999999998E-3</v>
      </c>
    </row>
    <row r="167" spans="1:25" x14ac:dyDescent="0.3">
      <c r="A167" s="21">
        <v>42917</v>
      </c>
      <c r="B167" s="11">
        <v>3.0204846919843042E-2</v>
      </c>
      <c r="C167" s="11">
        <v>3.1178305329992106E-2</v>
      </c>
      <c r="D167" s="7">
        <v>-3.7199999999999998E-3</v>
      </c>
      <c r="E167" s="11">
        <f t="shared" si="25"/>
        <v>3.3924846919843044E-2</v>
      </c>
      <c r="F167" s="11">
        <f t="shared" si="19"/>
        <v>3.4898305329992108E-2</v>
      </c>
      <c r="G167" s="11">
        <f t="shared" si="21"/>
        <v>1.7074806092884909E-2</v>
      </c>
      <c r="H167" s="11">
        <f t="shared" si="22"/>
        <v>1.2976172472058501E-2</v>
      </c>
      <c r="I167" s="11">
        <f t="shared" si="26"/>
        <v>2.9154900310961965E-4</v>
      </c>
      <c r="J167" s="11">
        <f t="shared" si="23"/>
        <v>1.6838105202460882E-4</v>
      </c>
      <c r="K167">
        <v>-0.67</v>
      </c>
      <c r="L167" s="11">
        <v>1.62</v>
      </c>
      <c r="M167" s="11">
        <v>2.0299999999999998</v>
      </c>
      <c r="N167" s="11">
        <v>-2.0099999999999998</v>
      </c>
      <c r="O167" s="11">
        <v>0.79</v>
      </c>
      <c r="P167" s="11">
        <v>1.59</v>
      </c>
      <c r="Q167" s="11">
        <v>8.1091529999999992E-3</v>
      </c>
      <c r="R167" s="11">
        <f t="shared" si="24"/>
        <v>6.575836237740898E-5</v>
      </c>
      <c r="S167">
        <v>3.9800000000000002E-2</v>
      </c>
      <c r="T167" s="22">
        <v>1.7666666666666699</v>
      </c>
      <c r="U167" s="11">
        <v>5.1827646562232804E-4</v>
      </c>
      <c r="V167" s="11">
        <v>1.9348826E-2</v>
      </c>
      <c r="W167" s="23">
        <v>51.89</v>
      </c>
      <c r="X167" s="11">
        <v>1E-3</v>
      </c>
      <c r="Y167" s="7">
        <v>-3.7199999999999998E-3</v>
      </c>
    </row>
    <row r="168" spans="1:25" x14ac:dyDescent="0.3">
      <c r="A168" s="21">
        <v>42948</v>
      </c>
      <c r="B168" s="11">
        <v>4.6987437714649527E-3</v>
      </c>
      <c r="C168" s="11">
        <v>9.4375591673345749E-3</v>
      </c>
      <c r="D168" s="7">
        <v>-3.7199999999999998E-3</v>
      </c>
      <c r="E168" s="11">
        <f t="shared" si="25"/>
        <v>8.418743771464952E-3</v>
      </c>
      <c r="F168" s="11">
        <f t="shared" si="19"/>
        <v>1.3157559167334574E-2</v>
      </c>
      <c r="G168" s="11">
        <f t="shared" si="21"/>
        <v>3.3924846919843044E-2</v>
      </c>
      <c r="H168" s="11">
        <f t="shared" si="22"/>
        <v>3.4898305329992108E-2</v>
      </c>
      <c r="I168" s="11">
        <f t="shared" si="26"/>
        <v>1.150895238534784E-3</v>
      </c>
      <c r="J168" s="11">
        <f t="shared" si="23"/>
        <v>1.2178917149053556E-3</v>
      </c>
      <c r="K168">
        <v>3.49</v>
      </c>
      <c r="L168" s="11">
        <v>0.68</v>
      </c>
      <c r="M168" s="11">
        <v>2.59</v>
      </c>
      <c r="N168" s="11">
        <v>-2.2400000000000002</v>
      </c>
      <c r="O168" s="11">
        <v>0.34</v>
      </c>
      <c r="P168" s="11">
        <v>1.96</v>
      </c>
      <c r="Q168" s="11">
        <v>7.9490089999999999E-3</v>
      </c>
      <c r="R168" s="11">
        <f t="shared" si="24"/>
        <v>6.3186744082080999E-5</v>
      </c>
      <c r="S168">
        <v>3.9800000000000002E-2</v>
      </c>
      <c r="T168" s="22">
        <v>1.7666666666666699</v>
      </c>
      <c r="U168" s="11">
        <v>7.0357774091345498E-4</v>
      </c>
      <c r="V168" s="11">
        <v>5.4643300000000003E-4</v>
      </c>
      <c r="W168" s="23">
        <v>52.28</v>
      </c>
      <c r="X168" s="11">
        <v>-4.5000000000000005E-3</v>
      </c>
      <c r="Y168" s="7">
        <v>-3.7199999999999998E-3</v>
      </c>
    </row>
    <row r="169" spans="1:25" x14ac:dyDescent="0.3">
      <c r="A169" s="21">
        <v>42979</v>
      </c>
      <c r="B169" s="11">
        <v>4.3577266221104027E-2</v>
      </c>
      <c r="C169" s="11">
        <v>3.8161198638257288E-2</v>
      </c>
      <c r="D169" s="7">
        <v>-3.7199999999999998E-3</v>
      </c>
      <c r="E169" s="11">
        <f t="shared" si="25"/>
        <v>4.7297266221104028E-2</v>
      </c>
      <c r="F169" s="11">
        <f t="shared" si="19"/>
        <v>4.1881198638257289E-2</v>
      </c>
      <c r="G169" s="11">
        <f t="shared" si="21"/>
        <v>8.418743771464952E-3</v>
      </c>
      <c r="H169" s="11">
        <f t="shared" si="22"/>
        <v>1.3157559167334574E-2</v>
      </c>
      <c r="I169" s="11">
        <f t="shared" si="26"/>
        <v>7.0875246689579925E-5</v>
      </c>
      <c r="J169" s="11">
        <f t="shared" si="23"/>
        <v>1.7312136324191009E-4</v>
      </c>
      <c r="K169">
        <v>0.11</v>
      </c>
      <c r="L169" s="11">
        <v>0.03</v>
      </c>
      <c r="M169" s="11">
        <v>-0.71</v>
      </c>
      <c r="N169" s="11">
        <v>1.45</v>
      </c>
      <c r="O169" s="11">
        <v>-0.03</v>
      </c>
      <c r="P169" s="11">
        <v>1.33</v>
      </c>
      <c r="Q169" s="11">
        <v>-7.7786840000000001E-3</v>
      </c>
      <c r="R169" s="11">
        <f t="shared" si="24"/>
        <v>6.0507924771856005E-5</v>
      </c>
      <c r="S169">
        <v>3.9800000000000002E-2</v>
      </c>
      <c r="T169" s="22">
        <v>1.7666666666666699</v>
      </c>
      <c r="U169" s="11">
        <v>9.8110242432702705E-4</v>
      </c>
      <c r="V169" s="11">
        <v>1.9302979000000001E-2</v>
      </c>
      <c r="W169" s="23">
        <v>52.47</v>
      </c>
      <c r="X169" s="11">
        <v>2.7000000000000001E-3</v>
      </c>
      <c r="Y169" s="7">
        <v>-3.7199999999999998E-3</v>
      </c>
    </row>
    <row r="170" spans="1:25" x14ac:dyDescent="0.3">
      <c r="A170" s="21">
        <v>43009</v>
      </c>
      <c r="B170" s="11">
        <v>1.2043448903888532E-2</v>
      </c>
      <c r="C170" s="11">
        <v>1.2224146665705371E-2</v>
      </c>
      <c r="D170" s="7">
        <v>-3.7199999999999998E-3</v>
      </c>
      <c r="E170" s="11">
        <f t="shared" si="25"/>
        <v>1.5763448903888533E-2</v>
      </c>
      <c r="F170" s="11">
        <f t="shared" si="19"/>
        <v>1.5944146665705372E-2</v>
      </c>
      <c r="G170" s="11">
        <f t="shared" si="21"/>
        <v>4.7297266221104028E-2</v>
      </c>
      <c r="H170" s="11">
        <f t="shared" si="22"/>
        <v>4.1881198638257289E-2</v>
      </c>
      <c r="I170" s="11">
        <f t="shared" si="26"/>
        <v>2.2370313919899882E-3</v>
      </c>
      <c r="J170" s="11">
        <f t="shared" si="23"/>
        <v>1.7540347993771641E-3</v>
      </c>
      <c r="K170">
        <v>2.72</v>
      </c>
      <c r="L170" s="11">
        <v>-0.16</v>
      </c>
      <c r="M170" s="11">
        <v>0.47</v>
      </c>
      <c r="N170" s="11">
        <v>0.33</v>
      </c>
      <c r="O170" s="11">
        <v>-0.5</v>
      </c>
      <c r="P170" s="11">
        <v>0.63</v>
      </c>
      <c r="Q170" s="11">
        <v>1.6316772E-2</v>
      </c>
      <c r="R170" s="11">
        <f t="shared" si="24"/>
        <v>2.6623704849998398E-4</v>
      </c>
      <c r="S170">
        <v>3.9800000000000002E-2</v>
      </c>
      <c r="T170" s="22">
        <v>1.7666666666666699</v>
      </c>
      <c r="U170" s="11">
        <v>5.2257353215087201E-4</v>
      </c>
      <c r="V170" s="11">
        <v>2.2188135000000001E-2</v>
      </c>
      <c r="W170" s="23">
        <v>52.54</v>
      </c>
      <c r="X170" s="11">
        <v>3.9000000000000003E-3</v>
      </c>
      <c r="Y170" s="7">
        <v>-3.7199999999999998E-3</v>
      </c>
    </row>
    <row r="171" spans="1:25" x14ac:dyDescent="0.3">
      <c r="A171" s="21">
        <v>43040</v>
      </c>
      <c r="B171" s="11">
        <v>1.4392819484912334E-2</v>
      </c>
      <c r="C171" s="11">
        <v>1.6809031057421153E-2</v>
      </c>
      <c r="D171" s="7">
        <v>-3.6900000000000001E-3</v>
      </c>
      <c r="E171" s="11">
        <f t="shared" si="25"/>
        <v>1.8082819484912332E-2</v>
      </c>
      <c r="F171" s="11">
        <f t="shared" si="19"/>
        <v>2.0499031057421152E-2</v>
      </c>
      <c r="G171" s="11">
        <f t="shared" si="21"/>
        <v>1.5763448903888533E-2</v>
      </c>
      <c r="H171" s="11">
        <f t="shared" si="22"/>
        <v>1.5944146665705372E-2</v>
      </c>
      <c r="I171" s="11">
        <f t="shared" si="26"/>
        <v>2.4848632134550459E-4</v>
      </c>
      <c r="J171" s="11">
        <f t="shared" si="23"/>
        <v>2.5421581289752373E-4</v>
      </c>
      <c r="K171">
        <v>0.59</v>
      </c>
      <c r="L171" s="11">
        <v>-0.99</v>
      </c>
      <c r="M171" s="11">
        <v>-0.13</v>
      </c>
      <c r="N171" s="11">
        <v>0.1</v>
      </c>
      <c r="O171" s="11">
        <v>-0.32</v>
      </c>
      <c r="P171" s="11">
        <v>1.22</v>
      </c>
      <c r="Q171" s="11">
        <v>-2.2207083999999998E-2</v>
      </c>
      <c r="R171" s="11">
        <f t="shared" si="24"/>
        <v>4.9315457978305597E-4</v>
      </c>
      <c r="S171">
        <v>3.9800000000000002E-2</v>
      </c>
      <c r="T171" s="22">
        <v>1.7666666666666699</v>
      </c>
      <c r="U171" s="11">
        <v>3.3970449860273909E-4</v>
      </c>
      <c r="V171" s="11">
        <v>2.8082627999999998E-2</v>
      </c>
      <c r="W171" s="23">
        <v>52.85</v>
      </c>
      <c r="X171" s="11">
        <v>5.0000000000000001E-4</v>
      </c>
      <c r="Y171" s="7">
        <v>-3.6900000000000001E-3</v>
      </c>
    </row>
    <row r="172" spans="1:25" x14ac:dyDescent="0.3">
      <c r="A172" s="21">
        <v>43070</v>
      </c>
      <c r="B172" s="11">
        <v>3.100358154522076E-2</v>
      </c>
      <c r="C172" s="11">
        <v>2.8420399232627291E-2</v>
      </c>
      <c r="D172" s="7">
        <v>-3.6900000000000001E-3</v>
      </c>
      <c r="E172" s="11">
        <f t="shared" si="25"/>
        <v>3.4693581545220759E-2</v>
      </c>
      <c r="F172" s="11">
        <f t="shared" si="19"/>
        <v>3.211039923262729E-2</v>
      </c>
      <c r="G172" s="11">
        <f t="shared" si="21"/>
        <v>1.8082819484912332E-2</v>
      </c>
      <c r="H172" s="11">
        <f t="shared" si="22"/>
        <v>2.0499031057421152E-2</v>
      </c>
      <c r="I172" s="11">
        <f t="shared" si="26"/>
        <v>3.2698836052392512E-4</v>
      </c>
      <c r="J172" s="11">
        <f t="shared" si="23"/>
        <v>4.2021027429311694E-4</v>
      </c>
      <c r="K172">
        <v>-0.01</v>
      </c>
      <c r="L172" s="11">
        <v>-0.28999999999999998</v>
      </c>
      <c r="M172" s="11">
        <v>1.29</v>
      </c>
      <c r="N172" s="11">
        <v>-0.38</v>
      </c>
      <c r="O172" s="11">
        <v>0.9</v>
      </c>
      <c r="P172" s="11">
        <v>0.3</v>
      </c>
      <c r="Q172" s="11">
        <v>4.9285436000000002E-2</v>
      </c>
      <c r="R172" s="11">
        <f t="shared" si="24"/>
        <v>2.429054201710096E-3</v>
      </c>
      <c r="S172">
        <v>3.9800000000000002E-2</v>
      </c>
      <c r="T172" s="22">
        <v>1.7666666666666699</v>
      </c>
      <c r="U172" s="11">
        <v>5.4954627071436893E-4</v>
      </c>
      <c r="V172" s="11">
        <v>9.8316299999999992E-3</v>
      </c>
      <c r="W172" s="23">
        <v>53.12</v>
      </c>
      <c r="X172" s="11">
        <v>-2E-3</v>
      </c>
      <c r="Y172" s="7">
        <v>-3.6900000000000001E-3</v>
      </c>
    </row>
    <row r="173" spans="1:25" x14ac:dyDescent="0.3">
      <c r="A173" s="21">
        <v>43101</v>
      </c>
      <c r="B173" s="11">
        <v>0.13339779197213542</v>
      </c>
      <c r="C173" s="11">
        <v>0.1357775773083234</v>
      </c>
      <c r="D173" s="7">
        <v>-3.7000000000000002E-3</v>
      </c>
      <c r="E173" s="11">
        <f t="shared" si="25"/>
        <v>0.13709779197213542</v>
      </c>
      <c r="F173" s="11">
        <f t="shared" si="19"/>
        <v>0.13947757730832341</v>
      </c>
      <c r="G173" s="11">
        <f t="shared" si="21"/>
        <v>3.4693581545220759E-2</v>
      </c>
      <c r="H173" s="11">
        <f t="shared" si="22"/>
        <v>3.211039923262729E-2</v>
      </c>
      <c r="I173" s="11">
        <f t="shared" si="26"/>
        <v>1.2036446004348824E-3</v>
      </c>
      <c r="J173" s="11">
        <f t="shared" si="23"/>
        <v>1.0310777388787113E-3</v>
      </c>
      <c r="K173">
        <v>1.47</v>
      </c>
      <c r="L173" s="11">
        <v>1.54</v>
      </c>
      <c r="M173" s="11">
        <v>0.5</v>
      </c>
      <c r="N173" s="11">
        <v>-0.74</v>
      </c>
      <c r="O173" s="11">
        <v>0.33</v>
      </c>
      <c r="P173" s="11">
        <v>-1.42</v>
      </c>
      <c r="Q173" s="11">
        <v>-2.0057716E-2</v>
      </c>
      <c r="R173" s="11">
        <f t="shared" si="24"/>
        <v>4.0231197113665599E-4</v>
      </c>
      <c r="S173">
        <v>3.7400000000000003E-2</v>
      </c>
      <c r="T173" s="22">
        <v>1.7666666666666699</v>
      </c>
      <c r="U173" s="11">
        <v>5.8698791604056596E-4</v>
      </c>
      <c r="V173" s="11">
        <v>5.6178704000000003E-2</v>
      </c>
      <c r="W173" s="23">
        <v>53.43</v>
      </c>
      <c r="X173" s="11">
        <v>3.4000000000000002E-3</v>
      </c>
      <c r="Y173" s="7">
        <v>-3.7000000000000002E-3</v>
      </c>
    </row>
    <row r="174" spans="1:25" x14ac:dyDescent="0.3">
      <c r="A174" s="21">
        <v>43132</v>
      </c>
      <c r="B174" s="11">
        <v>-3.1248784833459831E-2</v>
      </c>
      <c r="C174" s="11">
        <v>-1.9489503883932779E-2</v>
      </c>
      <c r="D174" s="7">
        <v>-3.7099999999999998E-3</v>
      </c>
      <c r="E174" s="11">
        <f t="shared" si="25"/>
        <v>-2.7538784833459833E-2</v>
      </c>
      <c r="F174" s="11">
        <f t="shared" si="19"/>
        <v>-1.5779503883932781E-2</v>
      </c>
      <c r="G174" s="11">
        <f t="shared" si="21"/>
        <v>0.13709779197213542</v>
      </c>
      <c r="H174" s="11">
        <f t="shared" si="22"/>
        <v>0.13947757730832341</v>
      </c>
      <c r="I174" s="11">
        <f t="shared" si="26"/>
        <v>1.8795804563634919E-2</v>
      </c>
      <c r="J174" s="11">
        <f t="shared" si="23"/>
        <v>1.9453994571799336E-2</v>
      </c>
      <c r="K174">
        <v>5.52</v>
      </c>
      <c r="L174" s="11">
        <v>0.64</v>
      </c>
      <c r="M174" s="11">
        <v>1.1000000000000001</v>
      </c>
      <c r="N174" s="11">
        <v>-2.14</v>
      </c>
      <c r="O174" s="11">
        <v>0.91</v>
      </c>
      <c r="P174" s="11">
        <v>2.96</v>
      </c>
      <c r="Q174" s="11">
        <v>-4.0047279999999998E-2</v>
      </c>
      <c r="R174" s="11">
        <f t="shared" si="24"/>
        <v>1.6037846353983997E-3</v>
      </c>
      <c r="S174">
        <v>3.7400000000000003E-2</v>
      </c>
      <c r="T174" s="22">
        <v>0.97666666666667001</v>
      </c>
      <c r="U174" s="11">
        <v>5.1541333869441696E-4</v>
      </c>
      <c r="V174" s="11">
        <v>-3.8947372000000001E-2</v>
      </c>
      <c r="W174" s="23">
        <v>53.53</v>
      </c>
      <c r="X174" s="11">
        <v>-9.1000000000000004E-3</v>
      </c>
      <c r="Y174" s="7">
        <v>-3.7099999999999998E-3</v>
      </c>
    </row>
    <row r="175" spans="1:25" x14ac:dyDescent="0.3">
      <c r="A175" s="21">
        <v>43160</v>
      </c>
      <c r="B175" s="11">
        <v>-1.655591105066867E-2</v>
      </c>
      <c r="C175" s="11">
        <v>-1.9501700459241933E-2</v>
      </c>
      <c r="D175" s="7">
        <v>-3.7199999999999998E-3</v>
      </c>
      <c r="E175" s="11">
        <f t="shared" si="25"/>
        <v>-1.2835911050668671E-2</v>
      </c>
      <c r="F175" s="11">
        <f t="shared" si="19"/>
        <v>-1.5781700459241932E-2</v>
      </c>
      <c r="G175" s="11">
        <f t="shared" si="21"/>
        <v>-2.7538784833459833E-2</v>
      </c>
      <c r="H175" s="11">
        <f t="shared" si="22"/>
        <v>-1.5779503883932781E-2</v>
      </c>
      <c r="I175" s="11">
        <f t="shared" si="26"/>
        <v>7.5838467010359725E-4</v>
      </c>
      <c r="J175" s="11">
        <f t="shared" si="23"/>
        <v>2.4899274282304972E-4</v>
      </c>
      <c r="K175">
        <v>-5.35</v>
      </c>
      <c r="L175" s="11">
        <v>1.1000000000000001</v>
      </c>
      <c r="M175" s="11">
        <v>-0.75</v>
      </c>
      <c r="N175" s="11">
        <v>0.19</v>
      </c>
      <c r="O175" s="11">
        <v>-0.25</v>
      </c>
      <c r="P175" s="11">
        <v>0.62</v>
      </c>
      <c r="Q175" s="11">
        <v>-2.4239799999999999E-2</v>
      </c>
      <c r="R175" s="11">
        <f t="shared" si="24"/>
        <v>5.8756790403999997E-4</v>
      </c>
      <c r="S175">
        <v>3.7400000000000003E-2</v>
      </c>
      <c r="T175" s="22">
        <v>0.97666666666667001</v>
      </c>
      <c r="U175" s="11">
        <v>2.1289318557541452E-3</v>
      </c>
      <c r="V175" s="11">
        <v>-2.6884498999999999E-2</v>
      </c>
      <c r="W175" s="23">
        <v>53.67</v>
      </c>
      <c r="X175" s="11">
        <v>2.2000000000000001E-3</v>
      </c>
      <c r="Y175" s="7">
        <v>-3.7199999999999998E-3</v>
      </c>
    </row>
    <row r="176" spans="1:25" x14ac:dyDescent="0.3">
      <c r="A176" s="21">
        <v>43191</v>
      </c>
      <c r="B176" s="11">
        <v>1.7238677507651401E-2</v>
      </c>
      <c r="C176" s="11">
        <v>1.2505956591562173E-2</v>
      </c>
      <c r="D176" s="7">
        <v>-3.7099999999999998E-3</v>
      </c>
      <c r="E176" s="11">
        <f t="shared" si="25"/>
        <v>2.0948677507651399E-2</v>
      </c>
      <c r="F176" s="11">
        <f t="shared" si="19"/>
        <v>1.6215956591562171E-2</v>
      </c>
      <c r="G176" s="11">
        <f t="shared" si="21"/>
        <v>-1.2835911050668671E-2</v>
      </c>
      <c r="H176" s="11">
        <f t="shared" si="22"/>
        <v>-1.5781700459241932E-2</v>
      </c>
      <c r="I176" s="11">
        <f t="shared" si="26"/>
        <v>1.6476061250067809E-4</v>
      </c>
      <c r="J176" s="11">
        <f t="shared" si="23"/>
        <v>2.4906206938523701E-4</v>
      </c>
      <c r="K176">
        <v>-0.71</v>
      </c>
      <c r="L176" s="11">
        <v>-0.56000000000000005</v>
      </c>
      <c r="M176" s="11">
        <v>-0.94</v>
      </c>
      <c r="N176" s="11">
        <v>1.45</v>
      </c>
      <c r="O176" s="11">
        <v>-1.37</v>
      </c>
      <c r="P176" s="11">
        <v>-0.43</v>
      </c>
      <c r="Q176" s="11">
        <v>6.4152665999999997E-2</v>
      </c>
      <c r="R176" s="11">
        <f t="shared" si="24"/>
        <v>4.115564554907556E-3</v>
      </c>
      <c r="S176">
        <v>3.7400000000000003E-2</v>
      </c>
      <c r="T176" s="22">
        <v>0.97666666666667001</v>
      </c>
      <c r="U176" s="11">
        <v>1.317393300604512E-3</v>
      </c>
      <c r="V176" s="11">
        <v>2.7187750000000001E-3</v>
      </c>
      <c r="W176" s="23">
        <v>53.94</v>
      </c>
      <c r="X176" s="11">
        <v>1.11E-2</v>
      </c>
      <c r="Y176" s="7">
        <v>-3.7099999999999998E-3</v>
      </c>
    </row>
    <row r="177" spans="1:25" x14ac:dyDescent="0.3">
      <c r="A177" s="21">
        <v>43221</v>
      </c>
      <c r="B177" s="11">
        <v>-1.6558374078571636E-2</v>
      </c>
      <c r="C177" s="11">
        <v>-2.461975139750372E-2</v>
      </c>
      <c r="D177" s="7">
        <v>-3.7000000000000002E-3</v>
      </c>
      <c r="E177" s="11">
        <f t="shared" si="25"/>
        <v>-1.2858374078571636E-2</v>
      </c>
      <c r="F177" s="11">
        <f t="shared" si="19"/>
        <v>-2.0919751397503718E-2</v>
      </c>
      <c r="G177" s="11">
        <f t="shared" si="21"/>
        <v>2.0948677507651399E-2</v>
      </c>
      <c r="H177" s="11">
        <f t="shared" si="22"/>
        <v>1.6215956591562171E-2</v>
      </c>
      <c r="I177" s="11">
        <f t="shared" si="26"/>
        <v>4.3884708931957964E-4</v>
      </c>
      <c r="J177" s="11">
        <f t="shared" si="23"/>
        <v>2.6295724817942864E-4</v>
      </c>
      <c r="K177">
        <v>2.2000000000000002</v>
      </c>
      <c r="L177" s="11">
        <v>-0.7</v>
      </c>
      <c r="M177" s="11">
        <v>1.51</v>
      </c>
      <c r="N177" s="11">
        <v>-0.52</v>
      </c>
      <c r="O177" s="11">
        <v>0.43</v>
      </c>
      <c r="P177" s="11">
        <v>0.7</v>
      </c>
      <c r="Q177" s="11">
        <v>2.2492162E-2</v>
      </c>
      <c r="R177" s="11">
        <f t="shared" si="24"/>
        <v>5.0589735143424395E-4</v>
      </c>
      <c r="S177">
        <v>3.7400000000000003E-2</v>
      </c>
      <c r="T177" s="22">
        <v>0.97666666666667001</v>
      </c>
      <c r="U177" s="11">
        <v>1.187371935359758E-3</v>
      </c>
      <c r="V177" s="11">
        <v>2.1608341999999999E-2</v>
      </c>
      <c r="W177" s="23">
        <v>54.08</v>
      </c>
      <c r="X177" s="11">
        <v>4.0000000000000001E-3</v>
      </c>
      <c r="Y177" s="7">
        <v>-3.7000000000000002E-3</v>
      </c>
    </row>
    <row r="178" spans="1:25" x14ac:dyDescent="0.3">
      <c r="A178" s="21">
        <v>43252</v>
      </c>
      <c r="B178" s="11">
        <v>-1.1943413312255124E-2</v>
      </c>
      <c r="C178" s="11">
        <v>-6.3729777259045051E-3</v>
      </c>
      <c r="D178" s="7">
        <v>-3.7000000000000002E-3</v>
      </c>
      <c r="E178" s="11">
        <f t="shared" si="25"/>
        <v>-8.2434133122551243E-3</v>
      </c>
      <c r="F178" s="11">
        <f t="shared" si="19"/>
        <v>-2.6729777259045049E-3</v>
      </c>
      <c r="G178" s="11">
        <f t="shared" si="21"/>
        <v>-1.2858374078571636E-2</v>
      </c>
      <c r="H178" s="11">
        <f t="shared" si="22"/>
        <v>-2.0919751397503718E-2</v>
      </c>
      <c r="I178" s="11">
        <f t="shared" si="26"/>
        <v>1.6533778394448297E-4</v>
      </c>
      <c r="J178" s="11">
        <f t="shared" si="23"/>
        <v>4.3763599853335877E-4</v>
      </c>
      <c r="K178">
        <v>-2.73</v>
      </c>
      <c r="L178" s="11">
        <v>1.07</v>
      </c>
      <c r="M178" s="11">
        <v>-4.99</v>
      </c>
      <c r="N178" s="11">
        <v>2.38</v>
      </c>
      <c r="O178" s="11">
        <v>-2.42</v>
      </c>
      <c r="P178" s="11">
        <v>2</v>
      </c>
      <c r="Q178" s="11">
        <v>-5.378903E-3</v>
      </c>
      <c r="R178" s="11">
        <f t="shared" si="24"/>
        <v>2.8932597483409001E-5</v>
      </c>
      <c r="S178">
        <v>3.7400000000000003E-2</v>
      </c>
      <c r="T178" s="22">
        <v>0.97666666666667001</v>
      </c>
      <c r="U178" s="11">
        <v>9.1285700810989599E-4</v>
      </c>
      <c r="V178" s="11">
        <v>4.8424360000000003E-3</v>
      </c>
      <c r="W178" s="23">
        <v>54.21</v>
      </c>
      <c r="X178" s="11">
        <v>6.3E-3</v>
      </c>
      <c r="Y178" s="7">
        <v>-3.7000000000000002E-3</v>
      </c>
    </row>
    <row r="179" spans="1:25" x14ac:dyDescent="0.3">
      <c r="A179" s="21">
        <v>43282</v>
      </c>
      <c r="B179" s="11">
        <v>2.5287952683759052E-2</v>
      </c>
      <c r="C179" s="11">
        <v>2.3571489889233854E-2</v>
      </c>
      <c r="D179" s="7">
        <v>-3.7000000000000002E-3</v>
      </c>
      <c r="E179" s="11">
        <f t="shared" si="25"/>
        <v>2.8987952683759054E-2</v>
      </c>
      <c r="F179" s="11">
        <f t="shared" si="19"/>
        <v>2.7271489889233856E-2</v>
      </c>
      <c r="G179" s="11">
        <f t="shared" si="21"/>
        <v>-8.2434133122551243E-3</v>
      </c>
      <c r="H179" s="11">
        <f t="shared" si="22"/>
        <v>-2.6729777259045049E-3</v>
      </c>
      <c r="I179" s="11">
        <f t="shared" si="26"/>
        <v>6.7953863036665006E-5</v>
      </c>
      <c r="J179" s="11">
        <f t="shared" si="23"/>
        <v>7.1448099231816186E-6</v>
      </c>
      <c r="K179">
        <v>-0.92</v>
      </c>
      <c r="L179" s="11">
        <v>-0.9</v>
      </c>
      <c r="M179" s="11">
        <v>-1.56</v>
      </c>
      <c r="N179" s="11">
        <v>-0.16</v>
      </c>
      <c r="O179" s="11">
        <v>-0.56999999999999995</v>
      </c>
      <c r="P179" s="11">
        <v>-0.66</v>
      </c>
      <c r="Q179" s="11">
        <v>1.465253E-2</v>
      </c>
      <c r="R179" s="11">
        <f t="shared" si="24"/>
        <v>2.1469663540090001E-4</v>
      </c>
      <c r="S179">
        <v>3.7400000000000003E-2</v>
      </c>
      <c r="T179" s="22">
        <v>0.97666666666667001</v>
      </c>
      <c r="U179" s="11">
        <v>1.5719240610385769E-3</v>
      </c>
      <c r="V179" s="11">
        <v>3.6021556000000003E-2</v>
      </c>
      <c r="W179" s="23">
        <v>54.47</v>
      </c>
      <c r="X179" s="11">
        <v>1.1999999999999999E-3</v>
      </c>
      <c r="Y179" s="7">
        <v>-3.7000000000000002E-3</v>
      </c>
    </row>
    <row r="180" spans="1:25" x14ac:dyDescent="0.3">
      <c r="A180" s="21">
        <v>43313</v>
      </c>
      <c r="B180" s="11">
        <v>-7.7988773650561338E-4</v>
      </c>
      <c r="C180" s="11">
        <v>6.327533815787989E-3</v>
      </c>
      <c r="D180" s="7">
        <v>-3.7099999999999998E-3</v>
      </c>
      <c r="E180" s="11">
        <f t="shared" si="25"/>
        <v>2.9301122634943864E-3</v>
      </c>
      <c r="F180" s="11">
        <f t="shared" si="19"/>
        <v>1.0037533815787989E-2</v>
      </c>
      <c r="G180" s="11">
        <f t="shared" si="21"/>
        <v>2.8987952683759054E-2</v>
      </c>
      <c r="H180" s="11">
        <f t="shared" si="22"/>
        <v>2.7271489889233856E-2</v>
      </c>
      <c r="I180" s="11">
        <f t="shared" si="26"/>
        <v>8.4030140079585376E-4</v>
      </c>
      <c r="J180" s="11">
        <f t="shared" si="23"/>
        <v>7.4373416077858447E-4</v>
      </c>
      <c r="K180">
        <v>2.69</v>
      </c>
      <c r="L180" s="11">
        <v>-2.0499999999999998</v>
      </c>
      <c r="M180" s="11">
        <v>0.4</v>
      </c>
      <c r="N180" s="11">
        <v>-0.53</v>
      </c>
      <c r="O180" s="11">
        <v>-0.86</v>
      </c>
      <c r="P180" s="11">
        <v>-0.56000000000000005</v>
      </c>
      <c r="Q180" s="11">
        <v>-4.0832117000000001E-2</v>
      </c>
      <c r="R180" s="11">
        <f t="shared" si="24"/>
        <v>1.667261778701689E-3</v>
      </c>
      <c r="S180">
        <v>3.7400000000000003E-2</v>
      </c>
      <c r="T180" s="22">
        <v>0.97666666666667001</v>
      </c>
      <c r="U180" s="11">
        <v>8.0075737600288554E-4</v>
      </c>
      <c r="V180" s="11">
        <v>3.0263211000000002E-2</v>
      </c>
      <c r="W180" s="23">
        <v>54.95</v>
      </c>
      <c r="X180" s="11">
        <v>-2.3E-3</v>
      </c>
      <c r="Y180" s="7">
        <v>-3.7099999999999998E-3</v>
      </c>
    </row>
    <row r="181" spans="1:25" x14ac:dyDescent="0.3">
      <c r="A181" s="21">
        <v>43344</v>
      </c>
      <c r="B181" s="11">
        <v>-1.2235085587319228E-2</v>
      </c>
      <c r="C181" s="11">
        <v>-4.7462957008572726E-3</v>
      </c>
      <c r="D181" s="7">
        <v>-3.7000000000000002E-3</v>
      </c>
      <c r="E181" s="11">
        <f t="shared" si="25"/>
        <v>-8.5350855873192275E-3</v>
      </c>
      <c r="F181" s="11">
        <f t="shared" si="19"/>
        <v>-1.0462957008572724E-3</v>
      </c>
      <c r="G181" s="11">
        <f t="shared" si="21"/>
        <v>2.9301122634943864E-3</v>
      </c>
      <c r="H181" s="11">
        <f t="shared" si="22"/>
        <v>1.0037533815787989E-2</v>
      </c>
      <c r="I181" s="11">
        <f t="shared" si="26"/>
        <v>8.5855578766801968E-6</v>
      </c>
      <c r="J181" s="11">
        <f t="shared" si="23"/>
        <v>1.0075208510308738E-4</v>
      </c>
      <c r="K181">
        <v>-2.65</v>
      </c>
      <c r="L181" s="11">
        <v>0.86</v>
      </c>
      <c r="M181" s="11">
        <v>-2.65</v>
      </c>
      <c r="N181" s="11">
        <v>0.88</v>
      </c>
      <c r="O181" s="11">
        <v>-1.74</v>
      </c>
      <c r="P181" s="11">
        <v>2.42</v>
      </c>
      <c r="Q181" s="11">
        <v>1.0467722E-2</v>
      </c>
      <c r="R181" s="11">
        <f t="shared" si="24"/>
        <v>1.0957320386928401E-4</v>
      </c>
      <c r="S181">
        <v>3.7400000000000003E-2</v>
      </c>
      <c r="T181" s="22">
        <v>0.97666666666667001</v>
      </c>
      <c r="U181" s="11">
        <v>1.1847409858070253E-3</v>
      </c>
      <c r="V181" s="11">
        <v>4.2942869999999999E-3</v>
      </c>
      <c r="W181" s="23">
        <v>55.4</v>
      </c>
      <c r="X181" s="11">
        <v>1.5E-3</v>
      </c>
      <c r="Y181" s="7">
        <v>-3.7000000000000002E-3</v>
      </c>
    </row>
    <row r="182" spans="1:25" x14ac:dyDescent="0.3">
      <c r="A182" s="21">
        <v>43374</v>
      </c>
      <c r="B182" s="11">
        <v>-8.8872854363939879E-2</v>
      </c>
      <c r="C182" s="11">
        <v>-0.10284909041320234</v>
      </c>
      <c r="D182" s="7">
        <v>-3.6900000000000001E-3</v>
      </c>
      <c r="E182" s="11">
        <f t="shared" si="25"/>
        <v>-8.5182854363939881E-2</v>
      </c>
      <c r="F182" s="11">
        <f t="shared" si="19"/>
        <v>-9.9159090413202339E-2</v>
      </c>
      <c r="G182" s="11">
        <f t="shared" si="21"/>
        <v>-8.5350855873192275E-3</v>
      </c>
      <c r="H182" s="11">
        <f t="shared" si="22"/>
        <v>-1.0462957008572724E-3</v>
      </c>
      <c r="I182" s="11">
        <f t="shared" si="26"/>
        <v>7.28476859828644E-5</v>
      </c>
      <c r="J182" s="11">
        <f t="shared" si="23"/>
        <v>1.0947346936324109E-6</v>
      </c>
      <c r="K182">
        <v>0.12</v>
      </c>
      <c r="L182" s="11">
        <v>-1.35</v>
      </c>
      <c r="M182" s="11">
        <v>2.34</v>
      </c>
      <c r="N182" s="11">
        <v>-0.53</v>
      </c>
      <c r="O182" s="11">
        <v>0.64</v>
      </c>
      <c r="P182" s="11">
        <v>1.59</v>
      </c>
      <c r="Q182" s="11">
        <v>-5.0877485E-2</v>
      </c>
      <c r="R182" s="11">
        <f t="shared" si="24"/>
        <v>2.5885184799252252E-3</v>
      </c>
      <c r="S182">
        <v>3.7400000000000003E-2</v>
      </c>
      <c r="T182" s="22">
        <v>0.97666666666667001</v>
      </c>
      <c r="U182" s="11">
        <v>8.2463691516852994E-4</v>
      </c>
      <c r="V182" s="11">
        <v>-6.9403355999999999E-2</v>
      </c>
      <c r="W182" s="23">
        <v>55.81</v>
      </c>
      <c r="X182" s="11">
        <v>3.9000000000000003E-3</v>
      </c>
      <c r="Y182" s="7">
        <v>-3.6900000000000001E-3</v>
      </c>
    </row>
    <row r="183" spans="1:25" x14ac:dyDescent="0.3">
      <c r="A183" s="21">
        <v>43405</v>
      </c>
      <c r="B183" s="11">
        <v>-3.9751655152239218E-3</v>
      </c>
      <c r="C183" s="11">
        <v>2.7714483003440371E-3</v>
      </c>
      <c r="D183" s="7">
        <v>-3.6700000000000001E-3</v>
      </c>
      <c r="E183" s="11">
        <f t="shared" si="25"/>
        <v>-3.0516551522392172E-4</v>
      </c>
      <c r="F183" s="11">
        <f t="shared" si="19"/>
        <v>6.4414483003440368E-3</v>
      </c>
      <c r="G183" s="11">
        <f t="shared" si="21"/>
        <v>-8.5182854363939881E-2</v>
      </c>
      <c r="H183" s="11">
        <f t="shared" si="22"/>
        <v>-9.9159090413202339E-2</v>
      </c>
      <c r="I183" s="11">
        <f t="shared" si="26"/>
        <v>7.2561186775881919E-3</v>
      </c>
      <c r="J183" s="11">
        <f t="shared" si="23"/>
        <v>9.8325252115736353E-3</v>
      </c>
      <c r="K183">
        <v>-8.5399999999999991</v>
      </c>
      <c r="L183" s="11">
        <v>-1.5</v>
      </c>
      <c r="M183" s="11">
        <v>1.47</v>
      </c>
      <c r="N183" s="11">
        <v>-0.36</v>
      </c>
      <c r="O183" s="11">
        <v>1.1499999999999999</v>
      </c>
      <c r="P183" s="11">
        <v>-1.47</v>
      </c>
      <c r="Q183" s="11">
        <v>-2.0748853000000001E-2</v>
      </c>
      <c r="R183" s="11">
        <f t="shared" si="24"/>
        <v>4.3051490081560907E-4</v>
      </c>
      <c r="S183">
        <v>3.7400000000000003E-2</v>
      </c>
      <c r="T183" s="22">
        <v>0.97666666666667001</v>
      </c>
      <c r="U183" s="11">
        <v>1.7160743740860988E-3</v>
      </c>
      <c r="V183" s="11">
        <v>1.7859356999999999E-2</v>
      </c>
      <c r="W183" s="23">
        <v>56.21</v>
      </c>
      <c r="X183" s="11">
        <v>2.5000000000000001E-3</v>
      </c>
      <c r="Y183" s="7">
        <v>-3.6700000000000001E-3</v>
      </c>
    </row>
    <row r="184" spans="1:25" x14ac:dyDescent="0.3">
      <c r="A184" s="21">
        <v>43435</v>
      </c>
      <c r="B184" s="11">
        <v>-4.0080786496552445E-2</v>
      </c>
      <c r="C184" s="11">
        <v>-5.0791561414830433E-2</v>
      </c>
      <c r="D184" s="7">
        <v>-3.6600000000000001E-3</v>
      </c>
      <c r="E184" s="11">
        <f t="shared" si="25"/>
        <v>-3.6420786496552449E-2</v>
      </c>
      <c r="F184" s="11">
        <f t="shared" si="19"/>
        <v>-4.7131561414830436E-2</v>
      </c>
      <c r="G184" s="11">
        <f t="shared" si="21"/>
        <v>-3.0516551522392172E-4</v>
      </c>
      <c r="H184" s="11">
        <f t="shared" si="22"/>
        <v>6.4414483003440368E-3</v>
      </c>
      <c r="I184" s="11">
        <f t="shared" si="26"/>
        <v>9.3125991681881603E-8</v>
      </c>
      <c r="J184" s="11">
        <f t="shared" si="23"/>
        <v>4.1492256206005083E-5</v>
      </c>
      <c r="K184">
        <v>-1.31</v>
      </c>
      <c r="L184" s="11">
        <v>-1.1100000000000001</v>
      </c>
      <c r="M184" s="11">
        <v>-0.56999999999999995</v>
      </c>
      <c r="N184" s="11">
        <v>0.78</v>
      </c>
      <c r="O184" s="11">
        <v>0.46</v>
      </c>
      <c r="P184" s="11">
        <v>-2.09</v>
      </c>
      <c r="Q184" s="11">
        <v>-3.6116456999999998E-2</v>
      </c>
      <c r="R184" s="11">
        <f t="shared" si="24"/>
        <v>1.3043984662328488E-3</v>
      </c>
      <c r="S184">
        <v>3.7400000000000003E-2</v>
      </c>
      <c r="T184" s="22">
        <v>0.97666666666667001</v>
      </c>
      <c r="U184" s="11">
        <v>1.0091906754578683E-3</v>
      </c>
      <c r="V184" s="11">
        <v>-9.1776894999999997E-2</v>
      </c>
      <c r="W184" s="23">
        <v>56.91</v>
      </c>
      <c r="X184" s="11">
        <v>-5.5000000000000005E-3</v>
      </c>
      <c r="Y184" s="7">
        <v>-3.6600000000000001E-3</v>
      </c>
    </row>
    <row r="185" spans="1:25" x14ac:dyDescent="0.3">
      <c r="A185" s="21">
        <v>43466</v>
      </c>
      <c r="B185" s="11">
        <v>9.3050531466896569E-2</v>
      </c>
      <c r="C185" s="11">
        <v>9.6701659989881339E-2</v>
      </c>
      <c r="D185" s="7">
        <v>-3.6800000000000001E-3</v>
      </c>
      <c r="E185" s="11">
        <f t="shared" si="25"/>
        <v>9.6730531466896572E-2</v>
      </c>
      <c r="F185" s="11">
        <f t="shared" si="19"/>
        <v>0.10038165998988134</v>
      </c>
      <c r="G185" s="11">
        <f t="shared" si="21"/>
        <v>-3.6420786496552449E-2</v>
      </c>
      <c r="H185" s="11">
        <f t="shared" si="22"/>
        <v>-4.7131561414830436E-2</v>
      </c>
      <c r="I185" s="11">
        <f t="shared" si="26"/>
        <v>1.3264736890274572E-3</v>
      </c>
      <c r="J185" s="11">
        <f t="shared" si="23"/>
        <v>2.2213840813999331E-3</v>
      </c>
      <c r="K185">
        <v>-4.59</v>
      </c>
      <c r="L185" s="11">
        <v>-0.52</v>
      </c>
      <c r="M185" s="11">
        <v>0.95</v>
      </c>
      <c r="N185" s="11">
        <v>0.7</v>
      </c>
      <c r="O185" s="11">
        <v>0</v>
      </c>
      <c r="P185" s="11">
        <v>3.24</v>
      </c>
      <c r="Q185" s="11">
        <v>3.5790163999999999E-2</v>
      </c>
      <c r="R185" s="11">
        <f t="shared" si="24"/>
        <v>1.280935839146896E-3</v>
      </c>
      <c r="S185">
        <v>4.0599999999999997E-2</v>
      </c>
      <c r="T185" s="22">
        <v>0.97666666666667001</v>
      </c>
      <c r="U185" s="11">
        <v>3.0092145299899903E-3</v>
      </c>
      <c r="V185" s="11">
        <v>7.8684402000000001E-2</v>
      </c>
      <c r="W185" s="23">
        <v>57.59</v>
      </c>
      <c r="X185" s="11">
        <v>-5.0000000000000001E-4</v>
      </c>
      <c r="Y185" s="7">
        <v>-3.6800000000000001E-3</v>
      </c>
    </row>
    <row r="186" spans="1:25" x14ac:dyDescent="0.3">
      <c r="A186" s="21">
        <v>43497</v>
      </c>
      <c r="B186" s="11">
        <v>9.4030455534476864E-2</v>
      </c>
      <c r="C186" s="11">
        <v>9.8469631750383479E-2</v>
      </c>
      <c r="D186" s="7">
        <v>-3.6700000000000001E-3</v>
      </c>
      <c r="E186" s="11">
        <f t="shared" si="25"/>
        <v>9.7700455534476871E-2</v>
      </c>
      <c r="F186" s="11">
        <f t="shared" si="19"/>
        <v>0.10213963175038349</v>
      </c>
      <c r="G186" s="11">
        <f t="shared" si="21"/>
        <v>9.6730531466896572E-2</v>
      </c>
      <c r="H186" s="11">
        <f t="shared" si="22"/>
        <v>0.10038165998988134</v>
      </c>
      <c r="I186" s="11">
        <f t="shared" si="26"/>
        <v>9.3567957178682677E-3</v>
      </c>
      <c r="J186" s="11">
        <f t="shared" si="23"/>
        <v>1.0076477662324144E-2</v>
      </c>
      <c r="K186">
        <v>6.19</v>
      </c>
      <c r="L186" s="11">
        <v>0.55000000000000004</v>
      </c>
      <c r="M186" s="11">
        <v>-0.95</v>
      </c>
      <c r="N186" s="11">
        <v>1.64</v>
      </c>
      <c r="O186" s="11">
        <v>-1.28</v>
      </c>
      <c r="P186" s="11">
        <v>-2.23</v>
      </c>
      <c r="Q186" s="11">
        <v>1.5181778E-2</v>
      </c>
      <c r="R186" s="11">
        <f t="shared" si="24"/>
        <v>2.3048638324128399E-4</v>
      </c>
      <c r="S186">
        <v>4.0599999999999997E-2</v>
      </c>
      <c r="T186" s="22">
        <v>1.4666666666666699</v>
      </c>
      <c r="U186" s="11">
        <v>1.894051266248416E-3</v>
      </c>
      <c r="V186" s="11">
        <v>2.9728889000000001E-2</v>
      </c>
      <c r="W186" s="23">
        <v>57.91</v>
      </c>
      <c r="X186" s="11">
        <v>-1.04E-2</v>
      </c>
      <c r="Y186" s="7">
        <v>-3.6700000000000001E-3</v>
      </c>
    </row>
    <row r="187" spans="1:25" x14ac:dyDescent="0.3">
      <c r="A187" s="21">
        <v>43525</v>
      </c>
      <c r="B187" s="11">
        <v>9.2660073841053903E-2</v>
      </c>
      <c r="C187" s="11">
        <v>9.6510643316286782E-2</v>
      </c>
      <c r="D187" s="7">
        <v>-3.6700000000000001E-3</v>
      </c>
      <c r="E187" s="11">
        <f t="shared" si="25"/>
        <v>9.6330073841053909E-2</v>
      </c>
      <c r="F187" s="11">
        <f t="shared" si="19"/>
        <v>0.10018064331628679</v>
      </c>
      <c r="G187" s="11">
        <f t="shared" si="21"/>
        <v>9.7700455534476871E-2</v>
      </c>
      <c r="H187" s="11">
        <f t="shared" si="22"/>
        <v>0.10213963175038349</v>
      </c>
      <c r="I187" s="11">
        <f t="shared" si="26"/>
        <v>9.5453790116442928E-3</v>
      </c>
      <c r="J187" s="11">
        <f t="shared" si="23"/>
        <v>1.0432504374103946E-2</v>
      </c>
      <c r="K187">
        <v>2.93</v>
      </c>
      <c r="L187" s="11">
        <v>-1.46</v>
      </c>
      <c r="M187" s="11">
        <v>-1.23</v>
      </c>
      <c r="N187" s="11">
        <v>-0.01</v>
      </c>
      <c r="O187" s="11">
        <v>-0.16</v>
      </c>
      <c r="P187" s="11">
        <v>-1.1499999999999999</v>
      </c>
      <c r="Q187" s="11">
        <v>2.8905818999999999E-2</v>
      </c>
      <c r="R187" s="11">
        <f t="shared" si="24"/>
        <v>8.3554637206076094E-4</v>
      </c>
      <c r="S187">
        <v>4.0599999999999997E-2</v>
      </c>
      <c r="T187" s="22">
        <v>1.4666666666666699</v>
      </c>
      <c r="U187" s="11">
        <v>1.0082375437540782E-3</v>
      </c>
      <c r="V187" s="11">
        <v>1.7924256E-2</v>
      </c>
      <c r="W187" s="23">
        <v>58.08</v>
      </c>
      <c r="X187" s="11">
        <v>3.2000000000000002E-3</v>
      </c>
      <c r="Y187" s="7">
        <v>-3.6700000000000001E-3</v>
      </c>
    </row>
    <row r="188" spans="1:25" x14ac:dyDescent="0.3">
      <c r="A188" s="21">
        <v>43556</v>
      </c>
      <c r="B188" s="11">
        <v>4.4535304954341326E-2</v>
      </c>
      <c r="C188" s="11">
        <v>4.1146070335032148E-2</v>
      </c>
      <c r="D188" s="7">
        <v>-3.6900000000000001E-3</v>
      </c>
      <c r="E188" s="11">
        <f t="shared" si="25"/>
        <v>4.8225304954341325E-2</v>
      </c>
      <c r="F188" s="11">
        <f t="shared" si="19"/>
        <v>4.4836070335032147E-2</v>
      </c>
      <c r="G188" s="11">
        <f t="shared" si="21"/>
        <v>9.6330073841053909E-2</v>
      </c>
      <c r="H188" s="11">
        <f t="shared" si="22"/>
        <v>0.10018064331628679</v>
      </c>
      <c r="I188" s="11">
        <f t="shared" si="26"/>
        <v>9.2794831262228983E-3</v>
      </c>
      <c r="J188" s="11">
        <f t="shared" si="23"/>
        <v>1.0036161295265076E-2</v>
      </c>
      <c r="K188">
        <v>0.57999999999999996</v>
      </c>
      <c r="L188" s="11">
        <v>-1.8</v>
      </c>
      <c r="M188" s="11">
        <v>-2.33</v>
      </c>
      <c r="N188" s="11">
        <v>1.24</v>
      </c>
      <c r="O188" s="11">
        <v>-0.87</v>
      </c>
      <c r="P188" s="11">
        <v>4.5199999999999996</v>
      </c>
      <c r="Q188" s="11">
        <v>1.9095503999999999E-2</v>
      </c>
      <c r="R188" s="11">
        <f t="shared" si="24"/>
        <v>3.6463827301401599E-4</v>
      </c>
      <c r="S188">
        <v>4.0599999999999997E-2</v>
      </c>
      <c r="T188" s="22">
        <v>1.4666666666666699</v>
      </c>
      <c r="U188" s="11">
        <v>9.4502369657036792E-4</v>
      </c>
      <c r="V188" s="11">
        <v>3.9313498000000002E-2</v>
      </c>
      <c r="W188" s="23">
        <v>58.18</v>
      </c>
      <c r="X188" s="11">
        <v>1.0200000000000001E-2</v>
      </c>
      <c r="Y188" s="7">
        <v>-3.6900000000000001E-3</v>
      </c>
    </row>
    <row r="189" spans="1:25" x14ac:dyDescent="0.3">
      <c r="A189" s="21">
        <v>43586</v>
      </c>
      <c r="B189" s="11">
        <v>-3.2188941016368822E-2</v>
      </c>
      <c r="C189" s="11">
        <v>-2.5436870422682833E-2</v>
      </c>
      <c r="D189" s="7">
        <v>-3.8500000000000001E-3</v>
      </c>
      <c r="E189" s="11">
        <f t="shared" si="25"/>
        <v>-2.8338941016368822E-2</v>
      </c>
      <c r="F189" s="11">
        <f t="shared" si="19"/>
        <v>-2.1586870422682834E-2</v>
      </c>
      <c r="G189" s="11">
        <f t="shared" si="21"/>
        <v>4.8225304954341325E-2</v>
      </c>
      <c r="H189" s="11">
        <f t="shared" si="22"/>
        <v>4.4836070335032147E-2</v>
      </c>
      <c r="I189" s="11">
        <f t="shared" si="26"/>
        <v>2.3256800379392178E-3</v>
      </c>
      <c r="J189" s="11">
        <f t="shared" si="23"/>
        <v>2.0102732030879496E-3</v>
      </c>
      <c r="K189">
        <v>3.7</v>
      </c>
      <c r="L189" s="11">
        <v>0.14000000000000001</v>
      </c>
      <c r="M189" s="11">
        <v>-1.04</v>
      </c>
      <c r="N189" s="11">
        <v>0.34</v>
      </c>
      <c r="O189" s="11">
        <v>-0.28999999999999998</v>
      </c>
      <c r="P189" s="11">
        <v>-4.3899999999999997</v>
      </c>
      <c r="Q189" s="11">
        <v>-3.4577120000000003E-2</v>
      </c>
      <c r="R189" s="11">
        <f t="shared" si="24"/>
        <v>1.1955772274944002E-3</v>
      </c>
      <c r="S189">
        <v>4.0599999999999997E-2</v>
      </c>
      <c r="T189" s="22">
        <v>1.4666666666666699</v>
      </c>
      <c r="U189" s="11">
        <v>3.8282564348844698E-4</v>
      </c>
      <c r="V189" s="11">
        <v>-6.5777731000000006E-2</v>
      </c>
      <c r="W189" s="23">
        <v>58.27</v>
      </c>
      <c r="X189" s="11">
        <v>7.1999999999999998E-3</v>
      </c>
      <c r="Y189" s="7">
        <v>-3.8500000000000001E-3</v>
      </c>
    </row>
    <row r="190" spans="1:25" x14ac:dyDescent="0.3">
      <c r="A190" s="21">
        <v>43617</v>
      </c>
      <c r="B190" s="11">
        <v>5.0600805718604924E-2</v>
      </c>
      <c r="C190" s="11">
        <v>4.1575182246412989E-2</v>
      </c>
      <c r="D190" s="7">
        <v>-3.9500000000000004E-3</v>
      </c>
      <c r="E190" s="11">
        <f t="shared" si="25"/>
        <v>5.4550805718604926E-2</v>
      </c>
      <c r="F190" s="11">
        <f t="shared" si="19"/>
        <v>4.5525182246412992E-2</v>
      </c>
      <c r="G190" s="11">
        <f t="shared" si="21"/>
        <v>-2.8338941016368822E-2</v>
      </c>
      <c r="H190" s="11">
        <f t="shared" si="22"/>
        <v>-2.1586870422682834E-2</v>
      </c>
      <c r="I190" s="11">
        <f t="shared" si="26"/>
        <v>8.0309557792923114E-4</v>
      </c>
      <c r="J190" s="11">
        <f t="shared" si="23"/>
        <v>4.6599297464569898E-4</v>
      </c>
      <c r="K190">
        <v>-5.34</v>
      </c>
      <c r="L190" s="11">
        <v>1.21</v>
      </c>
      <c r="M190" s="11">
        <v>-1.54</v>
      </c>
      <c r="N190" s="11">
        <v>-0.59</v>
      </c>
      <c r="O190" s="11">
        <v>0.01</v>
      </c>
      <c r="P190" s="11">
        <v>8.5</v>
      </c>
      <c r="Q190" s="11">
        <v>3.6848777999999999E-2</v>
      </c>
      <c r="R190" s="11">
        <f t="shared" si="24"/>
        <v>1.3578324400932839E-3</v>
      </c>
      <c r="S190">
        <v>4.0599999999999997E-2</v>
      </c>
      <c r="T190" s="22">
        <v>1.4666666666666699</v>
      </c>
      <c r="U190" s="11">
        <v>1.156723530902945E-3</v>
      </c>
      <c r="V190" s="11">
        <v>6.8930164000000002E-2</v>
      </c>
      <c r="W190" s="23">
        <v>58.55</v>
      </c>
      <c r="X190" s="11">
        <v>1.2999999999999999E-3</v>
      </c>
      <c r="Y190" s="7">
        <v>-3.9500000000000004E-3</v>
      </c>
    </row>
    <row r="191" spans="1:25" x14ac:dyDescent="0.3">
      <c r="A191" s="21">
        <v>43647</v>
      </c>
      <c r="B191" s="11">
        <v>-8.4740235802933661E-3</v>
      </c>
      <c r="C191" s="11">
        <v>-5.9677513089683165E-3</v>
      </c>
      <c r="D191" s="7">
        <v>-4.0999999999999995E-3</v>
      </c>
      <c r="E191" s="11">
        <f t="shared" si="25"/>
        <v>-4.3740235802933666E-3</v>
      </c>
      <c r="F191" s="11">
        <f t="shared" si="19"/>
        <v>-1.867751308968317E-3</v>
      </c>
      <c r="G191" s="11">
        <f t="shared" si="21"/>
        <v>5.4550805718604926E-2</v>
      </c>
      <c r="H191" s="11">
        <f t="shared" si="22"/>
        <v>4.5525182246412992E-2</v>
      </c>
      <c r="I191" s="11">
        <f t="shared" si="26"/>
        <v>2.9757904045489801E-3</v>
      </c>
      <c r="J191" s="11">
        <f t="shared" si="23"/>
        <v>2.0725422185691165E-3</v>
      </c>
      <c r="K191">
        <v>5.87</v>
      </c>
      <c r="L191" s="11">
        <v>-2.56</v>
      </c>
      <c r="M191" s="11">
        <v>-1.32</v>
      </c>
      <c r="N191" s="11">
        <v>1.49</v>
      </c>
      <c r="O191" s="11">
        <v>0.1</v>
      </c>
      <c r="P191" s="11">
        <v>-0.45</v>
      </c>
      <c r="Q191" s="11">
        <v>2.1708643999999999E-2</v>
      </c>
      <c r="R191" s="11">
        <f t="shared" si="24"/>
        <v>4.7126522431873596E-4</v>
      </c>
      <c r="S191">
        <v>4.0599999999999997E-2</v>
      </c>
      <c r="T191" s="22">
        <v>1.4666666666666699</v>
      </c>
      <c r="U191" s="11">
        <v>4.2440142366814698E-4</v>
      </c>
      <c r="V191" s="11">
        <v>1.3128152000000001E-2</v>
      </c>
      <c r="W191" s="23">
        <v>58.93</v>
      </c>
      <c r="X191" s="11">
        <v>1.6000000000000001E-3</v>
      </c>
      <c r="Y191" s="7">
        <v>-4.0999999999999995E-3</v>
      </c>
    </row>
    <row r="192" spans="1:25" x14ac:dyDescent="0.3">
      <c r="A192" s="21">
        <v>43678</v>
      </c>
      <c r="B192" s="11">
        <v>-7.8771504385253266E-3</v>
      </c>
      <c r="C192" s="11">
        <v>-8.510533770542561E-3</v>
      </c>
      <c r="D192" s="7">
        <v>-4.4800000000000005E-3</v>
      </c>
      <c r="E192" s="11">
        <f t="shared" si="25"/>
        <v>-3.3971504385253261E-3</v>
      </c>
      <c r="F192" s="11">
        <f t="shared" si="19"/>
        <v>-4.0305337705425605E-3</v>
      </c>
      <c r="G192" s="11">
        <f t="shared" si="21"/>
        <v>-4.3740235802933666E-3</v>
      </c>
      <c r="H192" s="11">
        <f t="shared" si="22"/>
        <v>-1.867751308968317E-3</v>
      </c>
      <c r="I192" s="11">
        <f t="shared" si="26"/>
        <v>1.9132082280962401E-5</v>
      </c>
      <c r="J192" s="11">
        <f t="shared" si="23"/>
        <v>3.4884949521528615E-6</v>
      </c>
      <c r="K192">
        <v>-2.56</v>
      </c>
      <c r="L192" s="11">
        <v>-1.33</v>
      </c>
      <c r="M192" s="11">
        <v>0.09</v>
      </c>
      <c r="N192" s="11">
        <v>-1.1599999999999999</v>
      </c>
      <c r="O192" s="11">
        <v>-0.03</v>
      </c>
      <c r="P192" s="11">
        <v>1.39</v>
      </c>
      <c r="Q192" s="11">
        <v>-5.0034219999999997E-2</v>
      </c>
      <c r="R192" s="11">
        <f t="shared" si="24"/>
        <v>2.5034231710083996E-3</v>
      </c>
      <c r="S192">
        <v>4.0599999999999997E-2</v>
      </c>
      <c r="T192" s="22">
        <v>1.4666666666666699</v>
      </c>
      <c r="U192" s="11">
        <v>9.489646908221271E-4</v>
      </c>
      <c r="V192" s="11">
        <v>-1.8091626999999999E-2</v>
      </c>
      <c r="W192" s="23">
        <v>59.24</v>
      </c>
      <c r="X192" s="11">
        <v>-4.6999999999999993E-3</v>
      </c>
      <c r="Y192" s="7">
        <v>-4.4800000000000005E-3</v>
      </c>
    </row>
    <row r="193" spans="1:25" x14ac:dyDescent="0.3">
      <c r="A193" s="21">
        <v>43709</v>
      </c>
      <c r="B193" s="11">
        <v>1.7367563286701859E-2</v>
      </c>
      <c r="C193" s="11">
        <v>2.0229505232310485E-2</v>
      </c>
      <c r="D193" s="7">
        <v>-4.5500000000000002E-3</v>
      </c>
      <c r="E193" s="11">
        <f t="shared" si="25"/>
        <v>2.1917563286701858E-2</v>
      </c>
      <c r="F193" s="11">
        <f t="shared" si="19"/>
        <v>2.4779505232310484E-2</v>
      </c>
      <c r="G193" s="11">
        <f t="shared" si="21"/>
        <v>-3.3971504385253261E-3</v>
      </c>
      <c r="H193" s="11">
        <f t="shared" si="22"/>
        <v>-4.0305337705425605E-3</v>
      </c>
      <c r="I193" s="11">
        <f t="shared" si="26"/>
        <v>1.1540631101972815E-5</v>
      </c>
      <c r="J193" s="11">
        <f t="shared" si="23"/>
        <v>1.6245202475484029E-5</v>
      </c>
      <c r="K193">
        <v>-2.4</v>
      </c>
      <c r="L193" s="11">
        <v>-0.66</v>
      </c>
      <c r="M193" s="11">
        <v>-1.96</v>
      </c>
      <c r="N193" s="11">
        <v>0.88</v>
      </c>
      <c r="O193" s="11">
        <v>0</v>
      </c>
      <c r="P193" s="11">
        <v>3.28</v>
      </c>
      <c r="Q193" s="11">
        <v>2.7888777E-2</v>
      </c>
      <c r="R193" s="11">
        <f t="shared" si="24"/>
        <v>7.7778388255572901E-4</v>
      </c>
      <c r="S193">
        <v>4.0599999999999997E-2</v>
      </c>
      <c r="T193" s="22">
        <v>1.4666666666666699</v>
      </c>
      <c r="U193" s="11">
        <v>2.3583671393430142E-3</v>
      </c>
      <c r="V193" s="11">
        <v>1.7181177999999998E-2</v>
      </c>
      <c r="W193" s="23">
        <v>59.64</v>
      </c>
      <c r="X193" s="11">
        <v>1.4000000000000002E-3</v>
      </c>
      <c r="Y193" s="7">
        <v>-4.5500000000000002E-3</v>
      </c>
    </row>
    <row r="194" spans="1:25" x14ac:dyDescent="0.3">
      <c r="A194" s="21">
        <v>43739</v>
      </c>
      <c r="B194" s="11">
        <v>7.8427835523074529E-2</v>
      </c>
      <c r="C194" s="11">
        <v>7.5109649598403383E-2</v>
      </c>
      <c r="D194" s="7">
        <v>-4.5000000000000005E-3</v>
      </c>
      <c r="E194" s="11">
        <f t="shared" si="25"/>
        <v>8.2927835523074533E-2</v>
      </c>
      <c r="F194" s="11">
        <f t="shared" si="19"/>
        <v>7.9609649598403387E-2</v>
      </c>
      <c r="G194" s="11">
        <f t="shared" si="21"/>
        <v>2.1917563286701858E-2</v>
      </c>
      <c r="H194" s="11">
        <f t="shared" si="22"/>
        <v>2.4779505232310484E-2</v>
      </c>
      <c r="I194" s="11">
        <f t="shared" si="26"/>
        <v>4.8037958042658116E-4</v>
      </c>
      <c r="J194" s="11">
        <f t="shared" si="23"/>
        <v>6.1402387955810267E-4</v>
      </c>
      <c r="K194">
        <v>2.15</v>
      </c>
      <c r="L194" s="11">
        <v>-0.67</v>
      </c>
      <c r="M194" s="11">
        <v>3.08</v>
      </c>
      <c r="N194" s="11">
        <v>-0.46</v>
      </c>
      <c r="O194" s="11">
        <v>1.31</v>
      </c>
      <c r="P194" s="11">
        <v>-2.2799999999999998</v>
      </c>
      <c r="Q194" s="11">
        <v>-2.1570730999999999E-2</v>
      </c>
      <c r="R194" s="11">
        <f t="shared" si="24"/>
        <v>4.6529643587436099E-4</v>
      </c>
      <c r="S194">
        <v>4.0599999999999997E-2</v>
      </c>
      <c r="T194" s="22">
        <v>1.4666666666666699</v>
      </c>
      <c r="U194" s="11">
        <v>6.2766444575625396E-4</v>
      </c>
      <c r="V194" s="11">
        <v>2.0431771000000001E-2</v>
      </c>
      <c r="W194" s="23">
        <v>59.99</v>
      </c>
      <c r="X194" s="11">
        <v>2.2000000000000001E-3</v>
      </c>
      <c r="Y194" s="7">
        <v>-4.5000000000000005E-3</v>
      </c>
    </row>
    <row r="195" spans="1:25" x14ac:dyDescent="0.3">
      <c r="A195" s="21">
        <v>43770</v>
      </c>
      <c r="B195" s="11">
        <v>4.9193289447008848E-2</v>
      </c>
      <c r="C195" s="11">
        <v>5.2038620594099694E-2</v>
      </c>
      <c r="D195" s="7">
        <v>-4.5300000000000002E-3</v>
      </c>
      <c r="E195" s="11">
        <f t="shared" si="25"/>
        <v>5.3723289447008847E-2</v>
      </c>
      <c r="F195" s="11">
        <f t="shared" si="19"/>
        <v>5.6568620594099693E-2</v>
      </c>
      <c r="G195" s="11">
        <f t="shared" si="21"/>
        <v>8.2927835523074533E-2</v>
      </c>
      <c r="H195" s="11">
        <f t="shared" si="22"/>
        <v>7.9609649598403387E-2</v>
      </c>
      <c r="I195" s="11">
        <f t="shared" si="26"/>
        <v>6.8770259045421028E-3</v>
      </c>
      <c r="J195" s="11">
        <f t="shared" si="23"/>
        <v>6.3376963091805686E-3</v>
      </c>
      <c r="K195">
        <v>3.27</v>
      </c>
      <c r="L195" s="11">
        <v>0.83</v>
      </c>
      <c r="M195" s="11">
        <v>-0.5</v>
      </c>
      <c r="N195" s="11">
        <v>1.25</v>
      </c>
      <c r="O195" s="11">
        <v>-1.55</v>
      </c>
      <c r="P195" s="11">
        <v>-1.19</v>
      </c>
      <c r="Q195" s="11">
        <v>1.3534035E-2</v>
      </c>
      <c r="R195" s="11">
        <f t="shared" si="24"/>
        <v>1.8317010338122499E-4</v>
      </c>
      <c r="S195">
        <v>4.0599999999999997E-2</v>
      </c>
      <c r="T195" s="22">
        <v>1.4666666666666699</v>
      </c>
      <c r="U195" s="11">
        <v>1.8421067282739601E-3</v>
      </c>
      <c r="V195" s="11">
        <v>3.4047037000000002E-2</v>
      </c>
      <c r="W195" s="23">
        <v>60.21</v>
      </c>
      <c r="X195" s="11">
        <v>1.4000000000000002E-3</v>
      </c>
      <c r="Y195" s="7">
        <v>-4.5300000000000002E-3</v>
      </c>
    </row>
    <row r="196" spans="1:25" x14ac:dyDescent="0.3">
      <c r="A196" s="21">
        <v>43800</v>
      </c>
      <c r="B196" s="11">
        <v>0.10883390947560034</v>
      </c>
      <c r="C196" s="11">
        <v>0.10275156403456043</v>
      </c>
      <c r="D196" s="7">
        <v>-4.5700000000000003E-3</v>
      </c>
      <c r="E196" s="11">
        <f t="shared" si="25"/>
        <v>0.11340390947560035</v>
      </c>
      <c r="F196" s="11">
        <f t="shared" si="19"/>
        <v>0.10732156403456043</v>
      </c>
      <c r="G196" s="11">
        <f t="shared" si="21"/>
        <v>5.3723289447008847E-2</v>
      </c>
      <c r="H196" s="11">
        <f t="shared" si="22"/>
        <v>5.6568620594099693E-2</v>
      </c>
      <c r="I196" s="11">
        <f t="shared" si="26"/>
        <v>2.8861918290070923E-3</v>
      </c>
      <c r="J196" s="11">
        <f t="shared" si="23"/>
        <v>3.2000088359192E-3</v>
      </c>
      <c r="K196">
        <v>1.77</v>
      </c>
      <c r="L196" s="11">
        <v>1.89</v>
      </c>
      <c r="M196" s="11">
        <v>-2.2400000000000002</v>
      </c>
      <c r="N196" s="11">
        <v>1.31</v>
      </c>
      <c r="O196" s="11">
        <v>-1.68</v>
      </c>
      <c r="P196" s="11">
        <v>0.7</v>
      </c>
      <c r="Q196" s="11">
        <v>2.6665746000000001E-2</v>
      </c>
      <c r="R196" s="11">
        <f t="shared" si="24"/>
        <v>7.11062009736516E-4</v>
      </c>
      <c r="S196">
        <v>4.0599999999999997E-2</v>
      </c>
      <c r="T196" s="22">
        <v>1.4666666666666699</v>
      </c>
      <c r="U196" s="11">
        <v>7.3229897387878115E-4</v>
      </c>
      <c r="V196" s="11">
        <v>2.8589818999999999E-2</v>
      </c>
      <c r="W196" s="23">
        <v>60.6</v>
      </c>
      <c r="X196" s="11">
        <v>-3.2000000000000002E-3</v>
      </c>
      <c r="Y196" s="7">
        <v>-4.5700000000000003E-3</v>
      </c>
    </row>
    <row r="197" spans="1:25" x14ac:dyDescent="0.3">
      <c r="D197" s="7"/>
      <c r="K197"/>
      <c r="T197" s="22"/>
      <c r="W197" s="24"/>
    </row>
    <row r="198" spans="1:25" x14ac:dyDescent="0.3">
      <c r="D198" s="7"/>
      <c r="K198"/>
      <c r="T198" s="22"/>
    </row>
    <row r="199" spans="1:25" x14ac:dyDescent="0.3">
      <c r="D199" s="7"/>
      <c r="T199" s="22"/>
    </row>
    <row r="200" spans="1:25" x14ac:dyDescent="0.3">
      <c r="D200" s="7"/>
      <c r="T200" s="22"/>
    </row>
    <row r="201" spans="1:25" x14ac:dyDescent="0.3">
      <c r="D201" s="7"/>
      <c r="T201" s="22"/>
    </row>
    <row r="202" spans="1:25" x14ac:dyDescent="0.3">
      <c r="D202" s="7"/>
      <c r="T202" s="22"/>
    </row>
    <row r="203" spans="1:25" x14ac:dyDescent="0.3">
      <c r="D203" s="7"/>
      <c r="T203" s="22"/>
    </row>
    <row r="204" spans="1:25" x14ac:dyDescent="0.3">
      <c r="D204" s="7"/>
      <c r="T204" s="22"/>
    </row>
    <row r="205" spans="1:25" x14ac:dyDescent="0.3">
      <c r="D205" s="7"/>
      <c r="T205" s="22"/>
    </row>
    <row r="206" spans="1:25" x14ac:dyDescent="0.3">
      <c r="D206" s="7"/>
      <c r="T206" s="22"/>
    </row>
    <row r="207" spans="1:25" x14ac:dyDescent="0.3">
      <c r="D207" s="7"/>
      <c r="T207" s="22"/>
    </row>
    <row r="208" spans="1:25" x14ac:dyDescent="0.3">
      <c r="T208" s="22"/>
    </row>
    <row r="209" spans="20:20" x14ac:dyDescent="0.3">
      <c r="T209" s="22"/>
    </row>
  </sheetData>
  <mergeCells count="3">
    <mergeCell ref="V3:W3"/>
    <mergeCell ref="Q3:R3"/>
    <mergeCell ref="K2:Q2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54B8-286F-4797-9691-1020E13B0B90}">
  <dimension ref="A1:O4099"/>
  <sheetViews>
    <sheetView topLeftCell="A309" workbookViewId="0">
      <selection activeCell="D1" sqref="D1"/>
    </sheetView>
  </sheetViews>
  <sheetFormatPr defaultRowHeight="14.4" x14ac:dyDescent="0.3"/>
  <cols>
    <col min="1" max="1" width="11.44140625" style="2" customWidth="1"/>
    <col min="2" max="2" width="9" style="3" customWidth="1"/>
    <col min="3" max="3" width="10.109375" bestFit="1" customWidth="1"/>
    <col min="4" max="4" width="12.44140625" customWidth="1"/>
    <col min="5" max="5" width="10.88671875" customWidth="1"/>
  </cols>
  <sheetData>
    <row r="1" spans="1:8" x14ac:dyDescent="0.3">
      <c r="A1" s="2" t="s">
        <v>0</v>
      </c>
      <c r="B1" s="5" t="s">
        <v>2201</v>
      </c>
      <c r="D1" s="1"/>
      <c r="E1" s="1"/>
    </row>
    <row r="2" spans="1:8" ht="15" thickBot="1" x14ac:dyDescent="0.35">
      <c r="A2" s="2">
        <v>37987</v>
      </c>
      <c r="B2" s="5"/>
      <c r="F2" t="s">
        <v>7</v>
      </c>
    </row>
    <row r="3" spans="1:8" ht="15" thickBot="1" x14ac:dyDescent="0.35">
      <c r="A3" s="2">
        <v>37988</v>
      </c>
      <c r="B3" s="28" t="s">
        <v>26</v>
      </c>
      <c r="C3" s="2">
        <v>38018</v>
      </c>
      <c r="D3" s="4">
        <v>1.0979624198844611</v>
      </c>
      <c r="E3" s="8">
        <v>38018</v>
      </c>
      <c r="F3" s="9">
        <f t="shared" ref="F3:F66" si="0">D3-1</f>
        <v>9.7962419884461083E-2</v>
      </c>
      <c r="H3" s="3"/>
    </row>
    <row r="4" spans="1:8" x14ac:dyDescent="0.3">
      <c r="A4" s="2">
        <v>37991</v>
      </c>
      <c r="B4" s="29" t="s">
        <v>27</v>
      </c>
      <c r="C4" s="2">
        <v>38047</v>
      </c>
      <c r="D4" s="4">
        <v>1.0754334626158353</v>
      </c>
      <c r="E4" s="2">
        <v>38047</v>
      </c>
      <c r="F4" s="3">
        <f t="shared" si="0"/>
        <v>7.5433462615835278E-2</v>
      </c>
    </row>
    <row r="5" spans="1:8" x14ac:dyDescent="0.3">
      <c r="A5" s="2">
        <v>37992</v>
      </c>
      <c r="B5" s="28" t="s">
        <v>28</v>
      </c>
      <c r="C5" s="2">
        <v>38078</v>
      </c>
      <c r="D5" s="4">
        <v>0.98503668913196607</v>
      </c>
      <c r="E5" s="2">
        <v>38078</v>
      </c>
      <c r="F5" s="3">
        <f t="shared" si="0"/>
        <v>-1.496331086803393E-2</v>
      </c>
    </row>
    <row r="6" spans="1:8" x14ac:dyDescent="0.3">
      <c r="A6" s="2">
        <v>37993</v>
      </c>
      <c r="B6" s="29" t="s">
        <v>29</v>
      </c>
      <c r="C6" s="2">
        <v>38108</v>
      </c>
      <c r="D6" s="4">
        <v>1.1239504547585712</v>
      </c>
      <c r="E6" s="2">
        <v>38108</v>
      </c>
      <c r="F6" s="3">
        <f t="shared" si="0"/>
        <v>0.12395045475857125</v>
      </c>
    </row>
    <row r="7" spans="1:8" x14ac:dyDescent="0.3">
      <c r="A7" s="2">
        <v>37994</v>
      </c>
      <c r="B7" s="28" t="s">
        <v>30</v>
      </c>
      <c r="C7" s="2">
        <v>38139</v>
      </c>
      <c r="D7" s="4">
        <v>1.0282468646446217</v>
      </c>
      <c r="E7" s="2">
        <v>38139</v>
      </c>
      <c r="F7" s="3">
        <f t="shared" si="0"/>
        <v>2.8246864644621672E-2</v>
      </c>
    </row>
    <row r="8" spans="1:8" x14ac:dyDescent="0.3">
      <c r="A8" s="2">
        <v>37995</v>
      </c>
      <c r="B8" s="29" t="s">
        <v>31</v>
      </c>
      <c r="C8" s="2">
        <v>38169</v>
      </c>
      <c r="D8" s="4">
        <v>1.0255957435530949</v>
      </c>
      <c r="E8" s="2">
        <v>38169</v>
      </c>
      <c r="F8" s="3">
        <f t="shared" si="0"/>
        <v>2.5595743553094907E-2</v>
      </c>
    </row>
    <row r="9" spans="1:8" x14ac:dyDescent="0.3">
      <c r="A9" s="2">
        <v>37998</v>
      </c>
      <c r="B9" s="28" t="s">
        <v>32</v>
      </c>
      <c r="C9" s="2">
        <v>38200</v>
      </c>
      <c r="D9" s="4">
        <v>1.0119486942088123</v>
      </c>
      <c r="E9" s="2">
        <v>38200</v>
      </c>
      <c r="F9" s="3">
        <f t="shared" si="0"/>
        <v>1.1948694208812283E-2</v>
      </c>
    </row>
    <row r="10" spans="1:8" x14ac:dyDescent="0.3">
      <c r="A10" s="2">
        <v>37999</v>
      </c>
      <c r="B10" s="29" t="s">
        <v>33</v>
      </c>
      <c r="C10" s="2">
        <v>38231</v>
      </c>
      <c r="D10" s="4">
        <v>1.0078750304720063</v>
      </c>
      <c r="E10" s="2">
        <v>38231</v>
      </c>
      <c r="F10" s="3">
        <f t="shared" si="0"/>
        <v>7.875030472006328E-3</v>
      </c>
    </row>
    <row r="11" spans="1:8" x14ac:dyDescent="0.3">
      <c r="A11" s="2">
        <v>38000</v>
      </c>
      <c r="B11" s="28" t="s">
        <v>34</v>
      </c>
      <c r="C11" s="2">
        <v>38261</v>
      </c>
      <c r="D11" s="4">
        <v>1.054118096787793</v>
      </c>
      <c r="E11" s="2">
        <v>38261</v>
      </c>
      <c r="F11" s="3">
        <f t="shared" si="0"/>
        <v>5.4118096787793002E-2</v>
      </c>
    </row>
    <row r="12" spans="1:8" x14ac:dyDescent="0.3">
      <c r="A12" s="2">
        <v>38001</v>
      </c>
      <c r="B12" s="29" t="s">
        <v>35</v>
      </c>
      <c r="C12" s="2">
        <v>38292</v>
      </c>
      <c r="D12" s="4">
        <v>1.0765873811881117</v>
      </c>
      <c r="E12" s="2">
        <v>38292</v>
      </c>
      <c r="F12" s="3">
        <f t="shared" si="0"/>
        <v>7.6587381188111703E-2</v>
      </c>
    </row>
    <row r="13" spans="1:8" x14ac:dyDescent="0.3">
      <c r="A13" s="2">
        <v>38002</v>
      </c>
      <c r="B13" s="28" t="s">
        <v>36</v>
      </c>
      <c r="C13" s="2">
        <v>38322</v>
      </c>
      <c r="D13" s="4">
        <v>1.104239217137597</v>
      </c>
      <c r="E13" s="2">
        <v>38322</v>
      </c>
      <c r="F13" s="3">
        <f t="shared" si="0"/>
        <v>0.10423921713759698</v>
      </c>
    </row>
    <row r="14" spans="1:8" x14ac:dyDescent="0.3">
      <c r="A14" s="2">
        <v>38005</v>
      </c>
      <c r="B14" s="29" t="s">
        <v>37</v>
      </c>
      <c r="C14" s="2">
        <v>38353</v>
      </c>
      <c r="D14" s="4">
        <v>1.0746902359019537</v>
      </c>
      <c r="E14" s="2">
        <v>38353</v>
      </c>
      <c r="F14" s="3">
        <f t="shared" si="0"/>
        <v>7.4690235901953672E-2</v>
      </c>
    </row>
    <row r="15" spans="1:8" x14ac:dyDescent="0.3">
      <c r="A15" s="2">
        <v>38006</v>
      </c>
      <c r="B15" s="28" t="s">
        <v>38</v>
      </c>
      <c r="C15" s="2">
        <v>38384</v>
      </c>
      <c r="D15" s="4">
        <v>1.1296550311840166</v>
      </c>
      <c r="E15" s="2">
        <v>38384</v>
      </c>
      <c r="F15" s="3">
        <f t="shared" si="0"/>
        <v>0.12965503118401656</v>
      </c>
    </row>
    <row r="16" spans="1:8" x14ac:dyDescent="0.3">
      <c r="A16" s="2">
        <v>38007</v>
      </c>
      <c r="B16" s="29" t="s">
        <v>39</v>
      </c>
      <c r="C16" s="2">
        <v>38412</v>
      </c>
      <c r="D16" s="4">
        <v>1.0878877896272614</v>
      </c>
      <c r="E16" s="2">
        <v>38412</v>
      </c>
      <c r="F16" s="3">
        <f t="shared" si="0"/>
        <v>8.7887789627261403E-2</v>
      </c>
    </row>
    <row r="17" spans="1:15" x14ac:dyDescent="0.3">
      <c r="A17" s="2">
        <v>38008</v>
      </c>
      <c r="B17" s="28" t="s">
        <v>40</v>
      </c>
      <c r="C17" s="2">
        <v>38443</v>
      </c>
      <c r="D17" s="4">
        <v>1.092429080877688</v>
      </c>
      <c r="E17" s="2">
        <v>38443</v>
      </c>
      <c r="F17" s="3">
        <f t="shared" si="0"/>
        <v>9.2429080877687975E-2</v>
      </c>
    </row>
    <row r="18" spans="1:15" x14ac:dyDescent="0.3">
      <c r="A18" s="2">
        <v>38009</v>
      </c>
      <c r="B18" s="29" t="s">
        <v>41</v>
      </c>
      <c r="C18" s="2">
        <v>38473</v>
      </c>
      <c r="D18" s="4">
        <v>0.98729843084914704</v>
      </c>
      <c r="E18" s="2">
        <v>38473</v>
      </c>
      <c r="F18" s="3">
        <f t="shared" si="0"/>
        <v>-1.2701569150852965E-2</v>
      </c>
    </row>
    <row r="19" spans="1:15" x14ac:dyDescent="0.3">
      <c r="A19" s="2">
        <v>38012</v>
      </c>
      <c r="B19" s="28" t="s">
        <v>42</v>
      </c>
      <c r="C19" s="2">
        <v>38504</v>
      </c>
      <c r="D19" s="4">
        <v>0.98120559361612902</v>
      </c>
      <c r="E19" s="2">
        <v>38504</v>
      </c>
      <c r="F19" s="3">
        <f t="shared" si="0"/>
        <v>-1.8794406383870976E-2</v>
      </c>
    </row>
    <row r="20" spans="1:15" ht="15" thickBot="1" x14ac:dyDescent="0.35">
      <c r="A20" s="2">
        <v>38013</v>
      </c>
      <c r="B20" s="29" t="s">
        <v>43</v>
      </c>
      <c r="C20" s="2">
        <v>38534</v>
      </c>
      <c r="D20" s="4">
        <v>1.0285363329675818</v>
      </c>
      <c r="E20" s="2">
        <v>38534</v>
      </c>
      <c r="F20" s="3">
        <f t="shared" si="0"/>
        <v>2.8536332967581846E-2</v>
      </c>
      <c r="K20">
        <v>9.7962419884461083E-2</v>
      </c>
    </row>
    <row r="21" spans="1:15" x14ac:dyDescent="0.3">
      <c r="A21" s="2">
        <v>38014</v>
      </c>
      <c r="B21" s="28" t="s">
        <v>44</v>
      </c>
      <c r="C21" s="2">
        <v>38565</v>
      </c>
      <c r="D21" s="4">
        <v>1.039810328267603</v>
      </c>
      <c r="E21" s="2">
        <v>38565</v>
      </c>
      <c r="F21" s="3">
        <f t="shared" si="0"/>
        <v>3.9810328267603001E-2</v>
      </c>
      <c r="K21">
        <v>7.5433462615835278E-2</v>
      </c>
      <c r="M21" s="46">
        <f>COUNT(K20:K211)</f>
        <v>192</v>
      </c>
      <c r="N21" s="54" t="s">
        <v>2195</v>
      </c>
      <c r="O21" s="47"/>
    </row>
    <row r="22" spans="1:15" x14ac:dyDescent="0.3">
      <c r="A22" s="2">
        <v>38015</v>
      </c>
      <c r="B22" s="29" t="s">
        <v>45</v>
      </c>
      <c r="C22" s="2">
        <v>38596</v>
      </c>
      <c r="D22" s="4">
        <v>1.0411882727137844</v>
      </c>
      <c r="E22" s="2">
        <v>38596</v>
      </c>
      <c r="F22" s="3">
        <f t="shared" si="0"/>
        <v>4.1188272713784446E-2</v>
      </c>
      <c r="K22">
        <v>-1.496331086803393E-2</v>
      </c>
      <c r="M22" s="55">
        <f>AVERAGE(K20:K211)</f>
        <v>4.2926927901041807E-2</v>
      </c>
      <c r="N22" s="56" t="s">
        <v>2196</v>
      </c>
      <c r="O22" s="57"/>
    </row>
    <row r="23" spans="1:15" x14ac:dyDescent="0.3">
      <c r="A23" s="2">
        <v>38016</v>
      </c>
      <c r="B23" s="28" t="s">
        <v>46</v>
      </c>
      <c r="C23" s="2">
        <v>38626</v>
      </c>
      <c r="D23" s="4">
        <v>1.0444317931901752</v>
      </c>
      <c r="E23" s="2">
        <v>38626</v>
      </c>
      <c r="F23" s="3">
        <f t="shared" si="0"/>
        <v>4.4431793190175206E-2</v>
      </c>
      <c r="K23">
        <v>0.12395045475857125</v>
      </c>
      <c r="M23" s="55">
        <f>_xlfn.STDEV.S(K20:K211)</f>
        <v>6.9811278005113511E-2</v>
      </c>
      <c r="N23" s="56" t="s">
        <v>2198</v>
      </c>
      <c r="O23" s="57"/>
    </row>
    <row r="24" spans="1:15" x14ac:dyDescent="0.3">
      <c r="A24" s="2">
        <v>38019</v>
      </c>
      <c r="B24" s="29" t="s">
        <v>47</v>
      </c>
      <c r="C24" s="2">
        <v>38657</v>
      </c>
      <c r="D24" s="4">
        <v>0.98361274208354887</v>
      </c>
      <c r="E24" s="2">
        <v>38657</v>
      </c>
      <c r="F24" s="3">
        <f t="shared" si="0"/>
        <v>-1.6387257916451126E-2</v>
      </c>
      <c r="K24">
        <v>2.8246864644621672E-2</v>
      </c>
      <c r="M24" s="55">
        <f>MIN(K20:K211)</f>
        <v>-0.25137818346358598</v>
      </c>
      <c r="N24" s="56" t="s">
        <v>2197</v>
      </c>
      <c r="O24" s="57"/>
    </row>
    <row r="25" spans="1:15" x14ac:dyDescent="0.3">
      <c r="A25" s="2">
        <v>38020</v>
      </c>
      <c r="B25" s="28" t="s">
        <v>48</v>
      </c>
      <c r="C25" s="2">
        <v>38687</v>
      </c>
      <c r="D25" s="4">
        <v>1.0251141696677382</v>
      </c>
      <c r="E25" s="2">
        <v>38687</v>
      </c>
      <c r="F25" s="3">
        <f t="shared" si="0"/>
        <v>2.5114169667738162E-2</v>
      </c>
      <c r="K25">
        <v>2.5595743553094907E-2</v>
      </c>
      <c r="M25" s="55">
        <f>_xlfn.PERCENTILE.INC(K20:K211,0.25)</f>
        <v>5.0816928093120883E-3</v>
      </c>
      <c r="N25" s="56">
        <v>25</v>
      </c>
      <c r="O25" s="57"/>
    </row>
    <row r="26" spans="1:15" x14ac:dyDescent="0.3">
      <c r="A26" s="2">
        <v>38021</v>
      </c>
      <c r="B26" s="29" t="s">
        <v>49</v>
      </c>
      <c r="C26" s="2">
        <v>38718</v>
      </c>
      <c r="D26" s="4">
        <v>1.197781308903124</v>
      </c>
      <c r="E26" s="2">
        <v>38718</v>
      </c>
      <c r="F26" s="3">
        <f t="shared" si="0"/>
        <v>0.19778130890312395</v>
      </c>
      <c r="K26">
        <v>1.1948694208812283E-2</v>
      </c>
      <c r="M26" s="58">
        <f>MEDIAN(K20:K211)</f>
        <v>3.9473851878969679E-2</v>
      </c>
      <c r="N26" s="56" t="s">
        <v>2199</v>
      </c>
      <c r="O26" s="59">
        <f>_xlfn.PERCENTILE.INC(K20:K211,0.5)</f>
        <v>3.9473851878969679E-2</v>
      </c>
    </row>
    <row r="27" spans="1:15" x14ac:dyDescent="0.3">
      <c r="A27" s="2">
        <v>38022</v>
      </c>
      <c r="B27" s="28" t="s">
        <v>50</v>
      </c>
      <c r="C27" s="2">
        <v>38749</v>
      </c>
      <c r="D27" s="4">
        <v>1.0866318480676254</v>
      </c>
      <c r="E27" s="2">
        <v>38749</v>
      </c>
      <c r="F27" s="3">
        <f t="shared" si="0"/>
        <v>8.6631848067625361E-2</v>
      </c>
      <c r="K27">
        <v>7.875030472006328E-3</v>
      </c>
      <c r="M27" s="55">
        <f>_xlfn.PERCENTILE.INC(K20:K211,0.75)</f>
        <v>8.514763031218292E-2</v>
      </c>
      <c r="N27" s="56">
        <v>75</v>
      </c>
      <c r="O27" s="57"/>
    </row>
    <row r="28" spans="1:15" ht="15" thickBot="1" x14ac:dyDescent="0.35">
      <c r="A28" s="2">
        <v>38023</v>
      </c>
      <c r="B28" s="29" t="s">
        <v>51</v>
      </c>
      <c r="C28" s="2">
        <v>38777</v>
      </c>
      <c r="D28" s="4">
        <v>1.032193913871627</v>
      </c>
      <c r="E28" s="2">
        <v>38777</v>
      </c>
      <c r="F28" s="3">
        <f t="shared" si="0"/>
        <v>3.2193913871626956E-2</v>
      </c>
      <c r="K28">
        <v>5.4118096787793002E-2</v>
      </c>
      <c r="M28" s="48">
        <f>MAX(K20:K211)</f>
        <v>0.22405377091991041</v>
      </c>
      <c r="N28" s="60" t="s">
        <v>2200</v>
      </c>
      <c r="O28" s="49"/>
    </row>
    <row r="29" spans="1:15" x14ac:dyDescent="0.3">
      <c r="A29" s="2">
        <v>38026</v>
      </c>
      <c r="B29" s="28" t="s">
        <v>52</v>
      </c>
      <c r="C29" s="2">
        <v>38808</v>
      </c>
      <c r="D29" s="4">
        <v>1.1076609551914975</v>
      </c>
      <c r="E29" s="2">
        <v>38808</v>
      </c>
      <c r="F29" s="3">
        <f t="shared" si="0"/>
        <v>0.10766095519149754</v>
      </c>
      <c r="K29">
        <v>7.6587381188111703E-2</v>
      </c>
    </row>
    <row r="30" spans="1:15" x14ac:dyDescent="0.3">
      <c r="A30" s="2">
        <v>38027</v>
      </c>
      <c r="B30" s="29" t="s">
        <v>53</v>
      </c>
      <c r="C30" s="2">
        <v>38838</v>
      </c>
      <c r="D30" s="4">
        <v>1.0679505655233295</v>
      </c>
      <c r="E30" s="2">
        <v>38838</v>
      </c>
      <c r="F30" s="3">
        <f t="shared" si="0"/>
        <v>6.7950565523329454E-2</v>
      </c>
      <c r="K30">
        <v>0.10423921713759698</v>
      </c>
    </row>
    <row r="31" spans="1:15" x14ac:dyDescent="0.3">
      <c r="A31" s="2">
        <v>38028</v>
      </c>
      <c r="B31" s="28" t="s">
        <v>54</v>
      </c>
      <c r="C31" s="2">
        <v>38869</v>
      </c>
      <c r="D31" s="4">
        <v>1.0359812921001639</v>
      </c>
      <c r="E31" s="2">
        <v>38869</v>
      </c>
      <c r="F31" s="3">
        <f t="shared" si="0"/>
        <v>3.5981292100163875E-2</v>
      </c>
      <c r="K31">
        <v>7.4690235901953672E-2</v>
      </c>
    </row>
    <row r="32" spans="1:15" x14ac:dyDescent="0.3">
      <c r="A32" s="2">
        <v>38029</v>
      </c>
      <c r="B32" s="29" t="s">
        <v>55</v>
      </c>
      <c r="C32" s="2">
        <v>38899</v>
      </c>
      <c r="D32" s="4">
        <v>0.97636826822486333</v>
      </c>
      <c r="E32" s="2">
        <v>38899</v>
      </c>
      <c r="F32" s="3">
        <f t="shared" si="0"/>
        <v>-2.3631731775136666E-2</v>
      </c>
      <c r="K32">
        <v>0.12965503118401656</v>
      </c>
    </row>
    <row r="33" spans="1:11" x14ac:dyDescent="0.3">
      <c r="A33" s="2">
        <v>38030</v>
      </c>
      <c r="B33" s="28" t="s">
        <v>56</v>
      </c>
      <c r="C33" s="2">
        <v>38930</v>
      </c>
      <c r="D33" s="4">
        <v>1.0879304694880174</v>
      </c>
      <c r="E33" s="2">
        <v>38930</v>
      </c>
      <c r="F33" s="3">
        <f t="shared" si="0"/>
        <v>8.7930469488017415E-2</v>
      </c>
      <c r="K33">
        <v>8.7887789627261403E-2</v>
      </c>
    </row>
    <row r="34" spans="1:11" x14ac:dyDescent="0.3">
      <c r="A34" s="2">
        <v>38033</v>
      </c>
      <c r="B34" s="29" t="s">
        <v>57</v>
      </c>
      <c r="C34" s="2">
        <v>38961</v>
      </c>
      <c r="D34" s="4">
        <v>1.050723277602633</v>
      </c>
      <c r="E34" s="2">
        <v>38961</v>
      </c>
      <c r="F34" s="3">
        <f t="shared" si="0"/>
        <v>5.0723277602632955E-2</v>
      </c>
      <c r="K34">
        <v>9.2429080877687975E-2</v>
      </c>
    </row>
    <row r="35" spans="1:11" x14ac:dyDescent="0.3">
      <c r="A35" s="2">
        <v>38034</v>
      </c>
      <c r="B35" s="28" t="s">
        <v>58</v>
      </c>
      <c r="C35" s="2">
        <v>38991</v>
      </c>
      <c r="D35" s="4">
        <v>1.1677614674271708</v>
      </c>
      <c r="E35" s="2">
        <v>38991</v>
      </c>
      <c r="F35" s="3">
        <f t="shared" si="0"/>
        <v>0.1677614674271708</v>
      </c>
      <c r="K35">
        <v>-1.2701569150852965E-2</v>
      </c>
    </row>
    <row r="36" spans="1:11" x14ac:dyDescent="0.3">
      <c r="A36" s="2">
        <v>38035</v>
      </c>
      <c r="B36" s="29" t="s">
        <v>59</v>
      </c>
      <c r="C36" s="2">
        <v>39022</v>
      </c>
      <c r="D36" s="4">
        <v>1.0314170263142781</v>
      </c>
      <c r="E36" s="2">
        <v>39022</v>
      </c>
      <c r="F36" s="3">
        <f t="shared" si="0"/>
        <v>3.1417026314278118E-2</v>
      </c>
      <c r="K36">
        <v>-1.8794406383870976E-2</v>
      </c>
    </row>
    <row r="37" spans="1:11" x14ac:dyDescent="0.3">
      <c r="A37" s="2">
        <v>38036</v>
      </c>
      <c r="B37" s="28" t="s">
        <v>60</v>
      </c>
      <c r="C37" s="2">
        <v>39052</v>
      </c>
      <c r="D37" s="4">
        <v>1.0600718389361523</v>
      </c>
      <c r="E37" s="2">
        <v>39052</v>
      </c>
      <c r="F37" s="3">
        <f t="shared" si="0"/>
        <v>6.0071838936152311E-2</v>
      </c>
      <c r="K37">
        <v>2.8536332967581846E-2</v>
      </c>
    </row>
    <row r="38" spans="1:11" x14ac:dyDescent="0.3">
      <c r="A38" s="2">
        <v>38037</v>
      </c>
      <c r="B38" s="29" t="s">
        <v>61</v>
      </c>
      <c r="C38" s="2">
        <v>39083</v>
      </c>
      <c r="D38" s="4">
        <v>1.0453207958029578</v>
      </c>
      <c r="E38" s="2">
        <v>39083</v>
      </c>
      <c r="F38" s="3">
        <f t="shared" si="0"/>
        <v>4.5320795802957781E-2</v>
      </c>
      <c r="K38">
        <v>3.9810328267603001E-2</v>
      </c>
    </row>
    <row r="39" spans="1:11" x14ac:dyDescent="0.3">
      <c r="A39" s="2">
        <v>38040</v>
      </c>
      <c r="B39" s="28" t="s">
        <v>62</v>
      </c>
      <c r="C39" s="2">
        <v>39114</v>
      </c>
      <c r="D39" s="4">
        <v>1.0330670731030347</v>
      </c>
      <c r="E39" s="2">
        <v>39114</v>
      </c>
      <c r="F39" s="3">
        <f t="shared" si="0"/>
        <v>3.3067073103034694E-2</v>
      </c>
      <c r="K39">
        <v>4.1188272713784446E-2</v>
      </c>
    </row>
    <row r="40" spans="1:11" x14ac:dyDescent="0.3">
      <c r="A40" s="2">
        <v>38041</v>
      </c>
      <c r="B40" s="29" t="s">
        <v>63</v>
      </c>
      <c r="C40" s="2">
        <v>39142</v>
      </c>
      <c r="D40" s="4">
        <v>1.0391373754903364</v>
      </c>
      <c r="E40" s="2">
        <v>39142</v>
      </c>
      <c r="F40" s="3">
        <f t="shared" si="0"/>
        <v>3.9137375490336357E-2</v>
      </c>
      <c r="K40">
        <v>4.4431793190175206E-2</v>
      </c>
    </row>
    <row r="41" spans="1:11" x14ac:dyDescent="0.3">
      <c r="A41" s="2">
        <v>38042</v>
      </c>
      <c r="B41" s="28" t="s">
        <v>64</v>
      </c>
      <c r="C41" s="2">
        <v>39173</v>
      </c>
      <c r="D41" s="4">
        <v>1.1793827030592163</v>
      </c>
      <c r="E41" s="2">
        <v>39173</v>
      </c>
      <c r="F41" s="3">
        <f t="shared" si="0"/>
        <v>0.17938270305921633</v>
      </c>
      <c r="K41">
        <v>-1.6387257916451126E-2</v>
      </c>
    </row>
    <row r="42" spans="1:11" x14ac:dyDescent="0.3">
      <c r="A42" s="2">
        <v>38043</v>
      </c>
      <c r="B42" s="29" t="s">
        <v>65</v>
      </c>
      <c r="C42" s="2">
        <v>39203</v>
      </c>
      <c r="D42" s="4">
        <v>1.0568685633540282</v>
      </c>
      <c r="E42" s="2">
        <v>39203</v>
      </c>
      <c r="F42" s="3">
        <f t="shared" si="0"/>
        <v>5.6868563354028234E-2</v>
      </c>
      <c r="K42">
        <v>2.5114169667738162E-2</v>
      </c>
    </row>
    <row r="43" spans="1:11" x14ac:dyDescent="0.3">
      <c r="A43" s="2">
        <v>38044</v>
      </c>
      <c r="B43" s="28" t="s">
        <v>66</v>
      </c>
      <c r="C43" s="2">
        <v>39234</v>
      </c>
      <c r="D43" s="4">
        <v>1.0075390755067868</v>
      </c>
      <c r="E43" s="2">
        <v>39234</v>
      </c>
      <c r="F43" s="3">
        <f t="shared" si="0"/>
        <v>7.5390755067867854E-3</v>
      </c>
      <c r="K43">
        <v>0.19778130890312395</v>
      </c>
    </row>
    <row r="44" spans="1:11" x14ac:dyDescent="0.3">
      <c r="A44" s="2">
        <v>38047</v>
      </c>
      <c r="B44" s="29" t="s">
        <v>67</v>
      </c>
      <c r="C44" s="2">
        <v>39264</v>
      </c>
      <c r="D44" s="4">
        <v>1.0075209868290429</v>
      </c>
      <c r="E44" s="2">
        <v>39264</v>
      </c>
      <c r="F44" s="3">
        <f t="shared" si="0"/>
        <v>7.5209868290428972E-3</v>
      </c>
      <c r="K44">
        <v>8.6631848067625361E-2</v>
      </c>
    </row>
    <row r="45" spans="1:11" x14ac:dyDescent="0.3">
      <c r="A45" s="2">
        <v>38048</v>
      </c>
      <c r="B45" s="28" t="s">
        <v>68</v>
      </c>
      <c r="C45" s="2">
        <v>39295</v>
      </c>
      <c r="D45" s="4">
        <v>1.0011585378532104</v>
      </c>
      <c r="E45" s="2">
        <v>39295</v>
      </c>
      <c r="F45" s="3">
        <f t="shared" si="0"/>
        <v>1.1585378532104063E-3</v>
      </c>
      <c r="K45">
        <v>3.2193913871626956E-2</v>
      </c>
    </row>
    <row r="46" spans="1:11" x14ac:dyDescent="0.3">
      <c r="A46" s="2">
        <v>38049</v>
      </c>
      <c r="B46" s="29" t="s">
        <v>69</v>
      </c>
      <c r="C46" s="2">
        <v>39326</v>
      </c>
      <c r="D46" s="4">
        <v>1.0338743205104488</v>
      </c>
      <c r="E46" s="2">
        <v>39326</v>
      </c>
      <c r="F46" s="3">
        <f t="shared" si="0"/>
        <v>3.3874320510448808E-2</v>
      </c>
      <c r="K46">
        <v>0.10766095519149754</v>
      </c>
    </row>
    <row r="47" spans="1:11" x14ac:dyDescent="0.3">
      <c r="A47" s="2">
        <v>38050</v>
      </c>
      <c r="B47" s="28" t="s">
        <v>70</v>
      </c>
      <c r="C47" s="2">
        <v>39356</v>
      </c>
      <c r="D47" s="4">
        <v>1.0381872045701672</v>
      </c>
      <c r="E47" s="2">
        <v>39356</v>
      </c>
      <c r="F47" s="3">
        <f t="shared" si="0"/>
        <v>3.8187204570167221E-2</v>
      </c>
      <c r="K47">
        <v>6.7950565523329454E-2</v>
      </c>
    </row>
    <row r="48" spans="1:11" x14ac:dyDescent="0.3">
      <c r="A48" s="2">
        <v>38051</v>
      </c>
      <c r="B48" s="29" t="s">
        <v>71</v>
      </c>
      <c r="C48" s="2">
        <v>39387</v>
      </c>
      <c r="D48" s="4">
        <v>1.0551914837181022</v>
      </c>
      <c r="E48" s="2">
        <v>39387</v>
      </c>
      <c r="F48" s="3">
        <f t="shared" si="0"/>
        <v>5.519148371810223E-2</v>
      </c>
      <c r="K48">
        <v>3.5981292100163875E-2</v>
      </c>
    </row>
    <row r="49" spans="1:11" x14ac:dyDescent="0.3">
      <c r="A49" s="2">
        <v>38054</v>
      </c>
      <c r="B49" s="28" t="s">
        <v>72</v>
      </c>
      <c r="C49" s="2">
        <v>39417</v>
      </c>
      <c r="D49" s="4">
        <v>0.94896077693445158</v>
      </c>
      <c r="E49" s="2">
        <v>39417</v>
      </c>
      <c r="F49" s="3">
        <f t="shared" si="0"/>
        <v>-5.1039223065548422E-2</v>
      </c>
      <c r="K49">
        <v>-2.3631731775136666E-2</v>
      </c>
    </row>
    <row r="50" spans="1:11" x14ac:dyDescent="0.3">
      <c r="A50" s="2">
        <v>38055</v>
      </c>
      <c r="B50" s="29" t="s">
        <v>73</v>
      </c>
      <c r="C50" s="2">
        <v>39448</v>
      </c>
      <c r="D50" s="4">
        <v>1.2055634287567099</v>
      </c>
      <c r="E50" s="2">
        <v>39448</v>
      </c>
      <c r="F50" s="3">
        <f t="shared" si="0"/>
        <v>0.20556342875670985</v>
      </c>
      <c r="K50">
        <v>8.7930469488017415E-2</v>
      </c>
    </row>
    <row r="51" spans="1:11" x14ac:dyDescent="0.3">
      <c r="A51" s="2">
        <v>38056</v>
      </c>
      <c r="B51" s="28" t="s">
        <v>74</v>
      </c>
      <c r="C51" s="2">
        <v>39479</v>
      </c>
      <c r="D51" s="4">
        <v>0.93030476290430664</v>
      </c>
      <c r="E51" s="2">
        <v>39479</v>
      </c>
      <c r="F51" s="3">
        <f t="shared" si="0"/>
        <v>-6.9695237095693363E-2</v>
      </c>
      <c r="K51">
        <v>5.0723277602632955E-2</v>
      </c>
    </row>
    <row r="52" spans="1:11" x14ac:dyDescent="0.3">
      <c r="A52" s="2">
        <v>38057</v>
      </c>
      <c r="B52" s="29" t="s">
        <v>75</v>
      </c>
      <c r="C52" s="2">
        <v>39508</v>
      </c>
      <c r="D52" s="4">
        <v>1.0579930932531536</v>
      </c>
      <c r="E52" s="2">
        <v>39508</v>
      </c>
      <c r="F52" s="3">
        <f t="shared" si="0"/>
        <v>5.7993093253153605E-2</v>
      </c>
      <c r="K52">
        <v>0.1677614674271708</v>
      </c>
    </row>
    <row r="53" spans="1:11" x14ac:dyDescent="0.3">
      <c r="A53" s="2">
        <v>38058</v>
      </c>
      <c r="B53" s="28" t="s">
        <v>76</v>
      </c>
      <c r="C53" s="2">
        <v>39539</v>
      </c>
      <c r="D53" s="4">
        <v>0.99092695585341484</v>
      </c>
      <c r="E53" s="2">
        <v>39539</v>
      </c>
      <c r="F53" s="3">
        <f t="shared" si="0"/>
        <v>-9.073044146585163E-3</v>
      </c>
      <c r="K53">
        <v>3.1417026314278118E-2</v>
      </c>
    </row>
    <row r="54" spans="1:11" x14ac:dyDescent="0.3">
      <c r="A54" s="2">
        <v>38061</v>
      </c>
      <c r="B54" s="29" t="s">
        <v>77</v>
      </c>
      <c r="C54" s="2">
        <v>39569</v>
      </c>
      <c r="D54" s="4">
        <v>1.0268030753475699</v>
      </c>
      <c r="E54" s="2">
        <v>39569</v>
      </c>
      <c r="F54" s="3">
        <f t="shared" si="0"/>
        <v>2.6803075347569871E-2</v>
      </c>
      <c r="K54">
        <v>6.0071838936152311E-2</v>
      </c>
    </row>
    <row r="55" spans="1:11" x14ac:dyDescent="0.3">
      <c r="A55" s="2">
        <v>38062</v>
      </c>
      <c r="B55" s="28" t="s">
        <v>78</v>
      </c>
      <c r="C55" s="2">
        <v>39600</v>
      </c>
      <c r="D55" s="4">
        <v>1.0214013546181167</v>
      </c>
      <c r="E55" s="2">
        <v>39600</v>
      </c>
      <c r="F55" s="3">
        <f t="shared" si="0"/>
        <v>2.1401354618116653E-2</v>
      </c>
      <c r="K55">
        <v>4.5320795802957781E-2</v>
      </c>
    </row>
    <row r="56" spans="1:11" x14ac:dyDescent="0.3">
      <c r="A56" s="2">
        <v>38063</v>
      </c>
      <c r="B56" s="29" t="s">
        <v>79</v>
      </c>
      <c r="C56" s="2">
        <v>39630</v>
      </c>
      <c r="D56" s="4">
        <v>0.94358423068017105</v>
      </c>
      <c r="E56" s="2">
        <v>39630</v>
      </c>
      <c r="F56" s="3">
        <f t="shared" si="0"/>
        <v>-5.6415769319828946E-2</v>
      </c>
      <c r="K56">
        <v>3.3067073103034694E-2</v>
      </c>
    </row>
    <row r="57" spans="1:11" x14ac:dyDescent="0.3">
      <c r="A57" s="2">
        <v>38064</v>
      </c>
      <c r="B57" s="28" t="s">
        <v>80</v>
      </c>
      <c r="C57" s="2">
        <v>39661</v>
      </c>
      <c r="D57" s="4">
        <v>1.0146454173337489</v>
      </c>
      <c r="E57" s="2">
        <v>39661</v>
      </c>
      <c r="F57" s="3">
        <f t="shared" si="0"/>
        <v>1.4645417333748911E-2</v>
      </c>
      <c r="K57">
        <v>3.9137375490336357E-2</v>
      </c>
    </row>
    <row r="58" spans="1:11" x14ac:dyDescent="0.3">
      <c r="A58" s="2">
        <v>38065</v>
      </c>
      <c r="B58" s="29" t="s">
        <v>81</v>
      </c>
      <c r="C58" s="2">
        <v>39692</v>
      </c>
      <c r="D58" s="4">
        <v>0.95308524446554843</v>
      </c>
      <c r="E58" s="2">
        <v>39692</v>
      </c>
      <c r="F58" s="3">
        <f t="shared" si="0"/>
        <v>-4.6914755534451569E-2</v>
      </c>
      <c r="K58">
        <v>0.17938270305921633</v>
      </c>
    </row>
    <row r="59" spans="1:11" x14ac:dyDescent="0.3">
      <c r="A59" s="2">
        <v>38068</v>
      </c>
      <c r="B59" s="28" t="s">
        <v>82</v>
      </c>
      <c r="C59" s="2">
        <v>39722</v>
      </c>
      <c r="D59" s="4">
        <v>0.88943879723168229</v>
      </c>
      <c r="E59" s="2">
        <v>39722</v>
      </c>
      <c r="F59" s="3">
        <f t="shared" si="0"/>
        <v>-0.11056120276831771</v>
      </c>
      <c r="K59">
        <v>5.6868563354028234E-2</v>
      </c>
    </row>
    <row r="60" spans="1:11" x14ac:dyDescent="0.3">
      <c r="A60" s="2">
        <v>38069</v>
      </c>
      <c r="B60" s="29" t="s">
        <v>83</v>
      </c>
      <c r="C60" s="2">
        <v>39753</v>
      </c>
      <c r="D60" s="4">
        <v>0.74862181653641402</v>
      </c>
      <c r="E60" s="2">
        <v>39753</v>
      </c>
      <c r="F60" s="3">
        <f t="shared" si="0"/>
        <v>-0.25137818346358598</v>
      </c>
      <c r="K60">
        <v>7.5390755067867854E-3</v>
      </c>
    </row>
    <row r="61" spans="1:11" x14ac:dyDescent="0.3">
      <c r="A61" s="2">
        <v>38070</v>
      </c>
      <c r="B61" s="28" t="s">
        <v>84</v>
      </c>
      <c r="C61" s="2">
        <v>39783</v>
      </c>
      <c r="D61" s="4">
        <v>0.95667881320918746</v>
      </c>
      <c r="E61" s="2">
        <v>39783</v>
      </c>
      <c r="F61" s="3">
        <f t="shared" si="0"/>
        <v>-4.3321186790812538E-2</v>
      </c>
      <c r="K61">
        <v>7.5209868290428972E-3</v>
      </c>
    </row>
    <row r="62" spans="1:11" x14ac:dyDescent="0.3">
      <c r="A62" s="2">
        <v>38071</v>
      </c>
      <c r="B62" s="29" t="s">
        <v>85</v>
      </c>
      <c r="C62" s="2">
        <v>39814</v>
      </c>
      <c r="D62" s="4">
        <v>1.0406280484935644</v>
      </c>
      <c r="E62" s="2">
        <v>39814</v>
      </c>
      <c r="F62" s="3">
        <f t="shared" si="0"/>
        <v>4.0628048493564384E-2</v>
      </c>
      <c r="K62">
        <v>1.1585378532104063E-3</v>
      </c>
    </row>
    <row r="63" spans="1:11" x14ac:dyDescent="0.3">
      <c r="A63" s="2">
        <v>38072</v>
      </c>
      <c r="B63" s="28" t="s">
        <v>86</v>
      </c>
      <c r="C63" s="2">
        <v>39845</v>
      </c>
      <c r="D63" s="4">
        <v>0.96499012704926201</v>
      </c>
      <c r="E63" s="2">
        <v>39845</v>
      </c>
      <c r="F63" s="3">
        <f t="shared" si="0"/>
        <v>-3.5009872950737986E-2</v>
      </c>
      <c r="K63">
        <v>3.3874320510448808E-2</v>
      </c>
    </row>
    <row r="64" spans="1:11" x14ac:dyDescent="0.3">
      <c r="A64" s="2">
        <v>38075</v>
      </c>
      <c r="B64" s="29" t="s">
        <v>87</v>
      </c>
      <c r="C64" s="2">
        <v>39873</v>
      </c>
      <c r="D64" s="4">
        <v>0.97394895568129181</v>
      </c>
      <c r="E64" s="2">
        <v>39873</v>
      </c>
      <c r="F64" s="3">
        <f t="shared" si="0"/>
        <v>-2.6051044318708194E-2</v>
      </c>
      <c r="K64">
        <v>3.8187204570167221E-2</v>
      </c>
    </row>
    <row r="65" spans="1:11" x14ac:dyDescent="0.3">
      <c r="A65" s="2">
        <v>38076</v>
      </c>
      <c r="B65" s="28" t="s">
        <v>88</v>
      </c>
      <c r="C65" s="2">
        <v>39904</v>
      </c>
      <c r="D65" s="4">
        <v>1.0465171627419463</v>
      </c>
      <c r="E65" s="2">
        <v>39904</v>
      </c>
      <c r="F65" s="3">
        <f t="shared" si="0"/>
        <v>4.6517162741946283E-2</v>
      </c>
      <c r="K65">
        <v>5.519148371810223E-2</v>
      </c>
    </row>
    <row r="66" spans="1:11" x14ac:dyDescent="0.3">
      <c r="A66" s="2">
        <v>38077</v>
      </c>
      <c r="B66" s="29" t="s">
        <v>89</v>
      </c>
      <c r="C66" s="2">
        <v>39934</v>
      </c>
      <c r="D66" s="4">
        <v>1.2240537709199104</v>
      </c>
      <c r="E66" s="2">
        <v>39934</v>
      </c>
      <c r="F66" s="3">
        <f t="shared" si="0"/>
        <v>0.22405377091991041</v>
      </c>
      <c r="K66">
        <v>-5.1039223065548422E-2</v>
      </c>
    </row>
    <row r="67" spans="1:11" x14ac:dyDescent="0.3">
      <c r="A67" s="2">
        <v>38078</v>
      </c>
      <c r="B67" s="28" t="s">
        <v>90</v>
      </c>
      <c r="C67" s="2">
        <v>39965</v>
      </c>
      <c r="D67" s="4">
        <v>1.1553097587429664</v>
      </c>
      <c r="E67" s="2">
        <v>39965</v>
      </c>
      <c r="F67" s="3">
        <f t="shared" ref="F67:F130" si="1">D67-1</f>
        <v>0.15530975874296638</v>
      </c>
      <c r="K67">
        <v>0.20556342875670985</v>
      </c>
    </row>
    <row r="68" spans="1:11" x14ac:dyDescent="0.3">
      <c r="A68" s="2">
        <v>38079</v>
      </c>
      <c r="B68" s="29" t="s">
        <v>91</v>
      </c>
      <c r="C68" s="2">
        <v>39995</v>
      </c>
      <c r="D68" s="4">
        <v>1.0420388929606863</v>
      </c>
      <c r="E68" s="2">
        <v>39995</v>
      </c>
      <c r="F68" s="3">
        <f t="shared" si="1"/>
        <v>4.2038892960686303E-2</v>
      </c>
      <c r="K68">
        <v>-6.9695237095693363E-2</v>
      </c>
    </row>
    <row r="69" spans="1:11" x14ac:dyDescent="0.3">
      <c r="A69" s="2">
        <v>38082</v>
      </c>
      <c r="B69" s="28" t="s">
        <v>92</v>
      </c>
      <c r="C69" s="2">
        <v>40026</v>
      </c>
      <c r="D69" s="4">
        <v>1.0504030042262082</v>
      </c>
      <c r="E69" s="2">
        <v>40026</v>
      </c>
      <c r="F69" s="3">
        <f t="shared" si="1"/>
        <v>5.0403004226208248E-2</v>
      </c>
      <c r="K69">
        <v>5.7993093253153605E-2</v>
      </c>
    </row>
    <row r="70" spans="1:11" x14ac:dyDescent="0.3">
      <c r="A70" s="2">
        <v>38083</v>
      </c>
      <c r="B70" s="29" t="s">
        <v>93</v>
      </c>
      <c r="C70" s="2">
        <v>40057</v>
      </c>
      <c r="D70" s="4">
        <v>1.1197980109606698</v>
      </c>
      <c r="E70" s="2">
        <v>40057</v>
      </c>
      <c r="F70" s="3">
        <f t="shared" si="1"/>
        <v>0.11979801096066978</v>
      </c>
      <c r="K70">
        <v>-9.073044146585163E-3</v>
      </c>
    </row>
    <row r="71" spans="1:11" x14ac:dyDescent="0.3">
      <c r="A71" s="2">
        <v>38084</v>
      </c>
      <c r="B71" s="28" t="s">
        <v>94</v>
      </c>
      <c r="C71" s="2">
        <v>40087</v>
      </c>
      <c r="D71" s="4">
        <v>1.1445039982481739</v>
      </c>
      <c r="E71" s="2">
        <v>40087</v>
      </c>
      <c r="F71" s="3">
        <f t="shared" si="1"/>
        <v>0.14450399824817395</v>
      </c>
      <c r="K71">
        <v>2.6803075347569871E-2</v>
      </c>
    </row>
    <row r="72" spans="1:11" x14ac:dyDescent="0.3">
      <c r="A72" s="2">
        <v>38085</v>
      </c>
      <c r="B72" s="29" t="s">
        <v>95</v>
      </c>
      <c r="C72" s="2">
        <v>40118</v>
      </c>
      <c r="D72" s="4">
        <v>1.165239375550887</v>
      </c>
      <c r="E72" s="2">
        <v>40118</v>
      </c>
      <c r="F72" s="3">
        <f t="shared" si="1"/>
        <v>0.16523937555088697</v>
      </c>
      <c r="K72">
        <v>2.1401354618116653E-2</v>
      </c>
    </row>
    <row r="73" spans="1:11" x14ac:dyDescent="0.3">
      <c r="A73" s="2">
        <v>38086</v>
      </c>
      <c r="B73" s="28" t="s">
        <v>96</v>
      </c>
      <c r="C73" s="2">
        <v>40148</v>
      </c>
      <c r="D73" s="4">
        <v>1.0825373450881524</v>
      </c>
      <c r="E73" s="2">
        <v>40148</v>
      </c>
      <c r="F73" s="3">
        <f t="shared" si="1"/>
        <v>8.2537345088152358E-2</v>
      </c>
      <c r="K73">
        <v>-5.6415769319828946E-2</v>
      </c>
    </row>
    <row r="74" spans="1:11" x14ac:dyDescent="0.3">
      <c r="A74" s="2">
        <v>38089</v>
      </c>
      <c r="B74" s="29" t="s">
        <v>97</v>
      </c>
      <c r="C74" s="2">
        <v>40179</v>
      </c>
      <c r="D74" s="4">
        <v>1.2018611097136722</v>
      </c>
      <c r="E74" s="2">
        <v>40179</v>
      </c>
      <c r="F74" s="3">
        <f t="shared" si="1"/>
        <v>0.20186110971367222</v>
      </c>
      <c r="K74">
        <v>1.4645417333748911E-2</v>
      </c>
    </row>
    <row r="75" spans="1:11" x14ac:dyDescent="0.3">
      <c r="A75" s="2">
        <v>38090</v>
      </c>
      <c r="B75" s="28" t="s">
        <v>98</v>
      </c>
      <c r="C75" s="2">
        <v>40210</v>
      </c>
      <c r="D75" s="4">
        <v>1.0845195361355853</v>
      </c>
      <c r="E75" s="2">
        <v>40210</v>
      </c>
      <c r="F75" s="3">
        <f t="shared" si="1"/>
        <v>8.4519536135585271E-2</v>
      </c>
      <c r="K75">
        <v>-4.6914755534451569E-2</v>
      </c>
    </row>
    <row r="76" spans="1:11" x14ac:dyDescent="0.3">
      <c r="A76" s="2">
        <v>38091</v>
      </c>
      <c r="B76" s="29" t="s">
        <v>99</v>
      </c>
      <c r="C76" s="2">
        <v>40238</v>
      </c>
      <c r="D76" s="4">
        <v>1.1402468341879339</v>
      </c>
      <c r="E76" s="2">
        <v>40238</v>
      </c>
      <c r="F76" s="3">
        <f t="shared" si="1"/>
        <v>0.14024683418793393</v>
      </c>
      <c r="K76">
        <v>-0.11056120276831771</v>
      </c>
    </row>
    <row r="77" spans="1:11" x14ac:dyDescent="0.3">
      <c r="A77" s="2">
        <v>38092</v>
      </c>
      <c r="B77" s="28" t="s">
        <v>100</v>
      </c>
      <c r="C77" s="2">
        <v>40269</v>
      </c>
      <c r="D77" s="4">
        <v>1.0647700682375687</v>
      </c>
      <c r="E77" s="2">
        <v>40269</v>
      </c>
      <c r="F77" s="3">
        <f t="shared" si="1"/>
        <v>6.4770068237568701E-2</v>
      </c>
      <c r="K77">
        <v>-0.25137818346358598</v>
      </c>
    </row>
    <row r="78" spans="1:11" x14ac:dyDescent="0.3">
      <c r="A78" s="2">
        <v>38093</v>
      </c>
      <c r="B78" s="29" t="s">
        <v>101</v>
      </c>
      <c r="C78" s="2">
        <v>40299</v>
      </c>
      <c r="D78" s="4">
        <v>1.0476254725225331</v>
      </c>
      <c r="E78" s="2">
        <v>40299</v>
      </c>
      <c r="F78" s="3">
        <f t="shared" si="1"/>
        <v>4.762547252253313E-2</v>
      </c>
      <c r="K78">
        <v>-4.3321186790812538E-2</v>
      </c>
    </row>
    <row r="79" spans="1:11" x14ac:dyDescent="0.3">
      <c r="A79" s="2">
        <v>38096</v>
      </c>
      <c r="B79" s="28" t="s">
        <v>102</v>
      </c>
      <c r="C79" s="2">
        <v>40330</v>
      </c>
      <c r="D79" s="4">
        <v>0.89826825205274619</v>
      </c>
      <c r="E79" s="2">
        <v>40330</v>
      </c>
      <c r="F79" s="3">
        <f t="shared" si="1"/>
        <v>-0.10173174794725381</v>
      </c>
      <c r="K79">
        <v>4.0628048493564384E-2</v>
      </c>
    </row>
    <row r="80" spans="1:11" x14ac:dyDescent="0.3">
      <c r="A80" s="2">
        <v>38097</v>
      </c>
      <c r="B80" s="29" t="s">
        <v>103</v>
      </c>
      <c r="C80" s="2">
        <v>40360</v>
      </c>
      <c r="D80" s="4">
        <v>1.0276019633541613</v>
      </c>
      <c r="E80" s="2">
        <v>40360</v>
      </c>
      <c r="F80" s="3">
        <f t="shared" si="1"/>
        <v>2.7601963354161319E-2</v>
      </c>
      <c r="K80">
        <v>-3.5009872950737986E-2</v>
      </c>
    </row>
    <row r="81" spans="1:11" x14ac:dyDescent="0.3">
      <c r="A81" s="2">
        <v>38098</v>
      </c>
      <c r="B81" s="28" t="s">
        <v>104</v>
      </c>
      <c r="C81" s="2">
        <v>40391</v>
      </c>
      <c r="D81" s="4">
        <v>1.1220187762507554</v>
      </c>
      <c r="E81" s="2">
        <v>40391</v>
      </c>
      <c r="F81" s="3">
        <f t="shared" si="1"/>
        <v>0.12201877625075541</v>
      </c>
      <c r="K81">
        <v>-2.6051044318708194E-2</v>
      </c>
    </row>
    <row r="82" spans="1:11" x14ac:dyDescent="0.3">
      <c r="A82" s="2">
        <v>38099</v>
      </c>
      <c r="B82" s="29" t="s">
        <v>105</v>
      </c>
      <c r="C82" s="2">
        <v>40422</v>
      </c>
      <c r="D82" s="4">
        <v>0.99775546753900013</v>
      </c>
      <c r="E82" s="2">
        <v>40422</v>
      </c>
      <c r="F82" s="3">
        <f t="shared" si="1"/>
        <v>-2.2445324609998707E-3</v>
      </c>
      <c r="K82">
        <v>4.6517162741946283E-2</v>
      </c>
    </row>
    <row r="83" spans="1:11" x14ac:dyDescent="0.3">
      <c r="A83" s="2">
        <v>38100</v>
      </c>
      <c r="B83" s="28" t="s">
        <v>106</v>
      </c>
      <c r="C83" s="2">
        <v>40452</v>
      </c>
      <c r="D83" s="4">
        <v>1.1353168262034217</v>
      </c>
      <c r="E83" s="2">
        <v>40452</v>
      </c>
      <c r="F83" s="3">
        <f t="shared" si="1"/>
        <v>0.13531682620342167</v>
      </c>
      <c r="K83">
        <v>0.22405377091991041</v>
      </c>
    </row>
    <row r="84" spans="1:11" x14ac:dyDescent="0.3">
      <c r="A84" s="2">
        <v>38103</v>
      </c>
      <c r="B84" s="29" t="s">
        <v>107</v>
      </c>
      <c r="C84" s="2">
        <v>40483</v>
      </c>
      <c r="D84" s="4">
        <v>1.0610766622721373</v>
      </c>
      <c r="E84" s="2">
        <v>40483</v>
      </c>
      <c r="F84" s="3">
        <f t="shared" si="1"/>
        <v>6.1076662272137261E-2</v>
      </c>
      <c r="K84">
        <v>0.15530975874296638</v>
      </c>
    </row>
    <row r="85" spans="1:11" x14ac:dyDescent="0.3">
      <c r="A85" s="2">
        <v>38104</v>
      </c>
      <c r="B85" s="28" t="s">
        <v>108</v>
      </c>
      <c r="C85" s="2">
        <v>40513</v>
      </c>
      <c r="D85" s="4">
        <v>1.0064243183239034</v>
      </c>
      <c r="E85" s="2">
        <v>40513</v>
      </c>
      <c r="F85" s="3">
        <f t="shared" si="1"/>
        <v>6.424318323903444E-3</v>
      </c>
      <c r="K85">
        <v>4.2038892960686303E-2</v>
      </c>
    </row>
    <row r="86" spans="1:11" x14ac:dyDescent="0.3">
      <c r="A86" s="2">
        <v>38105</v>
      </c>
      <c r="B86" s="29" t="s">
        <v>109</v>
      </c>
      <c r="C86" s="2">
        <v>40544</v>
      </c>
      <c r="D86" s="4">
        <v>1.0847520592028879</v>
      </c>
      <c r="E86" s="2">
        <v>40544</v>
      </c>
      <c r="F86" s="3">
        <f t="shared" si="1"/>
        <v>8.4752059202887864E-2</v>
      </c>
      <c r="K86">
        <v>5.0403004226208248E-2</v>
      </c>
    </row>
    <row r="87" spans="1:11" x14ac:dyDescent="0.3">
      <c r="A87" s="2">
        <v>38106</v>
      </c>
      <c r="B87" s="28" t="s">
        <v>110</v>
      </c>
      <c r="C87" s="2">
        <v>40575</v>
      </c>
      <c r="D87" s="4">
        <v>1.0661659119154456</v>
      </c>
      <c r="E87" s="2">
        <v>40575</v>
      </c>
      <c r="F87" s="3">
        <f t="shared" si="1"/>
        <v>6.616591191544563E-2</v>
      </c>
      <c r="K87">
        <v>0.11979801096066978</v>
      </c>
    </row>
    <row r="88" spans="1:11" x14ac:dyDescent="0.3">
      <c r="A88" s="2">
        <v>38107</v>
      </c>
      <c r="B88" s="29" t="s">
        <v>111</v>
      </c>
      <c r="C88" s="2">
        <v>40603</v>
      </c>
      <c r="D88" s="4">
        <v>1.0301429116893652</v>
      </c>
      <c r="E88" s="2">
        <v>40603</v>
      </c>
      <c r="F88" s="3">
        <f t="shared" si="1"/>
        <v>3.0142911689365226E-2</v>
      </c>
      <c r="K88">
        <v>0.14450399824817395</v>
      </c>
    </row>
    <row r="89" spans="1:11" x14ac:dyDescent="0.3">
      <c r="A89" s="2">
        <v>38110</v>
      </c>
      <c r="B89" s="28" t="s">
        <v>112</v>
      </c>
      <c r="C89" s="2">
        <v>40634</v>
      </c>
      <c r="D89" s="4">
        <v>1.0060147389238459</v>
      </c>
      <c r="E89" s="2">
        <v>40634</v>
      </c>
      <c r="F89" s="3">
        <f t="shared" si="1"/>
        <v>6.0147389238458526E-3</v>
      </c>
      <c r="K89">
        <v>0.16523937555088697</v>
      </c>
    </row>
    <row r="90" spans="1:11" x14ac:dyDescent="0.3">
      <c r="A90" s="2">
        <v>38111</v>
      </c>
      <c r="B90" s="29" t="s">
        <v>113</v>
      </c>
      <c r="C90" s="2">
        <v>40664</v>
      </c>
      <c r="D90" s="4">
        <v>1.0724023341099256</v>
      </c>
      <c r="E90" s="2">
        <v>40664</v>
      </c>
      <c r="F90" s="3">
        <f t="shared" si="1"/>
        <v>7.2402334109925581E-2</v>
      </c>
      <c r="K90">
        <v>8.2537345088152358E-2</v>
      </c>
    </row>
    <row r="91" spans="1:11" x14ac:dyDescent="0.3">
      <c r="A91" s="2">
        <v>38112</v>
      </c>
      <c r="B91" s="28" t="s">
        <v>114</v>
      </c>
      <c r="C91" s="2">
        <v>40695</v>
      </c>
      <c r="D91" s="4">
        <v>0.97507708639256185</v>
      </c>
      <c r="E91" s="2">
        <v>40695</v>
      </c>
      <c r="F91" s="3">
        <f t="shared" si="1"/>
        <v>-2.4922913607438146E-2</v>
      </c>
      <c r="K91">
        <v>0.20186110971367222</v>
      </c>
    </row>
    <row r="92" spans="1:11" x14ac:dyDescent="0.3">
      <c r="A92" s="2">
        <v>38113</v>
      </c>
      <c r="B92" s="29" t="s">
        <v>115</v>
      </c>
      <c r="C92" s="2">
        <v>40725</v>
      </c>
      <c r="D92" s="4">
        <v>0.9743611823243401</v>
      </c>
      <c r="E92" s="2">
        <v>40725</v>
      </c>
      <c r="F92" s="3">
        <f t="shared" si="1"/>
        <v>-2.5638817675659897E-2</v>
      </c>
      <c r="K92">
        <v>8.4519536135585271E-2</v>
      </c>
    </row>
    <row r="93" spans="1:11" x14ac:dyDescent="0.3">
      <c r="A93" s="2">
        <v>38114</v>
      </c>
      <c r="B93" s="28" t="s">
        <v>116</v>
      </c>
      <c r="C93" s="2">
        <v>40756</v>
      </c>
      <c r="D93" s="4">
        <v>1.0010233084201894</v>
      </c>
      <c r="E93" s="2">
        <v>40756</v>
      </c>
      <c r="F93" s="3">
        <f t="shared" si="1"/>
        <v>1.0233084201893838E-3</v>
      </c>
      <c r="K93">
        <v>0.14024683418793393</v>
      </c>
    </row>
    <row r="94" spans="1:11" x14ac:dyDescent="0.3">
      <c r="A94" s="2">
        <v>38117</v>
      </c>
      <c r="B94" s="29" t="s">
        <v>117</v>
      </c>
      <c r="C94" s="2">
        <v>40787</v>
      </c>
      <c r="D94" s="4">
        <v>0.92540423777419256</v>
      </c>
      <c r="E94" s="2">
        <v>40787</v>
      </c>
      <c r="F94" s="3">
        <f t="shared" si="1"/>
        <v>-7.4595762225807438E-2</v>
      </c>
      <c r="K94">
        <v>6.4770068237568701E-2</v>
      </c>
    </row>
    <row r="95" spans="1:11" x14ac:dyDescent="0.3">
      <c r="A95" s="2">
        <v>38118</v>
      </c>
      <c r="B95" s="28" t="s">
        <v>118</v>
      </c>
      <c r="C95" s="2">
        <v>40817</v>
      </c>
      <c r="D95" s="4">
        <v>0.91615031547234116</v>
      </c>
      <c r="E95" s="2">
        <v>40817</v>
      </c>
      <c r="F95" s="3">
        <f t="shared" si="1"/>
        <v>-8.3849684527658841E-2</v>
      </c>
      <c r="K95">
        <v>4.762547252253313E-2</v>
      </c>
    </row>
    <row r="96" spans="1:11" x14ac:dyDescent="0.3">
      <c r="A96" s="2">
        <v>38119</v>
      </c>
      <c r="B96" s="29" t="s">
        <v>119</v>
      </c>
      <c r="C96" s="2">
        <v>40848</v>
      </c>
      <c r="D96" s="4">
        <v>1.0833644215962785</v>
      </c>
      <c r="E96" s="2">
        <v>40848</v>
      </c>
      <c r="F96" s="3">
        <f t="shared" si="1"/>
        <v>8.3364421596278548E-2</v>
      </c>
      <c r="K96">
        <v>-0.10173174794725381</v>
      </c>
    </row>
    <row r="97" spans="1:11" x14ac:dyDescent="0.3">
      <c r="A97" s="2">
        <v>38120</v>
      </c>
      <c r="B97" s="28" t="s">
        <v>120</v>
      </c>
      <c r="C97" s="2">
        <v>40878</v>
      </c>
      <c r="D97" s="4">
        <v>0.8996846102620929</v>
      </c>
      <c r="E97" s="2">
        <v>40878</v>
      </c>
      <c r="F97" s="3">
        <f t="shared" si="1"/>
        <v>-0.1003153897379071</v>
      </c>
      <c r="K97">
        <v>2.7601963354161319E-2</v>
      </c>
    </row>
    <row r="98" spans="1:11" x14ac:dyDescent="0.3">
      <c r="A98" s="2">
        <v>38121</v>
      </c>
      <c r="B98" s="29" t="s">
        <v>121</v>
      </c>
      <c r="C98" s="2">
        <v>40909</v>
      </c>
      <c r="D98" s="4">
        <v>1.0509162037617277</v>
      </c>
      <c r="E98" s="2">
        <v>40909</v>
      </c>
      <c r="F98" s="3">
        <f t="shared" si="1"/>
        <v>5.0916203761727674E-2</v>
      </c>
      <c r="K98">
        <v>0.12201877625075541</v>
      </c>
    </row>
    <row r="99" spans="1:11" x14ac:dyDescent="0.3">
      <c r="A99" s="2">
        <v>38124</v>
      </c>
      <c r="B99" s="28" t="s">
        <v>122</v>
      </c>
      <c r="C99" s="2">
        <v>40940</v>
      </c>
      <c r="D99" s="4">
        <v>1.1016973548151883</v>
      </c>
      <c r="E99" s="2">
        <v>40940</v>
      </c>
      <c r="F99" s="3">
        <f t="shared" si="1"/>
        <v>0.10169735481518827</v>
      </c>
      <c r="K99">
        <v>-2.2445324609998707E-3</v>
      </c>
    </row>
    <row r="100" spans="1:11" x14ac:dyDescent="0.3">
      <c r="A100" s="2">
        <v>38125</v>
      </c>
      <c r="B100" s="29" t="s">
        <v>123</v>
      </c>
      <c r="C100" s="2">
        <v>40969</v>
      </c>
      <c r="D100" s="4">
        <v>1.0872800952615207</v>
      </c>
      <c r="E100" s="2">
        <v>40969</v>
      </c>
      <c r="F100" s="3">
        <f t="shared" si="1"/>
        <v>8.7280095261520696E-2</v>
      </c>
      <c r="K100">
        <v>0.13531682620342167</v>
      </c>
    </row>
    <row r="101" spans="1:11" x14ac:dyDescent="0.3">
      <c r="A101" s="2">
        <v>38126</v>
      </c>
      <c r="B101" s="28" t="s">
        <v>124</v>
      </c>
      <c r="C101" s="2">
        <v>41000</v>
      </c>
      <c r="D101" s="4">
        <v>1.0179992440423697</v>
      </c>
      <c r="E101" s="2">
        <v>41000</v>
      </c>
      <c r="F101" s="3">
        <f t="shared" si="1"/>
        <v>1.7999244042369744E-2</v>
      </c>
      <c r="K101">
        <v>6.1076662272137261E-2</v>
      </c>
    </row>
    <row r="102" spans="1:11" x14ac:dyDescent="0.3">
      <c r="A102" s="2">
        <v>38127</v>
      </c>
      <c r="B102" s="29" t="s">
        <v>125</v>
      </c>
      <c r="C102" s="2">
        <v>41030</v>
      </c>
      <c r="D102" s="4">
        <v>0.99108511184866177</v>
      </c>
      <c r="E102" s="2">
        <v>41030</v>
      </c>
      <c r="F102" s="3">
        <f t="shared" si="1"/>
        <v>-8.9148881513382294E-3</v>
      </c>
      <c r="K102">
        <v>6.424318323903444E-3</v>
      </c>
    </row>
    <row r="103" spans="1:11" x14ac:dyDescent="0.3">
      <c r="A103" s="2">
        <v>38128</v>
      </c>
      <c r="B103" s="28" t="s">
        <v>126</v>
      </c>
      <c r="C103" s="2">
        <v>41061</v>
      </c>
      <c r="D103" s="4">
        <v>0.90284267773467886</v>
      </c>
      <c r="E103" s="2">
        <v>41061</v>
      </c>
      <c r="F103" s="3">
        <f t="shared" si="1"/>
        <v>-9.7157322265321144E-2</v>
      </c>
      <c r="K103">
        <v>8.4752059202887864E-2</v>
      </c>
    </row>
    <row r="104" spans="1:11" x14ac:dyDescent="0.3">
      <c r="A104" s="2">
        <v>38131</v>
      </c>
      <c r="B104" s="29" t="s">
        <v>127</v>
      </c>
      <c r="C104" s="2">
        <v>41091</v>
      </c>
      <c r="D104" s="4">
        <v>1.0863343436400681</v>
      </c>
      <c r="E104" s="2">
        <v>41091</v>
      </c>
      <c r="F104" s="3">
        <f t="shared" si="1"/>
        <v>8.633434364006809E-2</v>
      </c>
      <c r="K104">
        <v>6.616591191544563E-2</v>
      </c>
    </row>
    <row r="105" spans="1:11" x14ac:dyDescent="0.3">
      <c r="A105" s="2">
        <v>38132</v>
      </c>
      <c r="B105" s="28" t="s">
        <v>103</v>
      </c>
      <c r="C105" s="2">
        <v>41122</v>
      </c>
      <c r="D105" s="4">
        <v>1.2217081483772487</v>
      </c>
      <c r="E105" s="2">
        <v>41122</v>
      </c>
      <c r="F105" s="3">
        <f t="shared" si="1"/>
        <v>0.22170814837724873</v>
      </c>
      <c r="K105">
        <v>3.0142911689365226E-2</v>
      </c>
    </row>
    <row r="106" spans="1:11" x14ac:dyDescent="0.3">
      <c r="A106" s="2">
        <v>38133</v>
      </c>
      <c r="B106" s="29" t="s">
        <v>128</v>
      </c>
      <c r="C106" s="2">
        <v>41153</v>
      </c>
      <c r="D106" s="4">
        <v>1.0871447774037071</v>
      </c>
      <c r="E106" s="2">
        <v>41153</v>
      </c>
      <c r="F106" s="3">
        <f t="shared" si="1"/>
        <v>8.7144777403707074E-2</v>
      </c>
      <c r="K106">
        <v>6.0147389238458526E-3</v>
      </c>
    </row>
    <row r="107" spans="1:11" x14ac:dyDescent="0.3">
      <c r="A107" s="2">
        <v>38134</v>
      </c>
      <c r="B107" s="28" t="s">
        <v>129</v>
      </c>
      <c r="C107" s="2">
        <v>41183</v>
      </c>
      <c r="D107" s="4">
        <v>1.112625086108237</v>
      </c>
      <c r="E107" s="2">
        <v>41183</v>
      </c>
      <c r="F107" s="3">
        <f t="shared" si="1"/>
        <v>0.11262508610823696</v>
      </c>
      <c r="K107">
        <v>7.2402334109925581E-2</v>
      </c>
    </row>
    <row r="108" spans="1:11" x14ac:dyDescent="0.3">
      <c r="A108" s="2">
        <v>38135</v>
      </c>
      <c r="B108" s="29" t="s">
        <v>130</v>
      </c>
      <c r="C108" s="2">
        <v>41214</v>
      </c>
      <c r="D108" s="4">
        <v>1.0409062125044708</v>
      </c>
      <c r="E108" s="2">
        <v>41214</v>
      </c>
      <c r="F108" s="3">
        <f t="shared" si="1"/>
        <v>4.0906212504470796E-2</v>
      </c>
      <c r="K108">
        <v>-2.4922913607438146E-2</v>
      </c>
    </row>
    <row r="109" spans="1:11" x14ac:dyDescent="0.3">
      <c r="A109" s="2">
        <v>38138</v>
      </c>
      <c r="B109" s="28" t="s">
        <v>35</v>
      </c>
      <c r="C109" s="2">
        <v>41244</v>
      </c>
      <c r="D109" s="4">
        <v>1.0115446389110971</v>
      </c>
      <c r="E109" s="2">
        <v>41244</v>
      </c>
      <c r="F109" s="3">
        <f t="shared" si="1"/>
        <v>1.1544638911097138E-2</v>
      </c>
      <c r="K109">
        <v>-2.5638817675659897E-2</v>
      </c>
    </row>
    <row r="110" spans="1:11" x14ac:dyDescent="0.3">
      <c r="A110" s="2">
        <v>38139</v>
      </c>
      <c r="B110" s="29" t="s">
        <v>131</v>
      </c>
      <c r="C110" s="2">
        <v>41275</v>
      </c>
      <c r="D110" s="4">
        <v>1.1488378953980298</v>
      </c>
      <c r="E110" s="2">
        <v>41275</v>
      </c>
      <c r="F110" s="3">
        <f t="shared" si="1"/>
        <v>0.14883789539802983</v>
      </c>
      <c r="K110">
        <v>1.0233084201893838E-3</v>
      </c>
    </row>
    <row r="111" spans="1:11" x14ac:dyDescent="0.3">
      <c r="A111" s="2">
        <v>38140</v>
      </c>
      <c r="B111" s="28" t="s">
        <v>132</v>
      </c>
      <c r="C111" s="2">
        <v>41306</v>
      </c>
      <c r="D111" s="4">
        <v>1.1674615744862253</v>
      </c>
      <c r="E111" s="2">
        <v>41306</v>
      </c>
      <c r="F111" s="3">
        <f t="shared" si="1"/>
        <v>0.16746157448622534</v>
      </c>
      <c r="K111">
        <v>-7.4595762225807438E-2</v>
      </c>
    </row>
    <row r="112" spans="1:11" x14ac:dyDescent="0.3">
      <c r="A112" s="2">
        <v>38141</v>
      </c>
      <c r="B112" s="29" t="s">
        <v>133</v>
      </c>
      <c r="C112" s="2">
        <v>41334</v>
      </c>
      <c r="D112" s="4">
        <v>1.1219888735855026</v>
      </c>
      <c r="E112" s="2">
        <v>41334</v>
      </c>
      <c r="F112" s="3">
        <f t="shared" si="1"/>
        <v>0.12198887358550259</v>
      </c>
      <c r="K112">
        <v>-8.3849684527658841E-2</v>
      </c>
    </row>
    <row r="113" spans="1:11" x14ac:dyDescent="0.3">
      <c r="A113" s="2">
        <v>38142</v>
      </c>
      <c r="B113" s="28" t="s">
        <v>134</v>
      </c>
      <c r="C113" s="2">
        <v>41365</v>
      </c>
      <c r="D113" s="4">
        <v>0.99767041943039669</v>
      </c>
      <c r="E113" s="2">
        <v>41365</v>
      </c>
      <c r="F113" s="3">
        <f t="shared" si="1"/>
        <v>-2.3295805696033067E-3</v>
      </c>
      <c r="K113">
        <v>8.3364421596278548E-2</v>
      </c>
    </row>
    <row r="114" spans="1:11" x14ac:dyDescent="0.3">
      <c r="A114" s="2">
        <v>38145</v>
      </c>
      <c r="B114" s="29" t="s">
        <v>135</v>
      </c>
      <c r="C114" s="2">
        <v>41395</v>
      </c>
      <c r="D114" s="4">
        <v>1.1735323963093907</v>
      </c>
      <c r="E114" s="2">
        <v>41395</v>
      </c>
      <c r="F114" s="3">
        <f t="shared" si="1"/>
        <v>0.17353239630939066</v>
      </c>
      <c r="K114">
        <v>-0.1003153897379071</v>
      </c>
    </row>
    <row r="115" spans="1:11" x14ac:dyDescent="0.3">
      <c r="A115" s="2">
        <v>38146</v>
      </c>
      <c r="B115" s="28" t="s">
        <v>136</v>
      </c>
      <c r="C115" s="2">
        <v>41426</v>
      </c>
      <c r="D115" s="4">
        <v>1.191132039801162</v>
      </c>
      <c r="E115" s="2">
        <v>41426</v>
      </c>
      <c r="F115" s="3">
        <f t="shared" si="1"/>
        <v>0.191132039801162</v>
      </c>
      <c r="K115">
        <v>5.0916203761727674E-2</v>
      </c>
    </row>
    <row r="116" spans="1:11" x14ac:dyDescent="0.3">
      <c r="A116" s="2">
        <v>38147</v>
      </c>
      <c r="B116" s="29" t="s">
        <v>137</v>
      </c>
      <c r="C116" s="2">
        <v>41456</v>
      </c>
      <c r="D116" s="4">
        <v>1.0300844305399912</v>
      </c>
      <c r="E116" s="2">
        <v>41456</v>
      </c>
      <c r="F116" s="3">
        <f t="shared" si="1"/>
        <v>3.0084430539991214E-2</v>
      </c>
      <c r="K116">
        <v>0.10169735481518827</v>
      </c>
    </row>
    <row r="117" spans="1:11" x14ac:dyDescent="0.3">
      <c r="A117" s="2">
        <v>38148</v>
      </c>
      <c r="B117" s="28" t="s">
        <v>138</v>
      </c>
      <c r="C117" s="2">
        <v>41487</v>
      </c>
      <c r="D117" s="4">
        <v>1.0988160191039267</v>
      </c>
      <c r="E117" s="2">
        <v>41487</v>
      </c>
      <c r="F117" s="3">
        <f t="shared" si="1"/>
        <v>9.8816019103926678E-2</v>
      </c>
      <c r="K117">
        <v>8.7280095261520696E-2</v>
      </c>
    </row>
    <row r="118" spans="1:11" x14ac:dyDescent="0.3">
      <c r="A118" s="2">
        <v>38149</v>
      </c>
      <c r="B118" s="29" t="s">
        <v>139</v>
      </c>
      <c r="C118" s="2">
        <v>41518</v>
      </c>
      <c r="D118" s="4">
        <v>1.1484637354077103</v>
      </c>
      <c r="E118" s="2">
        <v>41518</v>
      </c>
      <c r="F118" s="3">
        <f t="shared" si="1"/>
        <v>0.1484637354077103</v>
      </c>
      <c r="K118">
        <v>1.7999244042369744E-2</v>
      </c>
    </row>
    <row r="119" spans="1:11" x14ac:dyDescent="0.3">
      <c r="A119" s="2">
        <v>38152</v>
      </c>
      <c r="B119" s="28" t="s">
        <v>140</v>
      </c>
      <c r="C119" s="2">
        <v>41548</v>
      </c>
      <c r="D119" s="4">
        <v>1.1195207185307967</v>
      </c>
      <c r="E119" s="2">
        <v>41548</v>
      </c>
      <c r="F119" s="3">
        <f t="shared" si="1"/>
        <v>0.11952071853079671</v>
      </c>
      <c r="K119">
        <v>-8.9148881513382294E-3</v>
      </c>
    </row>
    <row r="120" spans="1:11" x14ac:dyDescent="0.3">
      <c r="A120" s="2">
        <v>38153</v>
      </c>
      <c r="B120" s="29" t="s">
        <v>93</v>
      </c>
      <c r="C120" s="2">
        <v>41579</v>
      </c>
      <c r="D120" s="4">
        <v>1.1730342018188489</v>
      </c>
      <c r="E120" s="2">
        <v>41579</v>
      </c>
      <c r="F120" s="3">
        <f t="shared" si="1"/>
        <v>0.17303420181884888</v>
      </c>
      <c r="K120">
        <v>-9.7157322265321144E-2</v>
      </c>
    </row>
    <row r="121" spans="1:11" x14ac:dyDescent="0.3">
      <c r="A121" s="2">
        <v>38154</v>
      </c>
      <c r="B121" s="28" t="s">
        <v>141</v>
      </c>
      <c r="C121" s="2">
        <v>41609</v>
      </c>
      <c r="D121" s="4">
        <v>1.1568576998546571</v>
      </c>
      <c r="E121" s="2">
        <v>41609</v>
      </c>
      <c r="F121" s="3">
        <f t="shared" si="1"/>
        <v>0.15685769985465714</v>
      </c>
      <c r="K121">
        <v>8.633434364006809E-2</v>
      </c>
    </row>
    <row r="122" spans="1:11" x14ac:dyDescent="0.3">
      <c r="A122" s="2">
        <v>38155</v>
      </c>
      <c r="B122" s="29" t="s">
        <v>142</v>
      </c>
      <c r="C122" s="2">
        <v>41640</v>
      </c>
      <c r="D122" s="4">
        <v>1.0863980729348985</v>
      </c>
      <c r="E122" s="2">
        <v>41640</v>
      </c>
      <c r="F122" s="3">
        <f t="shared" si="1"/>
        <v>8.639807293489854E-2</v>
      </c>
      <c r="K122">
        <v>0.22170814837724873</v>
      </c>
    </row>
    <row r="123" spans="1:11" x14ac:dyDescent="0.3">
      <c r="A123" s="2">
        <v>38156</v>
      </c>
      <c r="B123" s="28" t="s">
        <v>143</v>
      </c>
      <c r="C123" s="2">
        <v>41671</v>
      </c>
      <c r="D123" s="4">
        <v>1.0790893381677831</v>
      </c>
      <c r="E123" s="2">
        <v>41671</v>
      </c>
      <c r="F123" s="3">
        <f t="shared" si="1"/>
        <v>7.9089338167783074E-2</v>
      </c>
      <c r="K123">
        <v>8.7144777403707074E-2</v>
      </c>
    </row>
    <row r="124" spans="1:11" x14ac:dyDescent="0.3">
      <c r="A124" s="2">
        <v>38159</v>
      </c>
      <c r="B124" s="29" t="s">
        <v>144</v>
      </c>
      <c r="C124" s="2">
        <v>41699</v>
      </c>
      <c r="D124" s="4">
        <v>1.050189497540174</v>
      </c>
      <c r="E124" s="2">
        <v>41699</v>
      </c>
      <c r="F124" s="3">
        <f t="shared" si="1"/>
        <v>5.0189497540173988E-2</v>
      </c>
      <c r="K124">
        <v>0.11262508610823696</v>
      </c>
    </row>
    <row r="125" spans="1:11" x14ac:dyDescent="0.3">
      <c r="A125" s="2">
        <v>38160</v>
      </c>
      <c r="B125" s="28" t="s">
        <v>145</v>
      </c>
      <c r="C125" s="2">
        <v>41730</v>
      </c>
      <c r="D125" s="4">
        <v>1.1473997979196042</v>
      </c>
      <c r="E125" s="2">
        <v>41730</v>
      </c>
      <c r="F125" s="3">
        <f t="shared" si="1"/>
        <v>0.14739979791960423</v>
      </c>
      <c r="K125">
        <v>4.0906212504470796E-2</v>
      </c>
    </row>
    <row r="126" spans="1:11" x14ac:dyDescent="0.3">
      <c r="A126" s="2">
        <v>38161</v>
      </c>
      <c r="B126" s="29" t="s">
        <v>146</v>
      </c>
      <c r="C126" s="2">
        <v>41760</v>
      </c>
      <c r="D126" s="4">
        <v>1.0566507198169863</v>
      </c>
      <c r="E126" s="2">
        <v>41760</v>
      </c>
      <c r="F126" s="3">
        <f t="shared" si="1"/>
        <v>5.6650719816986328E-2</v>
      </c>
      <c r="K126">
        <v>1.1544638911097138E-2</v>
      </c>
    </row>
    <row r="127" spans="1:11" x14ac:dyDescent="0.3">
      <c r="A127" s="2">
        <v>38162</v>
      </c>
      <c r="B127" s="28" t="s">
        <v>147</v>
      </c>
      <c r="C127" s="2">
        <v>41791</v>
      </c>
      <c r="D127" s="4">
        <v>1.046637016593698</v>
      </c>
      <c r="E127" s="2">
        <v>41791</v>
      </c>
      <c r="F127" s="3">
        <f t="shared" si="1"/>
        <v>4.6637016593698011E-2</v>
      </c>
      <c r="K127">
        <v>0.14883789539802983</v>
      </c>
    </row>
    <row r="128" spans="1:11" x14ac:dyDescent="0.3">
      <c r="A128" s="2">
        <v>38163</v>
      </c>
      <c r="B128" s="29" t="s">
        <v>148</v>
      </c>
      <c r="C128" s="2">
        <v>41821</v>
      </c>
      <c r="D128" s="4">
        <v>1.0603916884149753</v>
      </c>
      <c r="E128" s="2">
        <v>41821</v>
      </c>
      <c r="F128" s="3">
        <f t="shared" si="1"/>
        <v>6.0391688414975331E-2</v>
      </c>
      <c r="K128">
        <v>0.16746157448622534</v>
      </c>
    </row>
    <row r="129" spans="1:11" x14ac:dyDescent="0.3">
      <c r="A129" s="2">
        <v>38166</v>
      </c>
      <c r="B129" s="28" t="s">
        <v>149</v>
      </c>
      <c r="C129" s="2">
        <v>41852</v>
      </c>
      <c r="D129" s="4">
        <v>1.113332702760744</v>
      </c>
      <c r="E129" s="2">
        <v>41852</v>
      </c>
      <c r="F129" s="3">
        <f t="shared" si="1"/>
        <v>0.11333270276074403</v>
      </c>
      <c r="K129">
        <v>0.12198887358550259</v>
      </c>
    </row>
    <row r="130" spans="1:11" x14ac:dyDescent="0.3">
      <c r="A130" s="2">
        <v>38167</v>
      </c>
      <c r="B130" s="29" t="s">
        <v>150</v>
      </c>
      <c r="C130" s="2">
        <v>41883</v>
      </c>
      <c r="D130" s="4">
        <v>1.1207310104798711</v>
      </c>
      <c r="E130" s="2">
        <v>41883</v>
      </c>
      <c r="F130" s="3">
        <f t="shared" si="1"/>
        <v>0.12073101047987111</v>
      </c>
      <c r="K130">
        <v>-2.3295805696033067E-3</v>
      </c>
    </row>
    <row r="131" spans="1:11" x14ac:dyDescent="0.3">
      <c r="A131" s="2">
        <v>38168</v>
      </c>
      <c r="B131" s="28" t="s">
        <v>151</v>
      </c>
      <c r="C131" s="2">
        <v>41913</v>
      </c>
      <c r="D131" s="4">
        <v>1.0140585828009132</v>
      </c>
      <c r="E131" s="2">
        <v>41913</v>
      </c>
      <c r="F131" s="3">
        <f t="shared" ref="F131:F194" si="2">D131-1</f>
        <v>1.4058582800913211E-2</v>
      </c>
      <c r="K131">
        <v>0.17353239630939066</v>
      </c>
    </row>
    <row r="132" spans="1:11" x14ac:dyDescent="0.3">
      <c r="A132" s="2">
        <v>38169</v>
      </c>
      <c r="B132" s="29" t="s">
        <v>152</v>
      </c>
      <c r="C132" s="2">
        <v>41944</v>
      </c>
      <c r="D132" s="4">
        <v>0.9669889960939575</v>
      </c>
      <c r="E132" s="2">
        <v>41944</v>
      </c>
      <c r="F132" s="3">
        <f t="shared" si="2"/>
        <v>-3.3011003906042502E-2</v>
      </c>
      <c r="K132">
        <v>0.191132039801162</v>
      </c>
    </row>
    <row r="133" spans="1:11" x14ac:dyDescent="0.3">
      <c r="A133" s="2">
        <v>38170</v>
      </c>
      <c r="B133" s="28" t="s">
        <v>153</v>
      </c>
      <c r="C133" s="2">
        <v>41974</v>
      </c>
      <c r="D133" s="4">
        <v>1.0092509296345187</v>
      </c>
      <c r="E133" s="2">
        <v>41974</v>
      </c>
      <c r="F133" s="3">
        <f t="shared" si="2"/>
        <v>9.2509296345186787E-3</v>
      </c>
      <c r="K133">
        <v>3.0084430539991214E-2</v>
      </c>
    </row>
    <row r="134" spans="1:11" x14ac:dyDescent="0.3">
      <c r="A134" s="2">
        <v>38173</v>
      </c>
      <c r="B134" s="29" t="s">
        <v>154</v>
      </c>
      <c r="C134" s="2">
        <v>42005</v>
      </c>
      <c r="D134" s="4">
        <v>0.97431915814707848</v>
      </c>
      <c r="E134" s="2">
        <v>42005</v>
      </c>
      <c r="F134" s="3">
        <f t="shared" si="2"/>
        <v>-2.5680841852921521E-2</v>
      </c>
      <c r="K134">
        <v>9.8816019103926678E-2</v>
      </c>
    </row>
    <row r="135" spans="1:11" x14ac:dyDescent="0.3">
      <c r="A135" s="2">
        <v>38174</v>
      </c>
      <c r="B135" s="28" t="s">
        <v>155</v>
      </c>
      <c r="C135" s="2">
        <v>42036</v>
      </c>
      <c r="D135" s="4">
        <v>0.97938079140430145</v>
      </c>
      <c r="E135" s="2">
        <v>42036</v>
      </c>
      <c r="F135" s="3">
        <f t="shared" si="2"/>
        <v>-2.0619208595698546E-2</v>
      </c>
      <c r="K135">
        <v>0.1484637354077103</v>
      </c>
    </row>
    <row r="136" spans="1:11" x14ac:dyDescent="0.3">
      <c r="A136" s="2">
        <v>38175</v>
      </c>
      <c r="B136" s="29" t="s">
        <v>156</v>
      </c>
      <c r="C136" s="2">
        <v>42064</v>
      </c>
      <c r="D136" s="4">
        <v>1.0616424824644779</v>
      </c>
      <c r="E136" s="2">
        <v>42064</v>
      </c>
      <c r="F136" s="3">
        <f t="shared" si="2"/>
        <v>6.1642482464477899E-2</v>
      </c>
      <c r="K136">
        <v>0.11952071853079671</v>
      </c>
    </row>
    <row r="137" spans="1:11" x14ac:dyDescent="0.3">
      <c r="A137" s="2">
        <v>38176</v>
      </c>
      <c r="B137" s="28" t="s">
        <v>157</v>
      </c>
      <c r="C137" s="2">
        <v>42095</v>
      </c>
      <c r="D137" s="4">
        <v>0.97304386860396475</v>
      </c>
      <c r="E137" s="2">
        <v>42095</v>
      </c>
      <c r="F137" s="3">
        <f t="shared" si="2"/>
        <v>-2.6956131396035254E-2</v>
      </c>
      <c r="K137">
        <v>0.17303420181884888</v>
      </c>
    </row>
    <row r="138" spans="1:11" x14ac:dyDescent="0.3">
      <c r="A138" s="2">
        <v>38177</v>
      </c>
      <c r="B138" s="29" t="s">
        <v>158</v>
      </c>
      <c r="C138" s="2">
        <v>42125</v>
      </c>
      <c r="D138" s="4">
        <v>1.0521760825885851</v>
      </c>
      <c r="E138" s="2">
        <v>42125</v>
      </c>
      <c r="F138" s="3">
        <f t="shared" si="2"/>
        <v>5.2176082588585082E-2</v>
      </c>
      <c r="K138">
        <v>0.15685769985465714</v>
      </c>
    </row>
    <row r="139" spans="1:11" x14ac:dyDescent="0.3">
      <c r="A139" s="2">
        <v>38180</v>
      </c>
      <c r="B139" s="28" t="s">
        <v>159</v>
      </c>
      <c r="C139" s="2">
        <v>42156</v>
      </c>
      <c r="D139" s="4">
        <v>1.0289932582516375</v>
      </c>
      <c r="E139" s="2">
        <v>42156</v>
      </c>
      <c r="F139" s="3">
        <f t="shared" si="2"/>
        <v>2.8993258251637455E-2</v>
      </c>
      <c r="K139">
        <v>8.639807293489854E-2</v>
      </c>
    </row>
    <row r="140" spans="1:11" x14ac:dyDescent="0.3">
      <c r="A140" s="2">
        <v>38181</v>
      </c>
      <c r="B140" s="29" t="s">
        <v>160</v>
      </c>
      <c r="C140" s="2">
        <v>42186</v>
      </c>
      <c r="D140" s="4">
        <v>1.0007006044483477</v>
      </c>
      <c r="E140" s="2">
        <v>42186</v>
      </c>
      <c r="F140" s="3">
        <f t="shared" si="2"/>
        <v>7.0060444834774138E-4</v>
      </c>
      <c r="K140">
        <v>7.9089338167783074E-2</v>
      </c>
    </row>
    <row r="141" spans="1:11" x14ac:dyDescent="0.3">
      <c r="A141" s="2">
        <v>38182</v>
      </c>
      <c r="B141" s="28" t="s">
        <v>161</v>
      </c>
      <c r="C141" s="2">
        <v>42217</v>
      </c>
      <c r="D141" s="4">
        <v>1.0135321145702467</v>
      </c>
      <c r="E141" s="2">
        <v>42217</v>
      </c>
      <c r="F141" s="3">
        <f t="shared" si="2"/>
        <v>1.3532114570246723E-2</v>
      </c>
      <c r="K141">
        <v>5.0189497540173988E-2</v>
      </c>
    </row>
    <row r="142" spans="1:11" x14ac:dyDescent="0.3">
      <c r="A142" s="2">
        <v>38183</v>
      </c>
      <c r="B142" s="29" t="s">
        <v>162</v>
      </c>
      <c r="C142" s="2">
        <v>42248</v>
      </c>
      <c r="D142" s="4">
        <v>1.0676836502370211</v>
      </c>
      <c r="E142" s="2">
        <v>42248</v>
      </c>
      <c r="F142" s="3">
        <f t="shared" si="2"/>
        <v>6.7683650237021054E-2</v>
      </c>
      <c r="K142">
        <v>0.14739979791960423</v>
      </c>
    </row>
    <row r="143" spans="1:11" x14ac:dyDescent="0.3">
      <c r="A143" s="2">
        <v>38184</v>
      </c>
      <c r="B143" s="28" t="s">
        <v>163</v>
      </c>
      <c r="C143" s="2">
        <v>42278</v>
      </c>
      <c r="D143" s="4">
        <v>0.96436969392507255</v>
      </c>
      <c r="E143" s="2">
        <v>42278</v>
      </c>
      <c r="F143" s="3">
        <f t="shared" si="2"/>
        <v>-3.5630306074927454E-2</v>
      </c>
      <c r="K143">
        <v>5.6650719816986328E-2</v>
      </c>
    </row>
    <row r="144" spans="1:11" x14ac:dyDescent="0.3">
      <c r="A144" s="2">
        <v>38187</v>
      </c>
      <c r="B144" s="29" t="s">
        <v>164</v>
      </c>
      <c r="C144" s="2">
        <v>42309</v>
      </c>
      <c r="D144" s="4">
        <v>1.0349020969925544</v>
      </c>
      <c r="E144" s="2">
        <v>42309</v>
      </c>
      <c r="F144" s="3">
        <f t="shared" si="2"/>
        <v>3.4902096992554421E-2</v>
      </c>
      <c r="K144">
        <v>4.6637016593698011E-2</v>
      </c>
    </row>
    <row r="145" spans="1:11" x14ac:dyDescent="0.3">
      <c r="A145" s="2">
        <v>38188</v>
      </c>
      <c r="B145" s="28" t="s">
        <v>165</v>
      </c>
      <c r="C145" s="2">
        <v>42339</v>
      </c>
      <c r="D145" s="4">
        <v>0.98440819559816439</v>
      </c>
      <c r="E145" s="2">
        <v>42339</v>
      </c>
      <c r="F145" s="3">
        <f t="shared" si="2"/>
        <v>-1.5591804401835607E-2</v>
      </c>
      <c r="K145">
        <v>6.0391688414975331E-2</v>
      </c>
    </row>
    <row r="146" spans="1:11" x14ac:dyDescent="0.3">
      <c r="A146" s="2">
        <v>38189</v>
      </c>
      <c r="B146" s="29" t="s">
        <v>166</v>
      </c>
      <c r="C146" s="2">
        <v>42370</v>
      </c>
      <c r="D146" s="4">
        <v>1.007234819931244</v>
      </c>
      <c r="E146" s="2">
        <v>42370</v>
      </c>
      <c r="F146" s="3">
        <f t="shared" si="2"/>
        <v>7.2348199312439743E-3</v>
      </c>
      <c r="K146">
        <v>0.11333270276074403</v>
      </c>
    </row>
    <row r="147" spans="1:11" x14ac:dyDescent="0.3">
      <c r="A147" s="2">
        <v>38190</v>
      </c>
      <c r="B147" s="28" t="s">
        <v>167</v>
      </c>
      <c r="C147" s="2">
        <v>42401</v>
      </c>
      <c r="D147" s="4">
        <v>0.93358273579941919</v>
      </c>
      <c r="E147" s="2">
        <v>42401</v>
      </c>
      <c r="F147" s="3">
        <f t="shared" si="2"/>
        <v>-6.6417264200580806E-2</v>
      </c>
      <c r="K147">
        <v>0.12073101047987111</v>
      </c>
    </row>
    <row r="148" spans="1:11" x14ac:dyDescent="0.3">
      <c r="A148" s="2">
        <v>38191</v>
      </c>
      <c r="B148" s="29" t="s">
        <v>168</v>
      </c>
      <c r="C148" s="2">
        <v>42430</v>
      </c>
      <c r="D148" s="4">
        <v>1.0236716772136152</v>
      </c>
      <c r="E148" s="2">
        <v>42430</v>
      </c>
      <c r="F148" s="3">
        <f t="shared" si="2"/>
        <v>2.3671677213615183E-2</v>
      </c>
      <c r="K148">
        <v>1.4058582800913211E-2</v>
      </c>
    </row>
    <row r="149" spans="1:11" x14ac:dyDescent="0.3">
      <c r="A149" s="2">
        <v>38194</v>
      </c>
      <c r="B149" s="28" t="s">
        <v>169</v>
      </c>
      <c r="C149" s="2">
        <v>42461</v>
      </c>
      <c r="D149" s="4">
        <v>1.0938783073266145</v>
      </c>
      <c r="E149" s="2">
        <v>42461</v>
      </c>
      <c r="F149" s="3">
        <f t="shared" si="2"/>
        <v>9.3878307326614507E-2</v>
      </c>
      <c r="K149">
        <v>-3.3011003906042502E-2</v>
      </c>
    </row>
    <row r="150" spans="1:11" x14ac:dyDescent="0.3">
      <c r="A150" s="2">
        <v>38195</v>
      </c>
      <c r="B150" s="29" t="s">
        <v>137</v>
      </c>
      <c r="C150" s="2">
        <v>42491</v>
      </c>
      <c r="D150" s="4">
        <v>1.0463788963229117</v>
      </c>
      <c r="E150" s="2">
        <v>42491</v>
      </c>
      <c r="F150" s="3">
        <f t="shared" si="2"/>
        <v>4.63788963229117E-2</v>
      </c>
      <c r="K150">
        <v>9.2509296345186787E-3</v>
      </c>
    </row>
    <row r="151" spans="1:11" x14ac:dyDescent="0.3">
      <c r="A151" s="2">
        <v>38196</v>
      </c>
      <c r="B151" s="28" t="s">
        <v>170</v>
      </c>
      <c r="C151" s="2">
        <v>42522</v>
      </c>
      <c r="D151" s="4">
        <v>1.0058517743123014</v>
      </c>
      <c r="E151" s="2">
        <v>42522</v>
      </c>
      <c r="F151" s="3">
        <f t="shared" si="2"/>
        <v>5.8517743123014387E-3</v>
      </c>
      <c r="K151">
        <v>-2.5680841852921521E-2</v>
      </c>
    </row>
    <row r="152" spans="1:11" x14ac:dyDescent="0.3">
      <c r="A152" s="2">
        <v>38197</v>
      </c>
      <c r="B152" s="29" t="s">
        <v>171</v>
      </c>
      <c r="C152" s="2">
        <v>42552</v>
      </c>
      <c r="D152" s="4">
        <v>0.9119713427034718</v>
      </c>
      <c r="E152" s="2">
        <v>42552</v>
      </c>
      <c r="F152" s="3">
        <f t="shared" si="2"/>
        <v>-8.8028657296528201E-2</v>
      </c>
      <c r="K152">
        <v>-2.0619208595698546E-2</v>
      </c>
    </row>
    <row r="153" spans="1:11" x14ac:dyDescent="0.3">
      <c r="A153" s="2">
        <v>38198</v>
      </c>
      <c r="B153" s="28" t="s">
        <v>172</v>
      </c>
      <c r="C153" s="2">
        <v>42583</v>
      </c>
      <c r="D153" s="4">
        <v>1.0560902948711406</v>
      </c>
      <c r="E153" s="2">
        <v>42583</v>
      </c>
      <c r="F153" s="3">
        <f t="shared" si="2"/>
        <v>5.6090294871140589E-2</v>
      </c>
      <c r="K153">
        <v>6.1642482464477899E-2</v>
      </c>
    </row>
    <row r="154" spans="1:11" x14ac:dyDescent="0.3">
      <c r="A154" s="2">
        <v>38201</v>
      </c>
      <c r="B154" s="29" t="s">
        <v>173</v>
      </c>
      <c r="C154" s="2">
        <v>42614</v>
      </c>
      <c r="D154" s="4">
        <v>1.0421980525435521</v>
      </c>
      <c r="E154" s="2">
        <v>42614</v>
      </c>
      <c r="F154" s="3">
        <f t="shared" si="2"/>
        <v>4.2198052543552134E-2</v>
      </c>
      <c r="K154">
        <v>-2.6956131396035254E-2</v>
      </c>
    </row>
    <row r="155" spans="1:11" x14ac:dyDescent="0.3">
      <c r="A155" s="2">
        <v>38202</v>
      </c>
      <c r="B155" s="28" t="s">
        <v>174</v>
      </c>
      <c r="C155" s="2">
        <v>42644</v>
      </c>
      <c r="D155" s="4">
        <v>1.0585196149111562</v>
      </c>
      <c r="E155" s="2">
        <v>42644</v>
      </c>
      <c r="F155" s="3">
        <f t="shared" si="2"/>
        <v>5.8519614911156204E-2</v>
      </c>
      <c r="K155">
        <v>5.2176082588585082E-2</v>
      </c>
    </row>
    <row r="156" spans="1:11" x14ac:dyDescent="0.3">
      <c r="A156" s="2">
        <v>38203</v>
      </c>
      <c r="B156" s="29" t="s">
        <v>175</v>
      </c>
      <c r="C156" s="2">
        <v>42675</v>
      </c>
      <c r="D156" s="4">
        <v>0.97355731935554002</v>
      </c>
      <c r="E156" s="2">
        <v>42675</v>
      </c>
      <c r="F156" s="3">
        <f t="shared" si="2"/>
        <v>-2.6442680644459982E-2</v>
      </c>
      <c r="K156">
        <v>2.8993258251637455E-2</v>
      </c>
    </row>
    <row r="157" spans="1:11" x14ac:dyDescent="0.3">
      <c r="A157" s="2">
        <v>38204</v>
      </c>
      <c r="B157" s="28" t="s">
        <v>176</v>
      </c>
      <c r="C157" s="2">
        <v>42705</v>
      </c>
      <c r="D157" s="4">
        <v>1.0078841618827072</v>
      </c>
      <c r="E157" s="2">
        <v>42705</v>
      </c>
      <c r="F157" s="3">
        <f t="shared" si="2"/>
        <v>7.8841618827072413E-3</v>
      </c>
      <c r="K157">
        <v>7.0060444834774138E-4</v>
      </c>
    </row>
    <row r="158" spans="1:11" x14ac:dyDescent="0.3">
      <c r="A158" s="2">
        <v>38205</v>
      </c>
      <c r="B158" s="29" t="s">
        <v>177</v>
      </c>
      <c r="C158" s="2">
        <v>42736</v>
      </c>
      <c r="D158" s="4">
        <v>1.0221275061351511</v>
      </c>
      <c r="E158" s="2">
        <v>42736</v>
      </c>
      <c r="F158" s="3">
        <f t="shared" si="2"/>
        <v>2.2127506135151132E-2</v>
      </c>
      <c r="K158">
        <v>1.3532114570246723E-2</v>
      </c>
    </row>
    <row r="159" spans="1:11" x14ac:dyDescent="0.3">
      <c r="A159" s="2">
        <v>38208</v>
      </c>
      <c r="B159" s="28" t="s">
        <v>178</v>
      </c>
      <c r="C159" s="2">
        <v>42767</v>
      </c>
      <c r="D159" s="4">
        <v>1.0791771628261573</v>
      </c>
      <c r="E159" s="2">
        <v>42767</v>
      </c>
      <c r="F159" s="3">
        <f t="shared" si="2"/>
        <v>7.9177162826157277E-2</v>
      </c>
      <c r="K159">
        <v>6.7683650237021054E-2</v>
      </c>
    </row>
    <row r="160" spans="1:11" x14ac:dyDescent="0.3">
      <c r="A160" s="2">
        <v>38209</v>
      </c>
      <c r="B160" s="29" t="s">
        <v>179</v>
      </c>
      <c r="C160" s="2">
        <v>42795</v>
      </c>
      <c r="D160" s="4">
        <v>1.0148219663940243</v>
      </c>
      <c r="E160" s="2">
        <v>42795</v>
      </c>
      <c r="F160" s="3">
        <f t="shared" si="2"/>
        <v>1.4821966394024333E-2</v>
      </c>
      <c r="K160">
        <v>-3.5630306074927454E-2</v>
      </c>
    </row>
    <row r="161" spans="1:11" x14ac:dyDescent="0.3">
      <c r="A161" s="2">
        <v>38210</v>
      </c>
      <c r="B161" s="28" t="s">
        <v>180</v>
      </c>
      <c r="C161" s="2">
        <v>42826</v>
      </c>
      <c r="D161" s="4">
        <v>1.0318503394685492</v>
      </c>
      <c r="E161" s="2">
        <v>42826</v>
      </c>
      <c r="F161" s="3">
        <f t="shared" si="2"/>
        <v>3.1850339468549205E-2</v>
      </c>
      <c r="K161">
        <v>3.4902096992554421E-2</v>
      </c>
    </row>
    <row r="162" spans="1:11" x14ac:dyDescent="0.3">
      <c r="A162" s="2">
        <v>38211</v>
      </c>
      <c r="B162" s="29" t="s">
        <v>181</v>
      </c>
      <c r="C162" s="2">
        <v>42856</v>
      </c>
      <c r="D162" s="4">
        <v>1.0536091370890741</v>
      </c>
      <c r="E162" s="2">
        <v>42856</v>
      </c>
      <c r="F162" s="3">
        <f t="shared" si="2"/>
        <v>5.360913708907411E-2</v>
      </c>
      <c r="K162">
        <v>-1.5591804401835607E-2</v>
      </c>
    </row>
    <row r="163" spans="1:11" x14ac:dyDescent="0.3">
      <c r="A163" s="2">
        <v>38212</v>
      </c>
      <c r="B163" s="28" t="s">
        <v>182</v>
      </c>
      <c r="C163" s="2">
        <v>42887</v>
      </c>
      <c r="D163" s="4">
        <v>1.0445546603374671</v>
      </c>
      <c r="E163" s="2">
        <v>42887</v>
      </c>
      <c r="F163" s="3">
        <f t="shared" si="2"/>
        <v>4.4554660337467134E-2</v>
      </c>
      <c r="K163">
        <v>7.2348199312439743E-3</v>
      </c>
    </row>
    <row r="164" spans="1:11" x14ac:dyDescent="0.3">
      <c r="A164" s="2">
        <v>38215</v>
      </c>
      <c r="B164" s="29" t="s">
        <v>183</v>
      </c>
      <c r="C164" s="2">
        <v>42917</v>
      </c>
      <c r="D164" s="4">
        <v>1.0092461724720585</v>
      </c>
      <c r="E164" s="2">
        <v>42917</v>
      </c>
      <c r="F164" s="3">
        <f t="shared" si="2"/>
        <v>9.2461724720585003E-3</v>
      </c>
      <c r="K164">
        <v>-6.6417264200580806E-2</v>
      </c>
    </row>
    <row r="165" spans="1:11" x14ac:dyDescent="0.3">
      <c r="A165" s="2">
        <v>38216</v>
      </c>
      <c r="B165" s="28" t="s">
        <v>84</v>
      </c>
      <c r="C165" s="2">
        <v>42948</v>
      </c>
      <c r="D165" s="4">
        <v>1.0311783053299921</v>
      </c>
      <c r="E165" s="2">
        <v>42948</v>
      </c>
      <c r="F165" s="3">
        <f t="shared" si="2"/>
        <v>3.1178305329992106E-2</v>
      </c>
      <c r="K165">
        <v>2.3671677213615183E-2</v>
      </c>
    </row>
    <row r="166" spans="1:11" x14ac:dyDescent="0.3">
      <c r="A166" s="2">
        <v>38217</v>
      </c>
      <c r="B166" s="29" t="s">
        <v>184</v>
      </c>
      <c r="C166" s="2">
        <v>42979</v>
      </c>
      <c r="D166" s="4">
        <v>1.0094375591673346</v>
      </c>
      <c r="E166" s="2">
        <v>42979</v>
      </c>
      <c r="F166" s="3">
        <f t="shared" si="2"/>
        <v>9.4375591673345749E-3</v>
      </c>
      <c r="K166">
        <v>9.3878307326614507E-2</v>
      </c>
    </row>
    <row r="167" spans="1:11" x14ac:dyDescent="0.3">
      <c r="A167" s="2">
        <v>38218</v>
      </c>
      <c r="B167" s="28" t="s">
        <v>185</v>
      </c>
      <c r="C167" s="2">
        <v>43009</v>
      </c>
      <c r="D167" s="4">
        <v>1.0381611986382573</v>
      </c>
      <c r="E167" s="2">
        <v>43009</v>
      </c>
      <c r="F167" s="3">
        <f t="shared" si="2"/>
        <v>3.8161198638257288E-2</v>
      </c>
      <c r="K167">
        <v>4.63788963229117E-2</v>
      </c>
    </row>
    <row r="168" spans="1:11" x14ac:dyDescent="0.3">
      <c r="A168" s="2">
        <v>38219</v>
      </c>
      <c r="B168" s="29" t="s">
        <v>186</v>
      </c>
      <c r="C168" s="2">
        <v>43040</v>
      </c>
      <c r="D168" s="4">
        <v>1.0122241466657054</v>
      </c>
      <c r="E168" s="2">
        <v>43040</v>
      </c>
      <c r="F168" s="3">
        <f t="shared" si="2"/>
        <v>1.2224146665705371E-2</v>
      </c>
      <c r="K168">
        <v>5.8517743123014387E-3</v>
      </c>
    </row>
    <row r="169" spans="1:11" x14ac:dyDescent="0.3">
      <c r="A169" s="2">
        <v>38222</v>
      </c>
      <c r="B169" s="28" t="s">
        <v>187</v>
      </c>
      <c r="C169" s="2">
        <v>43070</v>
      </c>
      <c r="D169" s="4">
        <v>1.0168090310574212</v>
      </c>
      <c r="E169" s="2">
        <v>43070</v>
      </c>
      <c r="F169" s="3">
        <f t="shared" si="2"/>
        <v>1.6809031057421153E-2</v>
      </c>
      <c r="K169">
        <v>-8.8028657296528201E-2</v>
      </c>
    </row>
    <row r="170" spans="1:11" x14ac:dyDescent="0.3">
      <c r="A170" s="2">
        <v>38223</v>
      </c>
      <c r="B170" s="29" t="s">
        <v>188</v>
      </c>
      <c r="C170" s="2">
        <v>43101</v>
      </c>
      <c r="D170" s="4">
        <v>1.0284203992326273</v>
      </c>
      <c r="E170" s="2">
        <v>43101</v>
      </c>
      <c r="F170" s="3">
        <f t="shared" si="2"/>
        <v>2.8420399232627291E-2</v>
      </c>
      <c r="K170">
        <v>5.6090294871140589E-2</v>
      </c>
    </row>
    <row r="171" spans="1:11" x14ac:dyDescent="0.3">
      <c r="A171" s="2">
        <v>38224</v>
      </c>
      <c r="B171" s="28" t="s">
        <v>189</v>
      </c>
      <c r="C171" s="2">
        <v>43132</v>
      </c>
      <c r="D171" s="4">
        <v>1.1357775773083234</v>
      </c>
      <c r="E171" s="2">
        <v>43132</v>
      </c>
      <c r="F171" s="3">
        <f t="shared" si="2"/>
        <v>0.1357775773083234</v>
      </c>
      <c r="K171">
        <v>4.2198052543552134E-2</v>
      </c>
    </row>
    <row r="172" spans="1:11" x14ac:dyDescent="0.3">
      <c r="A172" s="2">
        <v>38225</v>
      </c>
      <c r="B172" s="29" t="s">
        <v>86</v>
      </c>
      <c r="C172" s="2">
        <v>43160</v>
      </c>
      <c r="D172" s="4">
        <v>0.98051049611606722</v>
      </c>
      <c r="E172" s="2">
        <v>43160</v>
      </c>
      <c r="F172" s="3">
        <f t="shared" si="2"/>
        <v>-1.9489503883932779E-2</v>
      </c>
      <c r="K172">
        <v>5.8519614911156204E-2</v>
      </c>
    </row>
    <row r="173" spans="1:11" x14ac:dyDescent="0.3">
      <c r="A173" s="2">
        <v>38226</v>
      </c>
      <c r="B173" s="28" t="s">
        <v>190</v>
      </c>
      <c r="C173" s="2">
        <v>43191</v>
      </c>
      <c r="D173" s="4">
        <v>0.98049829954075807</v>
      </c>
      <c r="E173" s="2">
        <v>43191</v>
      </c>
      <c r="F173" s="3">
        <f t="shared" si="2"/>
        <v>-1.9501700459241933E-2</v>
      </c>
      <c r="K173">
        <v>-2.6442680644459982E-2</v>
      </c>
    </row>
    <row r="174" spans="1:11" x14ac:dyDescent="0.3">
      <c r="A174" s="2">
        <v>38229</v>
      </c>
      <c r="B174" s="29" t="s">
        <v>191</v>
      </c>
      <c r="C174" s="2">
        <v>43221</v>
      </c>
      <c r="D174" s="4">
        <v>1.0125059565915622</v>
      </c>
      <c r="E174" s="2">
        <v>43221</v>
      </c>
      <c r="F174" s="3">
        <f t="shared" si="2"/>
        <v>1.2505956591562173E-2</v>
      </c>
      <c r="K174">
        <v>7.8841618827072413E-3</v>
      </c>
    </row>
    <row r="175" spans="1:11" x14ac:dyDescent="0.3">
      <c r="A175" s="2">
        <v>38230</v>
      </c>
      <c r="B175" s="28" t="s">
        <v>89</v>
      </c>
      <c r="C175" s="2">
        <v>43252</v>
      </c>
      <c r="D175" s="4">
        <v>0.97538024860249628</v>
      </c>
      <c r="E175" s="2">
        <v>43252</v>
      </c>
      <c r="F175" s="3">
        <f t="shared" si="2"/>
        <v>-2.461975139750372E-2</v>
      </c>
      <c r="K175">
        <v>2.2127506135151132E-2</v>
      </c>
    </row>
    <row r="176" spans="1:11" x14ac:dyDescent="0.3">
      <c r="A176" s="2">
        <v>38231</v>
      </c>
      <c r="B176" s="29" t="s">
        <v>192</v>
      </c>
      <c r="C176" s="2">
        <v>43282</v>
      </c>
      <c r="D176" s="4">
        <v>0.99362702227409549</v>
      </c>
      <c r="E176" s="2">
        <v>43282</v>
      </c>
      <c r="F176" s="3">
        <f t="shared" si="2"/>
        <v>-6.3729777259045051E-3</v>
      </c>
      <c r="K176">
        <v>7.9177162826157277E-2</v>
      </c>
    </row>
    <row r="177" spans="1:11" x14ac:dyDescent="0.3">
      <c r="A177" s="2">
        <v>38232</v>
      </c>
      <c r="B177" s="28" t="s">
        <v>193</v>
      </c>
      <c r="C177" s="2">
        <v>43313</v>
      </c>
      <c r="D177" s="4">
        <v>1.0235714898892339</v>
      </c>
      <c r="E177" s="2">
        <v>43313</v>
      </c>
      <c r="F177" s="3">
        <f t="shared" si="2"/>
        <v>2.3571489889233854E-2</v>
      </c>
      <c r="K177">
        <v>1.4821966394024333E-2</v>
      </c>
    </row>
    <row r="178" spans="1:11" x14ac:dyDescent="0.3">
      <c r="A178" s="2">
        <v>38233</v>
      </c>
      <c r="B178" s="29" t="s">
        <v>194</v>
      </c>
      <c r="C178" s="2">
        <v>43344</v>
      </c>
      <c r="D178" s="4">
        <v>1.006327533815788</v>
      </c>
      <c r="E178" s="2">
        <v>43344</v>
      </c>
      <c r="F178" s="3">
        <f t="shared" si="2"/>
        <v>6.327533815787989E-3</v>
      </c>
      <c r="K178">
        <v>3.1850339468549205E-2</v>
      </c>
    </row>
    <row r="179" spans="1:11" x14ac:dyDescent="0.3">
      <c r="A179" s="2">
        <v>38236</v>
      </c>
      <c r="B179" s="28" t="s">
        <v>195</v>
      </c>
      <c r="C179" s="2">
        <v>43374</v>
      </c>
      <c r="D179" s="4">
        <v>0.99525370429914273</v>
      </c>
      <c r="E179" s="2">
        <v>43374</v>
      </c>
      <c r="F179" s="3">
        <f t="shared" si="2"/>
        <v>-4.7462957008572726E-3</v>
      </c>
      <c r="K179">
        <v>5.360913708907411E-2</v>
      </c>
    </row>
    <row r="180" spans="1:11" x14ac:dyDescent="0.3">
      <c r="A180" s="2">
        <v>38237</v>
      </c>
      <c r="B180" s="29" t="s">
        <v>196</v>
      </c>
      <c r="C180" s="2">
        <v>43405</v>
      </c>
      <c r="D180" s="4">
        <v>0.89715090958679766</v>
      </c>
      <c r="E180" s="2">
        <v>43405</v>
      </c>
      <c r="F180" s="3">
        <f t="shared" si="2"/>
        <v>-0.10284909041320234</v>
      </c>
      <c r="K180">
        <v>4.4554660337467134E-2</v>
      </c>
    </row>
    <row r="181" spans="1:11" x14ac:dyDescent="0.3">
      <c r="A181" s="2">
        <v>38238</v>
      </c>
      <c r="B181" s="28" t="s">
        <v>197</v>
      </c>
      <c r="C181" s="2">
        <v>43435</v>
      </c>
      <c r="D181" s="4">
        <v>1.002771448300344</v>
      </c>
      <c r="E181" s="2">
        <v>43435</v>
      </c>
      <c r="F181" s="3">
        <f t="shared" si="2"/>
        <v>2.7714483003440371E-3</v>
      </c>
      <c r="K181">
        <v>9.2461724720585003E-3</v>
      </c>
    </row>
    <row r="182" spans="1:11" x14ac:dyDescent="0.3">
      <c r="A182" s="2">
        <v>38239</v>
      </c>
      <c r="B182" s="29" t="s">
        <v>198</v>
      </c>
      <c r="C182" s="2">
        <v>43466</v>
      </c>
      <c r="D182" s="4">
        <v>0.94920843858516957</v>
      </c>
      <c r="E182" s="2">
        <v>43466</v>
      </c>
      <c r="F182" s="3">
        <f t="shared" si="2"/>
        <v>-5.0791561414830433E-2</v>
      </c>
      <c r="K182">
        <v>3.1178305329992106E-2</v>
      </c>
    </row>
    <row r="183" spans="1:11" x14ac:dyDescent="0.3">
      <c r="A183" s="2">
        <v>38240</v>
      </c>
      <c r="B183" s="28" t="s">
        <v>199</v>
      </c>
      <c r="C183" s="2">
        <v>43497</v>
      </c>
      <c r="D183" s="4">
        <v>1.0967016599898813</v>
      </c>
      <c r="E183" s="2">
        <v>43497</v>
      </c>
      <c r="F183" s="3">
        <f t="shared" si="2"/>
        <v>9.6701659989881339E-2</v>
      </c>
      <c r="K183">
        <v>9.4375591673345749E-3</v>
      </c>
    </row>
    <row r="184" spans="1:11" x14ac:dyDescent="0.3">
      <c r="A184" s="2">
        <v>38243</v>
      </c>
      <c r="B184" s="29" t="s">
        <v>200</v>
      </c>
      <c r="C184" s="2">
        <v>43525</v>
      </c>
      <c r="D184" s="4">
        <v>1.0984696317503835</v>
      </c>
      <c r="E184" s="2">
        <v>43525</v>
      </c>
      <c r="F184" s="3">
        <f t="shared" si="2"/>
        <v>9.8469631750383479E-2</v>
      </c>
      <c r="K184">
        <v>3.8161198638257288E-2</v>
      </c>
    </row>
    <row r="185" spans="1:11" x14ac:dyDescent="0.3">
      <c r="A185" s="2">
        <v>38244</v>
      </c>
      <c r="B185" s="28" t="s">
        <v>201</v>
      </c>
      <c r="C185" s="2">
        <v>43556</v>
      </c>
      <c r="D185" s="4">
        <v>1.0965106433162868</v>
      </c>
      <c r="E185" s="2">
        <v>43556</v>
      </c>
      <c r="F185" s="3">
        <f t="shared" si="2"/>
        <v>9.6510643316286782E-2</v>
      </c>
      <c r="K185">
        <v>1.2224146665705371E-2</v>
      </c>
    </row>
    <row r="186" spans="1:11" x14ac:dyDescent="0.3">
      <c r="A186" s="2">
        <v>38245</v>
      </c>
      <c r="B186" s="29" t="s">
        <v>202</v>
      </c>
      <c r="C186" s="2">
        <v>43586</v>
      </c>
      <c r="D186" s="4">
        <v>1.0411460703350321</v>
      </c>
      <c r="E186" s="2">
        <v>43586</v>
      </c>
      <c r="F186" s="3">
        <f t="shared" si="2"/>
        <v>4.1146070335032148E-2</v>
      </c>
      <c r="K186">
        <v>1.6809031057421153E-2</v>
      </c>
    </row>
    <row r="187" spans="1:11" x14ac:dyDescent="0.3">
      <c r="A187" s="2">
        <v>38246</v>
      </c>
      <c r="B187" s="28" t="s">
        <v>203</v>
      </c>
      <c r="C187" s="2">
        <v>43617</v>
      </c>
      <c r="D187" s="4">
        <v>0.97456312957731717</v>
      </c>
      <c r="E187" s="2">
        <v>43617</v>
      </c>
      <c r="F187" s="3">
        <f t="shared" si="2"/>
        <v>-2.5436870422682833E-2</v>
      </c>
      <c r="K187">
        <v>2.8420399232627291E-2</v>
      </c>
    </row>
    <row r="188" spans="1:11" x14ac:dyDescent="0.3">
      <c r="A188" s="2">
        <v>38247</v>
      </c>
      <c r="B188" s="29" t="s">
        <v>204</v>
      </c>
      <c r="C188" s="2">
        <v>43647</v>
      </c>
      <c r="D188" s="4">
        <v>1.041575182246413</v>
      </c>
      <c r="E188" s="2">
        <v>43647</v>
      </c>
      <c r="F188" s="3">
        <f t="shared" si="2"/>
        <v>4.1575182246412989E-2</v>
      </c>
      <c r="K188">
        <v>0.1357775773083234</v>
      </c>
    </row>
    <row r="189" spans="1:11" x14ac:dyDescent="0.3">
      <c r="A189" s="2">
        <v>38250</v>
      </c>
      <c r="B189" s="28" t="s">
        <v>205</v>
      </c>
      <c r="C189" s="2">
        <v>43678</v>
      </c>
      <c r="D189" s="4">
        <v>0.99403224869103168</v>
      </c>
      <c r="E189" s="2">
        <v>43678</v>
      </c>
      <c r="F189" s="3">
        <f t="shared" si="2"/>
        <v>-5.9677513089683165E-3</v>
      </c>
      <c r="K189">
        <v>-1.9489503883932779E-2</v>
      </c>
    </row>
    <row r="190" spans="1:11" x14ac:dyDescent="0.3">
      <c r="A190" s="2">
        <v>38251</v>
      </c>
      <c r="B190" s="29" t="s">
        <v>206</v>
      </c>
      <c r="C190" s="2">
        <v>43709</v>
      </c>
      <c r="D190" s="4">
        <v>0.99148946622945744</v>
      </c>
      <c r="E190" s="2">
        <v>43709</v>
      </c>
      <c r="F190" s="3">
        <f t="shared" si="2"/>
        <v>-8.510533770542561E-3</v>
      </c>
      <c r="K190">
        <v>-1.9501700459241933E-2</v>
      </c>
    </row>
    <row r="191" spans="1:11" x14ac:dyDescent="0.3">
      <c r="A191" s="2">
        <v>38252</v>
      </c>
      <c r="B191" s="28" t="s">
        <v>207</v>
      </c>
      <c r="C191" s="2">
        <v>43739</v>
      </c>
      <c r="D191" s="4">
        <v>1.0202295052323105</v>
      </c>
      <c r="E191" s="2">
        <v>43739</v>
      </c>
      <c r="F191" s="3">
        <f t="shared" si="2"/>
        <v>2.0229505232310485E-2</v>
      </c>
      <c r="K191">
        <v>1.2505956591562173E-2</v>
      </c>
    </row>
    <row r="192" spans="1:11" x14ac:dyDescent="0.3">
      <c r="A192" s="2">
        <v>38253</v>
      </c>
      <c r="B192" s="29" t="s">
        <v>208</v>
      </c>
      <c r="C192" s="2">
        <v>43770</v>
      </c>
      <c r="D192" s="4">
        <v>1.0751096495984034</v>
      </c>
      <c r="E192" s="2">
        <v>43770</v>
      </c>
      <c r="F192" s="3">
        <f t="shared" si="2"/>
        <v>7.5109649598403383E-2</v>
      </c>
      <c r="K192">
        <v>-2.461975139750372E-2</v>
      </c>
    </row>
    <row r="193" spans="1:11" x14ac:dyDescent="0.3">
      <c r="A193" s="2">
        <v>38254</v>
      </c>
      <c r="B193" s="28" t="s">
        <v>209</v>
      </c>
      <c r="C193" s="2">
        <v>43800</v>
      </c>
      <c r="D193" s="4">
        <v>1.0520386205940997</v>
      </c>
      <c r="E193" s="2">
        <v>43800</v>
      </c>
      <c r="F193" s="3">
        <f t="shared" si="2"/>
        <v>5.2038620594099694E-2</v>
      </c>
      <c r="K193">
        <v>-6.3729777259045051E-3</v>
      </c>
    </row>
    <row r="194" spans="1:11" x14ac:dyDescent="0.3">
      <c r="A194" s="2">
        <v>38257</v>
      </c>
      <c r="B194" s="29" t="s">
        <v>210</v>
      </c>
      <c r="C194" s="2">
        <v>43831</v>
      </c>
      <c r="D194" s="4">
        <v>1.1027515640345604</v>
      </c>
      <c r="E194" s="2">
        <v>43831</v>
      </c>
      <c r="F194" s="3">
        <f t="shared" si="2"/>
        <v>0.10275156403456043</v>
      </c>
      <c r="K194">
        <v>2.3571489889233854E-2</v>
      </c>
    </row>
    <row r="195" spans="1:11" x14ac:dyDescent="0.3">
      <c r="A195" s="2">
        <v>38258</v>
      </c>
      <c r="B195" s="28" t="s">
        <v>211</v>
      </c>
      <c r="K195">
        <v>6.327533815787989E-3</v>
      </c>
    </row>
    <row r="196" spans="1:11" x14ac:dyDescent="0.3">
      <c r="A196" s="2">
        <v>38259</v>
      </c>
      <c r="B196" s="29" t="s">
        <v>212</v>
      </c>
      <c r="K196">
        <v>-4.7462957008572726E-3</v>
      </c>
    </row>
    <row r="197" spans="1:11" x14ac:dyDescent="0.3">
      <c r="A197" s="2">
        <v>38260</v>
      </c>
      <c r="B197" s="28" t="s">
        <v>213</v>
      </c>
      <c r="K197">
        <v>-0.10284909041320234</v>
      </c>
    </row>
    <row r="198" spans="1:11" x14ac:dyDescent="0.3">
      <c r="A198" s="2">
        <v>38261</v>
      </c>
      <c r="B198" s="29" t="s">
        <v>214</v>
      </c>
      <c r="K198">
        <v>2.7714483003440371E-3</v>
      </c>
    </row>
    <row r="199" spans="1:11" x14ac:dyDescent="0.3">
      <c r="A199" s="2">
        <v>38264</v>
      </c>
      <c r="B199" s="28" t="s">
        <v>215</v>
      </c>
      <c r="K199">
        <v>-5.0791561414830433E-2</v>
      </c>
    </row>
    <row r="200" spans="1:11" x14ac:dyDescent="0.3">
      <c r="A200" s="2">
        <v>38265</v>
      </c>
      <c r="B200" s="29" t="s">
        <v>216</v>
      </c>
      <c r="K200">
        <v>9.6701659989881339E-2</v>
      </c>
    </row>
    <row r="201" spans="1:11" x14ac:dyDescent="0.3">
      <c r="A201" s="2">
        <v>38266</v>
      </c>
      <c r="B201" s="28" t="s">
        <v>217</v>
      </c>
      <c r="K201">
        <v>9.8469631750383479E-2</v>
      </c>
    </row>
    <row r="202" spans="1:11" x14ac:dyDescent="0.3">
      <c r="A202" s="2">
        <v>38267</v>
      </c>
      <c r="B202" s="29" t="s">
        <v>218</v>
      </c>
      <c r="K202">
        <v>9.6510643316286782E-2</v>
      </c>
    </row>
    <row r="203" spans="1:11" x14ac:dyDescent="0.3">
      <c r="A203" s="2">
        <v>38268</v>
      </c>
      <c r="B203" s="28" t="s">
        <v>219</v>
      </c>
      <c r="K203">
        <v>4.1146070335032148E-2</v>
      </c>
    </row>
    <row r="204" spans="1:11" x14ac:dyDescent="0.3">
      <c r="A204" s="2">
        <v>38271</v>
      </c>
      <c r="B204" s="29" t="s">
        <v>220</v>
      </c>
      <c r="K204">
        <v>-2.5436870422682833E-2</v>
      </c>
    </row>
    <row r="205" spans="1:11" x14ac:dyDescent="0.3">
      <c r="A205" s="2">
        <v>38272</v>
      </c>
      <c r="B205" s="28" t="s">
        <v>221</v>
      </c>
      <c r="K205">
        <v>4.1575182246412989E-2</v>
      </c>
    </row>
    <row r="206" spans="1:11" x14ac:dyDescent="0.3">
      <c r="A206" s="2">
        <v>38273</v>
      </c>
      <c r="B206" s="29" t="s">
        <v>222</v>
      </c>
      <c r="K206">
        <v>-5.9677513089683165E-3</v>
      </c>
    </row>
    <row r="207" spans="1:11" x14ac:dyDescent="0.3">
      <c r="A207" s="2">
        <v>38274</v>
      </c>
      <c r="B207" s="28" t="s">
        <v>223</v>
      </c>
      <c r="K207">
        <v>-8.510533770542561E-3</v>
      </c>
    </row>
    <row r="208" spans="1:11" x14ac:dyDescent="0.3">
      <c r="A208" s="2">
        <v>38275</v>
      </c>
      <c r="B208" s="29" t="s">
        <v>224</v>
      </c>
      <c r="K208">
        <v>2.0229505232310485E-2</v>
      </c>
    </row>
    <row r="209" spans="1:11" x14ac:dyDescent="0.3">
      <c r="A209" s="2">
        <v>38278</v>
      </c>
      <c r="B209" s="28" t="s">
        <v>225</v>
      </c>
      <c r="K209">
        <v>7.5109649598403383E-2</v>
      </c>
    </row>
    <row r="210" spans="1:11" x14ac:dyDescent="0.3">
      <c r="A210" s="2">
        <v>38279</v>
      </c>
      <c r="B210" s="29" t="s">
        <v>226</v>
      </c>
      <c r="K210">
        <v>5.2038620594099694E-2</v>
      </c>
    </row>
    <row r="211" spans="1:11" x14ac:dyDescent="0.3">
      <c r="A211" s="2">
        <v>38280</v>
      </c>
      <c r="B211" s="28" t="s">
        <v>227</v>
      </c>
      <c r="K211">
        <v>0.10275156403456043</v>
      </c>
    </row>
    <row r="212" spans="1:11" x14ac:dyDescent="0.3">
      <c r="A212" s="2">
        <v>38281</v>
      </c>
      <c r="B212" s="29" t="s">
        <v>228</v>
      </c>
    </row>
    <row r="213" spans="1:11" x14ac:dyDescent="0.3">
      <c r="A213" s="2">
        <v>38282</v>
      </c>
      <c r="B213" s="28" t="s">
        <v>229</v>
      </c>
    </row>
    <row r="214" spans="1:11" x14ac:dyDescent="0.3">
      <c r="A214" s="2">
        <v>38285</v>
      </c>
      <c r="B214" s="29" t="s">
        <v>230</v>
      </c>
    </row>
    <row r="215" spans="1:11" x14ac:dyDescent="0.3">
      <c r="A215" s="2">
        <v>38286</v>
      </c>
      <c r="B215" s="28" t="s">
        <v>231</v>
      </c>
    </row>
    <row r="216" spans="1:11" x14ac:dyDescent="0.3">
      <c r="A216" s="2">
        <v>38287</v>
      </c>
      <c r="B216" s="29" t="s">
        <v>232</v>
      </c>
    </row>
    <row r="217" spans="1:11" x14ac:dyDescent="0.3">
      <c r="A217" s="2">
        <v>38289</v>
      </c>
      <c r="B217" s="28" t="s">
        <v>233</v>
      </c>
    </row>
    <row r="218" spans="1:11" x14ac:dyDescent="0.3">
      <c r="A218" s="2">
        <v>38292</v>
      </c>
      <c r="B218" s="29" t="s">
        <v>234</v>
      </c>
    </row>
    <row r="219" spans="1:11" x14ac:dyDescent="0.3">
      <c r="A219" s="2">
        <v>38293</v>
      </c>
      <c r="B219" s="28" t="s">
        <v>235</v>
      </c>
    </row>
    <row r="220" spans="1:11" x14ac:dyDescent="0.3">
      <c r="A220" s="2">
        <v>38294</v>
      </c>
      <c r="B220" s="29" t="s">
        <v>236</v>
      </c>
    </row>
    <row r="221" spans="1:11" x14ac:dyDescent="0.3">
      <c r="A221" s="2">
        <v>38295</v>
      </c>
      <c r="B221" s="28" t="s">
        <v>237</v>
      </c>
    </row>
    <row r="222" spans="1:11" x14ac:dyDescent="0.3">
      <c r="A222" s="2">
        <v>38296</v>
      </c>
      <c r="B222" s="29" t="s">
        <v>238</v>
      </c>
    </row>
    <row r="223" spans="1:11" x14ac:dyDescent="0.3">
      <c r="A223" s="2">
        <v>38299</v>
      </c>
      <c r="B223" s="28" t="s">
        <v>239</v>
      </c>
    </row>
    <row r="224" spans="1:11" x14ac:dyDescent="0.3">
      <c r="A224" s="2">
        <v>38300</v>
      </c>
      <c r="B224" s="29" t="s">
        <v>240</v>
      </c>
    </row>
    <row r="225" spans="1:2" x14ac:dyDescent="0.3">
      <c r="A225" s="2">
        <v>38301</v>
      </c>
      <c r="B225" s="28" t="s">
        <v>241</v>
      </c>
    </row>
    <row r="226" spans="1:2" x14ac:dyDescent="0.3">
      <c r="A226" s="2">
        <v>38302</v>
      </c>
      <c r="B226" s="29" t="s">
        <v>242</v>
      </c>
    </row>
    <row r="227" spans="1:2" x14ac:dyDescent="0.3">
      <c r="A227" s="2">
        <v>38303</v>
      </c>
      <c r="B227" s="28" t="s">
        <v>243</v>
      </c>
    </row>
    <row r="228" spans="1:2" x14ac:dyDescent="0.3">
      <c r="A228" s="2">
        <v>38306</v>
      </c>
      <c r="B228" s="29" t="s">
        <v>244</v>
      </c>
    </row>
    <row r="229" spans="1:2" x14ac:dyDescent="0.3">
      <c r="A229" s="2">
        <v>38307</v>
      </c>
      <c r="B229" s="28" t="s">
        <v>245</v>
      </c>
    </row>
    <row r="230" spans="1:2" x14ac:dyDescent="0.3">
      <c r="A230" s="2">
        <v>38308</v>
      </c>
      <c r="B230" s="29" t="s">
        <v>246</v>
      </c>
    </row>
    <row r="231" spans="1:2" x14ac:dyDescent="0.3">
      <c r="A231" s="2">
        <v>38309</v>
      </c>
      <c r="B231" s="28" t="s">
        <v>247</v>
      </c>
    </row>
    <row r="232" spans="1:2" x14ac:dyDescent="0.3">
      <c r="A232" s="2">
        <v>38310</v>
      </c>
      <c r="B232" s="29" t="s">
        <v>248</v>
      </c>
    </row>
    <row r="233" spans="1:2" x14ac:dyDescent="0.3">
      <c r="A233" s="2">
        <v>38313</v>
      </c>
      <c r="B233" s="28" t="s">
        <v>249</v>
      </c>
    </row>
    <row r="234" spans="1:2" x14ac:dyDescent="0.3">
      <c r="A234" s="2">
        <v>38314</v>
      </c>
      <c r="B234" s="29" t="s">
        <v>143</v>
      </c>
    </row>
    <row r="235" spans="1:2" x14ac:dyDescent="0.3">
      <c r="A235" s="2">
        <v>38315</v>
      </c>
      <c r="B235" s="28" t="s">
        <v>193</v>
      </c>
    </row>
    <row r="236" spans="1:2" x14ac:dyDescent="0.3">
      <c r="A236" s="2">
        <v>38316</v>
      </c>
      <c r="B236" s="29" t="s">
        <v>128</v>
      </c>
    </row>
    <row r="237" spans="1:2" x14ac:dyDescent="0.3">
      <c r="A237" s="2">
        <v>38317</v>
      </c>
      <c r="B237" s="28" t="s">
        <v>250</v>
      </c>
    </row>
    <row r="238" spans="1:2" x14ac:dyDescent="0.3">
      <c r="A238" s="2">
        <v>38320</v>
      </c>
      <c r="B238" s="29" t="s">
        <v>251</v>
      </c>
    </row>
    <row r="239" spans="1:2" x14ac:dyDescent="0.3">
      <c r="A239" s="2">
        <v>38321</v>
      </c>
      <c r="B239" s="28" t="s">
        <v>252</v>
      </c>
    </row>
    <row r="240" spans="1:2" x14ac:dyDescent="0.3">
      <c r="A240" s="2">
        <v>38322</v>
      </c>
      <c r="B240" s="29" t="s">
        <v>253</v>
      </c>
    </row>
    <row r="241" spans="1:2" x14ac:dyDescent="0.3">
      <c r="A241" s="2">
        <v>38323</v>
      </c>
      <c r="B241" s="28" t="s">
        <v>254</v>
      </c>
    </row>
    <row r="242" spans="1:2" x14ac:dyDescent="0.3">
      <c r="A242" s="2">
        <v>38324</v>
      </c>
      <c r="B242" s="29" t="s">
        <v>255</v>
      </c>
    </row>
    <row r="243" spans="1:2" x14ac:dyDescent="0.3">
      <c r="A243" s="2">
        <v>38327</v>
      </c>
      <c r="B243" s="28" t="s">
        <v>256</v>
      </c>
    </row>
    <row r="244" spans="1:2" x14ac:dyDescent="0.3">
      <c r="A244" s="2">
        <v>38328</v>
      </c>
      <c r="B244" s="29" t="s">
        <v>78</v>
      </c>
    </row>
    <row r="245" spans="1:2" x14ac:dyDescent="0.3">
      <c r="A245" s="2">
        <v>38329</v>
      </c>
      <c r="B245" s="28" t="s">
        <v>257</v>
      </c>
    </row>
    <row r="246" spans="1:2" x14ac:dyDescent="0.3">
      <c r="A246" s="2">
        <v>38330</v>
      </c>
      <c r="B246" s="29" t="s">
        <v>258</v>
      </c>
    </row>
    <row r="247" spans="1:2" x14ac:dyDescent="0.3">
      <c r="A247" s="2">
        <v>38331</v>
      </c>
      <c r="B247" s="28" t="s">
        <v>259</v>
      </c>
    </row>
    <row r="248" spans="1:2" x14ac:dyDescent="0.3">
      <c r="A248" s="2">
        <v>38334</v>
      </c>
      <c r="B248" s="29" t="s">
        <v>189</v>
      </c>
    </row>
    <row r="249" spans="1:2" x14ac:dyDescent="0.3">
      <c r="A249" s="2">
        <v>38335</v>
      </c>
      <c r="B249" s="28" t="s">
        <v>260</v>
      </c>
    </row>
    <row r="250" spans="1:2" x14ac:dyDescent="0.3">
      <c r="A250" s="2">
        <v>38336</v>
      </c>
      <c r="B250" s="29" t="s">
        <v>261</v>
      </c>
    </row>
    <row r="251" spans="1:2" x14ac:dyDescent="0.3">
      <c r="A251" s="2">
        <v>38337</v>
      </c>
      <c r="B251" s="28" t="s">
        <v>262</v>
      </c>
    </row>
    <row r="252" spans="1:2" x14ac:dyDescent="0.3">
      <c r="A252" s="2">
        <v>38338</v>
      </c>
      <c r="B252" s="29" t="s">
        <v>263</v>
      </c>
    </row>
    <row r="253" spans="1:2" x14ac:dyDescent="0.3">
      <c r="A253" s="2">
        <v>38341</v>
      </c>
      <c r="B253" s="28" t="s">
        <v>264</v>
      </c>
    </row>
    <row r="254" spans="1:2" x14ac:dyDescent="0.3">
      <c r="A254" s="2">
        <v>38342</v>
      </c>
      <c r="B254" s="29" t="s">
        <v>265</v>
      </c>
    </row>
    <row r="255" spans="1:2" x14ac:dyDescent="0.3">
      <c r="A255" s="2">
        <v>38343</v>
      </c>
      <c r="B255" s="28" t="s">
        <v>266</v>
      </c>
    </row>
    <row r="256" spans="1:2" x14ac:dyDescent="0.3">
      <c r="A256" s="2">
        <v>38344</v>
      </c>
      <c r="B256" s="29" t="s">
        <v>217</v>
      </c>
    </row>
    <row r="257" spans="1:2" x14ac:dyDescent="0.3">
      <c r="A257" s="2">
        <v>38345</v>
      </c>
      <c r="B257" s="28" t="s">
        <v>267</v>
      </c>
    </row>
    <row r="258" spans="1:2" x14ac:dyDescent="0.3">
      <c r="A258" s="2">
        <v>38348</v>
      </c>
      <c r="B258" s="29" t="s">
        <v>223</v>
      </c>
    </row>
    <row r="259" spans="1:2" x14ac:dyDescent="0.3">
      <c r="A259" s="2">
        <v>38349</v>
      </c>
      <c r="B259" s="28" t="s">
        <v>268</v>
      </c>
    </row>
    <row r="260" spans="1:2" x14ac:dyDescent="0.3">
      <c r="A260" s="2">
        <v>38350</v>
      </c>
      <c r="B260" s="29" t="s">
        <v>147</v>
      </c>
    </row>
    <row r="261" spans="1:2" x14ac:dyDescent="0.3">
      <c r="A261" s="2">
        <v>38351</v>
      </c>
      <c r="B261" s="28" t="s">
        <v>185</v>
      </c>
    </row>
    <row r="262" spans="1:2" x14ac:dyDescent="0.3">
      <c r="A262" s="2">
        <v>38352</v>
      </c>
      <c r="B262" s="29" t="s">
        <v>269</v>
      </c>
    </row>
    <row r="263" spans="1:2" x14ac:dyDescent="0.3">
      <c r="A263" s="2">
        <v>38355</v>
      </c>
      <c r="B263" s="28" t="s">
        <v>253</v>
      </c>
    </row>
    <row r="264" spans="1:2" x14ac:dyDescent="0.3">
      <c r="A264" s="2">
        <v>38356</v>
      </c>
      <c r="B264" s="29" t="s">
        <v>270</v>
      </c>
    </row>
    <row r="265" spans="1:2" x14ac:dyDescent="0.3">
      <c r="A265" s="2">
        <v>38357</v>
      </c>
      <c r="B265" s="28" t="s">
        <v>271</v>
      </c>
    </row>
    <row r="266" spans="1:2" x14ac:dyDescent="0.3">
      <c r="A266" s="2">
        <v>38358</v>
      </c>
      <c r="B266" s="29" t="s">
        <v>272</v>
      </c>
    </row>
    <row r="267" spans="1:2" x14ac:dyDescent="0.3">
      <c r="A267" s="2">
        <v>38359</v>
      </c>
      <c r="B267" s="28" t="s">
        <v>133</v>
      </c>
    </row>
    <row r="268" spans="1:2" x14ac:dyDescent="0.3">
      <c r="A268" s="2">
        <v>38362</v>
      </c>
      <c r="B268" s="29" t="s">
        <v>273</v>
      </c>
    </row>
    <row r="269" spans="1:2" x14ac:dyDescent="0.3">
      <c r="A269" s="2">
        <v>38363</v>
      </c>
      <c r="B269" s="28" t="s">
        <v>274</v>
      </c>
    </row>
    <row r="270" spans="1:2" x14ac:dyDescent="0.3">
      <c r="A270" s="2">
        <v>38364</v>
      </c>
      <c r="B270" s="29" t="s">
        <v>217</v>
      </c>
    </row>
    <row r="271" spans="1:2" x14ac:dyDescent="0.3">
      <c r="A271" s="2">
        <v>38365</v>
      </c>
      <c r="B271" s="28" t="s">
        <v>275</v>
      </c>
    </row>
    <row r="272" spans="1:2" x14ac:dyDescent="0.3">
      <c r="A272" s="2">
        <v>38366</v>
      </c>
      <c r="B272" s="29" t="s">
        <v>276</v>
      </c>
    </row>
    <row r="273" spans="1:2" x14ac:dyDescent="0.3">
      <c r="A273" s="2">
        <v>38369</v>
      </c>
      <c r="B273" s="28" t="s">
        <v>277</v>
      </c>
    </row>
    <row r="274" spans="1:2" x14ac:dyDescent="0.3">
      <c r="A274" s="2">
        <v>38370</v>
      </c>
      <c r="B274" s="29" t="s">
        <v>278</v>
      </c>
    </row>
    <row r="275" spans="1:2" x14ac:dyDescent="0.3">
      <c r="A275" s="2">
        <v>38371</v>
      </c>
      <c r="B275" s="28" t="s">
        <v>279</v>
      </c>
    </row>
    <row r="276" spans="1:2" x14ac:dyDescent="0.3">
      <c r="A276" s="2">
        <v>38372</v>
      </c>
      <c r="B276" s="29" t="s">
        <v>280</v>
      </c>
    </row>
    <row r="277" spans="1:2" x14ac:dyDescent="0.3">
      <c r="A277" s="2">
        <v>38373</v>
      </c>
      <c r="B277" s="28" t="s">
        <v>281</v>
      </c>
    </row>
    <row r="278" spans="1:2" x14ac:dyDescent="0.3">
      <c r="A278" s="2">
        <v>38376</v>
      </c>
      <c r="B278" s="29" t="s">
        <v>282</v>
      </c>
    </row>
    <row r="279" spans="1:2" x14ac:dyDescent="0.3">
      <c r="A279" s="2">
        <v>38377</v>
      </c>
      <c r="B279" s="28" t="s">
        <v>283</v>
      </c>
    </row>
    <row r="280" spans="1:2" x14ac:dyDescent="0.3">
      <c r="A280" s="2">
        <v>38378</v>
      </c>
      <c r="B280" s="29" t="s">
        <v>284</v>
      </c>
    </row>
    <row r="281" spans="1:2" x14ac:dyDescent="0.3">
      <c r="A281" s="2">
        <v>38379</v>
      </c>
      <c r="B281" s="28" t="s">
        <v>285</v>
      </c>
    </row>
    <row r="282" spans="1:2" x14ac:dyDescent="0.3">
      <c r="A282" s="2">
        <v>38380</v>
      </c>
      <c r="B282" s="29" t="s">
        <v>286</v>
      </c>
    </row>
    <row r="283" spans="1:2" x14ac:dyDescent="0.3">
      <c r="A283" s="2">
        <v>38383</v>
      </c>
      <c r="B283" s="28" t="s">
        <v>287</v>
      </c>
    </row>
    <row r="284" spans="1:2" x14ac:dyDescent="0.3">
      <c r="A284" s="2">
        <v>38384</v>
      </c>
      <c r="B284" s="29" t="s">
        <v>288</v>
      </c>
    </row>
    <row r="285" spans="1:2" x14ac:dyDescent="0.3">
      <c r="A285" s="2">
        <v>38385</v>
      </c>
      <c r="B285" s="28" t="s">
        <v>289</v>
      </c>
    </row>
    <row r="286" spans="1:2" x14ac:dyDescent="0.3">
      <c r="A286" s="2">
        <v>38386</v>
      </c>
      <c r="B286" s="29" t="s">
        <v>290</v>
      </c>
    </row>
    <row r="287" spans="1:2" x14ac:dyDescent="0.3">
      <c r="A287" s="2">
        <v>38387</v>
      </c>
      <c r="B287" s="28" t="s">
        <v>291</v>
      </c>
    </row>
    <row r="288" spans="1:2" x14ac:dyDescent="0.3">
      <c r="A288" s="2">
        <v>38390</v>
      </c>
      <c r="B288" s="29" t="s">
        <v>292</v>
      </c>
    </row>
    <row r="289" spans="1:2" x14ac:dyDescent="0.3">
      <c r="A289" s="2">
        <v>38391</v>
      </c>
      <c r="B289" s="28" t="s">
        <v>293</v>
      </c>
    </row>
    <row r="290" spans="1:2" x14ac:dyDescent="0.3">
      <c r="A290" s="2">
        <v>38392</v>
      </c>
      <c r="B290" s="29" t="s">
        <v>294</v>
      </c>
    </row>
    <row r="291" spans="1:2" x14ac:dyDescent="0.3">
      <c r="A291" s="2">
        <v>38393</v>
      </c>
      <c r="B291" s="28" t="s">
        <v>295</v>
      </c>
    </row>
    <row r="292" spans="1:2" x14ac:dyDescent="0.3">
      <c r="A292" s="2">
        <v>38394</v>
      </c>
      <c r="B292" s="29" t="s">
        <v>296</v>
      </c>
    </row>
    <row r="293" spans="1:2" x14ac:dyDescent="0.3">
      <c r="A293" s="2">
        <v>38397</v>
      </c>
      <c r="B293" s="28" t="s">
        <v>297</v>
      </c>
    </row>
    <row r="294" spans="1:2" x14ac:dyDescent="0.3">
      <c r="A294" s="2">
        <v>38398</v>
      </c>
      <c r="B294" s="29" t="s">
        <v>298</v>
      </c>
    </row>
    <row r="295" spans="1:2" x14ac:dyDescent="0.3">
      <c r="A295" s="2">
        <v>38399</v>
      </c>
      <c r="B295" s="28" t="s">
        <v>68</v>
      </c>
    </row>
    <row r="296" spans="1:2" x14ac:dyDescent="0.3">
      <c r="A296" s="2">
        <v>38400</v>
      </c>
      <c r="B296" s="29" t="s">
        <v>156</v>
      </c>
    </row>
    <row r="297" spans="1:2" x14ac:dyDescent="0.3">
      <c r="A297" s="2">
        <v>38401</v>
      </c>
      <c r="B297" s="28" t="s">
        <v>299</v>
      </c>
    </row>
    <row r="298" spans="1:2" x14ac:dyDescent="0.3">
      <c r="A298" s="2">
        <v>38404</v>
      </c>
      <c r="B298" s="29" t="s">
        <v>300</v>
      </c>
    </row>
    <row r="299" spans="1:2" x14ac:dyDescent="0.3">
      <c r="A299" s="2">
        <v>38405</v>
      </c>
      <c r="B299" s="28" t="s">
        <v>301</v>
      </c>
    </row>
    <row r="300" spans="1:2" x14ac:dyDescent="0.3">
      <c r="A300" s="2">
        <v>38406</v>
      </c>
      <c r="B300" s="29" t="s">
        <v>302</v>
      </c>
    </row>
    <row r="301" spans="1:2" x14ac:dyDescent="0.3">
      <c r="A301" s="2">
        <v>38407</v>
      </c>
      <c r="B301" s="28" t="s">
        <v>303</v>
      </c>
    </row>
    <row r="302" spans="1:2" x14ac:dyDescent="0.3">
      <c r="A302" s="2">
        <v>38408</v>
      </c>
      <c r="B302" s="29" t="s">
        <v>304</v>
      </c>
    </row>
    <row r="303" spans="1:2" x14ac:dyDescent="0.3">
      <c r="A303" s="2">
        <v>38411</v>
      </c>
      <c r="B303" s="28" t="s">
        <v>305</v>
      </c>
    </row>
    <row r="304" spans="1:2" x14ac:dyDescent="0.3">
      <c r="A304" s="2">
        <v>38412</v>
      </c>
      <c r="B304" s="29" t="s">
        <v>306</v>
      </c>
    </row>
    <row r="305" spans="1:2" x14ac:dyDescent="0.3">
      <c r="A305" s="2">
        <v>38413</v>
      </c>
      <c r="B305" s="28" t="s">
        <v>205</v>
      </c>
    </row>
    <row r="306" spans="1:2" x14ac:dyDescent="0.3">
      <c r="A306" s="2">
        <v>38414</v>
      </c>
      <c r="B306" s="29" t="s">
        <v>307</v>
      </c>
    </row>
    <row r="307" spans="1:2" x14ac:dyDescent="0.3">
      <c r="A307" s="2">
        <v>38415</v>
      </c>
      <c r="B307" s="28" t="s">
        <v>308</v>
      </c>
    </row>
    <row r="308" spans="1:2" x14ac:dyDescent="0.3">
      <c r="A308" s="2">
        <v>38418</v>
      </c>
      <c r="B308" s="29" t="s">
        <v>309</v>
      </c>
    </row>
    <row r="309" spans="1:2" x14ac:dyDescent="0.3">
      <c r="A309" s="2">
        <v>38419</v>
      </c>
      <c r="B309" s="28" t="s">
        <v>310</v>
      </c>
    </row>
    <row r="310" spans="1:2" x14ac:dyDescent="0.3">
      <c r="A310" s="2">
        <v>38420</v>
      </c>
      <c r="B310" s="29" t="s">
        <v>311</v>
      </c>
    </row>
    <row r="311" spans="1:2" x14ac:dyDescent="0.3">
      <c r="A311" s="2">
        <v>38421</v>
      </c>
      <c r="B311" s="28" t="s">
        <v>312</v>
      </c>
    </row>
    <row r="312" spans="1:2" x14ac:dyDescent="0.3">
      <c r="A312" s="2">
        <v>38422</v>
      </c>
      <c r="B312" s="29" t="s">
        <v>313</v>
      </c>
    </row>
    <row r="313" spans="1:2" x14ac:dyDescent="0.3">
      <c r="A313" s="2">
        <v>38425</v>
      </c>
      <c r="B313" s="28" t="s">
        <v>314</v>
      </c>
    </row>
    <row r="314" spans="1:2" x14ac:dyDescent="0.3">
      <c r="A314" s="2">
        <v>38426</v>
      </c>
      <c r="B314" s="29" t="s">
        <v>315</v>
      </c>
    </row>
    <row r="315" spans="1:2" x14ac:dyDescent="0.3">
      <c r="A315" s="2">
        <v>38427</v>
      </c>
      <c r="B315" s="28" t="s">
        <v>316</v>
      </c>
    </row>
    <row r="316" spans="1:2" x14ac:dyDescent="0.3">
      <c r="A316" s="2">
        <v>38428</v>
      </c>
      <c r="B316" s="29" t="s">
        <v>317</v>
      </c>
    </row>
    <row r="317" spans="1:2" x14ac:dyDescent="0.3">
      <c r="A317" s="2">
        <v>38429</v>
      </c>
      <c r="B317" s="28" t="s">
        <v>318</v>
      </c>
    </row>
    <row r="318" spans="1:2" x14ac:dyDescent="0.3">
      <c r="A318" s="2">
        <v>38432</v>
      </c>
      <c r="B318" s="29" t="s">
        <v>121</v>
      </c>
    </row>
    <row r="319" spans="1:2" x14ac:dyDescent="0.3">
      <c r="A319" s="2">
        <v>38433</v>
      </c>
      <c r="B319" s="28" t="s">
        <v>319</v>
      </c>
    </row>
    <row r="320" spans="1:2" x14ac:dyDescent="0.3">
      <c r="A320" s="2">
        <v>38434</v>
      </c>
      <c r="B320" s="29" t="s">
        <v>320</v>
      </c>
    </row>
    <row r="321" spans="1:2" x14ac:dyDescent="0.3">
      <c r="A321" s="2">
        <v>38435</v>
      </c>
      <c r="B321" s="28" t="s">
        <v>321</v>
      </c>
    </row>
    <row r="322" spans="1:2" x14ac:dyDescent="0.3">
      <c r="A322" s="2">
        <v>38436</v>
      </c>
      <c r="B322" s="29" t="s">
        <v>322</v>
      </c>
    </row>
    <row r="323" spans="1:2" x14ac:dyDescent="0.3">
      <c r="A323" s="2">
        <v>38439</v>
      </c>
      <c r="B323" s="28" t="s">
        <v>323</v>
      </c>
    </row>
    <row r="324" spans="1:2" x14ac:dyDescent="0.3">
      <c r="A324" s="2">
        <v>38440</v>
      </c>
      <c r="B324" s="29" t="s">
        <v>324</v>
      </c>
    </row>
    <row r="325" spans="1:2" x14ac:dyDescent="0.3">
      <c r="A325" s="2">
        <v>38441</v>
      </c>
      <c r="B325" s="28" t="s">
        <v>325</v>
      </c>
    </row>
    <row r="326" spans="1:2" x14ac:dyDescent="0.3">
      <c r="A326" s="2">
        <v>38442</v>
      </c>
      <c r="B326" s="29" t="s">
        <v>326</v>
      </c>
    </row>
    <row r="327" spans="1:2" x14ac:dyDescent="0.3">
      <c r="A327" s="2">
        <v>38443</v>
      </c>
      <c r="B327" s="28" t="s">
        <v>327</v>
      </c>
    </row>
    <row r="328" spans="1:2" x14ac:dyDescent="0.3">
      <c r="A328" s="2">
        <v>38446</v>
      </c>
      <c r="B328" s="29" t="s">
        <v>328</v>
      </c>
    </row>
    <row r="329" spans="1:2" x14ac:dyDescent="0.3">
      <c r="A329" s="2">
        <v>38447</v>
      </c>
      <c r="B329" s="28" t="s">
        <v>329</v>
      </c>
    </row>
    <row r="330" spans="1:2" x14ac:dyDescent="0.3">
      <c r="A330" s="2">
        <v>38448</v>
      </c>
      <c r="B330" s="29" t="s">
        <v>330</v>
      </c>
    </row>
    <row r="331" spans="1:2" x14ac:dyDescent="0.3">
      <c r="A331" s="2">
        <v>38449</v>
      </c>
      <c r="B331" s="28" t="s">
        <v>331</v>
      </c>
    </row>
    <row r="332" spans="1:2" x14ac:dyDescent="0.3">
      <c r="A332" s="2">
        <v>38450</v>
      </c>
      <c r="B332" s="29" t="s">
        <v>332</v>
      </c>
    </row>
    <row r="333" spans="1:2" x14ac:dyDescent="0.3">
      <c r="A333" s="2">
        <v>38453</v>
      </c>
      <c r="B333" s="28" t="s">
        <v>333</v>
      </c>
    </row>
    <row r="334" spans="1:2" x14ac:dyDescent="0.3">
      <c r="A334" s="2">
        <v>38454</v>
      </c>
      <c r="B334" s="29" t="s">
        <v>334</v>
      </c>
    </row>
    <row r="335" spans="1:2" x14ac:dyDescent="0.3">
      <c r="A335" s="2">
        <v>38455</v>
      </c>
      <c r="B335" s="28" t="s">
        <v>335</v>
      </c>
    </row>
    <row r="336" spans="1:2" x14ac:dyDescent="0.3">
      <c r="A336" s="2">
        <v>38456</v>
      </c>
      <c r="B336" s="29" t="s">
        <v>336</v>
      </c>
    </row>
    <row r="337" spans="1:2" x14ac:dyDescent="0.3">
      <c r="A337" s="2">
        <v>38457</v>
      </c>
      <c r="B337" s="28" t="s">
        <v>337</v>
      </c>
    </row>
    <row r="338" spans="1:2" x14ac:dyDescent="0.3">
      <c r="A338" s="2">
        <v>38460</v>
      </c>
      <c r="B338" s="29" t="s">
        <v>338</v>
      </c>
    </row>
    <row r="339" spans="1:2" x14ac:dyDescent="0.3">
      <c r="A339" s="2">
        <v>38461</v>
      </c>
      <c r="B339" s="28" t="s">
        <v>339</v>
      </c>
    </row>
    <row r="340" spans="1:2" x14ac:dyDescent="0.3">
      <c r="A340" s="2">
        <v>38462</v>
      </c>
      <c r="B340" s="29" t="s">
        <v>340</v>
      </c>
    </row>
    <row r="341" spans="1:2" x14ac:dyDescent="0.3">
      <c r="A341" s="2">
        <v>38463</v>
      </c>
      <c r="B341" s="28" t="s">
        <v>112</v>
      </c>
    </row>
    <row r="342" spans="1:2" x14ac:dyDescent="0.3">
      <c r="A342" s="2">
        <v>38464</v>
      </c>
      <c r="B342" s="29" t="s">
        <v>341</v>
      </c>
    </row>
    <row r="343" spans="1:2" x14ac:dyDescent="0.3">
      <c r="A343" s="2">
        <v>38467</v>
      </c>
      <c r="B343" s="28" t="s">
        <v>342</v>
      </c>
    </row>
    <row r="344" spans="1:2" x14ac:dyDescent="0.3">
      <c r="A344" s="2">
        <v>38468</v>
      </c>
      <c r="B344" s="29" t="s">
        <v>343</v>
      </c>
    </row>
    <row r="345" spans="1:2" x14ac:dyDescent="0.3">
      <c r="A345" s="2">
        <v>38469</v>
      </c>
      <c r="B345" s="28" t="s">
        <v>344</v>
      </c>
    </row>
    <row r="346" spans="1:2" x14ac:dyDescent="0.3">
      <c r="A346" s="2">
        <v>38470</v>
      </c>
      <c r="B346" s="29" t="s">
        <v>345</v>
      </c>
    </row>
    <row r="347" spans="1:2" x14ac:dyDescent="0.3">
      <c r="A347" s="2">
        <v>38471</v>
      </c>
      <c r="B347" s="28" t="s">
        <v>346</v>
      </c>
    </row>
    <row r="348" spans="1:2" x14ac:dyDescent="0.3">
      <c r="A348" s="2">
        <v>38474</v>
      </c>
      <c r="B348" s="29" t="s">
        <v>347</v>
      </c>
    </row>
    <row r="349" spans="1:2" x14ac:dyDescent="0.3">
      <c r="A349" s="2">
        <v>38475</v>
      </c>
      <c r="B349" s="28" t="s">
        <v>348</v>
      </c>
    </row>
    <row r="350" spans="1:2" x14ac:dyDescent="0.3">
      <c r="A350" s="2">
        <v>38476</v>
      </c>
      <c r="B350" s="29" t="s">
        <v>349</v>
      </c>
    </row>
    <row r="351" spans="1:2" x14ac:dyDescent="0.3">
      <c r="A351" s="2">
        <v>38477</v>
      </c>
      <c r="B351" s="28" t="s">
        <v>350</v>
      </c>
    </row>
    <row r="352" spans="1:2" x14ac:dyDescent="0.3">
      <c r="A352" s="2">
        <v>38478</v>
      </c>
      <c r="B352" s="29" t="s">
        <v>351</v>
      </c>
    </row>
    <row r="353" spans="1:2" x14ac:dyDescent="0.3">
      <c r="A353" s="2">
        <v>38481</v>
      </c>
      <c r="B353" s="28" t="s">
        <v>352</v>
      </c>
    </row>
    <row r="354" spans="1:2" x14ac:dyDescent="0.3">
      <c r="A354" s="2">
        <v>38482</v>
      </c>
      <c r="B354" s="29" t="s">
        <v>242</v>
      </c>
    </row>
    <row r="355" spans="1:2" x14ac:dyDescent="0.3">
      <c r="A355" s="2">
        <v>38483</v>
      </c>
      <c r="B355" s="28" t="s">
        <v>353</v>
      </c>
    </row>
    <row r="356" spans="1:2" x14ac:dyDescent="0.3">
      <c r="A356" s="2">
        <v>38484</v>
      </c>
      <c r="B356" s="29" t="s">
        <v>354</v>
      </c>
    </row>
    <row r="357" spans="1:2" x14ac:dyDescent="0.3">
      <c r="A357" s="2">
        <v>38485</v>
      </c>
      <c r="B357" s="28" t="s">
        <v>355</v>
      </c>
    </row>
    <row r="358" spans="1:2" x14ac:dyDescent="0.3">
      <c r="A358" s="2">
        <v>38488</v>
      </c>
      <c r="B358" s="29" t="s">
        <v>356</v>
      </c>
    </row>
    <row r="359" spans="1:2" x14ac:dyDescent="0.3">
      <c r="A359" s="2">
        <v>38489</v>
      </c>
      <c r="B359" s="28" t="s">
        <v>357</v>
      </c>
    </row>
    <row r="360" spans="1:2" x14ac:dyDescent="0.3">
      <c r="A360" s="2">
        <v>38490</v>
      </c>
      <c r="B360" s="29" t="s">
        <v>358</v>
      </c>
    </row>
    <row r="361" spans="1:2" x14ac:dyDescent="0.3">
      <c r="A361" s="2">
        <v>38491</v>
      </c>
      <c r="B361" s="28" t="s">
        <v>359</v>
      </c>
    </row>
    <row r="362" spans="1:2" x14ac:dyDescent="0.3">
      <c r="A362" s="2">
        <v>38492</v>
      </c>
      <c r="B362" s="29" t="s">
        <v>360</v>
      </c>
    </row>
    <row r="363" spans="1:2" x14ac:dyDescent="0.3">
      <c r="A363" s="2">
        <v>38495</v>
      </c>
      <c r="B363" s="28" t="s">
        <v>361</v>
      </c>
    </row>
    <row r="364" spans="1:2" x14ac:dyDescent="0.3">
      <c r="A364" s="2">
        <v>38496</v>
      </c>
      <c r="B364" s="29" t="s">
        <v>362</v>
      </c>
    </row>
    <row r="365" spans="1:2" x14ac:dyDescent="0.3">
      <c r="A365" s="2">
        <v>38497</v>
      </c>
      <c r="B365" s="28" t="s">
        <v>205</v>
      </c>
    </row>
    <row r="366" spans="1:2" x14ac:dyDescent="0.3">
      <c r="A366" s="2">
        <v>38498</v>
      </c>
      <c r="B366" s="29" t="s">
        <v>363</v>
      </c>
    </row>
    <row r="367" spans="1:2" x14ac:dyDescent="0.3">
      <c r="A367" s="2">
        <v>38499</v>
      </c>
      <c r="B367" s="28" t="s">
        <v>364</v>
      </c>
    </row>
    <row r="368" spans="1:2" x14ac:dyDescent="0.3">
      <c r="A368" s="2">
        <v>38502</v>
      </c>
      <c r="B368" s="29" t="s">
        <v>210</v>
      </c>
    </row>
    <row r="369" spans="1:2" x14ac:dyDescent="0.3">
      <c r="A369" s="2">
        <v>38503</v>
      </c>
      <c r="B369" s="28" t="s">
        <v>78</v>
      </c>
    </row>
    <row r="370" spans="1:2" x14ac:dyDescent="0.3">
      <c r="A370" s="2">
        <v>38504</v>
      </c>
      <c r="B370" s="29" t="s">
        <v>271</v>
      </c>
    </row>
    <row r="371" spans="1:2" x14ac:dyDescent="0.3">
      <c r="A371" s="2">
        <v>38505</v>
      </c>
      <c r="B371" s="28" t="s">
        <v>336</v>
      </c>
    </row>
    <row r="372" spans="1:2" x14ac:dyDescent="0.3">
      <c r="A372" s="2">
        <v>38506</v>
      </c>
      <c r="B372" s="29" t="s">
        <v>365</v>
      </c>
    </row>
    <row r="373" spans="1:2" x14ac:dyDescent="0.3">
      <c r="A373" s="2">
        <v>38509</v>
      </c>
      <c r="B373" s="28" t="s">
        <v>366</v>
      </c>
    </row>
    <row r="374" spans="1:2" x14ac:dyDescent="0.3">
      <c r="A374" s="2">
        <v>38510</v>
      </c>
      <c r="B374" s="29" t="s">
        <v>367</v>
      </c>
    </row>
    <row r="375" spans="1:2" x14ac:dyDescent="0.3">
      <c r="A375" s="2">
        <v>38511</v>
      </c>
      <c r="B375" s="28" t="s">
        <v>368</v>
      </c>
    </row>
    <row r="376" spans="1:2" x14ac:dyDescent="0.3">
      <c r="A376" s="2">
        <v>38512</v>
      </c>
      <c r="B376" s="29" t="s">
        <v>369</v>
      </c>
    </row>
    <row r="377" spans="1:2" x14ac:dyDescent="0.3">
      <c r="A377" s="2">
        <v>38513</v>
      </c>
      <c r="B377" s="28" t="s">
        <v>370</v>
      </c>
    </row>
    <row r="378" spans="1:2" x14ac:dyDescent="0.3">
      <c r="A378" s="2">
        <v>38516</v>
      </c>
      <c r="B378" s="29" t="s">
        <v>371</v>
      </c>
    </row>
    <row r="379" spans="1:2" x14ac:dyDescent="0.3">
      <c r="A379" s="2">
        <v>38517</v>
      </c>
      <c r="B379" s="28" t="s">
        <v>372</v>
      </c>
    </row>
    <row r="380" spans="1:2" x14ac:dyDescent="0.3">
      <c r="A380" s="2">
        <v>38518</v>
      </c>
      <c r="B380" s="29" t="s">
        <v>373</v>
      </c>
    </row>
    <row r="381" spans="1:2" x14ac:dyDescent="0.3">
      <c r="A381" s="2">
        <v>38519</v>
      </c>
      <c r="B381" s="28" t="s">
        <v>374</v>
      </c>
    </row>
    <row r="382" spans="1:2" x14ac:dyDescent="0.3">
      <c r="A382" s="2">
        <v>38520</v>
      </c>
      <c r="B382" s="29" t="s">
        <v>375</v>
      </c>
    </row>
    <row r="383" spans="1:2" x14ac:dyDescent="0.3">
      <c r="A383" s="2">
        <v>38523</v>
      </c>
      <c r="B383" s="28" t="s">
        <v>376</v>
      </c>
    </row>
    <row r="384" spans="1:2" x14ac:dyDescent="0.3">
      <c r="A384" s="2">
        <v>38524</v>
      </c>
      <c r="B384" s="29" t="s">
        <v>377</v>
      </c>
    </row>
    <row r="385" spans="1:2" x14ac:dyDescent="0.3">
      <c r="A385" s="2">
        <v>38525</v>
      </c>
      <c r="B385" s="28" t="s">
        <v>378</v>
      </c>
    </row>
    <row r="386" spans="1:2" x14ac:dyDescent="0.3">
      <c r="A386" s="2">
        <v>38526</v>
      </c>
      <c r="B386" s="29" t="s">
        <v>328</v>
      </c>
    </row>
    <row r="387" spans="1:2" x14ac:dyDescent="0.3">
      <c r="A387" s="2">
        <v>38527</v>
      </c>
      <c r="B387" s="28" t="s">
        <v>379</v>
      </c>
    </row>
    <row r="388" spans="1:2" x14ac:dyDescent="0.3">
      <c r="A388" s="2">
        <v>38530</v>
      </c>
      <c r="B388" s="29" t="s">
        <v>71</v>
      </c>
    </row>
    <row r="389" spans="1:2" x14ac:dyDescent="0.3">
      <c r="A389" s="2">
        <v>38531</v>
      </c>
      <c r="B389" s="28" t="s">
        <v>205</v>
      </c>
    </row>
    <row r="390" spans="1:2" x14ac:dyDescent="0.3">
      <c r="A390" s="2">
        <v>38532</v>
      </c>
      <c r="B390" s="29" t="s">
        <v>380</v>
      </c>
    </row>
    <row r="391" spans="1:2" x14ac:dyDescent="0.3">
      <c r="A391" s="2">
        <v>38533</v>
      </c>
      <c r="B391" s="28" t="s">
        <v>112</v>
      </c>
    </row>
    <row r="392" spans="1:2" x14ac:dyDescent="0.3">
      <c r="A392" s="2">
        <v>38534</v>
      </c>
      <c r="B392" s="29" t="s">
        <v>381</v>
      </c>
    </row>
    <row r="393" spans="1:2" x14ac:dyDescent="0.3">
      <c r="A393" s="2">
        <v>38537</v>
      </c>
      <c r="B393" s="28" t="s">
        <v>382</v>
      </c>
    </row>
    <row r="394" spans="1:2" x14ac:dyDescent="0.3">
      <c r="A394" s="2">
        <v>38538</v>
      </c>
      <c r="B394" s="29" t="s">
        <v>383</v>
      </c>
    </row>
    <row r="395" spans="1:2" x14ac:dyDescent="0.3">
      <c r="A395" s="2">
        <v>38539</v>
      </c>
      <c r="B395" s="28" t="s">
        <v>384</v>
      </c>
    </row>
    <row r="396" spans="1:2" x14ac:dyDescent="0.3">
      <c r="A396" s="2">
        <v>38540</v>
      </c>
      <c r="B396" s="29" t="s">
        <v>385</v>
      </c>
    </row>
    <row r="397" spans="1:2" x14ac:dyDescent="0.3">
      <c r="A397" s="2">
        <v>38541</v>
      </c>
      <c r="B397" s="28" t="s">
        <v>386</v>
      </c>
    </row>
    <row r="398" spans="1:2" x14ac:dyDescent="0.3">
      <c r="A398" s="2">
        <v>38544</v>
      </c>
      <c r="B398" s="29" t="s">
        <v>387</v>
      </c>
    </row>
    <row r="399" spans="1:2" x14ac:dyDescent="0.3">
      <c r="A399" s="2">
        <v>38545</v>
      </c>
      <c r="B399" s="28" t="s">
        <v>388</v>
      </c>
    </row>
    <row r="400" spans="1:2" x14ac:dyDescent="0.3">
      <c r="A400" s="2">
        <v>38546</v>
      </c>
      <c r="B400" s="29" t="s">
        <v>389</v>
      </c>
    </row>
    <row r="401" spans="1:2" x14ac:dyDescent="0.3">
      <c r="A401" s="2">
        <v>38547</v>
      </c>
      <c r="B401" s="28" t="s">
        <v>390</v>
      </c>
    </row>
    <row r="402" spans="1:2" x14ac:dyDescent="0.3">
      <c r="A402" s="2">
        <v>38548</v>
      </c>
      <c r="B402" s="29" t="s">
        <v>391</v>
      </c>
    </row>
    <row r="403" spans="1:2" x14ac:dyDescent="0.3">
      <c r="A403" s="2">
        <v>38551</v>
      </c>
      <c r="B403" s="28" t="s">
        <v>392</v>
      </c>
    </row>
    <row r="404" spans="1:2" x14ac:dyDescent="0.3">
      <c r="A404" s="2">
        <v>38552</v>
      </c>
      <c r="B404" s="29" t="s">
        <v>393</v>
      </c>
    </row>
    <row r="405" spans="1:2" x14ac:dyDescent="0.3">
      <c r="A405" s="2">
        <v>38553</v>
      </c>
      <c r="B405" s="28" t="s">
        <v>232</v>
      </c>
    </row>
    <row r="406" spans="1:2" x14ac:dyDescent="0.3">
      <c r="A406" s="2">
        <v>38554</v>
      </c>
      <c r="B406" s="29" t="s">
        <v>394</v>
      </c>
    </row>
    <row r="407" spans="1:2" x14ac:dyDescent="0.3">
      <c r="A407" s="2">
        <v>38555</v>
      </c>
      <c r="B407" s="28" t="s">
        <v>395</v>
      </c>
    </row>
    <row r="408" spans="1:2" x14ac:dyDescent="0.3">
      <c r="A408" s="2">
        <v>38558</v>
      </c>
      <c r="B408" s="29" t="s">
        <v>396</v>
      </c>
    </row>
    <row r="409" spans="1:2" x14ac:dyDescent="0.3">
      <c r="A409" s="2">
        <v>38559</v>
      </c>
      <c r="B409" s="28" t="s">
        <v>397</v>
      </c>
    </row>
    <row r="410" spans="1:2" x14ac:dyDescent="0.3">
      <c r="A410" s="2">
        <v>38560</v>
      </c>
      <c r="B410" s="29" t="s">
        <v>191</v>
      </c>
    </row>
    <row r="411" spans="1:2" x14ac:dyDescent="0.3">
      <c r="A411" s="2">
        <v>38561</v>
      </c>
      <c r="B411" s="28" t="s">
        <v>398</v>
      </c>
    </row>
    <row r="412" spans="1:2" x14ac:dyDescent="0.3">
      <c r="A412" s="2">
        <v>38562</v>
      </c>
      <c r="B412" s="29" t="s">
        <v>399</v>
      </c>
    </row>
    <row r="413" spans="1:2" x14ac:dyDescent="0.3">
      <c r="A413" s="2">
        <v>38565</v>
      </c>
      <c r="B413" s="28" t="s">
        <v>400</v>
      </c>
    </row>
    <row r="414" spans="1:2" x14ac:dyDescent="0.3">
      <c r="A414" s="2">
        <v>38566</v>
      </c>
      <c r="B414" s="29" t="s">
        <v>401</v>
      </c>
    </row>
    <row r="415" spans="1:2" x14ac:dyDescent="0.3">
      <c r="A415" s="2">
        <v>38567</v>
      </c>
      <c r="B415" s="28" t="s">
        <v>402</v>
      </c>
    </row>
    <row r="416" spans="1:2" x14ac:dyDescent="0.3">
      <c r="A416" s="2">
        <v>38568</v>
      </c>
      <c r="B416" s="29" t="s">
        <v>403</v>
      </c>
    </row>
    <row r="417" spans="1:2" x14ac:dyDescent="0.3">
      <c r="A417" s="2">
        <v>38569</v>
      </c>
      <c r="B417" s="28" t="s">
        <v>280</v>
      </c>
    </row>
    <row r="418" spans="1:2" x14ac:dyDescent="0.3">
      <c r="A418" s="2">
        <v>38572</v>
      </c>
      <c r="B418" s="29" t="s">
        <v>404</v>
      </c>
    </row>
    <row r="419" spans="1:2" x14ac:dyDescent="0.3">
      <c r="A419" s="2">
        <v>38573</v>
      </c>
      <c r="B419" s="28" t="s">
        <v>405</v>
      </c>
    </row>
    <row r="420" spans="1:2" x14ac:dyDescent="0.3">
      <c r="A420" s="2">
        <v>38574</v>
      </c>
      <c r="B420" s="29" t="s">
        <v>342</v>
      </c>
    </row>
    <row r="421" spans="1:2" x14ac:dyDescent="0.3">
      <c r="A421" s="2">
        <v>38575</v>
      </c>
      <c r="B421" s="28" t="s">
        <v>243</v>
      </c>
    </row>
    <row r="422" spans="1:2" x14ac:dyDescent="0.3">
      <c r="A422" s="2">
        <v>38576</v>
      </c>
      <c r="B422" s="29" t="s">
        <v>406</v>
      </c>
    </row>
    <row r="423" spans="1:2" x14ac:dyDescent="0.3">
      <c r="A423" s="2">
        <v>38579</v>
      </c>
      <c r="B423" s="28" t="s">
        <v>407</v>
      </c>
    </row>
    <row r="424" spans="1:2" x14ac:dyDescent="0.3">
      <c r="A424" s="2">
        <v>38580</v>
      </c>
      <c r="B424" s="29" t="s">
        <v>408</v>
      </c>
    </row>
    <row r="425" spans="1:2" x14ac:dyDescent="0.3">
      <c r="A425" s="2">
        <v>38581</v>
      </c>
      <c r="B425" s="28" t="s">
        <v>409</v>
      </c>
    </row>
    <row r="426" spans="1:2" x14ac:dyDescent="0.3">
      <c r="A426" s="2">
        <v>38582</v>
      </c>
      <c r="B426" s="29" t="s">
        <v>410</v>
      </c>
    </row>
    <row r="427" spans="1:2" x14ac:dyDescent="0.3">
      <c r="A427" s="2">
        <v>38583</v>
      </c>
      <c r="B427" s="28" t="s">
        <v>411</v>
      </c>
    </row>
    <row r="428" spans="1:2" x14ac:dyDescent="0.3">
      <c r="A428" s="2">
        <v>38586</v>
      </c>
      <c r="B428" s="29" t="s">
        <v>412</v>
      </c>
    </row>
    <row r="429" spans="1:2" x14ac:dyDescent="0.3">
      <c r="A429" s="2">
        <v>38587</v>
      </c>
      <c r="B429" s="28" t="s">
        <v>413</v>
      </c>
    </row>
    <row r="430" spans="1:2" x14ac:dyDescent="0.3">
      <c r="A430" s="2">
        <v>38588</v>
      </c>
      <c r="B430" s="29" t="s">
        <v>358</v>
      </c>
    </row>
    <row r="431" spans="1:2" x14ac:dyDescent="0.3">
      <c r="A431" s="2">
        <v>38589</v>
      </c>
      <c r="B431" s="28" t="s">
        <v>414</v>
      </c>
    </row>
    <row r="432" spans="1:2" x14ac:dyDescent="0.3">
      <c r="A432" s="2">
        <v>38590</v>
      </c>
      <c r="B432" s="29" t="s">
        <v>51</v>
      </c>
    </row>
    <row r="433" spans="1:2" x14ac:dyDescent="0.3">
      <c r="A433" s="2">
        <v>38593</v>
      </c>
      <c r="B433" s="28" t="s">
        <v>415</v>
      </c>
    </row>
    <row r="434" spans="1:2" x14ac:dyDescent="0.3">
      <c r="A434" s="2">
        <v>38594</v>
      </c>
      <c r="B434" s="29" t="s">
        <v>352</v>
      </c>
    </row>
    <row r="435" spans="1:2" x14ac:dyDescent="0.3">
      <c r="A435" s="2">
        <v>38595</v>
      </c>
      <c r="B435" s="28" t="s">
        <v>416</v>
      </c>
    </row>
    <row r="436" spans="1:2" x14ac:dyDescent="0.3">
      <c r="A436" s="2">
        <v>38596</v>
      </c>
      <c r="B436" s="29" t="s">
        <v>417</v>
      </c>
    </row>
    <row r="437" spans="1:2" x14ac:dyDescent="0.3">
      <c r="A437" s="2">
        <v>38597</v>
      </c>
      <c r="B437" s="28" t="s">
        <v>418</v>
      </c>
    </row>
    <row r="438" spans="1:2" x14ac:dyDescent="0.3">
      <c r="A438" s="2">
        <v>38600</v>
      </c>
      <c r="B438" s="29" t="s">
        <v>419</v>
      </c>
    </row>
    <row r="439" spans="1:2" x14ac:dyDescent="0.3">
      <c r="A439" s="2">
        <v>38601</v>
      </c>
      <c r="B439" s="28" t="s">
        <v>420</v>
      </c>
    </row>
    <row r="440" spans="1:2" x14ac:dyDescent="0.3">
      <c r="A440" s="2">
        <v>38602</v>
      </c>
      <c r="B440" s="29" t="s">
        <v>421</v>
      </c>
    </row>
    <row r="441" spans="1:2" x14ac:dyDescent="0.3">
      <c r="A441" s="2">
        <v>38603</v>
      </c>
      <c r="B441" s="28" t="s">
        <v>422</v>
      </c>
    </row>
    <row r="442" spans="1:2" x14ac:dyDescent="0.3">
      <c r="A442" s="2">
        <v>38604</v>
      </c>
      <c r="B442" s="29" t="s">
        <v>423</v>
      </c>
    </row>
    <row r="443" spans="1:2" x14ac:dyDescent="0.3">
      <c r="A443" s="2">
        <v>38607</v>
      </c>
      <c r="B443" s="28" t="s">
        <v>424</v>
      </c>
    </row>
    <row r="444" spans="1:2" x14ac:dyDescent="0.3">
      <c r="A444" s="2">
        <v>38608</v>
      </c>
      <c r="B444" s="29" t="s">
        <v>179</v>
      </c>
    </row>
    <row r="445" spans="1:2" x14ac:dyDescent="0.3">
      <c r="A445" s="2">
        <v>38609</v>
      </c>
      <c r="B445" s="28" t="s">
        <v>425</v>
      </c>
    </row>
    <row r="446" spans="1:2" x14ac:dyDescent="0.3">
      <c r="A446" s="2">
        <v>38610</v>
      </c>
      <c r="B446" s="29" t="s">
        <v>426</v>
      </c>
    </row>
    <row r="447" spans="1:2" x14ac:dyDescent="0.3">
      <c r="A447" s="2">
        <v>38611</v>
      </c>
      <c r="B447" s="28" t="s">
        <v>427</v>
      </c>
    </row>
    <row r="448" spans="1:2" x14ac:dyDescent="0.3">
      <c r="A448" s="2">
        <v>38614</v>
      </c>
      <c r="B448" s="29" t="s">
        <v>397</v>
      </c>
    </row>
    <row r="449" spans="1:2" x14ac:dyDescent="0.3">
      <c r="A449" s="2">
        <v>38615</v>
      </c>
      <c r="B449" s="28" t="s">
        <v>428</v>
      </c>
    </row>
    <row r="450" spans="1:2" x14ac:dyDescent="0.3">
      <c r="A450" s="2">
        <v>38617</v>
      </c>
      <c r="B450" s="29" t="s">
        <v>366</v>
      </c>
    </row>
    <row r="451" spans="1:2" x14ac:dyDescent="0.3">
      <c r="A451" s="2">
        <v>38618</v>
      </c>
      <c r="B451" s="28" t="s">
        <v>429</v>
      </c>
    </row>
    <row r="452" spans="1:2" x14ac:dyDescent="0.3">
      <c r="A452" s="2">
        <v>38621</v>
      </c>
      <c r="B452" s="29" t="s">
        <v>430</v>
      </c>
    </row>
    <row r="453" spans="1:2" x14ac:dyDescent="0.3">
      <c r="A453" s="2">
        <v>38622</v>
      </c>
      <c r="B453" s="28" t="s">
        <v>431</v>
      </c>
    </row>
    <row r="454" spans="1:2" x14ac:dyDescent="0.3">
      <c r="A454" s="2">
        <v>38623</v>
      </c>
      <c r="B454" s="29" t="s">
        <v>293</v>
      </c>
    </row>
    <row r="455" spans="1:2" x14ac:dyDescent="0.3">
      <c r="A455" s="2">
        <v>38624</v>
      </c>
      <c r="B455" s="28" t="s">
        <v>432</v>
      </c>
    </row>
    <row r="456" spans="1:2" x14ac:dyDescent="0.3">
      <c r="A456" s="2">
        <v>38625</v>
      </c>
      <c r="B456" s="29" t="s">
        <v>316</v>
      </c>
    </row>
    <row r="457" spans="1:2" x14ac:dyDescent="0.3">
      <c r="A457" s="2">
        <v>38628</v>
      </c>
      <c r="B457" s="28" t="s">
        <v>433</v>
      </c>
    </row>
    <row r="458" spans="1:2" x14ac:dyDescent="0.3">
      <c r="A458" s="2">
        <v>38629</v>
      </c>
      <c r="B458" s="29" t="s">
        <v>160</v>
      </c>
    </row>
    <row r="459" spans="1:2" x14ac:dyDescent="0.3">
      <c r="A459" s="2">
        <v>38630</v>
      </c>
      <c r="B459" s="28" t="s">
        <v>434</v>
      </c>
    </row>
    <row r="460" spans="1:2" x14ac:dyDescent="0.3">
      <c r="A460" s="2">
        <v>38631</v>
      </c>
      <c r="B460" s="29" t="s">
        <v>134</v>
      </c>
    </row>
    <row r="461" spans="1:2" x14ac:dyDescent="0.3">
      <c r="A461" s="2">
        <v>38632</v>
      </c>
      <c r="B461" s="28" t="s">
        <v>435</v>
      </c>
    </row>
    <row r="462" spans="1:2" x14ac:dyDescent="0.3">
      <c r="A462" s="2">
        <v>38635</v>
      </c>
      <c r="B462" s="29" t="s">
        <v>436</v>
      </c>
    </row>
    <row r="463" spans="1:2" x14ac:dyDescent="0.3">
      <c r="A463" s="2">
        <v>38636</v>
      </c>
      <c r="B463" s="28" t="s">
        <v>437</v>
      </c>
    </row>
    <row r="464" spans="1:2" x14ac:dyDescent="0.3">
      <c r="A464" s="2">
        <v>38637</v>
      </c>
      <c r="B464" s="29" t="s">
        <v>438</v>
      </c>
    </row>
    <row r="465" spans="1:2" x14ac:dyDescent="0.3">
      <c r="A465" s="2">
        <v>38638</v>
      </c>
      <c r="B465" s="28" t="s">
        <v>439</v>
      </c>
    </row>
    <row r="466" spans="1:2" x14ac:dyDescent="0.3">
      <c r="A466" s="2">
        <v>38639</v>
      </c>
      <c r="B466" s="29" t="s">
        <v>440</v>
      </c>
    </row>
    <row r="467" spans="1:2" x14ac:dyDescent="0.3">
      <c r="A467" s="2">
        <v>38642</v>
      </c>
      <c r="B467" s="28" t="s">
        <v>441</v>
      </c>
    </row>
    <row r="468" spans="1:2" x14ac:dyDescent="0.3">
      <c r="A468" s="2">
        <v>38643</v>
      </c>
      <c r="B468" s="29" t="s">
        <v>442</v>
      </c>
    </row>
    <row r="469" spans="1:2" x14ac:dyDescent="0.3">
      <c r="A469" s="2">
        <v>38644</v>
      </c>
      <c r="B469" s="28" t="s">
        <v>443</v>
      </c>
    </row>
    <row r="470" spans="1:2" x14ac:dyDescent="0.3">
      <c r="A470" s="2">
        <v>38645</v>
      </c>
      <c r="B470" s="29" t="s">
        <v>444</v>
      </c>
    </row>
    <row r="471" spans="1:2" x14ac:dyDescent="0.3">
      <c r="A471" s="2">
        <v>38646</v>
      </c>
      <c r="B471" s="28" t="s">
        <v>445</v>
      </c>
    </row>
    <row r="472" spans="1:2" x14ac:dyDescent="0.3">
      <c r="A472" s="2">
        <v>38649</v>
      </c>
      <c r="B472" s="29" t="s">
        <v>446</v>
      </c>
    </row>
    <row r="473" spans="1:2" x14ac:dyDescent="0.3">
      <c r="A473" s="2">
        <v>38650</v>
      </c>
      <c r="B473" s="28" t="s">
        <v>447</v>
      </c>
    </row>
    <row r="474" spans="1:2" x14ac:dyDescent="0.3">
      <c r="A474" s="2">
        <v>38651</v>
      </c>
      <c r="B474" s="29" t="s">
        <v>448</v>
      </c>
    </row>
    <row r="475" spans="1:2" x14ac:dyDescent="0.3">
      <c r="A475" s="2">
        <v>38652</v>
      </c>
      <c r="B475" s="28" t="s">
        <v>449</v>
      </c>
    </row>
    <row r="476" spans="1:2" x14ac:dyDescent="0.3">
      <c r="A476" s="2">
        <v>38653</v>
      </c>
      <c r="B476" s="29" t="s">
        <v>450</v>
      </c>
    </row>
    <row r="477" spans="1:2" x14ac:dyDescent="0.3">
      <c r="A477" s="2">
        <v>38656</v>
      </c>
      <c r="B477" s="28" t="s">
        <v>451</v>
      </c>
    </row>
    <row r="478" spans="1:2" x14ac:dyDescent="0.3">
      <c r="A478" s="2">
        <v>38657</v>
      </c>
      <c r="B478" s="29" t="s">
        <v>433</v>
      </c>
    </row>
    <row r="479" spans="1:2" x14ac:dyDescent="0.3">
      <c r="A479" s="2">
        <v>38658</v>
      </c>
      <c r="B479" s="28" t="s">
        <v>452</v>
      </c>
    </row>
    <row r="480" spans="1:2" x14ac:dyDescent="0.3">
      <c r="A480" s="2">
        <v>38659</v>
      </c>
      <c r="B480" s="29" t="s">
        <v>453</v>
      </c>
    </row>
    <row r="481" spans="1:2" x14ac:dyDescent="0.3">
      <c r="A481" s="2">
        <v>38660</v>
      </c>
      <c r="B481" s="28" t="s">
        <v>454</v>
      </c>
    </row>
    <row r="482" spans="1:2" x14ac:dyDescent="0.3">
      <c r="A482" s="2">
        <v>38663</v>
      </c>
      <c r="B482" s="29" t="s">
        <v>455</v>
      </c>
    </row>
    <row r="483" spans="1:2" x14ac:dyDescent="0.3">
      <c r="A483" s="2">
        <v>38664</v>
      </c>
      <c r="B483" s="28" t="s">
        <v>240</v>
      </c>
    </row>
    <row r="484" spans="1:2" x14ac:dyDescent="0.3">
      <c r="A484" s="2">
        <v>38665</v>
      </c>
      <c r="B484" s="29" t="s">
        <v>456</v>
      </c>
    </row>
    <row r="485" spans="1:2" x14ac:dyDescent="0.3">
      <c r="A485" s="2">
        <v>38666</v>
      </c>
      <c r="B485" s="28" t="s">
        <v>180</v>
      </c>
    </row>
    <row r="486" spans="1:2" x14ac:dyDescent="0.3">
      <c r="A486" s="2">
        <v>38667</v>
      </c>
      <c r="B486" s="29" t="s">
        <v>457</v>
      </c>
    </row>
    <row r="487" spans="1:2" x14ac:dyDescent="0.3">
      <c r="A487" s="2">
        <v>38670</v>
      </c>
      <c r="B487" s="28" t="s">
        <v>458</v>
      </c>
    </row>
    <row r="488" spans="1:2" x14ac:dyDescent="0.3">
      <c r="A488" s="2">
        <v>38671</v>
      </c>
      <c r="B488" s="29" t="s">
        <v>459</v>
      </c>
    </row>
    <row r="489" spans="1:2" x14ac:dyDescent="0.3">
      <c r="A489" s="2">
        <v>38672</v>
      </c>
      <c r="B489" s="28" t="s">
        <v>460</v>
      </c>
    </row>
    <row r="490" spans="1:2" x14ac:dyDescent="0.3">
      <c r="A490" s="2">
        <v>38673</v>
      </c>
      <c r="B490" s="29" t="s">
        <v>410</v>
      </c>
    </row>
    <row r="491" spans="1:2" x14ac:dyDescent="0.3">
      <c r="A491" s="2">
        <v>38674</v>
      </c>
      <c r="B491" s="28" t="s">
        <v>461</v>
      </c>
    </row>
    <row r="492" spans="1:2" x14ac:dyDescent="0.3">
      <c r="A492" s="2">
        <v>38677</v>
      </c>
      <c r="B492" s="29" t="s">
        <v>462</v>
      </c>
    </row>
    <row r="493" spans="1:2" x14ac:dyDescent="0.3">
      <c r="A493" s="2">
        <v>38678</v>
      </c>
      <c r="B493" s="28" t="s">
        <v>463</v>
      </c>
    </row>
    <row r="494" spans="1:2" x14ac:dyDescent="0.3">
      <c r="A494" s="2">
        <v>38679</v>
      </c>
      <c r="B494" s="29" t="s">
        <v>73</v>
      </c>
    </row>
    <row r="495" spans="1:2" x14ac:dyDescent="0.3">
      <c r="A495" s="2">
        <v>38680</v>
      </c>
      <c r="B495" s="28" t="s">
        <v>464</v>
      </c>
    </row>
    <row r="496" spans="1:2" x14ac:dyDescent="0.3">
      <c r="A496" s="2">
        <v>38681</v>
      </c>
      <c r="B496" s="29" t="s">
        <v>465</v>
      </c>
    </row>
    <row r="497" spans="1:2" x14ac:dyDescent="0.3">
      <c r="A497" s="2">
        <v>38684</v>
      </c>
      <c r="B497" s="28" t="s">
        <v>466</v>
      </c>
    </row>
    <row r="498" spans="1:2" x14ac:dyDescent="0.3">
      <c r="A498" s="2">
        <v>38685</v>
      </c>
      <c r="B498" s="29" t="s">
        <v>467</v>
      </c>
    </row>
    <row r="499" spans="1:2" x14ac:dyDescent="0.3">
      <c r="A499" s="2">
        <v>38686</v>
      </c>
      <c r="B499" s="28" t="s">
        <v>352</v>
      </c>
    </row>
    <row r="500" spans="1:2" x14ac:dyDescent="0.3">
      <c r="A500" s="2">
        <v>38687</v>
      </c>
      <c r="B500" s="29" t="s">
        <v>468</v>
      </c>
    </row>
    <row r="501" spans="1:2" x14ac:dyDescent="0.3">
      <c r="A501" s="2">
        <v>38688</v>
      </c>
      <c r="B501" s="28" t="s">
        <v>469</v>
      </c>
    </row>
    <row r="502" spans="1:2" x14ac:dyDescent="0.3">
      <c r="A502" s="2">
        <v>38691</v>
      </c>
      <c r="B502" s="29" t="s">
        <v>470</v>
      </c>
    </row>
    <row r="503" spans="1:2" x14ac:dyDescent="0.3">
      <c r="A503" s="2">
        <v>38692</v>
      </c>
      <c r="B503" s="28" t="s">
        <v>261</v>
      </c>
    </row>
    <row r="504" spans="1:2" x14ac:dyDescent="0.3">
      <c r="A504" s="2">
        <v>38693</v>
      </c>
      <c r="B504" s="29" t="s">
        <v>471</v>
      </c>
    </row>
    <row r="505" spans="1:2" x14ac:dyDescent="0.3">
      <c r="A505" s="2">
        <v>38694</v>
      </c>
      <c r="B505" s="28" t="s">
        <v>472</v>
      </c>
    </row>
    <row r="506" spans="1:2" x14ac:dyDescent="0.3">
      <c r="A506" s="2">
        <v>38695</v>
      </c>
      <c r="B506" s="29" t="s">
        <v>473</v>
      </c>
    </row>
    <row r="507" spans="1:2" x14ac:dyDescent="0.3">
      <c r="A507" s="2">
        <v>38698</v>
      </c>
      <c r="B507" s="28" t="s">
        <v>474</v>
      </c>
    </row>
    <row r="508" spans="1:2" x14ac:dyDescent="0.3">
      <c r="A508" s="2">
        <v>38699</v>
      </c>
      <c r="B508" s="29" t="s">
        <v>475</v>
      </c>
    </row>
    <row r="509" spans="1:2" x14ac:dyDescent="0.3">
      <c r="A509" s="2">
        <v>38700</v>
      </c>
      <c r="B509" s="28" t="s">
        <v>476</v>
      </c>
    </row>
    <row r="510" spans="1:2" x14ac:dyDescent="0.3">
      <c r="A510" s="2">
        <v>38701</v>
      </c>
      <c r="B510" s="29" t="s">
        <v>477</v>
      </c>
    </row>
    <row r="511" spans="1:2" x14ac:dyDescent="0.3">
      <c r="A511" s="2">
        <v>38702</v>
      </c>
      <c r="B511" s="28" t="s">
        <v>358</v>
      </c>
    </row>
    <row r="512" spans="1:2" x14ac:dyDescent="0.3">
      <c r="A512" s="2">
        <v>38705</v>
      </c>
      <c r="B512" s="29" t="s">
        <v>198</v>
      </c>
    </row>
    <row r="513" spans="1:2" x14ac:dyDescent="0.3">
      <c r="A513" s="2">
        <v>38706</v>
      </c>
      <c r="B513" s="28" t="s">
        <v>351</v>
      </c>
    </row>
    <row r="514" spans="1:2" x14ac:dyDescent="0.3">
      <c r="A514" s="2">
        <v>38707</v>
      </c>
      <c r="B514" s="29" t="s">
        <v>478</v>
      </c>
    </row>
    <row r="515" spans="1:2" x14ac:dyDescent="0.3">
      <c r="A515" s="2">
        <v>38708</v>
      </c>
      <c r="B515" s="28" t="s">
        <v>479</v>
      </c>
    </row>
    <row r="516" spans="1:2" x14ac:dyDescent="0.3">
      <c r="A516" s="2">
        <v>38709</v>
      </c>
      <c r="B516" s="29" t="s">
        <v>480</v>
      </c>
    </row>
    <row r="517" spans="1:2" x14ac:dyDescent="0.3">
      <c r="A517" s="2">
        <v>38712</v>
      </c>
      <c r="B517" s="28" t="s">
        <v>481</v>
      </c>
    </row>
    <row r="518" spans="1:2" x14ac:dyDescent="0.3">
      <c r="A518" s="2">
        <v>38713</v>
      </c>
      <c r="B518" s="29" t="s">
        <v>482</v>
      </c>
    </row>
    <row r="519" spans="1:2" x14ac:dyDescent="0.3">
      <c r="A519" s="2">
        <v>38714</v>
      </c>
      <c r="B519" s="28" t="s">
        <v>483</v>
      </c>
    </row>
    <row r="520" spans="1:2" x14ac:dyDescent="0.3">
      <c r="A520" s="2">
        <v>38715</v>
      </c>
      <c r="B520" s="29" t="s">
        <v>484</v>
      </c>
    </row>
    <row r="521" spans="1:2" x14ac:dyDescent="0.3">
      <c r="A521" s="2">
        <v>38716</v>
      </c>
      <c r="B521" s="28" t="s">
        <v>485</v>
      </c>
    </row>
    <row r="522" spans="1:2" x14ac:dyDescent="0.3">
      <c r="A522" s="2">
        <v>38719</v>
      </c>
      <c r="B522" s="29" t="s">
        <v>486</v>
      </c>
    </row>
    <row r="523" spans="1:2" x14ac:dyDescent="0.3">
      <c r="A523" s="2">
        <v>38720</v>
      </c>
      <c r="B523" s="28" t="s">
        <v>487</v>
      </c>
    </row>
    <row r="524" spans="1:2" x14ac:dyDescent="0.3">
      <c r="A524" s="2">
        <v>38721</v>
      </c>
      <c r="B524" s="29" t="s">
        <v>488</v>
      </c>
    </row>
    <row r="525" spans="1:2" x14ac:dyDescent="0.3">
      <c r="A525" s="2">
        <v>38722</v>
      </c>
      <c r="B525" s="28" t="s">
        <v>489</v>
      </c>
    </row>
    <row r="526" spans="1:2" x14ac:dyDescent="0.3">
      <c r="A526" s="2">
        <v>38723</v>
      </c>
      <c r="B526" s="29" t="s">
        <v>490</v>
      </c>
    </row>
    <row r="527" spans="1:2" x14ac:dyDescent="0.3">
      <c r="A527" s="2">
        <v>38726</v>
      </c>
      <c r="B527" s="28" t="s">
        <v>491</v>
      </c>
    </row>
    <row r="528" spans="1:2" x14ac:dyDescent="0.3">
      <c r="A528" s="2">
        <v>38727</v>
      </c>
      <c r="B528" s="29" t="s">
        <v>366</v>
      </c>
    </row>
    <row r="529" spans="1:2" x14ac:dyDescent="0.3">
      <c r="A529" s="2">
        <v>38728</v>
      </c>
      <c r="B529" s="28" t="s">
        <v>366</v>
      </c>
    </row>
    <row r="530" spans="1:2" x14ac:dyDescent="0.3">
      <c r="A530" s="2">
        <v>38729</v>
      </c>
      <c r="B530" s="29" t="s">
        <v>374</v>
      </c>
    </row>
    <row r="531" spans="1:2" x14ac:dyDescent="0.3">
      <c r="A531" s="2">
        <v>38730</v>
      </c>
      <c r="B531" s="28" t="s">
        <v>492</v>
      </c>
    </row>
    <row r="532" spans="1:2" x14ac:dyDescent="0.3">
      <c r="A532" s="2">
        <v>38733</v>
      </c>
      <c r="B532" s="29" t="s">
        <v>493</v>
      </c>
    </row>
    <row r="533" spans="1:2" x14ac:dyDescent="0.3">
      <c r="A533" s="2">
        <v>38734</v>
      </c>
      <c r="B533" s="28" t="s">
        <v>120</v>
      </c>
    </row>
    <row r="534" spans="1:2" x14ac:dyDescent="0.3">
      <c r="A534" s="2">
        <v>38735</v>
      </c>
      <c r="B534" s="29" t="s">
        <v>494</v>
      </c>
    </row>
    <row r="535" spans="1:2" x14ac:dyDescent="0.3">
      <c r="A535" s="2">
        <v>38736</v>
      </c>
      <c r="B535" s="28" t="s">
        <v>495</v>
      </c>
    </row>
    <row r="536" spans="1:2" x14ac:dyDescent="0.3">
      <c r="A536" s="2">
        <v>38737</v>
      </c>
      <c r="B536" s="29" t="s">
        <v>496</v>
      </c>
    </row>
    <row r="537" spans="1:2" x14ac:dyDescent="0.3">
      <c r="A537" s="2">
        <v>38740</v>
      </c>
      <c r="B537" s="28" t="s">
        <v>497</v>
      </c>
    </row>
    <row r="538" spans="1:2" x14ac:dyDescent="0.3">
      <c r="A538" s="2">
        <v>38741</v>
      </c>
      <c r="B538" s="29" t="s">
        <v>498</v>
      </c>
    </row>
    <row r="539" spans="1:2" x14ac:dyDescent="0.3">
      <c r="A539" s="2">
        <v>38742</v>
      </c>
      <c r="B539" s="28" t="s">
        <v>499</v>
      </c>
    </row>
    <row r="540" spans="1:2" x14ac:dyDescent="0.3">
      <c r="A540" s="2">
        <v>38743</v>
      </c>
      <c r="B540" s="29" t="s">
        <v>500</v>
      </c>
    </row>
    <row r="541" spans="1:2" x14ac:dyDescent="0.3">
      <c r="A541" s="2">
        <v>38744</v>
      </c>
      <c r="B541" s="28" t="s">
        <v>501</v>
      </c>
    </row>
    <row r="542" spans="1:2" x14ac:dyDescent="0.3">
      <c r="A542" s="2">
        <v>38747</v>
      </c>
      <c r="B542" s="29" t="s">
        <v>502</v>
      </c>
    </row>
    <row r="543" spans="1:2" x14ac:dyDescent="0.3">
      <c r="A543" s="2">
        <v>38748</v>
      </c>
      <c r="B543" s="28" t="s">
        <v>415</v>
      </c>
    </row>
    <row r="544" spans="1:2" x14ac:dyDescent="0.3">
      <c r="A544" s="2">
        <v>38749</v>
      </c>
      <c r="B544" s="29" t="s">
        <v>503</v>
      </c>
    </row>
    <row r="545" spans="1:2" x14ac:dyDescent="0.3">
      <c r="A545" s="2">
        <v>38750</v>
      </c>
      <c r="B545" s="28" t="s">
        <v>464</v>
      </c>
    </row>
    <row r="546" spans="1:2" x14ac:dyDescent="0.3">
      <c r="A546" s="2">
        <v>38751</v>
      </c>
      <c r="B546" s="29" t="s">
        <v>504</v>
      </c>
    </row>
    <row r="547" spans="1:2" x14ac:dyDescent="0.3">
      <c r="A547" s="2">
        <v>38754</v>
      </c>
      <c r="B547" s="28" t="s">
        <v>505</v>
      </c>
    </row>
    <row r="548" spans="1:2" x14ac:dyDescent="0.3">
      <c r="A548" s="2">
        <v>38755</v>
      </c>
      <c r="B548" s="29" t="s">
        <v>479</v>
      </c>
    </row>
    <row r="549" spans="1:2" x14ac:dyDescent="0.3">
      <c r="A549" s="2">
        <v>38756</v>
      </c>
      <c r="B549" s="28" t="s">
        <v>506</v>
      </c>
    </row>
    <row r="550" spans="1:2" x14ac:dyDescent="0.3">
      <c r="A550" s="2">
        <v>38757</v>
      </c>
      <c r="B550" s="29" t="s">
        <v>507</v>
      </c>
    </row>
    <row r="551" spans="1:2" x14ac:dyDescent="0.3">
      <c r="A551" s="2">
        <v>38758</v>
      </c>
      <c r="B551" s="28" t="s">
        <v>139</v>
      </c>
    </row>
    <row r="552" spans="1:2" x14ac:dyDescent="0.3">
      <c r="A552" s="2">
        <v>38761</v>
      </c>
      <c r="B552" s="29" t="s">
        <v>508</v>
      </c>
    </row>
    <row r="553" spans="1:2" x14ac:dyDescent="0.3">
      <c r="A553" s="2">
        <v>38762</v>
      </c>
      <c r="B553" s="28" t="s">
        <v>509</v>
      </c>
    </row>
    <row r="554" spans="1:2" x14ac:dyDescent="0.3">
      <c r="A554" s="2">
        <v>38763</v>
      </c>
      <c r="B554" s="29" t="s">
        <v>510</v>
      </c>
    </row>
    <row r="555" spans="1:2" x14ac:dyDescent="0.3">
      <c r="A555" s="2">
        <v>38764</v>
      </c>
      <c r="B555" s="28" t="s">
        <v>112</v>
      </c>
    </row>
    <row r="556" spans="1:2" x14ac:dyDescent="0.3">
      <c r="A556" s="2">
        <v>38765</v>
      </c>
      <c r="B556" s="29" t="s">
        <v>511</v>
      </c>
    </row>
    <row r="557" spans="1:2" x14ac:dyDescent="0.3">
      <c r="A557" s="2">
        <v>38768</v>
      </c>
      <c r="B557" s="28" t="s">
        <v>512</v>
      </c>
    </row>
    <row r="558" spans="1:2" x14ac:dyDescent="0.3">
      <c r="A558" s="2">
        <v>38769</v>
      </c>
      <c r="B558" s="29" t="s">
        <v>513</v>
      </c>
    </row>
    <row r="559" spans="1:2" x14ac:dyDescent="0.3">
      <c r="A559" s="2">
        <v>38770</v>
      </c>
      <c r="B559" s="28" t="s">
        <v>514</v>
      </c>
    </row>
    <row r="560" spans="1:2" x14ac:dyDescent="0.3">
      <c r="A560" s="2">
        <v>38771</v>
      </c>
      <c r="B560" s="29" t="s">
        <v>515</v>
      </c>
    </row>
    <row r="561" spans="1:2" x14ac:dyDescent="0.3">
      <c r="A561" s="2">
        <v>38772</v>
      </c>
      <c r="B561" s="28" t="s">
        <v>192</v>
      </c>
    </row>
    <row r="562" spans="1:2" x14ac:dyDescent="0.3">
      <c r="A562" s="2">
        <v>38775</v>
      </c>
      <c r="B562" s="29" t="s">
        <v>516</v>
      </c>
    </row>
    <row r="563" spans="1:2" x14ac:dyDescent="0.3">
      <c r="A563" s="2">
        <v>38776</v>
      </c>
      <c r="B563" s="28" t="s">
        <v>517</v>
      </c>
    </row>
    <row r="564" spans="1:2" x14ac:dyDescent="0.3">
      <c r="A564" s="2">
        <v>38777</v>
      </c>
      <c r="B564" s="29" t="s">
        <v>257</v>
      </c>
    </row>
    <row r="565" spans="1:2" x14ac:dyDescent="0.3">
      <c r="A565" s="2">
        <v>38778</v>
      </c>
      <c r="B565" s="28" t="s">
        <v>518</v>
      </c>
    </row>
    <row r="566" spans="1:2" x14ac:dyDescent="0.3">
      <c r="A566" s="2">
        <v>38779</v>
      </c>
      <c r="B566" s="29" t="s">
        <v>519</v>
      </c>
    </row>
    <row r="567" spans="1:2" x14ac:dyDescent="0.3">
      <c r="A567" s="2">
        <v>38782</v>
      </c>
      <c r="B567" s="28" t="s">
        <v>515</v>
      </c>
    </row>
    <row r="568" spans="1:2" x14ac:dyDescent="0.3">
      <c r="A568" s="2">
        <v>38783</v>
      </c>
      <c r="B568" s="29" t="s">
        <v>252</v>
      </c>
    </row>
    <row r="569" spans="1:2" x14ac:dyDescent="0.3">
      <c r="A569" s="2">
        <v>38784</v>
      </c>
      <c r="B569" s="28" t="s">
        <v>520</v>
      </c>
    </row>
    <row r="570" spans="1:2" x14ac:dyDescent="0.3">
      <c r="A570" s="2">
        <v>38785</v>
      </c>
      <c r="B570" s="29" t="s">
        <v>521</v>
      </c>
    </row>
    <row r="571" spans="1:2" x14ac:dyDescent="0.3">
      <c r="A571" s="2">
        <v>38786</v>
      </c>
      <c r="B571" s="28" t="s">
        <v>522</v>
      </c>
    </row>
    <row r="572" spans="1:2" x14ac:dyDescent="0.3">
      <c r="A572" s="2">
        <v>38789</v>
      </c>
      <c r="B572" s="29" t="s">
        <v>199</v>
      </c>
    </row>
    <row r="573" spans="1:2" x14ac:dyDescent="0.3">
      <c r="A573" s="2">
        <v>38790</v>
      </c>
      <c r="B573" s="28" t="s">
        <v>523</v>
      </c>
    </row>
    <row r="574" spans="1:2" x14ac:dyDescent="0.3">
      <c r="A574" s="2">
        <v>38791</v>
      </c>
      <c r="B574" s="29" t="s">
        <v>524</v>
      </c>
    </row>
    <row r="575" spans="1:2" x14ac:dyDescent="0.3">
      <c r="A575" s="2">
        <v>38792</v>
      </c>
      <c r="B575" s="28" t="s">
        <v>525</v>
      </c>
    </row>
    <row r="576" spans="1:2" x14ac:dyDescent="0.3">
      <c r="A576" s="2">
        <v>38793</v>
      </c>
      <c r="B576" s="29" t="s">
        <v>389</v>
      </c>
    </row>
    <row r="577" spans="1:2" x14ac:dyDescent="0.3">
      <c r="A577" s="2">
        <v>38796</v>
      </c>
      <c r="B577" s="28" t="s">
        <v>462</v>
      </c>
    </row>
    <row r="578" spans="1:2" x14ac:dyDescent="0.3">
      <c r="A578" s="2">
        <v>38797</v>
      </c>
      <c r="B578" s="29" t="s">
        <v>526</v>
      </c>
    </row>
    <row r="579" spans="1:2" x14ac:dyDescent="0.3">
      <c r="A579" s="2">
        <v>38798</v>
      </c>
      <c r="B579" s="28" t="s">
        <v>527</v>
      </c>
    </row>
    <row r="580" spans="1:2" x14ac:dyDescent="0.3">
      <c r="A580" s="2">
        <v>38799</v>
      </c>
      <c r="B580" s="29" t="s">
        <v>528</v>
      </c>
    </row>
    <row r="581" spans="1:2" x14ac:dyDescent="0.3">
      <c r="A581" s="2">
        <v>38800</v>
      </c>
      <c r="B581" s="28" t="s">
        <v>529</v>
      </c>
    </row>
    <row r="582" spans="1:2" x14ac:dyDescent="0.3">
      <c r="A582" s="2">
        <v>38803</v>
      </c>
      <c r="B582" s="29" t="s">
        <v>530</v>
      </c>
    </row>
    <row r="583" spans="1:2" x14ac:dyDescent="0.3">
      <c r="A583" s="2">
        <v>38804</v>
      </c>
      <c r="B583" s="28" t="s">
        <v>70</v>
      </c>
    </row>
    <row r="584" spans="1:2" x14ac:dyDescent="0.3">
      <c r="A584" s="2">
        <v>38805</v>
      </c>
      <c r="B584" s="29" t="s">
        <v>531</v>
      </c>
    </row>
    <row r="585" spans="1:2" x14ac:dyDescent="0.3">
      <c r="A585" s="2">
        <v>38806</v>
      </c>
      <c r="B585" s="28" t="s">
        <v>532</v>
      </c>
    </row>
    <row r="586" spans="1:2" x14ac:dyDescent="0.3">
      <c r="A586" s="2">
        <v>38807</v>
      </c>
      <c r="B586" s="29" t="s">
        <v>533</v>
      </c>
    </row>
    <row r="587" spans="1:2" x14ac:dyDescent="0.3">
      <c r="A587" s="2">
        <v>38810</v>
      </c>
      <c r="B587" s="28" t="s">
        <v>534</v>
      </c>
    </row>
    <row r="588" spans="1:2" x14ac:dyDescent="0.3">
      <c r="A588" s="2">
        <v>38811</v>
      </c>
      <c r="B588" s="29" t="s">
        <v>535</v>
      </c>
    </row>
    <row r="589" spans="1:2" x14ac:dyDescent="0.3">
      <c r="A589" s="2">
        <v>38812</v>
      </c>
      <c r="B589" s="28" t="s">
        <v>403</v>
      </c>
    </row>
    <row r="590" spans="1:2" x14ac:dyDescent="0.3">
      <c r="A590" s="2">
        <v>38813</v>
      </c>
      <c r="B590" s="29" t="s">
        <v>536</v>
      </c>
    </row>
    <row r="591" spans="1:2" x14ac:dyDescent="0.3">
      <c r="A591" s="2">
        <v>38814</v>
      </c>
      <c r="B591" s="28" t="s">
        <v>537</v>
      </c>
    </row>
    <row r="592" spans="1:2" x14ac:dyDescent="0.3">
      <c r="A592" s="2">
        <v>38817</v>
      </c>
      <c r="B592" s="29" t="s">
        <v>538</v>
      </c>
    </row>
    <row r="593" spans="1:2" x14ac:dyDescent="0.3">
      <c r="A593" s="2">
        <v>38818</v>
      </c>
      <c r="B593" s="28" t="s">
        <v>539</v>
      </c>
    </row>
    <row r="594" spans="1:2" x14ac:dyDescent="0.3">
      <c r="A594" s="2">
        <v>38819</v>
      </c>
      <c r="B594" s="29" t="s">
        <v>540</v>
      </c>
    </row>
    <row r="595" spans="1:2" x14ac:dyDescent="0.3">
      <c r="A595" s="2">
        <v>38820</v>
      </c>
      <c r="B595" s="28" t="s">
        <v>381</v>
      </c>
    </row>
    <row r="596" spans="1:2" x14ac:dyDescent="0.3">
      <c r="A596" s="2">
        <v>38825</v>
      </c>
      <c r="B596" s="29" t="s">
        <v>541</v>
      </c>
    </row>
    <row r="597" spans="1:2" x14ac:dyDescent="0.3">
      <c r="A597" s="2">
        <v>38826</v>
      </c>
      <c r="B597" s="28" t="s">
        <v>542</v>
      </c>
    </row>
    <row r="598" spans="1:2" x14ac:dyDescent="0.3">
      <c r="A598" s="2">
        <v>38827</v>
      </c>
      <c r="B598" s="29" t="s">
        <v>543</v>
      </c>
    </row>
    <row r="599" spans="1:2" x14ac:dyDescent="0.3">
      <c r="A599" s="2">
        <v>38828</v>
      </c>
      <c r="B599" s="28" t="s">
        <v>534</v>
      </c>
    </row>
    <row r="600" spans="1:2" x14ac:dyDescent="0.3">
      <c r="A600" s="2">
        <v>38831</v>
      </c>
      <c r="B600" s="29" t="s">
        <v>154</v>
      </c>
    </row>
    <row r="601" spans="1:2" x14ac:dyDescent="0.3">
      <c r="A601" s="2">
        <v>38832</v>
      </c>
      <c r="B601" s="28" t="s">
        <v>544</v>
      </c>
    </row>
    <row r="602" spans="1:2" x14ac:dyDescent="0.3">
      <c r="A602" s="2">
        <v>38833</v>
      </c>
      <c r="B602" s="29" t="s">
        <v>545</v>
      </c>
    </row>
    <row r="603" spans="1:2" x14ac:dyDescent="0.3">
      <c r="A603" s="2">
        <v>38834</v>
      </c>
      <c r="B603" s="28" t="s">
        <v>546</v>
      </c>
    </row>
    <row r="604" spans="1:2" x14ac:dyDescent="0.3">
      <c r="A604" s="2">
        <v>38835</v>
      </c>
      <c r="B604" s="29" t="s">
        <v>547</v>
      </c>
    </row>
    <row r="605" spans="1:2" x14ac:dyDescent="0.3">
      <c r="A605" s="2">
        <v>38839</v>
      </c>
      <c r="B605" s="28" t="s">
        <v>548</v>
      </c>
    </row>
    <row r="606" spans="1:2" x14ac:dyDescent="0.3">
      <c r="A606" s="2">
        <v>38840</v>
      </c>
      <c r="B606" s="29" t="s">
        <v>549</v>
      </c>
    </row>
    <row r="607" spans="1:2" x14ac:dyDescent="0.3">
      <c r="A607" s="2">
        <v>38841</v>
      </c>
      <c r="B607" s="28" t="s">
        <v>366</v>
      </c>
    </row>
    <row r="608" spans="1:2" x14ac:dyDescent="0.3">
      <c r="A608" s="2">
        <v>38842</v>
      </c>
      <c r="B608" s="29" t="s">
        <v>550</v>
      </c>
    </row>
    <row r="609" spans="1:2" x14ac:dyDescent="0.3">
      <c r="A609" s="2">
        <v>38845</v>
      </c>
      <c r="B609" s="28" t="s">
        <v>267</v>
      </c>
    </row>
    <row r="610" spans="1:2" x14ac:dyDescent="0.3">
      <c r="A610" s="2">
        <v>38846</v>
      </c>
      <c r="B610" s="29" t="s">
        <v>223</v>
      </c>
    </row>
    <row r="611" spans="1:2" x14ac:dyDescent="0.3">
      <c r="A611" s="2">
        <v>38847</v>
      </c>
      <c r="B611" s="28" t="s">
        <v>551</v>
      </c>
    </row>
    <row r="612" spans="1:2" x14ac:dyDescent="0.3">
      <c r="A612" s="2">
        <v>38848</v>
      </c>
      <c r="B612" s="29" t="s">
        <v>552</v>
      </c>
    </row>
    <row r="613" spans="1:2" x14ac:dyDescent="0.3">
      <c r="A613" s="2">
        <v>38849</v>
      </c>
      <c r="B613" s="28" t="s">
        <v>553</v>
      </c>
    </row>
    <row r="614" spans="1:2" x14ac:dyDescent="0.3">
      <c r="A614" s="2">
        <v>38852</v>
      </c>
      <c r="B614" s="29" t="s">
        <v>315</v>
      </c>
    </row>
    <row r="615" spans="1:2" x14ac:dyDescent="0.3">
      <c r="A615" s="2">
        <v>38853</v>
      </c>
      <c r="B615" s="28" t="s">
        <v>554</v>
      </c>
    </row>
    <row r="616" spans="1:2" x14ac:dyDescent="0.3">
      <c r="A616" s="2">
        <v>38854</v>
      </c>
      <c r="B616" s="29" t="s">
        <v>499</v>
      </c>
    </row>
    <row r="617" spans="1:2" x14ac:dyDescent="0.3">
      <c r="A617" s="2">
        <v>38855</v>
      </c>
      <c r="B617" s="28" t="s">
        <v>555</v>
      </c>
    </row>
    <row r="618" spans="1:2" x14ac:dyDescent="0.3">
      <c r="A618" s="2">
        <v>38856</v>
      </c>
      <c r="B618" s="29" t="s">
        <v>556</v>
      </c>
    </row>
    <row r="619" spans="1:2" x14ac:dyDescent="0.3">
      <c r="A619" s="2">
        <v>38859</v>
      </c>
      <c r="B619" s="28" t="s">
        <v>557</v>
      </c>
    </row>
    <row r="620" spans="1:2" x14ac:dyDescent="0.3">
      <c r="A620" s="2">
        <v>38860</v>
      </c>
      <c r="B620" s="29" t="s">
        <v>558</v>
      </c>
    </row>
    <row r="621" spans="1:2" x14ac:dyDescent="0.3">
      <c r="A621" s="2">
        <v>38861</v>
      </c>
      <c r="B621" s="28" t="s">
        <v>559</v>
      </c>
    </row>
    <row r="622" spans="1:2" x14ac:dyDescent="0.3">
      <c r="A622" s="2">
        <v>38862</v>
      </c>
      <c r="B622" s="29" t="s">
        <v>560</v>
      </c>
    </row>
    <row r="623" spans="1:2" x14ac:dyDescent="0.3">
      <c r="A623" s="2">
        <v>38863</v>
      </c>
      <c r="B623" s="28" t="s">
        <v>561</v>
      </c>
    </row>
    <row r="624" spans="1:2" x14ac:dyDescent="0.3">
      <c r="A624" s="2">
        <v>38866</v>
      </c>
      <c r="B624" s="29" t="s">
        <v>562</v>
      </c>
    </row>
    <row r="625" spans="1:2" x14ac:dyDescent="0.3">
      <c r="A625" s="2">
        <v>38867</v>
      </c>
      <c r="B625" s="28" t="s">
        <v>563</v>
      </c>
    </row>
    <row r="626" spans="1:2" x14ac:dyDescent="0.3">
      <c r="A626" s="2">
        <v>38868</v>
      </c>
      <c r="B626" s="29" t="s">
        <v>564</v>
      </c>
    </row>
    <row r="627" spans="1:2" x14ac:dyDescent="0.3">
      <c r="A627" s="2">
        <v>38869</v>
      </c>
      <c r="B627" s="28" t="s">
        <v>565</v>
      </c>
    </row>
    <row r="628" spans="1:2" x14ac:dyDescent="0.3">
      <c r="A628" s="2">
        <v>38870</v>
      </c>
      <c r="B628" s="29" t="s">
        <v>566</v>
      </c>
    </row>
    <row r="629" spans="1:2" x14ac:dyDescent="0.3">
      <c r="A629" s="2">
        <v>38873</v>
      </c>
      <c r="B629" s="28" t="s">
        <v>567</v>
      </c>
    </row>
    <row r="630" spans="1:2" x14ac:dyDescent="0.3">
      <c r="A630" s="2">
        <v>38874</v>
      </c>
      <c r="B630" s="29" t="s">
        <v>568</v>
      </c>
    </row>
    <row r="631" spans="1:2" x14ac:dyDescent="0.3">
      <c r="A631" s="2">
        <v>38875</v>
      </c>
      <c r="B631" s="28" t="s">
        <v>569</v>
      </c>
    </row>
    <row r="632" spans="1:2" x14ac:dyDescent="0.3">
      <c r="A632" s="2">
        <v>38876</v>
      </c>
      <c r="B632" s="29" t="s">
        <v>570</v>
      </c>
    </row>
    <row r="633" spans="1:2" x14ac:dyDescent="0.3">
      <c r="A633" s="2">
        <v>38877</v>
      </c>
      <c r="B633" s="28" t="s">
        <v>571</v>
      </c>
    </row>
    <row r="634" spans="1:2" x14ac:dyDescent="0.3">
      <c r="A634" s="2">
        <v>38880</v>
      </c>
      <c r="B634" s="29" t="s">
        <v>572</v>
      </c>
    </row>
    <row r="635" spans="1:2" x14ac:dyDescent="0.3">
      <c r="A635" s="2">
        <v>38881</v>
      </c>
      <c r="B635" s="28" t="s">
        <v>573</v>
      </c>
    </row>
    <row r="636" spans="1:2" x14ac:dyDescent="0.3">
      <c r="A636" s="2">
        <v>38882</v>
      </c>
      <c r="B636" s="29" t="s">
        <v>574</v>
      </c>
    </row>
    <row r="637" spans="1:2" x14ac:dyDescent="0.3">
      <c r="A637" s="2">
        <v>38883</v>
      </c>
      <c r="B637" s="28" t="s">
        <v>112</v>
      </c>
    </row>
    <row r="638" spans="1:2" x14ac:dyDescent="0.3">
      <c r="A638" s="2">
        <v>38884</v>
      </c>
      <c r="B638" s="29" t="s">
        <v>575</v>
      </c>
    </row>
    <row r="639" spans="1:2" x14ac:dyDescent="0.3">
      <c r="A639" s="2">
        <v>38887</v>
      </c>
      <c r="B639" s="28" t="s">
        <v>294</v>
      </c>
    </row>
    <row r="640" spans="1:2" x14ac:dyDescent="0.3">
      <c r="A640" s="2">
        <v>38888</v>
      </c>
      <c r="B640" s="29" t="s">
        <v>253</v>
      </c>
    </row>
    <row r="641" spans="1:2" x14ac:dyDescent="0.3">
      <c r="A641" s="2">
        <v>38889</v>
      </c>
      <c r="B641" s="28" t="s">
        <v>576</v>
      </c>
    </row>
    <row r="642" spans="1:2" x14ac:dyDescent="0.3">
      <c r="A642" s="2">
        <v>38890</v>
      </c>
      <c r="B642" s="29" t="s">
        <v>511</v>
      </c>
    </row>
    <row r="643" spans="1:2" x14ac:dyDescent="0.3">
      <c r="A643" s="2">
        <v>38891</v>
      </c>
      <c r="B643" s="28" t="s">
        <v>577</v>
      </c>
    </row>
    <row r="644" spans="1:2" x14ac:dyDescent="0.3">
      <c r="A644" s="2">
        <v>38894</v>
      </c>
      <c r="B644" s="29" t="s">
        <v>578</v>
      </c>
    </row>
    <row r="645" spans="1:2" x14ac:dyDescent="0.3">
      <c r="A645" s="2">
        <v>38895</v>
      </c>
      <c r="B645" s="28" t="s">
        <v>201</v>
      </c>
    </row>
    <row r="646" spans="1:2" x14ac:dyDescent="0.3">
      <c r="A646" s="2">
        <v>38896</v>
      </c>
      <c r="B646" s="29" t="s">
        <v>579</v>
      </c>
    </row>
    <row r="647" spans="1:2" x14ac:dyDescent="0.3">
      <c r="A647" s="2">
        <v>38897</v>
      </c>
      <c r="B647" s="28" t="s">
        <v>580</v>
      </c>
    </row>
    <row r="648" spans="1:2" x14ac:dyDescent="0.3">
      <c r="A648" s="2">
        <v>38898</v>
      </c>
      <c r="B648" s="29" t="s">
        <v>581</v>
      </c>
    </row>
    <row r="649" spans="1:2" x14ac:dyDescent="0.3">
      <c r="A649" s="2">
        <v>38901</v>
      </c>
      <c r="B649" s="28" t="s">
        <v>582</v>
      </c>
    </row>
    <row r="650" spans="1:2" x14ac:dyDescent="0.3">
      <c r="A650" s="2">
        <v>38902</v>
      </c>
      <c r="B650" s="29" t="s">
        <v>583</v>
      </c>
    </row>
    <row r="651" spans="1:2" x14ac:dyDescent="0.3">
      <c r="A651" s="2">
        <v>38903</v>
      </c>
      <c r="B651" s="28" t="s">
        <v>584</v>
      </c>
    </row>
    <row r="652" spans="1:2" x14ac:dyDescent="0.3">
      <c r="A652" s="2">
        <v>38904</v>
      </c>
      <c r="B652" s="29" t="s">
        <v>585</v>
      </c>
    </row>
    <row r="653" spans="1:2" x14ac:dyDescent="0.3">
      <c r="A653" s="2">
        <v>38905</v>
      </c>
      <c r="B653" s="28" t="s">
        <v>586</v>
      </c>
    </row>
    <row r="654" spans="1:2" x14ac:dyDescent="0.3">
      <c r="A654" s="2">
        <v>38908</v>
      </c>
      <c r="B654" s="29" t="s">
        <v>587</v>
      </c>
    </row>
    <row r="655" spans="1:2" x14ac:dyDescent="0.3">
      <c r="A655" s="2">
        <v>38909</v>
      </c>
      <c r="B655" s="28" t="s">
        <v>588</v>
      </c>
    </row>
    <row r="656" spans="1:2" x14ac:dyDescent="0.3">
      <c r="A656" s="2">
        <v>38910</v>
      </c>
      <c r="B656" s="29" t="s">
        <v>589</v>
      </c>
    </row>
    <row r="657" spans="1:2" x14ac:dyDescent="0.3">
      <c r="A657" s="2">
        <v>38911</v>
      </c>
      <c r="B657" s="28" t="s">
        <v>590</v>
      </c>
    </row>
    <row r="658" spans="1:2" x14ac:dyDescent="0.3">
      <c r="A658" s="2">
        <v>38912</v>
      </c>
      <c r="B658" s="29" t="s">
        <v>356</v>
      </c>
    </row>
    <row r="659" spans="1:2" x14ac:dyDescent="0.3">
      <c r="A659" s="2">
        <v>38915</v>
      </c>
      <c r="B659" s="28" t="s">
        <v>591</v>
      </c>
    </row>
    <row r="660" spans="1:2" x14ac:dyDescent="0.3">
      <c r="A660" s="2">
        <v>38916</v>
      </c>
      <c r="B660" s="29" t="s">
        <v>592</v>
      </c>
    </row>
    <row r="661" spans="1:2" x14ac:dyDescent="0.3">
      <c r="A661" s="2">
        <v>38917</v>
      </c>
      <c r="B661" s="28" t="s">
        <v>593</v>
      </c>
    </row>
    <row r="662" spans="1:2" x14ac:dyDescent="0.3">
      <c r="A662" s="2">
        <v>38918</v>
      </c>
      <c r="B662" s="29" t="s">
        <v>594</v>
      </c>
    </row>
    <row r="663" spans="1:2" x14ac:dyDescent="0.3">
      <c r="A663" s="2">
        <v>38919</v>
      </c>
      <c r="B663" s="28" t="s">
        <v>228</v>
      </c>
    </row>
    <row r="664" spans="1:2" x14ac:dyDescent="0.3">
      <c r="A664" s="2">
        <v>38922</v>
      </c>
      <c r="B664" s="29" t="s">
        <v>595</v>
      </c>
    </row>
    <row r="665" spans="1:2" x14ac:dyDescent="0.3">
      <c r="A665" s="2">
        <v>38923</v>
      </c>
      <c r="B665" s="28" t="s">
        <v>57</v>
      </c>
    </row>
    <row r="666" spans="1:2" x14ac:dyDescent="0.3">
      <c r="A666" s="2">
        <v>38924</v>
      </c>
      <c r="B666" s="29" t="s">
        <v>596</v>
      </c>
    </row>
    <row r="667" spans="1:2" x14ac:dyDescent="0.3">
      <c r="A667" s="2">
        <v>38925</v>
      </c>
      <c r="B667" s="28" t="s">
        <v>597</v>
      </c>
    </row>
    <row r="668" spans="1:2" x14ac:dyDescent="0.3">
      <c r="A668" s="2">
        <v>38926</v>
      </c>
      <c r="B668" s="29" t="s">
        <v>34</v>
      </c>
    </row>
    <row r="669" spans="1:2" x14ac:dyDescent="0.3">
      <c r="A669" s="2">
        <v>38929</v>
      </c>
      <c r="B669" s="28" t="s">
        <v>598</v>
      </c>
    </row>
    <row r="670" spans="1:2" x14ac:dyDescent="0.3">
      <c r="A670" s="2">
        <v>38930</v>
      </c>
      <c r="B670" s="29" t="s">
        <v>599</v>
      </c>
    </row>
    <row r="671" spans="1:2" x14ac:dyDescent="0.3">
      <c r="A671" s="2">
        <v>38931</v>
      </c>
      <c r="B671" s="28" t="s">
        <v>600</v>
      </c>
    </row>
    <row r="672" spans="1:2" x14ac:dyDescent="0.3">
      <c r="A672" s="2">
        <v>38932</v>
      </c>
      <c r="B672" s="29" t="s">
        <v>426</v>
      </c>
    </row>
    <row r="673" spans="1:2" x14ac:dyDescent="0.3">
      <c r="A673" s="2">
        <v>38933</v>
      </c>
      <c r="B673" s="28" t="s">
        <v>601</v>
      </c>
    </row>
    <row r="674" spans="1:2" x14ac:dyDescent="0.3">
      <c r="A674" s="2">
        <v>38936</v>
      </c>
      <c r="B674" s="29" t="s">
        <v>602</v>
      </c>
    </row>
    <row r="675" spans="1:2" x14ac:dyDescent="0.3">
      <c r="A675" s="2">
        <v>38937</v>
      </c>
      <c r="B675" s="28" t="s">
        <v>603</v>
      </c>
    </row>
    <row r="676" spans="1:2" x14ac:dyDescent="0.3">
      <c r="A676" s="2">
        <v>38938</v>
      </c>
      <c r="B676" s="29" t="s">
        <v>604</v>
      </c>
    </row>
    <row r="677" spans="1:2" x14ac:dyDescent="0.3">
      <c r="A677" s="2">
        <v>38939</v>
      </c>
      <c r="B677" s="28" t="s">
        <v>605</v>
      </c>
    </row>
    <row r="678" spans="1:2" x14ac:dyDescent="0.3">
      <c r="A678" s="2">
        <v>38940</v>
      </c>
      <c r="B678" s="29" t="s">
        <v>606</v>
      </c>
    </row>
    <row r="679" spans="1:2" x14ac:dyDescent="0.3">
      <c r="A679" s="2">
        <v>38943</v>
      </c>
      <c r="B679" s="28" t="s">
        <v>307</v>
      </c>
    </row>
    <row r="680" spans="1:2" x14ac:dyDescent="0.3">
      <c r="A680" s="2">
        <v>38944</v>
      </c>
      <c r="B680" s="29" t="s">
        <v>583</v>
      </c>
    </row>
    <row r="681" spans="1:2" x14ac:dyDescent="0.3">
      <c r="A681" s="2">
        <v>38945</v>
      </c>
      <c r="B681" s="28" t="s">
        <v>474</v>
      </c>
    </row>
    <row r="682" spans="1:2" x14ac:dyDescent="0.3">
      <c r="A682" s="2">
        <v>38946</v>
      </c>
      <c r="B682" s="29" t="s">
        <v>458</v>
      </c>
    </row>
    <row r="683" spans="1:2" x14ac:dyDescent="0.3">
      <c r="A683" s="2">
        <v>38947</v>
      </c>
      <c r="B683" s="28" t="s">
        <v>281</v>
      </c>
    </row>
    <row r="684" spans="1:2" x14ac:dyDescent="0.3">
      <c r="A684" s="2">
        <v>38950</v>
      </c>
      <c r="B684" s="29" t="s">
        <v>607</v>
      </c>
    </row>
    <row r="685" spans="1:2" x14ac:dyDescent="0.3">
      <c r="A685" s="2">
        <v>38951</v>
      </c>
      <c r="B685" s="28" t="s">
        <v>608</v>
      </c>
    </row>
    <row r="686" spans="1:2" x14ac:dyDescent="0.3">
      <c r="A686" s="2">
        <v>38952</v>
      </c>
      <c r="B686" s="29" t="s">
        <v>609</v>
      </c>
    </row>
    <row r="687" spans="1:2" x14ac:dyDescent="0.3">
      <c r="A687" s="2">
        <v>38953</v>
      </c>
      <c r="B687" s="28" t="s">
        <v>610</v>
      </c>
    </row>
    <row r="688" spans="1:2" x14ac:dyDescent="0.3">
      <c r="A688" s="2">
        <v>38954</v>
      </c>
      <c r="B688" s="29" t="s">
        <v>611</v>
      </c>
    </row>
    <row r="689" spans="1:2" x14ac:dyDescent="0.3">
      <c r="A689" s="2">
        <v>38957</v>
      </c>
      <c r="B689" s="28" t="s">
        <v>279</v>
      </c>
    </row>
    <row r="690" spans="1:2" x14ac:dyDescent="0.3">
      <c r="A690" s="2">
        <v>38958</v>
      </c>
      <c r="B690" s="29" t="s">
        <v>612</v>
      </c>
    </row>
    <row r="691" spans="1:2" x14ac:dyDescent="0.3">
      <c r="A691" s="2">
        <v>38959</v>
      </c>
      <c r="B691" s="28" t="s">
        <v>613</v>
      </c>
    </row>
    <row r="692" spans="1:2" x14ac:dyDescent="0.3">
      <c r="A692" s="2">
        <v>38960</v>
      </c>
      <c r="B692" s="29" t="s">
        <v>614</v>
      </c>
    </row>
    <row r="693" spans="1:2" x14ac:dyDescent="0.3">
      <c r="A693" s="2">
        <v>38961</v>
      </c>
      <c r="B693" s="28" t="s">
        <v>615</v>
      </c>
    </row>
    <row r="694" spans="1:2" x14ac:dyDescent="0.3">
      <c r="A694" s="2">
        <v>38964</v>
      </c>
      <c r="B694" s="29" t="s">
        <v>269</v>
      </c>
    </row>
    <row r="695" spans="1:2" x14ac:dyDescent="0.3">
      <c r="A695" s="2">
        <v>38965</v>
      </c>
      <c r="B695" s="28" t="s">
        <v>616</v>
      </c>
    </row>
    <row r="696" spans="1:2" x14ac:dyDescent="0.3">
      <c r="A696" s="2">
        <v>38966</v>
      </c>
      <c r="B696" s="29" t="s">
        <v>369</v>
      </c>
    </row>
    <row r="697" spans="1:2" x14ac:dyDescent="0.3">
      <c r="A697" s="2">
        <v>38967</v>
      </c>
      <c r="B697" s="28" t="s">
        <v>617</v>
      </c>
    </row>
    <row r="698" spans="1:2" x14ac:dyDescent="0.3">
      <c r="A698" s="2">
        <v>38968</v>
      </c>
      <c r="B698" s="29" t="s">
        <v>618</v>
      </c>
    </row>
    <row r="699" spans="1:2" x14ac:dyDescent="0.3">
      <c r="A699" s="2">
        <v>38971</v>
      </c>
      <c r="B699" s="28" t="s">
        <v>284</v>
      </c>
    </row>
    <row r="700" spans="1:2" x14ac:dyDescent="0.3">
      <c r="A700" s="2">
        <v>38972</v>
      </c>
      <c r="B700" s="29" t="s">
        <v>619</v>
      </c>
    </row>
    <row r="701" spans="1:2" x14ac:dyDescent="0.3">
      <c r="A701" s="2">
        <v>38973</v>
      </c>
      <c r="B701" s="28" t="s">
        <v>620</v>
      </c>
    </row>
    <row r="702" spans="1:2" x14ac:dyDescent="0.3">
      <c r="A702" s="2">
        <v>38974</v>
      </c>
      <c r="B702" s="29" t="s">
        <v>621</v>
      </c>
    </row>
    <row r="703" spans="1:2" x14ac:dyDescent="0.3">
      <c r="A703" s="2">
        <v>38975</v>
      </c>
      <c r="B703" s="28" t="s">
        <v>622</v>
      </c>
    </row>
    <row r="704" spans="1:2" x14ac:dyDescent="0.3">
      <c r="A704" s="2">
        <v>38978</v>
      </c>
      <c r="B704" s="29" t="s">
        <v>623</v>
      </c>
    </row>
    <row r="705" spans="1:2" x14ac:dyDescent="0.3">
      <c r="A705" s="2">
        <v>38979</v>
      </c>
      <c r="B705" s="28" t="s">
        <v>624</v>
      </c>
    </row>
    <row r="706" spans="1:2" x14ac:dyDescent="0.3">
      <c r="A706" s="2">
        <v>38980</v>
      </c>
      <c r="B706" s="29" t="s">
        <v>479</v>
      </c>
    </row>
    <row r="707" spans="1:2" x14ac:dyDescent="0.3">
      <c r="A707" s="2">
        <v>38981</v>
      </c>
      <c r="B707" s="28" t="s">
        <v>217</v>
      </c>
    </row>
    <row r="708" spans="1:2" x14ac:dyDescent="0.3">
      <c r="A708" s="2">
        <v>38982</v>
      </c>
      <c r="B708" s="29" t="s">
        <v>625</v>
      </c>
    </row>
    <row r="709" spans="1:2" x14ac:dyDescent="0.3">
      <c r="A709" s="2">
        <v>38985</v>
      </c>
      <c r="B709" s="28" t="s">
        <v>626</v>
      </c>
    </row>
    <row r="710" spans="1:2" x14ac:dyDescent="0.3">
      <c r="A710" s="2">
        <v>38986</v>
      </c>
      <c r="B710" s="29" t="s">
        <v>627</v>
      </c>
    </row>
    <row r="711" spans="1:2" x14ac:dyDescent="0.3">
      <c r="A711" s="2">
        <v>38987</v>
      </c>
      <c r="B711" s="28" t="s">
        <v>328</v>
      </c>
    </row>
    <row r="712" spans="1:2" x14ac:dyDescent="0.3">
      <c r="A712" s="2">
        <v>38988</v>
      </c>
      <c r="B712" s="29" t="s">
        <v>547</v>
      </c>
    </row>
    <row r="713" spans="1:2" x14ac:dyDescent="0.3">
      <c r="A713" s="2">
        <v>38989</v>
      </c>
      <c r="B713" s="28" t="s">
        <v>79</v>
      </c>
    </row>
    <row r="714" spans="1:2" x14ac:dyDescent="0.3">
      <c r="A714" s="2">
        <v>38992</v>
      </c>
      <c r="B714" s="29" t="s">
        <v>628</v>
      </c>
    </row>
    <row r="715" spans="1:2" x14ac:dyDescent="0.3">
      <c r="A715" s="2">
        <v>38993</v>
      </c>
      <c r="B715" s="28" t="s">
        <v>629</v>
      </c>
    </row>
    <row r="716" spans="1:2" x14ac:dyDescent="0.3">
      <c r="A716" s="2">
        <v>38994</v>
      </c>
      <c r="B716" s="29" t="s">
        <v>630</v>
      </c>
    </row>
    <row r="717" spans="1:2" x14ac:dyDescent="0.3">
      <c r="A717" s="2">
        <v>38995</v>
      </c>
      <c r="B717" s="28" t="s">
        <v>552</v>
      </c>
    </row>
    <row r="718" spans="1:2" x14ac:dyDescent="0.3">
      <c r="A718" s="2">
        <v>38996</v>
      </c>
      <c r="B718" s="29" t="s">
        <v>605</v>
      </c>
    </row>
    <row r="719" spans="1:2" x14ac:dyDescent="0.3">
      <c r="A719" s="2">
        <v>38999</v>
      </c>
      <c r="B719" s="28" t="s">
        <v>631</v>
      </c>
    </row>
    <row r="720" spans="1:2" x14ac:dyDescent="0.3">
      <c r="A720" s="2">
        <v>39000</v>
      </c>
      <c r="B720" s="29" t="s">
        <v>632</v>
      </c>
    </row>
    <row r="721" spans="1:2" x14ac:dyDescent="0.3">
      <c r="A721" s="2">
        <v>39001</v>
      </c>
      <c r="B721" s="28" t="s">
        <v>633</v>
      </c>
    </row>
    <row r="722" spans="1:2" x14ac:dyDescent="0.3">
      <c r="A722" s="2">
        <v>39002</v>
      </c>
      <c r="B722" s="29" t="s">
        <v>634</v>
      </c>
    </row>
    <row r="723" spans="1:2" x14ac:dyDescent="0.3">
      <c r="A723" s="2">
        <v>39003</v>
      </c>
      <c r="B723" s="28" t="s">
        <v>420</v>
      </c>
    </row>
    <row r="724" spans="1:2" x14ac:dyDescent="0.3">
      <c r="A724" s="2">
        <v>39006</v>
      </c>
      <c r="B724" s="29" t="s">
        <v>635</v>
      </c>
    </row>
    <row r="725" spans="1:2" x14ac:dyDescent="0.3">
      <c r="A725" s="2">
        <v>39007</v>
      </c>
      <c r="B725" s="28" t="s">
        <v>636</v>
      </c>
    </row>
    <row r="726" spans="1:2" x14ac:dyDescent="0.3">
      <c r="A726" s="2">
        <v>39008</v>
      </c>
      <c r="B726" s="29" t="s">
        <v>637</v>
      </c>
    </row>
    <row r="727" spans="1:2" x14ac:dyDescent="0.3">
      <c r="A727" s="2">
        <v>39009</v>
      </c>
      <c r="B727" s="28" t="s">
        <v>224</v>
      </c>
    </row>
    <row r="728" spans="1:2" x14ac:dyDescent="0.3">
      <c r="A728" s="2">
        <v>39010</v>
      </c>
      <c r="B728" s="29" t="s">
        <v>638</v>
      </c>
    </row>
    <row r="729" spans="1:2" x14ac:dyDescent="0.3">
      <c r="A729" s="2">
        <v>39013</v>
      </c>
      <c r="B729" s="28" t="s">
        <v>639</v>
      </c>
    </row>
    <row r="730" spans="1:2" x14ac:dyDescent="0.3">
      <c r="A730" s="2">
        <v>39014</v>
      </c>
      <c r="B730" s="29" t="s">
        <v>637</v>
      </c>
    </row>
    <row r="731" spans="1:2" x14ac:dyDescent="0.3">
      <c r="A731" s="2">
        <v>39015</v>
      </c>
      <c r="B731" s="28" t="s">
        <v>84</v>
      </c>
    </row>
    <row r="732" spans="1:2" x14ac:dyDescent="0.3">
      <c r="A732" s="2">
        <v>39016</v>
      </c>
      <c r="B732" s="29" t="s">
        <v>243</v>
      </c>
    </row>
    <row r="733" spans="1:2" x14ac:dyDescent="0.3">
      <c r="A733" s="2">
        <v>39017</v>
      </c>
      <c r="B733" s="28" t="s">
        <v>640</v>
      </c>
    </row>
    <row r="734" spans="1:2" x14ac:dyDescent="0.3">
      <c r="A734" s="2">
        <v>39020</v>
      </c>
      <c r="B734" s="29" t="s">
        <v>641</v>
      </c>
    </row>
    <row r="735" spans="1:2" x14ac:dyDescent="0.3">
      <c r="A735" s="2">
        <v>39021</v>
      </c>
      <c r="B735" s="28" t="s">
        <v>642</v>
      </c>
    </row>
    <row r="736" spans="1:2" x14ac:dyDescent="0.3">
      <c r="A736" s="2">
        <v>39022</v>
      </c>
      <c r="B736" s="29" t="s">
        <v>643</v>
      </c>
    </row>
    <row r="737" spans="1:2" x14ac:dyDescent="0.3">
      <c r="A737" s="2">
        <v>39023</v>
      </c>
      <c r="B737" s="28" t="s">
        <v>644</v>
      </c>
    </row>
    <row r="738" spans="1:2" x14ac:dyDescent="0.3">
      <c r="A738" s="2">
        <v>39024</v>
      </c>
      <c r="B738" s="29" t="s">
        <v>645</v>
      </c>
    </row>
    <row r="739" spans="1:2" x14ac:dyDescent="0.3">
      <c r="A739" s="2">
        <v>39027</v>
      </c>
      <c r="B739" s="28" t="s">
        <v>646</v>
      </c>
    </row>
    <row r="740" spans="1:2" x14ac:dyDescent="0.3">
      <c r="A740" s="2">
        <v>39028</v>
      </c>
      <c r="B740" s="29" t="s">
        <v>231</v>
      </c>
    </row>
    <row r="741" spans="1:2" x14ac:dyDescent="0.3">
      <c r="A741" s="2">
        <v>39029</v>
      </c>
      <c r="B741" s="28" t="s">
        <v>647</v>
      </c>
    </row>
    <row r="742" spans="1:2" x14ac:dyDescent="0.3">
      <c r="A742" s="2">
        <v>39030</v>
      </c>
      <c r="B742" s="29" t="s">
        <v>648</v>
      </c>
    </row>
    <row r="743" spans="1:2" x14ac:dyDescent="0.3">
      <c r="A743" s="2">
        <v>39031</v>
      </c>
      <c r="B743" s="28" t="s">
        <v>186</v>
      </c>
    </row>
    <row r="744" spans="1:2" x14ac:dyDescent="0.3">
      <c r="A744" s="2">
        <v>39034</v>
      </c>
      <c r="B744" s="29" t="s">
        <v>122</v>
      </c>
    </row>
    <row r="745" spans="1:2" x14ac:dyDescent="0.3">
      <c r="A745" s="2">
        <v>39035</v>
      </c>
      <c r="B745" s="28" t="s">
        <v>649</v>
      </c>
    </row>
    <row r="746" spans="1:2" x14ac:dyDescent="0.3">
      <c r="A746" s="2">
        <v>39036</v>
      </c>
      <c r="B746" s="29" t="s">
        <v>650</v>
      </c>
    </row>
    <row r="747" spans="1:2" x14ac:dyDescent="0.3">
      <c r="A747" s="2">
        <v>39037</v>
      </c>
      <c r="B747" s="28" t="s">
        <v>651</v>
      </c>
    </row>
    <row r="748" spans="1:2" x14ac:dyDescent="0.3">
      <c r="A748" s="2">
        <v>39038</v>
      </c>
      <c r="B748" s="29" t="s">
        <v>652</v>
      </c>
    </row>
    <row r="749" spans="1:2" x14ac:dyDescent="0.3">
      <c r="A749" s="2">
        <v>39041</v>
      </c>
      <c r="B749" s="28" t="s">
        <v>653</v>
      </c>
    </row>
    <row r="750" spans="1:2" x14ac:dyDescent="0.3">
      <c r="A750" s="2">
        <v>39042</v>
      </c>
      <c r="B750" s="29" t="s">
        <v>654</v>
      </c>
    </row>
    <row r="751" spans="1:2" x14ac:dyDescent="0.3">
      <c r="A751" s="2">
        <v>39043</v>
      </c>
      <c r="B751" s="28" t="s">
        <v>655</v>
      </c>
    </row>
    <row r="752" spans="1:2" x14ac:dyDescent="0.3">
      <c r="A752" s="2">
        <v>39044</v>
      </c>
      <c r="B752" s="29" t="s">
        <v>656</v>
      </c>
    </row>
    <row r="753" spans="1:2" x14ac:dyDescent="0.3">
      <c r="A753" s="2">
        <v>39045</v>
      </c>
      <c r="B753" s="28" t="s">
        <v>506</v>
      </c>
    </row>
    <row r="754" spans="1:2" x14ac:dyDescent="0.3">
      <c r="A754" s="2">
        <v>39048</v>
      </c>
      <c r="B754" s="29" t="s">
        <v>657</v>
      </c>
    </row>
    <row r="755" spans="1:2" x14ac:dyDescent="0.3">
      <c r="A755" s="2">
        <v>39049</v>
      </c>
      <c r="B755" s="28" t="s">
        <v>658</v>
      </c>
    </row>
    <row r="756" spans="1:2" x14ac:dyDescent="0.3">
      <c r="A756" s="2">
        <v>39050</v>
      </c>
      <c r="B756" s="29" t="s">
        <v>56</v>
      </c>
    </row>
    <row r="757" spans="1:2" x14ac:dyDescent="0.3">
      <c r="A757" s="2">
        <v>39051</v>
      </c>
      <c r="B757" s="28" t="s">
        <v>268</v>
      </c>
    </row>
    <row r="758" spans="1:2" x14ac:dyDescent="0.3">
      <c r="A758" s="2">
        <v>39052</v>
      </c>
      <c r="B758" s="29" t="s">
        <v>659</v>
      </c>
    </row>
    <row r="759" spans="1:2" x14ac:dyDescent="0.3">
      <c r="A759" s="2">
        <v>39055</v>
      </c>
      <c r="B759" s="28" t="s">
        <v>660</v>
      </c>
    </row>
    <row r="760" spans="1:2" x14ac:dyDescent="0.3">
      <c r="A760" s="2">
        <v>39056</v>
      </c>
      <c r="B760" s="29" t="s">
        <v>661</v>
      </c>
    </row>
    <row r="761" spans="1:2" x14ac:dyDescent="0.3">
      <c r="A761" s="2">
        <v>39057</v>
      </c>
      <c r="B761" s="28" t="s">
        <v>312</v>
      </c>
    </row>
    <row r="762" spans="1:2" x14ac:dyDescent="0.3">
      <c r="A762" s="2">
        <v>39058</v>
      </c>
      <c r="B762" s="29" t="s">
        <v>173</v>
      </c>
    </row>
    <row r="763" spans="1:2" x14ac:dyDescent="0.3">
      <c r="A763" s="2">
        <v>39059</v>
      </c>
      <c r="B763" s="28" t="s">
        <v>662</v>
      </c>
    </row>
    <row r="764" spans="1:2" x14ac:dyDescent="0.3">
      <c r="A764" s="2">
        <v>39062</v>
      </c>
      <c r="B764" s="29" t="s">
        <v>67</v>
      </c>
    </row>
    <row r="765" spans="1:2" x14ac:dyDescent="0.3">
      <c r="A765" s="2">
        <v>39063</v>
      </c>
      <c r="B765" s="28" t="s">
        <v>663</v>
      </c>
    </row>
    <row r="766" spans="1:2" x14ac:dyDescent="0.3">
      <c r="A766" s="2">
        <v>39064</v>
      </c>
      <c r="B766" s="29" t="s">
        <v>664</v>
      </c>
    </row>
    <row r="767" spans="1:2" x14ac:dyDescent="0.3">
      <c r="A767" s="2">
        <v>39065</v>
      </c>
      <c r="B767" s="28" t="s">
        <v>665</v>
      </c>
    </row>
    <row r="768" spans="1:2" x14ac:dyDescent="0.3">
      <c r="A768" s="2">
        <v>39066</v>
      </c>
      <c r="B768" s="29" t="s">
        <v>454</v>
      </c>
    </row>
    <row r="769" spans="1:2" x14ac:dyDescent="0.3">
      <c r="A769" s="2">
        <v>39069</v>
      </c>
      <c r="B769" s="28" t="s">
        <v>510</v>
      </c>
    </row>
    <row r="770" spans="1:2" x14ac:dyDescent="0.3">
      <c r="A770" s="2">
        <v>39070</v>
      </c>
      <c r="B770" s="29" t="s">
        <v>291</v>
      </c>
    </row>
    <row r="771" spans="1:2" x14ac:dyDescent="0.3">
      <c r="A771" s="2">
        <v>39071</v>
      </c>
      <c r="B771" s="28" t="s">
        <v>666</v>
      </c>
    </row>
    <row r="772" spans="1:2" x14ac:dyDescent="0.3">
      <c r="A772" s="2">
        <v>39072</v>
      </c>
      <c r="B772" s="29" t="s">
        <v>628</v>
      </c>
    </row>
    <row r="773" spans="1:2" x14ac:dyDescent="0.3">
      <c r="A773" s="2">
        <v>39073</v>
      </c>
      <c r="B773" s="28" t="s">
        <v>134</v>
      </c>
    </row>
    <row r="774" spans="1:2" x14ac:dyDescent="0.3">
      <c r="A774" s="2">
        <v>39078</v>
      </c>
      <c r="B774" s="29" t="s">
        <v>667</v>
      </c>
    </row>
    <row r="775" spans="1:2" x14ac:dyDescent="0.3">
      <c r="A775" s="2">
        <v>39079</v>
      </c>
      <c r="B775" s="28" t="s">
        <v>668</v>
      </c>
    </row>
    <row r="776" spans="1:2" x14ac:dyDescent="0.3">
      <c r="A776" s="2">
        <v>39080</v>
      </c>
      <c r="B776" s="29" t="s">
        <v>586</v>
      </c>
    </row>
    <row r="777" spans="1:2" x14ac:dyDescent="0.3">
      <c r="A777" s="2">
        <v>39084</v>
      </c>
      <c r="B777" s="28" t="s">
        <v>669</v>
      </c>
    </row>
    <row r="778" spans="1:2" x14ac:dyDescent="0.3">
      <c r="A778" s="2">
        <v>39085</v>
      </c>
      <c r="B778" s="29" t="s">
        <v>670</v>
      </c>
    </row>
    <row r="779" spans="1:2" x14ac:dyDescent="0.3">
      <c r="A779" s="2">
        <v>39086</v>
      </c>
      <c r="B779" s="28" t="s">
        <v>165</v>
      </c>
    </row>
    <row r="780" spans="1:2" x14ac:dyDescent="0.3">
      <c r="A780" s="2">
        <v>39087</v>
      </c>
      <c r="B780" s="29" t="s">
        <v>671</v>
      </c>
    </row>
    <row r="781" spans="1:2" x14ac:dyDescent="0.3">
      <c r="A781" s="2">
        <v>39090</v>
      </c>
      <c r="B781" s="28" t="s">
        <v>672</v>
      </c>
    </row>
    <row r="782" spans="1:2" x14ac:dyDescent="0.3">
      <c r="A782" s="2">
        <v>39091</v>
      </c>
      <c r="B782" s="29" t="s">
        <v>673</v>
      </c>
    </row>
    <row r="783" spans="1:2" x14ac:dyDescent="0.3">
      <c r="A783" s="2">
        <v>39092</v>
      </c>
      <c r="B783" s="28" t="s">
        <v>564</v>
      </c>
    </row>
    <row r="784" spans="1:2" x14ac:dyDescent="0.3">
      <c r="A784" s="2">
        <v>39093</v>
      </c>
      <c r="B784" s="29" t="s">
        <v>674</v>
      </c>
    </row>
    <row r="785" spans="1:2" x14ac:dyDescent="0.3">
      <c r="A785" s="2">
        <v>39094</v>
      </c>
      <c r="B785" s="28" t="s">
        <v>675</v>
      </c>
    </row>
    <row r="786" spans="1:2" x14ac:dyDescent="0.3">
      <c r="A786" s="2">
        <v>39097</v>
      </c>
      <c r="B786" s="29" t="s">
        <v>676</v>
      </c>
    </row>
    <row r="787" spans="1:2" x14ac:dyDescent="0.3">
      <c r="A787" s="2">
        <v>39098</v>
      </c>
      <c r="B787" s="28" t="s">
        <v>677</v>
      </c>
    </row>
    <row r="788" spans="1:2" x14ac:dyDescent="0.3">
      <c r="A788" s="2">
        <v>39099</v>
      </c>
      <c r="B788" s="29" t="s">
        <v>492</v>
      </c>
    </row>
    <row r="789" spans="1:2" x14ac:dyDescent="0.3">
      <c r="A789" s="2">
        <v>39100</v>
      </c>
      <c r="B789" s="28" t="s">
        <v>280</v>
      </c>
    </row>
    <row r="790" spans="1:2" x14ac:dyDescent="0.3">
      <c r="A790" s="2">
        <v>39101</v>
      </c>
      <c r="B790" s="29" t="s">
        <v>678</v>
      </c>
    </row>
    <row r="791" spans="1:2" x14ac:dyDescent="0.3">
      <c r="A791" s="2">
        <v>39104</v>
      </c>
      <c r="B791" s="28" t="s">
        <v>679</v>
      </c>
    </row>
    <row r="792" spans="1:2" x14ac:dyDescent="0.3">
      <c r="A792" s="2">
        <v>39105</v>
      </c>
      <c r="B792" s="29" t="s">
        <v>476</v>
      </c>
    </row>
    <row r="793" spans="1:2" x14ac:dyDescent="0.3">
      <c r="A793" s="2">
        <v>39106</v>
      </c>
      <c r="B793" s="28" t="s">
        <v>607</v>
      </c>
    </row>
    <row r="794" spans="1:2" x14ac:dyDescent="0.3">
      <c r="A794" s="2">
        <v>39107</v>
      </c>
      <c r="B794" s="29" t="s">
        <v>680</v>
      </c>
    </row>
    <row r="795" spans="1:2" x14ac:dyDescent="0.3">
      <c r="A795" s="2">
        <v>39108</v>
      </c>
      <c r="B795" s="28" t="s">
        <v>681</v>
      </c>
    </row>
    <row r="796" spans="1:2" x14ac:dyDescent="0.3">
      <c r="A796" s="2">
        <v>39111</v>
      </c>
      <c r="B796" s="29" t="s">
        <v>682</v>
      </c>
    </row>
    <row r="797" spans="1:2" x14ac:dyDescent="0.3">
      <c r="A797" s="2">
        <v>39112</v>
      </c>
      <c r="B797" s="28" t="s">
        <v>683</v>
      </c>
    </row>
    <row r="798" spans="1:2" x14ac:dyDescent="0.3">
      <c r="A798" s="2">
        <v>39113</v>
      </c>
      <c r="B798" s="29" t="s">
        <v>684</v>
      </c>
    </row>
    <row r="799" spans="1:2" x14ac:dyDescent="0.3">
      <c r="A799" s="2">
        <v>39114</v>
      </c>
      <c r="B799" s="28" t="s">
        <v>685</v>
      </c>
    </row>
    <row r="800" spans="1:2" x14ac:dyDescent="0.3">
      <c r="A800" s="2">
        <v>39115</v>
      </c>
      <c r="B800" s="29" t="s">
        <v>686</v>
      </c>
    </row>
    <row r="801" spans="1:2" x14ac:dyDescent="0.3">
      <c r="A801" s="2">
        <v>39118</v>
      </c>
      <c r="B801" s="28" t="s">
        <v>687</v>
      </c>
    </row>
    <row r="802" spans="1:2" x14ac:dyDescent="0.3">
      <c r="A802" s="2">
        <v>39119</v>
      </c>
      <c r="B802" s="29" t="s">
        <v>199</v>
      </c>
    </row>
    <row r="803" spans="1:2" x14ac:dyDescent="0.3">
      <c r="A803" s="2">
        <v>39120</v>
      </c>
      <c r="B803" s="28" t="s">
        <v>688</v>
      </c>
    </row>
    <row r="804" spans="1:2" x14ac:dyDescent="0.3">
      <c r="A804" s="2">
        <v>39121</v>
      </c>
      <c r="B804" s="29" t="s">
        <v>518</v>
      </c>
    </row>
    <row r="805" spans="1:2" x14ac:dyDescent="0.3">
      <c r="A805" s="2">
        <v>39122</v>
      </c>
      <c r="B805" s="28" t="s">
        <v>689</v>
      </c>
    </row>
    <row r="806" spans="1:2" x14ac:dyDescent="0.3">
      <c r="A806" s="2">
        <v>39125</v>
      </c>
      <c r="B806" s="29" t="s">
        <v>690</v>
      </c>
    </row>
    <row r="807" spans="1:2" x14ac:dyDescent="0.3">
      <c r="A807" s="2">
        <v>39126</v>
      </c>
      <c r="B807" s="28" t="s">
        <v>691</v>
      </c>
    </row>
    <row r="808" spans="1:2" x14ac:dyDescent="0.3">
      <c r="A808" s="2">
        <v>39127</v>
      </c>
      <c r="B808" s="29" t="s">
        <v>692</v>
      </c>
    </row>
    <row r="809" spans="1:2" x14ac:dyDescent="0.3">
      <c r="A809" s="2">
        <v>39128</v>
      </c>
      <c r="B809" s="28" t="s">
        <v>693</v>
      </c>
    </row>
    <row r="810" spans="1:2" x14ac:dyDescent="0.3">
      <c r="A810" s="2">
        <v>39129</v>
      </c>
      <c r="B810" s="29" t="s">
        <v>694</v>
      </c>
    </row>
    <row r="811" spans="1:2" x14ac:dyDescent="0.3">
      <c r="A811" s="2">
        <v>39132</v>
      </c>
      <c r="B811" s="28" t="s">
        <v>662</v>
      </c>
    </row>
    <row r="812" spans="1:2" x14ac:dyDescent="0.3">
      <c r="A812" s="2">
        <v>39133</v>
      </c>
      <c r="B812" s="29" t="s">
        <v>468</v>
      </c>
    </row>
    <row r="813" spans="1:2" x14ac:dyDescent="0.3">
      <c r="A813" s="2">
        <v>39134</v>
      </c>
      <c r="B813" s="28" t="s">
        <v>695</v>
      </c>
    </row>
    <row r="814" spans="1:2" x14ac:dyDescent="0.3">
      <c r="A814" s="2">
        <v>39135</v>
      </c>
      <c r="B814" s="29" t="s">
        <v>537</v>
      </c>
    </row>
    <row r="815" spans="1:2" x14ac:dyDescent="0.3">
      <c r="A815" s="2">
        <v>39136</v>
      </c>
      <c r="B815" s="28" t="s">
        <v>696</v>
      </c>
    </row>
    <row r="816" spans="1:2" x14ac:dyDescent="0.3">
      <c r="A816" s="2">
        <v>39139</v>
      </c>
      <c r="B816" s="29" t="s">
        <v>697</v>
      </c>
    </row>
    <row r="817" spans="1:2" x14ac:dyDescent="0.3">
      <c r="A817" s="2">
        <v>39140</v>
      </c>
      <c r="B817" s="28" t="s">
        <v>385</v>
      </c>
    </row>
    <row r="818" spans="1:2" x14ac:dyDescent="0.3">
      <c r="A818" s="2">
        <v>39141</v>
      </c>
      <c r="B818" s="29" t="s">
        <v>698</v>
      </c>
    </row>
    <row r="819" spans="1:2" x14ac:dyDescent="0.3">
      <c r="A819" s="2">
        <v>39142</v>
      </c>
      <c r="B819" s="28" t="s">
        <v>699</v>
      </c>
    </row>
    <row r="820" spans="1:2" x14ac:dyDescent="0.3">
      <c r="A820" s="2">
        <v>39143</v>
      </c>
      <c r="B820" s="29" t="s">
        <v>700</v>
      </c>
    </row>
    <row r="821" spans="1:2" x14ac:dyDescent="0.3">
      <c r="A821" s="2">
        <v>39146</v>
      </c>
      <c r="B821" s="28" t="s">
        <v>701</v>
      </c>
    </row>
    <row r="822" spans="1:2" x14ac:dyDescent="0.3">
      <c r="A822" s="2">
        <v>39147</v>
      </c>
      <c r="B822" s="29" t="s">
        <v>702</v>
      </c>
    </row>
    <row r="823" spans="1:2" x14ac:dyDescent="0.3">
      <c r="A823" s="2">
        <v>39148</v>
      </c>
      <c r="B823" s="28" t="s">
        <v>703</v>
      </c>
    </row>
    <row r="824" spans="1:2" x14ac:dyDescent="0.3">
      <c r="A824" s="2">
        <v>39149</v>
      </c>
      <c r="B824" s="29" t="s">
        <v>704</v>
      </c>
    </row>
    <row r="825" spans="1:2" x14ac:dyDescent="0.3">
      <c r="A825" s="2">
        <v>39150</v>
      </c>
      <c r="B825" s="28" t="s">
        <v>705</v>
      </c>
    </row>
    <row r="826" spans="1:2" x14ac:dyDescent="0.3">
      <c r="A826" s="2">
        <v>39153</v>
      </c>
      <c r="B826" s="29" t="s">
        <v>706</v>
      </c>
    </row>
    <row r="827" spans="1:2" x14ac:dyDescent="0.3">
      <c r="A827" s="2">
        <v>39154</v>
      </c>
      <c r="B827" s="28" t="s">
        <v>525</v>
      </c>
    </row>
    <row r="828" spans="1:2" x14ac:dyDescent="0.3">
      <c r="A828" s="2">
        <v>39155</v>
      </c>
      <c r="B828" s="29" t="s">
        <v>707</v>
      </c>
    </row>
    <row r="829" spans="1:2" x14ac:dyDescent="0.3">
      <c r="A829" s="2">
        <v>39156</v>
      </c>
      <c r="B829" s="28" t="s">
        <v>708</v>
      </c>
    </row>
    <row r="830" spans="1:2" x14ac:dyDescent="0.3">
      <c r="A830" s="2">
        <v>39157</v>
      </c>
      <c r="B830" s="29" t="s">
        <v>709</v>
      </c>
    </row>
    <row r="831" spans="1:2" x14ac:dyDescent="0.3">
      <c r="A831" s="2">
        <v>39160</v>
      </c>
      <c r="B831" s="28" t="s">
        <v>710</v>
      </c>
    </row>
    <row r="832" spans="1:2" x14ac:dyDescent="0.3">
      <c r="A832" s="2">
        <v>39161</v>
      </c>
      <c r="B832" s="29" t="s">
        <v>629</v>
      </c>
    </row>
    <row r="833" spans="1:2" x14ac:dyDescent="0.3">
      <c r="A833" s="2">
        <v>39162</v>
      </c>
      <c r="B833" s="28" t="s">
        <v>711</v>
      </c>
    </row>
    <row r="834" spans="1:2" x14ac:dyDescent="0.3">
      <c r="A834" s="2">
        <v>39163</v>
      </c>
      <c r="B834" s="29" t="s">
        <v>712</v>
      </c>
    </row>
    <row r="835" spans="1:2" x14ac:dyDescent="0.3">
      <c r="A835" s="2">
        <v>39164</v>
      </c>
      <c r="B835" s="28" t="s">
        <v>713</v>
      </c>
    </row>
    <row r="836" spans="1:2" x14ac:dyDescent="0.3">
      <c r="A836" s="2">
        <v>39167</v>
      </c>
      <c r="B836" s="29" t="s">
        <v>714</v>
      </c>
    </row>
    <row r="837" spans="1:2" x14ac:dyDescent="0.3">
      <c r="A837" s="2">
        <v>39168</v>
      </c>
      <c r="B837" s="28" t="s">
        <v>634</v>
      </c>
    </row>
    <row r="838" spans="1:2" x14ac:dyDescent="0.3">
      <c r="A838" s="2">
        <v>39169</v>
      </c>
      <c r="B838" s="29" t="s">
        <v>715</v>
      </c>
    </row>
    <row r="839" spans="1:2" x14ac:dyDescent="0.3">
      <c r="A839" s="2">
        <v>39170</v>
      </c>
      <c r="B839" s="28" t="s">
        <v>716</v>
      </c>
    </row>
    <row r="840" spans="1:2" x14ac:dyDescent="0.3">
      <c r="A840" s="2">
        <v>39171</v>
      </c>
      <c r="B840" s="29" t="s">
        <v>717</v>
      </c>
    </row>
    <row r="841" spans="1:2" x14ac:dyDescent="0.3">
      <c r="A841" s="2">
        <v>39174</v>
      </c>
      <c r="B841" s="28" t="s">
        <v>718</v>
      </c>
    </row>
    <row r="842" spans="1:2" x14ac:dyDescent="0.3">
      <c r="A842" s="2">
        <v>39175</v>
      </c>
      <c r="B842" s="29" t="s">
        <v>719</v>
      </c>
    </row>
    <row r="843" spans="1:2" x14ac:dyDescent="0.3">
      <c r="A843" s="2">
        <v>39176</v>
      </c>
      <c r="B843" s="28" t="s">
        <v>720</v>
      </c>
    </row>
    <row r="844" spans="1:2" x14ac:dyDescent="0.3">
      <c r="A844" s="2">
        <v>39177</v>
      </c>
      <c r="B844" s="29" t="s">
        <v>721</v>
      </c>
    </row>
    <row r="845" spans="1:2" x14ac:dyDescent="0.3">
      <c r="A845" s="2">
        <v>39182</v>
      </c>
      <c r="B845" s="28" t="s">
        <v>238</v>
      </c>
    </row>
    <row r="846" spans="1:2" x14ac:dyDescent="0.3">
      <c r="A846" s="2">
        <v>39183</v>
      </c>
      <c r="B846" s="29" t="s">
        <v>605</v>
      </c>
    </row>
    <row r="847" spans="1:2" x14ac:dyDescent="0.3">
      <c r="A847" s="2">
        <v>39184</v>
      </c>
      <c r="B847" s="28" t="s">
        <v>283</v>
      </c>
    </row>
    <row r="848" spans="1:2" x14ac:dyDescent="0.3">
      <c r="A848" s="2">
        <v>39185</v>
      </c>
      <c r="B848" s="29" t="s">
        <v>722</v>
      </c>
    </row>
    <row r="849" spans="1:2" x14ac:dyDescent="0.3">
      <c r="A849" s="2">
        <v>39188</v>
      </c>
      <c r="B849" s="28" t="s">
        <v>723</v>
      </c>
    </row>
    <row r="850" spans="1:2" x14ac:dyDescent="0.3">
      <c r="A850" s="2">
        <v>39189</v>
      </c>
      <c r="B850" s="29" t="s">
        <v>724</v>
      </c>
    </row>
    <row r="851" spans="1:2" x14ac:dyDescent="0.3">
      <c r="A851" s="2">
        <v>39190</v>
      </c>
      <c r="B851" s="28" t="s">
        <v>68</v>
      </c>
    </row>
    <row r="852" spans="1:2" x14ac:dyDescent="0.3">
      <c r="A852" s="2">
        <v>39191</v>
      </c>
      <c r="B852" s="29" t="s">
        <v>725</v>
      </c>
    </row>
    <row r="853" spans="1:2" x14ac:dyDescent="0.3">
      <c r="A853" s="2">
        <v>39192</v>
      </c>
      <c r="B853" s="28" t="s">
        <v>726</v>
      </c>
    </row>
    <row r="854" spans="1:2" x14ac:dyDescent="0.3">
      <c r="A854" s="2">
        <v>39195</v>
      </c>
      <c r="B854" s="29" t="s">
        <v>727</v>
      </c>
    </row>
    <row r="855" spans="1:2" x14ac:dyDescent="0.3">
      <c r="A855" s="2">
        <v>39196</v>
      </c>
      <c r="B855" s="28" t="s">
        <v>486</v>
      </c>
    </row>
    <row r="856" spans="1:2" x14ac:dyDescent="0.3">
      <c r="A856" s="2">
        <v>39197</v>
      </c>
      <c r="B856" s="29" t="s">
        <v>644</v>
      </c>
    </row>
    <row r="857" spans="1:2" x14ac:dyDescent="0.3">
      <c r="A857" s="2">
        <v>39198</v>
      </c>
      <c r="B857" s="28" t="s">
        <v>728</v>
      </c>
    </row>
    <row r="858" spans="1:2" x14ac:dyDescent="0.3">
      <c r="A858" s="2">
        <v>39199</v>
      </c>
      <c r="B858" s="29" t="s">
        <v>729</v>
      </c>
    </row>
    <row r="859" spans="1:2" x14ac:dyDescent="0.3">
      <c r="A859" s="2">
        <v>39202</v>
      </c>
      <c r="B859" s="28" t="s">
        <v>276</v>
      </c>
    </row>
    <row r="860" spans="1:2" x14ac:dyDescent="0.3">
      <c r="A860" s="2">
        <v>39203</v>
      </c>
      <c r="B860" s="29" t="s">
        <v>730</v>
      </c>
    </row>
    <row r="861" spans="1:2" x14ac:dyDescent="0.3">
      <c r="A861" s="2">
        <v>39204</v>
      </c>
      <c r="B861" s="28" t="s">
        <v>731</v>
      </c>
    </row>
    <row r="862" spans="1:2" x14ac:dyDescent="0.3">
      <c r="A862" s="2">
        <v>39205</v>
      </c>
      <c r="B862" s="29" t="s">
        <v>163</v>
      </c>
    </row>
    <row r="863" spans="1:2" x14ac:dyDescent="0.3">
      <c r="A863" s="2">
        <v>39206</v>
      </c>
      <c r="B863" s="28" t="s">
        <v>184</v>
      </c>
    </row>
    <row r="864" spans="1:2" x14ac:dyDescent="0.3">
      <c r="A864" s="2">
        <v>39209</v>
      </c>
      <c r="B864" s="29" t="s">
        <v>238</v>
      </c>
    </row>
    <row r="865" spans="1:2" x14ac:dyDescent="0.3">
      <c r="A865" s="2">
        <v>39210</v>
      </c>
      <c r="B865" s="28" t="s">
        <v>732</v>
      </c>
    </row>
    <row r="866" spans="1:2" x14ac:dyDescent="0.3">
      <c r="A866" s="2">
        <v>39211</v>
      </c>
      <c r="B866" s="29" t="s">
        <v>733</v>
      </c>
    </row>
    <row r="867" spans="1:2" x14ac:dyDescent="0.3">
      <c r="A867" s="2">
        <v>39212</v>
      </c>
      <c r="B867" s="28" t="s">
        <v>734</v>
      </c>
    </row>
    <row r="868" spans="1:2" x14ac:dyDescent="0.3">
      <c r="A868" s="2">
        <v>39213</v>
      </c>
      <c r="B868" s="29" t="s">
        <v>735</v>
      </c>
    </row>
    <row r="869" spans="1:2" x14ac:dyDescent="0.3">
      <c r="A869" s="2">
        <v>39216</v>
      </c>
      <c r="B869" s="28" t="s">
        <v>736</v>
      </c>
    </row>
    <row r="870" spans="1:2" x14ac:dyDescent="0.3">
      <c r="A870" s="2">
        <v>39217</v>
      </c>
      <c r="B870" s="29" t="s">
        <v>737</v>
      </c>
    </row>
    <row r="871" spans="1:2" x14ac:dyDescent="0.3">
      <c r="A871" s="2">
        <v>39218</v>
      </c>
      <c r="B871" s="28" t="s">
        <v>738</v>
      </c>
    </row>
    <row r="872" spans="1:2" x14ac:dyDescent="0.3">
      <c r="A872" s="2">
        <v>39219</v>
      </c>
      <c r="B872" s="29" t="s">
        <v>739</v>
      </c>
    </row>
    <row r="873" spans="1:2" x14ac:dyDescent="0.3">
      <c r="A873" s="2">
        <v>39220</v>
      </c>
      <c r="B873" s="28" t="s">
        <v>740</v>
      </c>
    </row>
    <row r="874" spans="1:2" x14ac:dyDescent="0.3">
      <c r="A874" s="2">
        <v>39223</v>
      </c>
      <c r="B874" s="29" t="s">
        <v>741</v>
      </c>
    </row>
    <row r="875" spans="1:2" x14ac:dyDescent="0.3">
      <c r="A875" s="2">
        <v>39224</v>
      </c>
      <c r="B875" s="28" t="s">
        <v>742</v>
      </c>
    </row>
    <row r="876" spans="1:2" x14ac:dyDescent="0.3">
      <c r="A876" s="2">
        <v>39225</v>
      </c>
      <c r="B876" s="29" t="s">
        <v>743</v>
      </c>
    </row>
    <row r="877" spans="1:2" x14ac:dyDescent="0.3">
      <c r="A877" s="2">
        <v>39226</v>
      </c>
      <c r="B877" s="28" t="s">
        <v>721</v>
      </c>
    </row>
    <row r="878" spans="1:2" x14ac:dyDescent="0.3">
      <c r="A878" s="2">
        <v>39227</v>
      </c>
      <c r="B878" s="29" t="s">
        <v>744</v>
      </c>
    </row>
    <row r="879" spans="1:2" x14ac:dyDescent="0.3">
      <c r="A879" s="2">
        <v>39230</v>
      </c>
      <c r="B879" s="28" t="s">
        <v>730</v>
      </c>
    </row>
    <row r="880" spans="1:2" x14ac:dyDescent="0.3">
      <c r="A880" s="2">
        <v>39231</v>
      </c>
      <c r="B880" s="29" t="s">
        <v>439</v>
      </c>
    </row>
    <row r="881" spans="1:2" x14ac:dyDescent="0.3">
      <c r="A881" s="2">
        <v>39232</v>
      </c>
      <c r="B881" s="28" t="s">
        <v>242</v>
      </c>
    </row>
    <row r="882" spans="1:2" x14ac:dyDescent="0.3">
      <c r="A882" s="2">
        <v>39233</v>
      </c>
      <c r="B882" s="29" t="s">
        <v>745</v>
      </c>
    </row>
    <row r="883" spans="1:2" x14ac:dyDescent="0.3">
      <c r="A883" s="2">
        <v>39234</v>
      </c>
      <c r="B883" s="28" t="s">
        <v>746</v>
      </c>
    </row>
    <row r="884" spans="1:2" x14ac:dyDescent="0.3">
      <c r="A884" s="2">
        <v>39237</v>
      </c>
      <c r="B884" s="29" t="s">
        <v>747</v>
      </c>
    </row>
    <row r="885" spans="1:2" x14ac:dyDescent="0.3">
      <c r="A885" s="2">
        <v>39238</v>
      </c>
      <c r="B885" s="28" t="s">
        <v>452</v>
      </c>
    </row>
    <row r="886" spans="1:2" x14ac:dyDescent="0.3">
      <c r="A886" s="2">
        <v>39239</v>
      </c>
      <c r="B886" s="29" t="s">
        <v>748</v>
      </c>
    </row>
    <row r="887" spans="1:2" x14ac:dyDescent="0.3">
      <c r="A887" s="2">
        <v>39240</v>
      </c>
      <c r="B887" s="28" t="s">
        <v>749</v>
      </c>
    </row>
    <row r="888" spans="1:2" x14ac:dyDescent="0.3">
      <c r="A888" s="2">
        <v>39241</v>
      </c>
      <c r="B888" s="29" t="s">
        <v>750</v>
      </c>
    </row>
    <row r="889" spans="1:2" x14ac:dyDescent="0.3">
      <c r="A889" s="2">
        <v>39244</v>
      </c>
      <c r="B889" s="28" t="s">
        <v>751</v>
      </c>
    </row>
    <row r="890" spans="1:2" x14ac:dyDescent="0.3">
      <c r="A890" s="2">
        <v>39245</v>
      </c>
      <c r="B890" s="29" t="s">
        <v>314</v>
      </c>
    </row>
    <row r="891" spans="1:2" x14ac:dyDescent="0.3">
      <c r="A891" s="2">
        <v>39246</v>
      </c>
      <c r="B891" s="28" t="s">
        <v>457</v>
      </c>
    </row>
    <row r="892" spans="1:2" x14ac:dyDescent="0.3">
      <c r="A892" s="2">
        <v>39247</v>
      </c>
      <c r="B892" s="29" t="s">
        <v>718</v>
      </c>
    </row>
    <row r="893" spans="1:2" x14ac:dyDescent="0.3">
      <c r="A893" s="2">
        <v>39248</v>
      </c>
      <c r="B893" s="28" t="s">
        <v>752</v>
      </c>
    </row>
    <row r="894" spans="1:2" x14ac:dyDescent="0.3">
      <c r="A894" s="2">
        <v>39251</v>
      </c>
      <c r="B894" s="29" t="s">
        <v>753</v>
      </c>
    </row>
    <row r="895" spans="1:2" x14ac:dyDescent="0.3">
      <c r="A895" s="2">
        <v>39252</v>
      </c>
      <c r="B895" s="28" t="s">
        <v>754</v>
      </c>
    </row>
    <row r="896" spans="1:2" x14ac:dyDescent="0.3">
      <c r="A896" s="2">
        <v>39253</v>
      </c>
      <c r="B896" s="29" t="s">
        <v>755</v>
      </c>
    </row>
    <row r="897" spans="1:2" x14ac:dyDescent="0.3">
      <c r="A897" s="2">
        <v>39254</v>
      </c>
      <c r="B897" s="28" t="s">
        <v>756</v>
      </c>
    </row>
    <row r="898" spans="1:2" x14ac:dyDescent="0.3">
      <c r="A898" s="2">
        <v>39255</v>
      </c>
      <c r="B898" s="29" t="s">
        <v>757</v>
      </c>
    </row>
    <row r="899" spans="1:2" x14ac:dyDescent="0.3">
      <c r="A899" s="2">
        <v>39258</v>
      </c>
      <c r="B899" s="28" t="s">
        <v>143</v>
      </c>
    </row>
    <row r="900" spans="1:2" x14ac:dyDescent="0.3">
      <c r="A900" s="2">
        <v>39259</v>
      </c>
      <c r="B900" s="29" t="s">
        <v>450</v>
      </c>
    </row>
    <row r="901" spans="1:2" x14ac:dyDescent="0.3">
      <c r="A901" s="2">
        <v>39260</v>
      </c>
      <c r="B901" s="28" t="s">
        <v>341</v>
      </c>
    </row>
    <row r="902" spans="1:2" x14ac:dyDescent="0.3">
      <c r="A902" s="2">
        <v>39261</v>
      </c>
      <c r="B902" s="29" t="s">
        <v>233</v>
      </c>
    </row>
    <row r="903" spans="1:2" x14ac:dyDescent="0.3">
      <c r="A903" s="2">
        <v>39262</v>
      </c>
      <c r="B903" s="28" t="s">
        <v>758</v>
      </c>
    </row>
    <row r="904" spans="1:2" x14ac:dyDescent="0.3">
      <c r="A904" s="2">
        <v>39265</v>
      </c>
      <c r="B904" s="29" t="s">
        <v>759</v>
      </c>
    </row>
    <row r="905" spans="1:2" x14ac:dyDescent="0.3">
      <c r="A905" s="2">
        <v>39266</v>
      </c>
      <c r="B905" s="28" t="s">
        <v>760</v>
      </c>
    </row>
    <row r="906" spans="1:2" x14ac:dyDescent="0.3">
      <c r="A906" s="2">
        <v>39267</v>
      </c>
      <c r="B906" s="29" t="s">
        <v>304</v>
      </c>
    </row>
    <row r="907" spans="1:2" x14ac:dyDescent="0.3">
      <c r="A907" s="2">
        <v>39268</v>
      </c>
      <c r="B907" s="28" t="s">
        <v>761</v>
      </c>
    </row>
    <row r="908" spans="1:2" x14ac:dyDescent="0.3">
      <c r="A908" s="2">
        <v>39269</v>
      </c>
      <c r="B908" s="29" t="s">
        <v>762</v>
      </c>
    </row>
    <row r="909" spans="1:2" x14ac:dyDescent="0.3">
      <c r="A909" s="2">
        <v>39272</v>
      </c>
      <c r="B909" s="28" t="s">
        <v>763</v>
      </c>
    </row>
    <row r="910" spans="1:2" x14ac:dyDescent="0.3">
      <c r="A910" s="2">
        <v>39273</v>
      </c>
      <c r="B910" s="29" t="s">
        <v>477</v>
      </c>
    </row>
    <row r="911" spans="1:2" x14ac:dyDescent="0.3">
      <c r="A911" s="2">
        <v>39274</v>
      </c>
      <c r="B911" s="28" t="s">
        <v>764</v>
      </c>
    </row>
    <row r="912" spans="1:2" x14ac:dyDescent="0.3">
      <c r="A912" s="2">
        <v>39275</v>
      </c>
      <c r="B912" s="29" t="s">
        <v>765</v>
      </c>
    </row>
    <row r="913" spans="1:2" x14ac:dyDescent="0.3">
      <c r="A913" s="2">
        <v>39276</v>
      </c>
      <c r="B913" s="28" t="s">
        <v>432</v>
      </c>
    </row>
    <row r="914" spans="1:2" x14ac:dyDescent="0.3">
      <c r="A914" s="2">
        <v>39279</v>
      </c>
      <c r="B914" s="29" t="s">
        <v>501</v>
      </c>
    </row>
    <row r="915" spans="1:2" x14ac:dyDescent="0.3">
      <c r="A915" s="2">
        <v>39280</v>
      </c>
      <c r="B915" s="28" t="s">
        <v>766</v>
      </c>
    </row>
    <row r="916" spans="1:2" x14ac:dyDescent="0.3">
      <c r="A916" s="2">
        <v>39281</v>
      </c>
      <c r="B916" s="29" t="s">
        <v>767</v>
      </c>
    </row>
    <row r="917" spans="1:2" x14ac:dyDescent="0.3">
      <c r="A917" s="2">
        <v>39282</v>
      </c>
      <c r="B917" s="28" t="s">
        <v>137</v>
      </c>
    </row>
    <row r="918" spans="1:2" x14ac:dyDescent="0.3">
      <c r="A918" s="2">
        <v>39283</v>
      </c>
      <c r="B918" s="29" t="s">
        <v>768</v>
      </c>
    </row>
    <row r="919" spans="1:2" x14ac:dyDescent="0.3">
      <c r="A919" s="2">
        <v>39286</v>
      </c>
      <c r="B919" s="28" t="s">
        <v>504</v>
      </c>
    </row>
    <row r="920" spans="1:2" x14ac:dyDescent="0.3">
      <c r="A920" s="2">
        <v>39287</v>
      </c>
      <c r="B920" s="29" t="s">
        <v>769</v>
      </c>
    </row>
    <row r="921" spans="1:2" x14ac:dyDescent="0.3">
      <c r="A921" s="2">
        <v>39288</v>
      </c>
      <c r="B921" s="28" t="s">
        <v>770</v>
      </c>
    </row>
    <row r="922" spans="1:2" x14ac:dyDescent="0.3">
      <c r="A922" s="2">
        <v>39289</v>
      </c>
      <c r="B922" s="29" t="s">
        <v>771</v>
      </c>
    </row>
    <row r="923" spans="1:2" x14ac:dyDescent="0.3">
      <c r="A923" s="2">
        <v>39290</v>
      </c>
      <c r="B923" s="28" t="s">
        <v>772</v>
      </c>
    </row>
    <row r="924" spans="1:2" x14ac:dyDescent="0.3">
      <c r="A924" s="2">
        <v>39293</v>
      </c>
      <c r="B924" s="29" t="s">
        <v>773</v>
      </c>
    </row>
    <row r="925" spans="1:2" x14ac:dyDescent="0.3">
      <c r="A925" s="2">
        <v>39294</v>
      </c>
      <c r="B925" s="28" t="s">
        <v>572</v>
      </c>
    </row>
    <row r="926" spans="1:2" x14ac:dyDescent="0.3">
      <c r="A926" s="2">
        <v>39295</v>
      </c>
      <c r="B926" s="29" t="s">
        <v>774</v>
      </c>
    </row>
    <row r="927" spans="1:2" x14ac:dyDescent="0.3">
      <c r="A927" s="2">
        <v>39296</v>
      </c>
      <c r="B927" s="28" t="s">
        <v>775</v>
      </c>
    </row>
    <row r="928" spans="1:2" x14ac:dyDescent="0.3">
      <c r="A928" s="2">
        <v>39297</v>
      </c>
      <c r="B928" s="29" t="s">
        <v>776</v>
      </c>
    </row>
    <row r="929" spans="1:2" x14ac:dyDescent="0.3">
      <c r="A929" s="2">
        <v>39300</v>
      </c>
      <c r="B929" s="28" t="s">
        <v>777</v>
      </c>
    </row>
    <row r="930" spans="1:2" x14ac:dyDescent="0.3">
      <c r="A930" s="2">
        <v>39301</v>
      </c>
      <c r="B930" s="29" t="s">
        <v>750</v>
      </c>
    </row>
    <row r="931" spans="1:2" x14ac:dyDescent="0.3">
      <c r="A931" s="2">
        <v>39302</v>
      </c>
      <c r="B931" s="28" t="s">
        <v>778</v>
      </c>
    </row>
    <row r="932" spans="1:2" x14ac:dyDescent="0.3">
      <c r="A932" s="2">
        <v>39303</v>
      </c>
      <c r="B932" s="29" t="s">
        <v>59</v>
      </c>
    </row>
    <row r="933" spans="1:2" x14ac:dyDescent="0.3">
      <c r="A933" s="2">
        <v>39304</v>
      </c>
      <c r="B933" s="28" t="s">
        <v>779</v>
      </c>
    </row>
    <row r="934" spans="1:2" x14ac:dyDescent="0.3">
      <c r="A934" s="2">
        <v>39307</v>
      </c>
      <c r="B934" s="29" t="s">
        <v>780</v>
      </c>
    </row>
    <row r="935" spans="1:2" x14ac:dyDescent="0.3">
      <c r="A935" s="2">
        <v>39308</v>
      </c>
      <c r="B935" s="28" t="s">
        <v>658</v>
      </c>
    </row>
    <row r="936" spans="1:2" x14ac:dyDescent="0.3">
      <c r="A936" s="2">
        <v>39309</v>
      </c>
      <c r="B936" s="29" t="s">
        <v>781</v>
      </c>
    </row>
    <row r="937" spans="1:2" x14ac:dyDescent="0.3">
      <c r="A937" s="2">
        <v>39310</v>
      </c>
      <c r="B937" s="28" t="s">
        <v>782</v>
      </c>
    </row>
    <row r="938" spans="1:2" x14ac:dyDescent="0.3">
      <c r="A938" s="2">
        <v>39311</v>
      </c>
      <c r="B938" s="29" t="s">
        <v>783</v>
      </c>
    </row>
    <row r="939" spans="1:2" x14ac:dyDescent="0.3">
      <c r="A939" s="2">
        <v>39314</v>
      </c>
      <c r="B939" s="28" t="s">
        <v>784</v>
      </c>
    </row>
    <row r="940" spans="1:2" x14ac:dyDescent="0.3">
      <c r="A940" s="2">
        <v>39315</v>
      </c>
      <c r="B940" s="29" t="s">
        <v>562</v>
      </c>
    </row>
    <row r="941" spans="1:2" x14ac:dyDescent="0.3">
      <c r="A941" s="2">
        <v>39316</v>
      </c>
      <c r="B941" s="28" t="s">
        <v>617</v>
      </c>
    </row>
    <row r="942" spans="1:2" x14ac:dyDescent="0.3">
      <c r="A942" s="2">
        <v>39317</v>
      </c>
      <c r="B942" s="29" t="s">
        <v>785</v>
      </c>
    </row>
    <row r="943" spans="1:2" x14ac:dyDescent="0.3">
      <c r="A943" s="2">
        <v>39318</v>
      </c>
      <c r="B943" s="28" t="s">
        <v>786</v>
      </c>
    </row>
    <row r="944" spans="1:2" x14ac:dyDescent="0.3">
      <c r="A944" s="2">
        <v>39321</v>
      </c>
      <c r="B944" s="29" t="s">
        <v>787</v>
      </c>
    </row>
    <row r="945" spans="1:2" x14ac:dyDescent="0.3">
      <c r="A945" s="2">
        <v>39322</v>
      </c>
      <c r="B945" s="28" t="s">
        <v>322</v>
      </c>
    </row>
    <row r="946" spans="1:2" x14ac:dyDescent="0.3">
      <c r="A946" s="2">
        <v>39323</v>
      </c>
      <c r="B946" s="29" t="s">
        <v>140</v>
      </c>
    </row>
    <row r="947" spans="1:2" x14ac:dyDescent="0.3">
      <c r="A947" s="2">
        <v>39324</v>
      </c>
      <c r="B947" s="28" t="s">
        <v>788</v>
      </c>
    </row>
    <row r="948" spans="1:2" x14ac:dyDescent="0.3">
      <c r="A948" s="2">
        <v>39325</v>
      </c>
      <c r="B948" s="29" t="s">
        <v>686</v>
      </c>
    </row>
    <row r="949" spans="1:2" x14ac:dyDescent="0.3">
      <c r="A949" s="2">
        <v>39328</v>
      </c>
      <c r="B949" s="28" t="s">
        <v>475</v>
      </c>
    </row>
    <row r="950" spans="1:2" x14ac:dyDescent="0.3">
      <c r="A950" s="2">
        <v>39329</v>
      </c>
      <c r="B950" s="29" t="s">
        <v>789</v>
      </c>
    </row>
    <row r="951" spans="1:2" x14ac:dyDescent="0.3">
      <c r="A951" s="2">
        <v>39330</v>
      </c>
      <c r="B951" s="28" t="s">
        <v>317</v>
      </c>
    </row>
    <row r="952" spans="1:2" x14ac:dyDescent="0.3">
      <c r="A952" s="2">
        <v>39331</v>
      </c>
      <c r="B952" s="29" t="s">
        <v>790</v>
      </c>
    </row>
    <row r="953" spans="1:2" x14ac:dyDescent="0.3">
      <c r="A953" s="2">
        <v>39332</v>
      </c>
      <c r="B953" s="28" t="s">
        <v>791</v>
      </c>
    </row>
    <row r="954" spans="1:2" x14ac:dyDescent="0.3">
      <c r="A954" s="2">
        <v>39336</v>
      </c>
      <c r="B954" s="29" t="s">
        <v>792</v>
      </c>
    </row>
    <row r="955" spans="1:2" x14ac:dyDescent="0.3">
      <c r="A955" s="2">
        <v>39337</v>
      </c>
      <c r="B955" s="28" t="s">
        <v>687</v>
      </c>
    </row>
    <row r="956" spans="1:2" x14ac:dyDescent="0.3">
      <c r="A956" s="2">
        <v>39338</v>
      </c>
      <c r="B956" s="29" t="s">
        <v>518</v>
      </c>
    </row>
    <row r="957" spans="1:2" x14ac:dyDescent="0.3">
      <c r="A957" s="2">
        <v>39339</v>
      </c>
      <c r="B957" s="28" t="s">
        <v>454</v>
      </c>
    </row>
    <row r="958" spans="1:2" x14ac:dyDescent="0.3">
      <c r="A958" s="2">
        <v>39342</v>
      </c>
      <c r="B958" s="29" t="s">
        <v>92</v>
      </c>
    </row>
    <row r="959" spans="1:2" x14ac:dyDescent="0.3">
      <c r="A959" s="2">
        <v>39343</v>
      </c>
      <c r="B959" s="28" t="s">
        <v>793</v>
      </c>
    </row>
    <row r="960" spans="1:2" x14ac:dyDescent="0.3">
      <c r="A960" s="2">
        <v>39344</v>
      </c>
      <c r="B960" s="29" t="s">
        <v>794</v>
      </c>
    </row>
    <row r="961" spans="1:2" x14ac:dyDescent="0.3">
      <c r="A961" s="2">
        <v>39345</v>
      </c>
      <c r="B961" s="28" t="s">
        <v>53</v>
      </c>
    </row>
    <row r="962" spans="1:2" x14ac:dyDescent="0.3">
      <c r="A962" s="2">
        <v>39346</v>
      </c>
      <c r="B962" s="29" t="s">
        <v>201</v>
      </c>
    </row>
    <row r="963" spans="1:2" x14ac:dyDescent="0.3">
      <c r="A963" s="2">
        <v>39349</v>
      </c>
      <c r="B963" s="28" t="s">
        <v>282</v>
      </c>
    </row>
    <row r="964" spans="1:2" x14ac:dyDescent="0.3">
      <c r="A964" s="2">
        <v>39350</v>
      </c>
      <c r="B964" s="29" t="s">
        <v>145</v>
      </c>
    </row>
    <row r="965" spans="1:2" x14ac:dyDescent="0.3">
      <c r="A965" s="2">
        <v>39351</v>
      </c>
      <c r="B965" s="28" t="s">
        <v>795</v>
      </c>
    </row>
    <row r="966" spans="1:2" x14ac:dyDescent="0.3">
      <c r="A966" s="2">
        <v>39352</v>
      </c>
      <c r="B966" s="29" t="s">
        <v>667</v>
      </c>
    </row>
    <row r="967" spans="1:2" x14ac:dyDescent="0.3">
      <c r="A967" s="2">
        <v>39353</v>
      </c>
      <c r="B967" s="28" t="s">
        <v>796</v>
      </c>
    </row>
    <row r="968" spans="1:2" x14ac:dyDescent="0.3">
      <c r="A968" s="2">
        <v>39356</v>
      </c>
      <c r="B968" s="29" t="s">
        <v>797</v>
      </c>
    </row>
    <row r="969" spans="1:2" x14ac:dyDescent="0.3">
      <c r="A969" s="2">
        <v>39357</v>
      </c>
      <c r="B969" s="28" t="s">
        <v>798</v>
      </c>
    </row>
    <row r="970" spans="1:2" x14ac:dyDescent="0.3">
      <c r="A970" s="2">
        <v>39358</v>
      </c>
      <c r="B970" s="29" t="s">
        <v>737</v>
      </c>
    </row>
    <row r="971" spans="1:2" x14ac:dyDescent="0.3">
      <c r="A971" s="2">
        <v>39359</v>
      </c>
      <c r="B971" s="28" t="s">
        <v>264</v>
      </c>
    </row>
    <row r="972" spans="1:2" x14ac:dyDescent="0.3">
      <c r="A972" s="2">
        <v>39360</v>
      </c>
      <c r="B972" s="29" t="s">
        <v>799</v>
      </c>
    </row>
    <row r="973" spans="1:2" x14ac:dyDescent="0.3">
      <c r="A973" s="2">
        <v>39363</v>
      </c>
      <c r="B973" s="28" t="s">
        <v>800</v>
      </c>
    </row>
    <row r="974" spans="1:2" x14ac:dyDescent="0.3">
      <c r="A974" s="2">
        <v>39364</v>
      </c>
      <c r="B974" s="29" t="s">
        <v>801</v>
      </c>
    </row>
    <row r="975" spans="1:2" x14ac:dyDescent="0.3">
      <c r="A975" s="2">
        <v>39365</v>
      </c>
      <c r="B975" s="28" t="s">
        <v>802</v>
      </c>
    </row>
    <row r="976" spans="1:2" x14ac:dyDescent="0.3">
      <c r="A976" s="2">
        <v>39366</v>
      </c>
      <c r="B976" s="29" t="s">
        <v>803</v>
      </c>
    </row>
    <row r="977" spans="1:2" x14ac:dyDescent="0.3">
      <c r="A977" s="2">
        <v>39367</v>
      </c>
      <c r="B977" s="28" t="s">
        <v>804</v>
      </c>
    </row>
    <row r="978" spans="1:2" x14ac:dyDescent="0.3">
      <c r="A978" s="2">
        <v>39370</v>
      </c>
      <c r="B978" s="29" t="s">
        <v>805</v>
      </c>
    </row>
    <row r="979" spans="1:2" x14ac:dyDescent="0.3">
      <c r="A979" s="2">
        <v>39371</v>
      </c>
      <c r="B979" s="28" t="s">
        <v>233</v>
      </c>
    </row>
    <row r="980" spans="1:2" x14ac:dyDescent="0.3">
      <c r="A980" s="2">
        <v>39372</v>
      </c>
      <c r="B980" s="29" t="s">
        <v>343</v>
      </c>
    </row>
    <row r="981" spans="1:2" x14ac:dyDescent="0.3">
      <c r="A981" s="2">
        <v>39373</v>
      </c>
      <c r="B981" s="28" t="s">
        <v>659</v>
      </c>
    </row>
    <row r="982" spans="1:2" x14ac:dyDescent="0.3">
      <c r="A982" s="2">
        <v>39374</v>
      </c>
      <c r="B982" s="29" t="s">
        <v>806</v>
      </c>
    </row>
    <row r="983" spans="1:2" x14ac:dyDescent="0.3">
      <c r="A983" s="2">
        <v>39377</v>
      </c>
      <c r="B983" s="28" t="s">
        <v>807</v>
      </c>
    </row>
    <row r="984" spans="1:2" x14ac:dyDescent="0.3">
      <c r="A984" s="2">
        <v>39378</v>
      </c>
      <c r="B984" s="29" t="s">
        <v>808</v>
      </c>
    </row>
    <row r="985" spans="1:2" x14ac:dyDescent="0.3">
      <c r="A985" s="2">
        <v>39379</v>
      </c>
      <c r="B985" s="28" t="s">
        <v>809</v>
      </c>
    </row>
    <row r="986" spans="1:2" x14ac:dyDescent="0.3">
      <c r="A986" s="2">
        <v>39380</v>
      </c>
      <c r="B986" s="29" t="s">
        <v>810</v>
      </c>
    </row>
    <row r="987" spans="1:2" x14ac:dyDescent="0.3">
      <c r="A987" s="2">
        <v>39381</v>
      </c>
      <c r="B987" s="28" t="s">
        <v>705</v>
      </c>
    </row>
    <row r="988" spans="1:2" x14ac:dyDescent="0.3">
      <c r="A988" s="2">
        <v>39384</v>
      </c>
      <c r="B988" s="29" t="s">
        <v>811</v>
      </c>
    </row>
    <row r="989" spans="1:2" x14ac:dyDescent="0.3">
      <c r="A989" s="2">
        <v>39385</v>
      </c>
      <c r="B989" s="28" t="s">
        <v>812</v>
      </c>
    </row>
    <row r="990" spans="1:2" x14ac:dyDescent="0.3">
      <c r="A990" s="2">
        <v>39386</v>
      </c>
      <c r="B990" s="29" t="s">
        <v>766</v>
      </c>
    </row>
    <row r="991" spans="1:2" x14ac:dyDescent="0.3">
      <c r="A991" s="2">
        <v>39387</v>
      </c>
      <c r="B991" s="28" t="s">
        <v>813</v>
      </c>
    </row>
    <row r="992" spans="1:2" x14ac:dyDescent="0.3">
      <c r="A992" s="2">
        <v>39388</v>
      </c>
      <c r="B992" s="29" t="s">
        <v>814</v>
      </c>
    </row>
    <row r="993" spans="1:2" x14ac:dyDescent="0.3">
      <c r="A993" s="2">
        <v>39391</v>
      </c>
      <c r="B993" s="28" t="s">
        <v>815</v>
      </c>
    </row>
    <row r="994" spans="1:2" x14ac:dyDescent="0.3">
      <c r="A994" s="2">
        <v>39392</v>
      </c>
      <c r="B994" s="29" t="s">
        <v>816</v>
      </c>
    </row>
    <row r="995" spans="1:2" x14ac:dyDescent="0.3">
      <c r="A995" s="2">
        <v>39393</v>
      </c>
      <c r="B995" s="28" t="s">
        <v>432</v>
      </c>
    </row>
    <row r="996" spans="1:2" x14ac:dyDescent="0.3">
      <c r="A996" s="2">
        <v>39394</v>
      </c>
      <c r="B996" s="29" t="s">
        <v>817</v>
      </c>
    </row>
    <row r="997" spans="1:2" x14ac:dyDescent="0.3">
      <c r="A997" s="2">
        <v>39395</v>
      </c>
      <c r="B997" s="28" t="s">
        <v>818</v>
      </c>
    </row>
    <row r="998" spans="1:2" x14ac:dyDescent="0.3">
      <c r="A998" s="2">
        <v>39398</v>
      </c>
      <c r="B998" s="29" t="s">
        <v>819</v>
      </c>
    </row>
    <row r="999" spans="1:2" x14ac:dyDescent="0.3">
      <c r="A999" s="2">
        <v>39399</v>
      </c>
      <c r="B999" s="28" t="s">
        <v>820</v>
      </c>
    </row>
    <row r="1000" spans="1:2" x14ac:dyDescent="0.3">
      <c r="A1000" s="2">
        <v>39400</v>
      </c>
      <c r="B1000" s="29" t="s">
        <v>821</v>
      </c>
    </row>
    <row r="1001" spans="1:2" x14ac:dyDescent="0.3">
      <c r="A1001" s="2">
        <v>39401</v>
      </c>
      <c r="B1001" s="28" t="s">
        <v>822</v>
      </c>
    </row>
    <row r="1002" spans="1:2" x14ac:dyDescent="0.3">
      <c r="A1002" s="2">
        <v>39402</v>
      </c>
      <c r="B1002" s="29" t="s">
        <v>823</v>
      </c>
    </row>
    <row r="1003" spans="1:2" x14ac:dyDescent="0.3">
      <c r="A1003" s="2">
        <v>39405</v>
      </c>
      <c r="B1003" s="28" t="s">
        <v>824</v>
      </c>
    </row>
    <row r="1004" spans="1:2" x14ac:dyDescent="0.3">
      <c r="A1004" s="2">
        <v>39406</v>
      </c>
      <c r="B1004" s="29" t="s">
        <v>825</v>
      </c>
    </row>
    <row r="1005" spans="1:2" x14ac:dyDescent="0.3">
      <c r="A1005" s="2">
        <v>39407</v>
      </c>
      <c r="B1005" s="28" t="s">
        <v>826</v>
      </c>
    </row>
    <row r="1006" spans="1:2" x14ac:dyDescent="0.3">
      <c r="A1006" s="2">
        <v>39408</v>
      </c>
      <c r="B1006" s="29" t="s">
        <v>827</v>
      </c>
    </row>
    <row r="1007" spans="1:2" x14ac:dyDescent="0.3">
      <c r="A1007" s="2">
        <v>39409</v>
      </c>
      <c r="B1007" s="28" t="s">
        <v>98</v>
      </c>
    </row>
    <row r="1008" spans="1:2" x14ac:dyDescent="0.3">
      <c r="A1008" s="2">
        <v>39413</v>
      </c>
      <c r="B1008" s="29" t="s">
        <v>282</v>
      </c>
    </row>
    <row r="1009" spans="1:2" x14ac:dyDescent="0.3">
      <c r="A1009" s="2">
        <v>39414</v>
      </c>
      <c r="B1009" s="28" t="s">
        <v>627</v>
      </c>
    </row>
    <row r="1010" spans="1:2" x14ac:dyDescent="0.3">
      <c r="A1010" s="2">
        <v>39415</v>
      </c>
      <c r="B1010" s="29" t="s">
        <v>828</v>
      </c>
    </row>
    <row r="1011" spans="1:2" x14ac:dyDescent="0.3">
      <c r="A1011" s="2">
        <v>39416</v>
      </c>
      <c r="B1011" s="28" t="s">
        <v>829</v>
      </c>
    </row>
    <row r="1012" spans="1:2" x14ac:dyDescent="0.3">
      <c r="A1012" s="2">
        <v>39420</v>
      </c>
      <c r="B1012" s="29" t="s">
        <v>143</v>
      </c>
    </row>
    <row r="1013" spans="1:2" x14ac:dyDescent="0.3">
      <c r="A1013" s="2">
        <v>39421</v>
      </c>
      <c r="B1013" s="28" t="s">
        <v>830</v>
      </c>
    </row>
    <row r="1014" spans="1:2" x14ac:dyDescent="0.3">
      <c r="A1014" s="2">
        <v>39422</v>
      </c>
      <c r="B1014" s="29" t="s">
        <v>831</v>
      </c>
    </row>
    <row r="1015" spans="1:2" x14ac:dyDescent="0.3">
      <c r="A1015" s="2">
        <v>39423</v>
      </c>
      <c r="B1015" s="28" t="s">
        <v>832</v>
      </c>
    </row>
    <row r="1016" spans="1:2" x14ac:dyDescent="0.3">
      <c r="A1016" s="2">
        <v>39426</v>
      </c>
      <c r="B1016" s="29" t="s">
        <v>833</v>
      </c>
    </row>
    <row r="1017" spans="1:2" x14ac:dyDescent="0.3">
      <c r="A1017" s="2">
        <v>39427</v>
      </c>
      <c r="B1017" s="28" t="s">
        <v>834</v>
      </c>
    </row>
    <row r="1018" spans="1:2" x14ac:dyDescent="0.3">
      <c r="A1018" s="2">
        <v>39428</v>
      </c>
      <c r="B1018" s="29" t="s">
        <v>835</v>
      </c>
    </row>
    <row r="1019" spans="1:2" x14ac:dyDescent="0.3">
      <c r="A1019" s="2">
        <v>39429</v>
      </c>
      <c r="B1019" s="28" t="s">
        <v>836</v>
      </c>
    </row>
    <row r="1020" spans="1:2" x14ac:dyDescent="0.3">
      <c r="A1020" s="2">
        <v>39430</v>
      </c>
      <c r="B1020" s="29" t="s">
        <v>837</v>
      </c>
    </row>
    <row r="1021" spans="1:2" x14ac:dyDescent="0.3">
      <c r="A1021" s="2">
        <v>39433</v>
      </c>
      <c r="B1021" s="28" t="s">
        <v>838</v>
      </c>
    </row>
    <row r="1022" spans="1:2" x14ac:dyDescent="0.3">
      <c r="A1022" s="2">
        <v>39435</v>
      </c>
      <c r="B1022" s="29" t="s">
        <v>839</v>
      </c>
    </row>
    <row r="1023" spans="1:2" x14ac:dyDescent="0.3">
      <c r="A1023" s="2">
        <v>39436</v>
      </c>
      <c r="B1023" s="28" t="s">
        <v>537</v>
      </c>
    </row>
    <row r="1024" spans="1:2" x14ac:dyDescent="0.3">
      <c r="A1024" s="2">
        <v>39437</v>
      </c>
      <c r="B1024" s="29" t="s">
        <v>840</v>
      </c>
    </row>
    <row r="1025" spans="1:2" x14ac:dyDescent="0.3">
      <c r="A1025" s="2">
        <v>39440</v>
      </c>
      <c r="B1025" s="28" t="s">
        <v>841</v>
      </c>
    </row>
    <row r="1026" spans="1:2" x14ac:dyDescent="0.3">
      <c r="A1026" s="2">
        <v>39443</v>
      </c>
      <c r="B1026" s="29" t="s">
        <v>842</v>
      </c>
    </row>
    <row r="1027" spans="1:2" x14ac:dyDescent="0.3">
      <c r="A1027" s="2">
        <v>39444</v>
      </c>
      <c r="B1027" s="28" t="s">
        <v>843</v>
      </c>
    </row>
    <row r="1028" spans="1:2" x14ac:dyDescent="0.3">
      <c r="A1028" s="2">
        <v>39447</v>
      </c>
      <c r="B1028" s="29" t="s">
        <v>844</v>
      </c>
    </row>
    <row r="1029" spans="1:2" x14ac:dyDescent="0.3">
      <c r="A1029" s="2">
        <v>39449</v>
      </c>
      <c r="B1029" s="28" t="s">
        <v>845</v>
      </c>
    </row>
    <row r="1030" spans="1:2" x14ac:dyDescent="0.3">
      <c r="A1030" s="2">
        <v>39450</v>
      </c>
      <c r="B1030" s="29" t="s">
        <v>846</v>
      </c>
    </row>
    <row r="1031" spans="1:2" x14ac:dyDescent="0.3">
      <c r="A1031" s="2">
        <v>39451</v>
      </c>
      <c r="B1031" s="28" t="s">
        <v>847</v>
      </c>
    </row>
    <row r="1032" spans="1:2" x14ac:dyDescent="0.3">
      <c r="A1032" s="2">
        <v>39454</v>
      </c>
      <c r="B1032" s="29" t="s">
        <v>848</v>
      </c>
    </row>
    <row r="1033" spans="1:2" x14ac:dyDescent="0.3">
      <c r="A1033" s="2">
        <v>39455</v>
      </c>
      <c r="B1033" s="28" t="s">
        <v>849</v>
      </c>
    </row>
    <row r="1034" spans="1:2" x14ac:dyDescent="0.3">
      <c r="A1034" s="2">
        <v>39456</v>
      </c>
      <c r="B1034" s="29" t="s">
        <v>850</v>
      </c>
    </row>
    <row r="1035" spans="1:2" x14ac:dyDescent="0.3">
      <c r="A1035" s="2">
        <v>39457</v>
      </c>
      <c r="B1035" s="28" t="s">
        <v>851</v>
      </c>
    </row>
    <row r="1036" spans="1:2" x14ac:dyDescent="0.3">
      <c r="A1036" s="2">
        <v>39458</v>
      </c>
      <c r="B1036" s="29" t="s">
        <v>623</v>
      </c>
    </row>
    <row r="1037" spans="1:2" x14ac:dyDescent="0.3">
      <c r="A1037" s="2">
        <v>39461</v>
      </c>
      <c r="B1037" s="28" t="s">
        <v>852</v>
      </c>
    </row>
    <row r="1038" spans="1:2" x14ac:dyDescent="0.3">
      <c r="A1038" s="2">
        <v>39462</v>
      </c>
      <c r="B1038" s="29" t="s">
        <v>845</v>
      </c>
    </row>
    <row r="1039" spans="1:2" x14ac:dyDescent="0.3">
      <c r="A1039" s="2">
        <v>39463</v>
      </c>
      <c r="B1039" s="28" t="s">
        <v>853</v>
      </c>
    </row>
    <row r="1040" spans="1:2" x14ac:dyDescent="0.3">
      <c r="A1040" s="2">
        <v>39464</v>
      </c>
      <c r="B1040" s="29" t="s">
        <v>854</v>
      </c>
    </row>
    <row r="1041" spans="1:2" x14ac:dyDescent="0.3">
      <c r="A1041" s="2">
        <v>39465</v>
      </c>
      <c r="B1041" s="28" t="s">
        <v>855</v>
      </c>
    </row>
    <row r="1042" spans="1:2" x14ac:dyDescent="0.3">
      <c r="A1042" s="2">
        <v>39468</v>
      </c>
      <c r="B1042" s="29" t="s">
        <v>856</v>
      </c>
    </row>
    <row r="1043" spans="1:2" x14ac:dyDescent="0.3">
      <c r="A1043" s="2">
        <v>39469</v>
      </c>
      <c r="B1043" s="28" t="s">
        <v>857</v>
      </c>
    </row>
    <row r="1044" spans="1:2" x14ac:dyDescent="0.3">
      <c r="A1044" s="2">
        <v>39470</v>
      </c>
      <c r="B1044" s="29" t="s">
        <v>858</v>
      </c>
    </row>
    <row r="1045" spans="1:2" x14ac:dyDescent="0.3">
      <c r="A1045" s="2">
        <v>39471</v>
      </c>
      <c r="B1045" s="28" t="s">
        <v>859</v>
      </c>
    </row>
    <row r="1046" spans="1:2" x14ac:dyDescent="0.3">
      <c r="A1046" s="2">
        <v>39472</v>
      </c>
      <c r="B1046" s="29" t="s">
        <v>860</v>
      </c>
    </row>
    <row r="1047" spans="1:2" x14ac:dyDescent="0.3">
      <c r="A1047" s="2">
        <v>39475</v>
      </c>
      <c r="B1047" s="28" t="s">
        <v>616</v>
      </c>
    </row>
    <row r="1048" spans="1:2" x14ac:dyDescent="0.3">
      <c r="A1048" s="2">
        <v>39476</v>
      </c>
      <c r="B1048" s="29" t="s">
        <v>861</v>
      </c>
    </row>
    <row r="1049" spans="1:2" x14ac:dyDescent="0.3">
      <c r="A1049" s="2">
        <v>39477</v>
      </c>
      <c r="B1049" s="28" t="s">
        <v>862</v>
      </c>
    </row>
    <row r="1050" spans="1:2" x14ac:dyDescent="0.3">
      <c r="A1050" s="2">
        <v>39478</v>
      </c>
      <c r="B1050" s="29" t="s">
        <v>863</v>
      </c>
    </row>
    <row r="1051" spans="1:2" x14ac:dyDescent="0.3">
      <c r="A1051" s="2">
        <v>39479</v>
      </c>
      <c r="B1051" s="28" t="s">
        <v>655</v>
      </c>
    </row>
    <row r="1052" spans="1:2" x14ac:dyDescent="0.3">
      <c r="A1052" s="2">
        <v>39482</v>
      </c>
      <c r="B1052" s="29" t="s">
        <v>563</v>
      </c>
    </row>
    <row r="1053" spans="1:2" x14ac:dyDescent="0.3">
      <c r="A1053" s="2">
        <v>39483</v>
      </c>
      <c r="B1053" s="28" t="s">
        <v>864</v>
      </c>
    </row>
    <row r="1054" spans="1:2" x14ac:dyDescent="0.3">
      <c r="A1054" s="2">
        <v>39484</v>
      </c>
      <c r="B1054" s="29" t="s">
        <v>865</v>
      </c>
    </row>
    <row r="1055" spans="1:2" x14ac:dyDescent="0.3">
      <c r="A1055" s="2">
        <v>39485</v>
      </c>
      <c r="B1055" s="28" t="s">
        <v>866</v>
      </c>
    </row>
    <row r="1056" spans="1:2" x14ac:dyDescent="0.3">
      <c r="A1056" s="2">
        <v>39486</v>
      </c>
      <c r="B1056" s="29" t="s">
        <v>867</v>
      </c>
    </row>
    <row r="1057" spans="1:2" x14ac:dyDescent="0.3">
      <c r="A1057" s="2">
        <v>39489</v>
      </c>
      <c r="B1057" s="28" t="s">
        <v>868</v>
      </c>
    </row>
    <row r="1058" spans="1:2" x14ac:dyDescent="0.3">
      <c r="A1058" s="2">
        <v>39490</v>
      </c>
      <c r="B1058" s="29" t="s">
        <v>869</v>
      </c>
    </row>
    <row r="1059" spans="1:2" x14ac:dyDescent="0.3">
      <c r="A1059" s="2">
        <v>39491</v>
      </c>
      <c r="B1059" s="28" t="s">
        <v>870</v>
      </c>
    </row>
    <row r="1060" spans="1:2" x14ac:dyDescent="0.3">
      <c r="A1060" s="2">
        <v>39492</v>
      </c>
      <c r="B1060" s="29" t="s">
        <v>199</v>
      </c>
    </row>
    <row r="1061" spans="1:2" x14ac:dyDescent="0.3">
      <c r="A1061" s="2">
        <v>39493</v>
      </c>
      <c r="B1061" s="28" t="s">
        <v>871</v>
      </c>
    </row>
    <row r="1062" spans="1:2" x14ac:dyDescent="0.3">
      <c r="A1062" s="2">
        <v>39496</v>
      </c>
      <c r="B1062" s="29" t="s">
        <v>872</v>
      </c>
    </row>
    <row r="1063" spans="1:2" x14ac:dyDescent="0.3">
      <c r="A1063" s="2">
        <v>39497</v>
      </c>
      <c r="B1063" s="28" t="s">
        <v>622</v>
      </c>
    </row>
    <row r="1064" spans="1:2" x14ac:dyDescent="0.3">
      <c r="A1064" s="2">
        <v>39498</v>
      </c>
      <c r="B1064" s="29" t="s">
        <v>873</v>
      </c>
    </row>
    <row r="1065" spans="1:2" x14ac:dyDescent="0.3">
      <c r="A1065" s="2">
        <v>39499</v>
      </c>
      <c r="B1065" s="28" t="s">
        <v>874</v>
      </c>
    </row>
    <row r="1066" spans="1:2" x14ac:dyDescent="0.3">
      <c r="A1066" s="2">
        <v>39500</v>
      </c>
      <c r="B1066" s="29" t="s">
        <v>875</v>
      </c>
    </row>
    <row r="1067" spans="1:2" x14ac:dyDescent="0.3">
      <c r="A1067" s="2">
        <v>39503</v>
      </c>
      <c r="B1067" s="28" t="s">
        <v>876</v>
      </c>
    </row>
    <row r="1068" spans="1:2" x14ac:dyDescent="0.3">
      <c r="A1068" s="2">
        <v>39504</v>
      </c>
      <c r="B1068" s="29" t="s">
        <v>106</v>
      </c>
    </row>
    <row r="1069" spans="1:2" x14ac:dyDescent="0.3">
      <c r="A1069" s="2">
        <v>39505</v>
      </c>
      <c r="B1069" s="28" t="s">
        <v>877</v>
      </c>
    </row>
    <row r="1070" spans="1:2" x14ac:dyDescent="0.3">
      <c r="A1070" s="2">
        <v>39506</v>
      </c>
      <c r="B1070" s="29" t="s">
        <v>278</v>
      </c>
    </row>
    <row r="1071" spans="1:2" x14ac:dyDescent="0.3">
      <c r="A1071" s="2">
        <v>39507</v>
      </c>
      <c r="B1071" s="28" t="s">
        <v>264</v>
      </c>
    </row>
    <row r="1072" spans="1:2" x14ac:dyDescent="0.3">
      <c r="A1072" s="2">
        <v>39510</v>
      </c>
      <c r="B1072" s="29" t="s">
        <v>878</v>
      </c>
    </row>
    <row r="1073" spans="1:2" x14ac:dyDescent="0.3">
      <c r="A1073" s="2">
        <v>39511</v>
      </c>
      <c r="B1073" s="28" t="s">
        <v>879</v>
      </c>
    </row>
    <row r="1074" spans="1:2" x14ac:dyDescent="0.3">
      <c r="A1074" s="2">
        <v>39512</v>
      </c>
      <c r="B1074" s="29" t="s">
        <v>880</v>
      </c>
    </row>
    <row r="1075" spans="1:2" x14ac:dyDescent="0.3">
      <c r="A1075" s="2">
        <v>39513</v>
      </c>
      <c r="B1075" s="28" t="s">
        <v>881</v>
      </c>
    </row>
    <row r="1076" spans="1:2" x14ac:dyDescent="0.3">
      <c r="A1076" s="2">
        <v>39514</v>
      </c>
      <c r="B1076" s="29" t="s">
        <v>350</v>
      </c>
    </row>
    <row r="1077" spans="1:2" x14ac:dyDescent="0.3">
      <c r="A1077" s="2">
        <v>39517</v>
      </c>
      <c r="B1077" s="28" t="s">
        <v>882</v>
      </c>
    </row>
    <row r="1078" spans="1:2" x14ac:dyDescent="0.3">
      <c r="A1078" s="2">
        <v>39518</v>
      </c>
      <c r="B1078" s="29" t="s">
        <v>883</v>
      </c>
    </row>
    <row r="1079" spans="1:2" x14ac:dyDescent="0.3">
      <c r="A1079" s="2">
        <v>39519</v>
      </c>
      <c r="B1079" s="28" t="s">
        <v>741</v>
      </c>
    </row>
    <row r="1080" spans="1:2" x14ac:dyDescent="0.3">
      <c r="A1080" s="2">
        <v>39520</v>
      </c>
      <c r="B1080" s="29" t="s">
        <v>884</v>
      </c>
    </row>
    <row r="1081" spans="1:2" x14ac:dyDescent="0.3">
      <c r="A1081" s="2">
        <v>39521</v>
      </c>
      <c r="B1081" s="28" t="s">
        <v>885</v>
      </c>
    </row>
    <row r="1082" spans="1:2" x14ac:dyDescent="0.3">
      <c r="A1082" s="2">
        <v>39524</v>
      </c>
      <c r="B1082" s="29" t="s">
        <v>886</v>
      </c>
    </row>
    <row r="1083" spans="1:2" x14ac:dyDescent="0.3">
      <c r="A1083" s="2">
        <v>39525</v>
      </c>
      <c r="B1083" s="28" t="s">
        <v>887</v>
      </c>
    </row>
    <row r="1084" spans="1:2" x14ac:dyDescent="0.3">
      <c r="A1084" s="2">
        <v>39526</v>
      </c>
      <c r="B1084" s="29" t="s">
        <v>760</v>
      </c>
    </row>
    <row r="1085" spans="1:2" x14ac:dyDescent="0.3">
      <c r="A1085" s="2">
        <v>39527</v>
      </c>
      <c r="B1085" s="28" t="s">
        <v>888</v>
      </c>
    </row>
    <row r="1086" spans="1:2" x14ac:dyDescent="0.3">
      <c r="A1086" s="2">
        <v>39532</v>
      </c>
      <c r="B1086" s="29" t="s">
        <v>76</v>
      </c>
    </row>
    <row r="1087" spans="1:2" x14ac:dyDescent="0.3">
      <c r="A1087" s="2">
        <v>39533</v>
      </c>
      <c r="B1087" s="28" t="s">
        <v>889</v>
      </c>
    </row>
    <row r="1088" spans="1:2" x14ac:dyDescent="0.3">
      <c r="A1088" s="2">
        <v>39534</v>
      </c>
      <c r="B1088" s="29" t="s">
        <v>890</v>
      </c>
    </row>
    <row r="1089" spans="1:2" x14ac:dyDescent="0.3">
      <c r="A1089" s="2">
        <v>39535</v>
      </c>
      <c r="B1089" s="28" t="s">
        <v>891</v>
      </c>
    </row>
    <row r="1090" spans="1:2" x14ac:dyDescent="0.3">
      <c r="A1090" s="2">
        <v>39538</v>
      </c>
      <c r="B1090" s="29" t="s">
        <v>892</v>
      </c>
    </row>
    <row r="1091" spans="1:2" x14ac:dyDescent="0.3">
      <c r="A1091" s="2">
        <v>39540</v>
      </c>
      <c r="B1091" s="28" t="s">
        <v>893</v>
      </c>
    </row>
    <row r="1092" spans="1:2" x14ac:dyDescent="0.3">
      <c r="A1092" s="2">
        <v>39541</v>
      </c>
      <c r="B1092" s="29" t="s">
        <v>894</v>
      </c>
    </row>
    <row r="1093" spans="1:2" x14ac:dyDescent="0.3">
      <c r="A1093" s="2">
        <v>39542</v>
      </c>
      <c r="B1093" s="28" t="s">
        <v>338</v>
      </c>
    </row>
    <row r="1094" spans="1:2" x14ac:dyDescent="0.3">
      <c r="A1094" s="2">
        <v>39545</v>
      </c>
      <c r="B1094" s="29" t="s">
        <v>196</v>
      </c>
    </row>
    <row r="1095" spans="1:2" x14ac:dyDescent="0.3">
      <c r="A1095" s="2">
        <v>39546</v>
      </c>
      <c r="B1095" s="28" t="s">
        <v>895</v>
      </c>
    </row>
    <row r="1096" spans="1:2" x14ac:dyDescent="0.3">
      <c r="A1096" s="2">
        <v>39547</v>
      </c>
      <c r="B1096" s="29" t="s">
        <v>896</v>
      </c>
    </row>
    <row r="1097" spans="1:2" x14ac:dyDescent="0.3">
      <c r="A1097" s="2">
        <v>39548</v>
      </c>
      <c r="B1097" s="28" t="s">
        <v>572</v>
      </c>
    </row>
    <row r="1098" spans="1:2" x14ac:dyDescent="0.3">
      <c r="A1098" s="2">
        <v>39549</v>
      </c>
      <c r="B1098" s="29" t="s">
        <v>897</v>
      </c>
    </row>
    <row r="1099" spans="1:2" x14ac:dyDescent="0.3">
      <c r="A1099" s="2">
        <v>39552</v>
      </c>
      <c r="B1099" s="28" t="s">
        <v>898</v>
      </c>
    </row>
    <row r="1100" spans="1:2" x14ac:dyDescent="0.3">
      <c r="A1100" s="2">
        <v>39553</v>
      </c>
      <c r="B1100" s="29" t="s">
        <v>899</v>
      </c>
    </row>
    <row r="1101" spans="1:2" x14ac:dyDescent="0.3">
      <c r="A1101" s="2">
        <v>39554</v>
      </c>
      <c r="B1101" s="28" t="s">
        <v>818</v>
      </c>
    </row>
    <row r="1102" spans="1:2" x14ac:dyDescent="0.3">
      <c r="A1102" s="2">
        <v>39555</v>
      </c>
      <c r="B1102" s="29" t="s">
        <v>900</v>
      </c>
    </row>
    <row r="1103" spans="1:2" x14ac:dyDescent="0.3">
      <c r="A1103" s="2">
        <v>39556</v>
      </c>
      <c r="B1103" s="28" t="s">
        <v>901</v>
      </c>
    </row>
    <row r="1104" spans="1:2" x14ac:dyDescent="0.3">
      <c r="A1104" s="2">
        <v>39559</v>
      </c>
      <c r="B1104" s="29" t="s">
        <v>902</v>
      </c>
    </row>
    <row r="1105" spans="1:2" x14ac:dyDescent="0.3">
      <c r="A1105" s="2">
        <v>39560</v>
      </c>
      <c r="B1105" s="28" t="s">
        <v>903</v>
      </c>
    </row>
    <row r="1106" spans="1:2" x14ac:dyDescent="0.3">
      <c r="A1106" s="2">
        <v>39561</v>
      </c>
      <c r="B1106" s="29" t="s">
        <v>776</v>
      </c>
    </row>
    <row r="1107" spans="1:2" x14ac:dyDescent="0.3">
      <c r="A1107" s="2">
        <v>39562</v>
      </c>
      <c r="B1107" s="28" t="s">
        <v>904</v>
      </c>
    </row>
    <row r="1108" spans="1:2" x14ac:dyDescent="0.3">
      <c r="A1108" s="2">
        <v>39563</v>
      </c>
      <c r="B1108" s="29" t="s">
        <v>905</v>
      </c>
    </row>
    <row r="1109" spans="1:2" x14ac:dyDescent="0.3">
      <c r="A1109" s="2">
        <v>39566</v>
      </c>
      <c r="B1109" s="28" t="s">
        <v>906</v>
      </c>
    </row>
    <row r="1110" spans="1:2" x14ac:dyDescent="0.3">
      <c r="A1110" s="2">
        <v>39567</v>
      </c>
      <c r="B1110" s="29" t="s">
        <v>157</v>
      </c>
    </row>
    <row r="1111" spans="1:2" x14ac:dyDescent="0.3">
      <c r="A1111" s="2">
        <v>39568</v>
      </c>
      <c r="B1111" s="28" t="s">
        <v>907</v>
      </c>
    </row>
    <row r="1112" spans="1:2" x14ac:dyDescent="0.3">
      <c r="A1112" s="2">
        <v>39570</v>
      </c>
      <c r="B1112" s="29" t="s">
        <v>908</v>
      </c>
    </row>
    <row r="1113" spans="1:2" x14ac:dyDescent="0.3">
      <c r="A1113" s="2">
        <v>39573</v>
      </c>
      <c r="B1113" s="28" t="s">
        <v>438</v>
      </c>
    </row>
    <row r="1114" spans="1:2" x14ac:dyDescent="0.3">
      <c r="A1114" s="2">
        <v>39574</v>
      </c>
      <c r="B1114" s="29" t="s">
        <v>685</v>
      </c>
    </row>
    <row r="1115" spans="1:2" x14ac:dyDescent="0.3">
      <c r="A1115" s="2">
        <v>39575</v>
      </c>
      <c r="B1115" s="28" t="s">
        <v>481</v>
      </c>
    </row>
    <row r="1116" spans="1:2" x14ac:dyDescent="0.3">
      <c r="A1116" s="2">
        <v>39576</v>
      </c>
      <c r="B1116" s="29" t="s">
        <v>346</v>
      </c>
    </row>
    <row r="1117" spans="1:2" x14ac:dyDescent="0.3">
      <c r="A1117" s="2">
        <v>39577</v>
      </c>
      <c r="B1117" s="28" t="s">
        <v>909</v>
      </c>
    </row>
    <row r="1118" spans="1:2" x14ac:dyDescent="0.3">
      <c r="A1118" s="2">
        <v>39580</v>
      </c>
      <c r="B1118" s="29" t="s">
        <v>189</v>
      </c>
    </row>
    <row r="1119" spans="1:2" x14ac:dyDescent="0.3">
      <c r="A1119" s="2">
        <v>39581</v>
      </c>
      <c r="B1119" s="28" t="s">
        <v>910</v>
      </c>
    </row>
    <row r="1120" spans="1:2" x14ac:dyDescent="0.3">
      <c r="A1120" s="2">
        <v>39582</v>
      </c>
      <c r="B1120" s="29" t="s">
        <v>852</v>
      </c>
    </row>
    <row r="1121" spans="1:2" x14ac:dyDescent="0.3">
      <c r="A1121" s="2">
        <v>39583</v>
      </c>
      <c r="B1121" s="28" t="s">
        <v>607</v>
      </c>
    </row>
    <row r="1122" spans="1:2" x14ac:dyDescent="0.3">
      <c r="A1122" s="2">
        <v>39584</v>
      </c>
      <c r="B1122" s="29" t="s">
        <v>911</v>
      </c>
    </row>
    <row r="1123" spans="1:2" x14ac:dyDescent="0.3">
      <c r="A1123" s="2">
        <v>39587</v>
      </c>
      <c r="B1123" s="28" t="s">
        <v>912</v>
      </c>
    </row>
    <row r="1124" spans="1:2" x14ac:dyDescent="0.3">
      <c r="A1124" s="2">
        <v>39588</v>
      </c>
      <c r="B1124" s="29" t="s">
        <v>913</v>
      </c>
    </row>
    <row r="1125" spans="1:2" x14ac:dyDescent="0.3">
      <c r="A1125" s="2">
        <v>39589</v>
      </c>
      <c r="B1125" s="28" t="s">
        <v>914</v>
      </c>
    </row>
    <row r="1126" spans="1:2" x14ac:dyDescent="0.3">
      <c r="A1126" s="2">
        <v>39590</v>
      </c>
      <c r="B1126" s="29" t="s">
        <v>313</v>
      </c>
    </row>
    <row r="1127" spans="1:2" x14ac:dyDescent="0.3">
      <c r="A1127" s="2">
        <v>39591</v>
      </c>
      <c r="B1127" s="28" t="s">
        <v>293</v>
      </c>
    </row>
    <row r="1128" spans="1:2" x14ac:dyDescent="0.3">
      <c r="A1128" s="2">
        <v>39594</v>
      </c>
      <c r="B1128" s="29" t="s">
        <v>915</v>
      </c>
    </row>
    <row r="1129" spans="1:2" x14ac:dyDescent="0.3">
      <c r="A1129" s="2">
        <v>39595</v>
      </c>
      <c r="B1129" s="28" t="s">
        <v>916</v>
      </c>
    </row>
    <row r="1130" spans="1:2" x14ac:dyDescent="0.3">
      <c r="A1130" s="2">
        <v>39596</v>
      </c>
      <c r="B1130" s="29" t="s">
        <v>917</v>
      </c>
    </row>
    <row r="1131" spans="1:2" x14ac:dyDescent="0.3">
      <c r="A1131" s="2">
        <v>39597</v>
      </c>
      <c r="B1131" s="28" t="s">
        <v>918</v>
      </c>
    </row>
    <row r="1132" spans="1:2" x14ac:dyDescent="0.3">
      <c r="A1132" s="2">
        <v>39598</v>
      </c>
      <c r="B1132" s="29" t="s">
        <v>795</v>
      </c>
    </row>
    <row r="1133" spans="1:2" x14ac:dyDescent="0.3">
      <c r="A1133" s="2">
        <v>39601</v>
      </c>
      <c r="B1133" s="28" t="s">
        <v>87</v>
      </c>
    </row>
    <row r="1134" spans="1:2" x14ac:dyDescent="0.3">
      <c r="A1134" s="2">
        <v>39602</v>
      </c>
      <c r="B1134" s="29" t="s">
        <v>919</v>
      </c>
    </row>
    <row r="1135" spans="1:2" x14ac:dyDescent="0.3">
      <c r="A1135" s="2">
        <v>39603</v>
      </c>
      <c r="B1135" s="28" t="s">
        <v>920</v>
      </c>
    </row>
    <row r="1136" spans="1:2" x14ac:dyDescent="0.3">
      <c r="A1136" s="2">
        <v>39604</v>
      </c>
      <c r="B1136" s="29" t="s">
        <v>921</v>
      </c>
    </row>
    <row r="1137" spans="1:2" x14ac:dyDescent="0.3">
      <c r="A1137" s="2">
        <v>39605</v>
      </c>
      <c r="B1137" s="28" t="s">
        <v>922</v>
      </c>
    </row>
    <row r="1138" spans="1:2" x14ac:dyDescent="0.3">
      <c r="A1138" s="2">
        <v>39608</v>
      </c>
      <c r="B1138" s="29" t="s">
        <v>224</v>
      </c>
    </row>
    <row r="1139" spans="1:2" x14ac:dyDescent="0.3">
      <c r="A1139" s="2">
        <v>39609</v>
      </c>
      <c r="B1139" s="28" t="s">
        <v>923</v>
      </c>
    </row>
    <row r="1140" spans="1:2" x14ac:dyDescent="0.3">
      <c r="A1140" s="2">
        <v>39610</v>
      </c>
      <c r="B1140" s="29" t="s">
        <v>924</v>
      </c>
    </row>
    <row r="1141" spans="1:2" x14ac:dyDescent="0.3">
      <c r="A1141" s="2">
        <v>39611</v>
      </c>
      <c r="B1141" s="28" t="s">
        <v>925</v>
      </c>
    </row>
    <row r="1142" spans="1:2" x14ac:dyDescent="0.3">
      <c r="A1142" s="2">
        <v>39612</v>
      </c>
      <c r="B1142" s="29" t="s">
        <v>926</v>
      </c>
    </row>
    <row r="1143" spans="1:2" x14ac:dyDescent="0.3">
      <c r="A1143" s="2">
        <v>39615</v>
      </c>
      <c r="B1143" s="28" t="s">
        <v>927</v>
      </c>
    </row>
    <row r="1144" spans="1:2" x14ac:dyDescent="0.3">
      <c r="A1144" s="2">
        <v>39616</v>
      </c>
      <c r="B1144" s="29" t="s">
        <v>928</v>
      </c>
    </row>
    <row r="1145" spans="1:2" x14ac:dyDescent="0.3">
      <c r="A1145" s="2">
        <v>39617</v>
      </c>
      <c r="B1145" s="28" t="s">
        <v>929</v>
      </c>
    </row>
    <row r="1146" spans="1:2" x14ac:dyDescent="0.3">
      <c r="A1146" s="2">
        <v>39618</v>
      </c>
      <c r="B1146" s="29" t="s">
        <v>930</v>
      </c>
    </row>
    <row r="1147" spans="1:2" x14ac:dyDescent="0.3">
      <c r="A1147" s="2">
        <v>39619</v>
      </c>
      <c r="B1147" s="28" t="s">
        <v>729</v>
      </c>
    </row>
    <row r="1148" spans="1:2" x14ac:dyDescent="0.3">
      <c r="A1148" s="2">
        <v>39622</v>
      </c>
      <c r="B1148" s="29" t="s">
        <v>790</v>
      </c>
    </row>
    <row r="1149" spans="1:2" x14ac:dyDescent="0.3">
      <c r="A1149" s="2">
        <v>39623</v>
      </c>
      <c r="B1149" s="28" t="s">
        <v>931</v>
      </c>
    </row>
    <row r="1150" spans="1:2" x14ac:dyDescent="0.3">
      <c r="A1150" s="2">
        <v>39624</v>
      </c>
      <c r="B1150" s="29" t="s">
        <v>885</v>
      </c>
    </row>
    <row r="1151" spans="1:2" x14ac:dyDescent="0.3">
      <c r="A1151" s="2">
        <v>39625</v>
      </c>
      <c r="B1151" s="28" t="s">
        <v>932</v>
      </c>
    </row>
    <row r="1152" spans="1:2" x14ac:dyDescent="0.3">
      <c r="A1152" s="2">
        <v>39626</v>
      </c>
      <c r="B1152" s="29" t="s">
        <v>933</v>
      </c>
    </row>
    <row r="1153" spans="1:2" x14ac:dyDescent="0.3">
      <c r="A1153" s="2">
        <v>39629</v>
      </c>
      <c r="B1153" s="28" t="s">
        <v>934</v>
      </c>
    </row>
    <row r="1154" spans="1:2" x14ac:dyDescent="0.3">
      <c r="A1154" s="2">
        <v>39631</v>
      </c>
      <c r="B1154" s="29" t="s">
        <v>163</v>
      </c>
    </row>
    <row r="1155" spans="1:2" x14ac:dyDescent="0.3">
      <c r="A1155" s="2">
        <v>39632</v>
      </c>
      <c r="B1155" s="28" t="s">
        <v>935</v>
      </c>
    </row>
    <row r="1156" spans="1:2" x14ac:dyDescent="0.3">
      <c r="A1156" s="2">
        <v>39633</v>
      </c>
      <c r="B1156" s="29" t="s">
        <v>555</v>
      </c>
    </row>
    <row r="1157" spans="1:2" x14ac:dyDescent="0.3">
      <c r="A1157" s="2">
        <v>39636</v>
      </c>
      <c r="B1157" s="28" t="s">
        <v>160</v>
      </c>
    </row>
    <row r="1158" spans="1:2" x14ac:dyDescent="0.3">
      <c r="A1158" s="2">
        <v>39637</v>
      </c>
      <c r="B1158" s="29" t="s">
        <v>287</v>
      </c>
    </row>
    <row r="1159" spans="1:2" x14ac:dyDescent="0.3">
      <c r="A1159" s="2">
        <v>39638</v>
      </c>
      <c r="B1159" s="28" t="s">
        <v>936</v>
      </c>
    </row>
    <row r="1160" spans="1:2" x14ac:dyDescent="0.3">
      <c r="A1160" s="2">
        <v>39639</v>
      </c>
      <c r="B1160" s="29" t="s">
        <v>937</v>
      </c>
    </row>
    <row r="1161" spans="1:2" x14ac:dyDescent="0.3">
      <c r="A1161" s="2">
        <v>39640</v>
      </c>
      <c r="B1161" s="28" t="s">
        <v>938</v>
      </c>
    </row>
    <row r="1162" spans="1:2" x14ac:dyDescent="0.3">
      <c r="A1162" s="2">
        <v>39643</v>
      </c>
      <c r="B1162" s="29" t="s">
        <v>206</v>
      </c>
    </row>
    <row r="1163" spans="1:2" x14ac:dyDescent="0.3">
      <c r="A1163" s="2">
        <v>39644</v>
      </c>
      <c r="B1163" s="28" t="s">
        <v>939</v>
      </c>
    </row>
    <row r="1164" spans="1:2" x14ac:dyDescent="0.3">
      <c r="A1164" s="2">
        <v>39645</v>
      </c>
      <c r="B1164" s="29" t="s">
        <v>940</v>
      </c>
    </row>
    <row r="1165" spans="1:2" x14ac:dyDescent="0.3">
      <c r="A1165" s="2">
        <v>39646</v>
      </c>
      <c r="B1165" s="28" t="s">
        <v>338</v>
      </c>
    </row>
    <row r="1166" spans="1:2" x14ac:dyDescent="0.3">
      <c r="A1166" s="2">
        <v>39647</v>
      </c>
      <c r="B1166" s="29" t="s">
        <v>941</v>
      </c>
    </row>
    <row r="1167" spans="1:2" x14ac:dyDescent="0.3">
      <c r="A1167" s="2">
        <v>39650</v>
      </c>
      <c r="B1167" s="28" t="s">
        <v>942</v>
      </c>
    </row>
    <row r="1168" spans="1:2" x14ac:dyDescent="0.3">
      <c r="A1168" s="2">
        <v>39651</v>
      </c>
      <c r="B1168" s="29" t="s">
        <v>491</v>
      </c>
    </row>
    <row r="1169" spans="1:2" x14ac:dyDescent="0.3">
      <c r="A1169" s="2">
        <v>39652</v>
      </c>
      <c r="B1169" s="28" t="s">
        <v>943</v>
      </c>
    </row>
    <row r="1170" spans="1:2" x14ac:dyDescent="0.3">
      <c r="A1170" s="2">
        <v>39653</v>
      </c>
      <c r="B1170" s="29" t="s">
        <v>944</v>
      </c>
    </row>
    <row r="1171" spans="1:2" x14ac:dyDescent="0.3">
      <c r="A1171" s="2">
        <v>39654</v>
      </c>
      <c r="B1171" s="28" t="s">
        <v>945</v>
      </c>
    </row>
    <row r="1172" spans="1:2" x14ac:dyDescent="0.3">
      <c r="A1172" s="2">
        <v>39657</v>
      </c>
      <c r="B1172" s="29" t="s">
        <v>795</v>
      </c>
    </row>
    <row r="1173" spans="1:2" x14ac:dyDescent="0.3">
      <c r="A1173" s="2">
        <v>39658</v>
      </c>
      <c r="B1173" s="28" t="s">
        <v>358</v>
      </c>
    </row>
    <row r="1174" spans="1:2" x14ac:dyDescent="0.3">
      <c r="A1174" s="2">
        <v>39659</v>
      </c>
      <c r="B1174" s="29" t="s">
        <v>946</v>
      </c>
    </row>
    <row r="1175" spans="1:2" x14ac:dyDescent="0.3">
      <c r="A1175" s="2">
        <v>39660</v>
      </c>
      <c r="B1175" s="28" t="s">
        <v>696</v>
      </c>
    </row>
    <row r="1176" spans="1:2" x14ac:dyDescent="0.3">
      <c r="A1176" s="2">
        <v>39661</v>
      </c>
      <c r="B1176" s="29" t="s">
        <v>416</v>
      </c>
    </row>
    <row r="1177" spans="1:2" x14ac:dyDescent="0.3">
      <c r="A1177" s="2">
        <v>39664</v>
      </c>
      <c r="B1177" s="28" t="s">
        <v>947</v>
      </c>
    </row>
    <row r="1178" spans="1:2" x14ac:dyDescent="0.3">
      <c r="A1178" s="2">
        <v>39665</v>
      </c>
      <c r="B1178" s="29" t="s">
        <v>948</v>
      </c>
    </row>
    <row r="1179" spans="1:2" x14ac:dyDescent="0.3">
      <c r="A1179" s="2">
        <v>39666</v>
      </c>
      <c r="B1179" s="28" t="s">
        <v>949</v>
      </c>
    </row>
    <row r="1180" spans="1:2" x14ac:dyDescent="0.3">
      <c r="A1180" s="2">
        <v>39667</v>
      </c>
      <c r="B1180" s="29" t="s">
        <v>537</v>
      </c>
    </row>
    <row r="1181" spans="1:2" x14ac:dyDescent="0.3">
      <c r="A1181" s="2">
        <v>39668</v>
      </c>
      <c r="B1181" s="28" t="s">
        <v>507</v>
      </c>
    </row>
    <row r="1182" spans="1:2" x14ac:dyDescent="0.3">
      <c r="A1182" s="2">
        <v>39671</v>
      </c>
      <c r="B1182" s="29" t="s">
        <v>838</v>
      </c>
    </row>
    <row r="1183" spans="1:2" x14ac:dyDescent="0.3">
      <c r="A1183" s="2">
        <v>39672</v>
      </c>
      <c r="B1183" s="28" t="s">
        <v>748</v>
      </c>
    </row>
    <row r="1184" spans="1:2" x14ac:dyDescent="0.3">
      <c r="A1184" s="2">
        <v>39673</v>
      </c>
      <c r="B1184" s="29" t="s">
        <v>950</v>
      </c>
    </row>
    <row r="1185" spans="1:2" x14ac:dyDescent="0.3">
      <c r="A1185" s="2">
        <v>39674</v>
      </c>
      <c r="B1185" s="28" t="s">
        <v>951</v>
      </c>
    </row>
    <row r="1186" spans="1:2" x14ac:dyDescent="0.3">
      <c r="A1186" s="2">
        <v>39675</v>
      </c>
      <c r="B1186" s="29" t="s">
        <v>952</v>
      </c>
    </row>
    <row r="1187" spans="1:2" x14ac:dyDescent="0.3">
      <c r="A1187" s="2">
        <v>39678</v>
      </c>
      <c r="B1187" s="28" t="s">
        <v>538</v>
      </c>
    </row>
    <row r="1188" spans="1:2" x14ac:dyDescent="0.3">
      <c r="A1188" s="2">
        <v>39679</v>
      </c>
      <c r="B1188" s="29" t="s">
        <v>790</v>
      </c>
    </row>
    <row r="1189" spans="1:2" x14ac:dyDescent="0.3">
      <c r="A1189" s="2">
        <v>39680</v>
      </c>
      <c r="B1189" s="28" t="s">
        <v>953</v>
      </c>
    </row>
    <row r="1190" spans="1:2" x14ac:dyDescent="0.3">
      <c r="A1190" s="2">
        <v>39681</v>
      </c>
      <c r="B1190" s="29" t="s">
        <v>954</v>
      </c>
    </row>
    <row r="1191" spans="1:2" x14ac:dyDescent="0.3">
      <c r="A1191" s="2">
        <v>39682</v>
      </c>
      <c r="B1191" s="28" t="s">
        <v>955</v>
      </c>
    </row>
    <row r="1192" spans="1:2" x14ac:dyDescent="0.3">
      <c r="A1192" s="2">
        <v>39686</v>
      </c>
      <c r="B1192" s="29" t="s">
        <v>956</v>
      </c>
    </row>
    <row r="1193" spans="1:2" x14ac:dyDescent="0.3">
      <c r="A1193" s="2">
        <v>39687</v>
      </c>
      <c r="B1193" s="28" t="s">
        <v>957</v>
      </c>
    </row>
    <row r="1194" spans="1:2" x14ac:dyDescent="0.3">
      <c r="A1194" s="2">
        <v>39688</v>
      </c>
      <c r="B1194" s="29" t="s">
        <v>532</v>
      </c>
    </row>
    <row r="1195" spans="1:2" x14ac:dyDescent="0.3">
      <c r="A1195" s="2">
        <v>39689</v>
      </c>
      <c r="B1195" s="28" t="s">
        <v>958</v>
      </c>
    </row>
    <row r="1196" spans="1:2" x14ac:dyDescent="0.3">
      <c r="A1196" s="2">
        <v>39692</v>
      </c>
      <c r="B1196" s="29" t="s">
        <v>241</v>
      </c>
    </row>
    <row r="1197" spans="1:2" x14ac:dyDescent="0.3">
      <c r="A1197" s="2">
        <v>39693</v>
      </c>
      <c r="B1197" s="28" t="s">
        <v>959</v>
      </c>
    </row>
    <row r="1198" spans="1:2" x14ac:dyDescent="0.3">
      <c r="A1198" s="2">
        <v>39694</v>
      </c>
      <c r="B1198" s="29" t="s">
        <v>960</v>
      </c>
    </row>
    <row r="1199" spans="1:2" x14ac:dyDescent="0.3">
      <c r="A1199" s="2">
        <v>39695</v>
      </c>
      <c r="B1199" s="28" t="s">
        <v>961</v>
      </c>
    </row>
    <row r="1200" spans="1:2" x14ac:dyDescent="0.3">
      <c r="A1200" s="2">
        <v>39696</v>
      </c>
      <c r="B1200" s="29" t="s">
        <v>962</v>
      </c>
    </row>
    <row r="1201" spans="1:2" x14ac:dyDescent="0.3">
      <c r="A1201" s="2">
        <v>39699</v>
      </c>
      <c r="B1201" s="28" t="s">
        <v>963</v>
      </c>
    </row>
    <row r="1202" spans="1:2" x14ac:dyDescent="0.3">
      <c r="A1202" s="2">
        <v>39700</v>
      </c>
      <c r="B1202" s="29" t="s">
        <v>964</v>
      </c>
    </row>
    <row r="1203" spans="1:2" x14ac:dyDescent="0.3">
      <c r="A1203" s="2">
        <v>39701</v>
      </c>
      <c r="B1203" s="28" t="s">
        <v>965</v>
      </c>
    </row>
    <row r="1204" spans="1:2" x14ac:dyDescent="0.3">
      <c r="A1204" s="2">
        <v>39702</v>
      </c>
      <c r="B1204" s="29" t="s">
        <v>966</v>
      </c>
    </row>
    <row r="1205" spans="1:2" x14ac:dyDescent="0.3">
      <c r="A1205" s="2">
        <v>39703</v>
      </c>
      <c r="B1205" s="28" t="s">
        <v>967</v>
      </c>
    </row>
    <row r="1206" spans="1:2" x14ac:dyDescent="0.3">
      <c r="A1206" s="2">
        <v>39706</v>
      </c>
      <c r="B1206" s="29" t="s">
        <v>968</v>
      </c>
    </row>
    <row r="1207" spans="1:2" x14ac:dyDescent="0.3">
      <c r="A1207" s="2">
        <v>39707</v>
      </c>
      <c r="B1207" s="28" t="s">
        <v>969</v>
      </c>
    </row>
    <row r="1208" spans="1:2" x14ac:dyDescent="0.3">
      <c r="A1208" s="2">
        <v>39708</v>
      </c>
      <c r="B1208" s="29" t="s">
        <v>970</v>
      </c>
    </row>
    <row r="1209" spans="1:2" x14ac:dyDescent="0.3">
      <c r="A1209" s="2">
        <v>39709</v>
      </c>
      <c r="B1209" s="28" t="s">
        <v>971</v>
      </c>
    </row>
    <row r="1210" spans="1:2" x14ac:dyDescent="0.3">
      <c r="A1210" s="2">
        <v>39710</v>
      </c>
      <c r="B1210" s="29" t="s">
        <v>972</v>
      </c>
    </row>
    <row r="1211" spans="1:2" x14ac:dyDescent="0.3">
      <c r="A1211" s="2">
        <v>39713</v>
      </c>
      <c r="B1211" s="28" t="s">
        <v>973</v>
      </c>
    </row>
    <row r="1212" spans="1:2" x14ac:dyDescent="0.3">
      <c r="A1212" s="2">
        <v>39714</v>
      </c>
      <c r="B1212" s="29" t="s">
        <v>974</v>
      </c>
    </row>
    <row r="1213" spans="1:2" x14ac:dyDescent="0.3">
      <c r="A1213" s="2">
        <v>39715</v>
      </c>
      <c r="B1213" s="28" t="s">
        <v>975</v>
      </c>
    </row>
    <row r="1214" spans="1:2" x14ac:dyDescent="0.3">
      <c r="A1214" s="2">
        <v>39716</v>
      </c>
      <c r="B1214" s="29" t="s">
        <v>976</v>
      </c>
    </row>
    <row r="1215" spans="1:2" x14ac:dyDescent="0.3">
      <c r="A1215" s="2">
        <v>39717</v>
      </c>
      <c r="B1215" s="28" t="s">
        <v>977</v>
      </c>
    </row>
    <row r="1216" spans="1:2" x14ac:dyDescent="0.3">
      <c r="A1216" s="2">
        <v>39720</v>
      </c>
      <c r="B1216" s="29" t="s">
        <v>978</v>
      </c>
    </row>
    <row r="1217" spans="1:2" x14ac:dyDescent="0.3">
      <c r="A1217" s="2">
        <v>39721</v>
      </c>
      <c r="B1217" s="28" t="s">
        <v>979</v>
      </c>
    </row>
    <row r="1218" spans="1:2" x14ac:dyDescent="0.3">
      <c r="A1218" s="2">
        <v>39722</v>
      </c>
      <c r="B1218" s="29" t="s">
        <v>980</v>
      </c>
    </row>
    <row r="1219" spans="1:2" x14ac:dyDescent="0.3">
      <c r="A1219" s="2">
        <v>39723</v>
      </c>
      <c r="B1219" s="28" t="s">
        <v>981</v>
      </c>
    </row>
    <row r="1220" spans="1:2" x14ac:dyDescent="0.3">
      <c r="A1220" s="2">
        <v>39724</v>
      </c>
      <c r="B1220" s="29" t="s">
        <v>982</v>
      </c>
    </row>
    <row r="1221" spans="1:2" x14ac:dyDescent="0.3">
      <c r="A1221" s="2">
        <v>39727</v>
      </c>
      <c r="B1221" s="28" t="s">
        <v>508</v>
      </c>
    </row>
    <row r="1222" spans="1:2" x14ac:dyDescent="0.3">
      <c r="A1222" s="2">
        <v>39728</v>
      </c>
      <c r="B1222" s="29" t="s">
        <v>983</v>
      </c>
    </row>
    <row r="1223" spans="1:2" x14ac:dyDescent="0.3">
      <c r="A1223" s="2">
        <v>39729</v>
      </c>
      <c r="B1223" s="28" t="s">
        <v>984</v>
      </c>
    </row>
    <row r="1224" spans="1:2" x14ac:dyDescent="0.3">
      <c r="A1224" s="2">
        <v>39730</v>
      </c>
      <c r="B1224" s="29" t="s">
        <v>362</v>
      </c>
    </row>
    <row r="1225" spans="1:2" x14ac:dyDescent="0.3">
      <c r="A1225" s="2">
        <v>39731</v>
      </c>
      <c r="B1225" s="28" t="s">
        <v>985</v>
      </c>
    </row>
    <row r="1226" spans="1:2" x14ac:dyDescent="0.3">
      <c r="A1226" s="2">
        <v>39734</v>
      </c>
      <c r="B1226" s="29" t="s">
        <v>986</v>
      </c>
    </row>
    <row r="1227" spans="1:2" x14ac:dyDescent="0.3">
      <c r="A1227" s="2">
        <v>39735</v>
      </c>
      <c r="B1227" s="28" t="s">
        <v>987</v>
      </c>
    </row>
    <row r="1228" spans="1:2" x14ac:dyDescent="0.3">
      <c r="A1228" s="2">
        <v>39736</v>
      </c>
      <c r="B1228" s="29" t="s">
        <v>988</v>
      </c>
    </row>
    <row r="1229" spans="1:2" x14ac:dyDescent="0.3">
      <c r="A1229" s="2">
        <v>39737</v>
      </c>
      <c r="B1229" s="28" t="s">
        <v>989</v>
      </c>
    </row>
    <row r="1230" spans="1:2" x14ac:dyDescent="0.3">
      <c r="A1230" s="2">
        <v>39738</v>
      </c>
      <c r="B1230" s="29" t="s">
        <v>990</v>
      </c>
    </row>
    <row r="1231" spans="1:2" x14ac:dyDescent="0.3">
      <c r="A1231" s="2">
        <v>39741</v>
      </c>
      <c r="B1231" s="28" t="s">
        <v>991</v>
      </c>
    </row>
    <row r="1232" spans="1:2" x14ac:dyDescent="0.3">
      <c r="A1232" s="2">
        <v>39742</v>
      </c>
      <c r="B1232" s="29" t="s">
        <v>318</v>
      </c>
    </row>
    <row r="1233" spans="1:2" x14ac:dyDescent="0.3">
      <c r="A1233" s="2">
        <v>39743</v>
      </c>
      <c r="B1233" s="28" t="s">
        <v>992</v>
      </c>
    </row>
    <row r="1234" spans="1:2" x14ac:dyDescent="0.3">
      <c r="A1234" s="2">
        <v>39744</v>
      </c>
      <c r="B1234" s="29" t="s">
        <v>993</v>
      </c>
    </row>
    <row r="1235" spans="1:2" x14ac:dyDescent="0.3">
      <c r="A1235" s="2">
        <v>39745</v>
      </c>
      <c r="B1235" s="28" t="s">
        <v>994</v>
      </c>
    </row>
    <row r="1236" spans="1:2" x14ac:dyDescent="0.3">
      <c r="A1236" s="2">
        <v>39748</v>
      </c>
      <c r="B1236" s="29" t="s">
        <v>995</v>
      </c>
    </row>
    <row r="1237" spans="1:2" x14ac:dyDescent="0.3">
      <c r="A1237" s="2">
        <v>39749</v>
      </c>
      <c r="B1237" s="28" t="s">
        <v>996</v>
      </c>
    </row>
    <row r="1238" spans="1:2" x14ac:dyDescent="0.3">
      <c r="A1238" s="2">
        <v>39750</v>
      </c>
      <c r="B1238" s="29" t="s">
        <v>997</v>
      </c>
    </row>
    <row r="1239" spans="1:2" x14ac:dyDescent="0.3">
      <c r="A1239" s="2">
        <v>39751</v>
      </c>
      <c r="B1239" s="28" t="s">
        <v>998</v>
      </c>
    </row>
    <row r="1240" spans="1:2" x14ac:dyDescent="0.3">
      <c r="A1240" s="2">
        <v>39752</v>
      </c>
      <c r="B1240" s="29" t="s">
        <v>999</v>
      </c>
    </row>
    <row r="1241" spans="1:2" x14ac:dyDescent="0.3">
      <c r="A1241" s="2">
        <v>39755</v>
      </c>
      <c r="B1241" s="28" t="s">
        <v>1000</v>
      </c>
    </row>
    <row r="1242" spans="1:2" x14ac:dyDescent="0.3">
      <c r="A1242" s="2">
        <v>39756</v>
      </c>
      <c r="B1242" s="29" t="s">
        <v>1001</v>
      </c>
    </row>
    <row r="1243" spans="1:2" x14ac:dyDescent="0.3">
      <c r="A1243" s="2">
        <v>39757</v>
      </c>
      <c r="B1243" s="28" t="s">
        <v>1002</v>
      </c>
    </row>
    <row r="1244" spans="1:2" x14ac:dyDescent="0.3">
      <c r="A1244" s="2">
        <v>39758</v>
      </c>
      <c r="B1244" s="29" t="s">
        <v>1003</v>
      </c>
    </row>
    <row r="1245" spans="1:2" x14ac:dyDescent="0.3">
      <c r="A1245" s="2">
        <v>39759</v>
      </c>
      <c r="B1245" s="28" t="s">
        <v>1004</v>
      </c>
    </row>
    <row r="1246" spans="1:2" x14ac:dyDescent="0.3">
      <c r="A1246" s="2">
        <v>39762</v>
      </c>
      <c r="B1246" s="29" t="s">
        <v>1005</v>
      </c>
    </row>
    <row r="1247" spans="1:2" x14ac:dyDescent="0.3">
      <c r="A1247" s="2">
        <v>39763</v>
      </c>
      <c r="B1247" s="28" t="s">
        <v>660</v>
      </c>
    </row>
    <row r="1248" spans="1:2" x14ac:dyDescent="0.3">
      <c r="A1248" s="2">
        <v>39764</v>
      </c>
      <c r="B1248" s="29" t="s">
        <v>1006</v>
      </c>
    </row>
    <row r="1249" spans="1:2" x14ac:dyDescent="0.3">
      <c r="A1249" s="2">
        <v>39765</v>
      </c>
      <c r="B1249" s="28" t="s">
        <v>1007</v>
      </c>
    </row>
    <row r="1250" spans="1:2" x14ac:dyDescent="0.3">
      <c r="A1250" s="2">
        <v>39766</v>
      </c>
      <c r="B1250" s="29" t="s">
        <v>759</v>
      </c>
    </row>
    <row r="1251" spans="1:2" x14ac:dyDescent="0.3">
      <c r="A1251" s="2">
        <v>39769</v>
      </c>
      <c r="B1251" s="28" t="s">
        <v>1008</v>
      </c>
    </row>
    <row r="1252" spans="1:2" x14ac:dyDescent="0.3">
      <c r="A1252" s="2">
        <v>39770</v>
      </c>
      <c r="B1252" s="29" t="s">
        <v>293</v>
      </c>
    </row>
    <row r="1253" spans="1:2" x14ac:dyDescent="0.3">
      <c r="A1253" s="2">
        <v>39771</v>
      </c>
      <c r="B1253" s="28" t="s">
        <v>1009</v>
      </c>
    </row>
    <row r="1254" spans="1:2" x14ac:dyDescent="0.3">
      <c r="A1254" s="2">
        <v>39772</v>
      </c>
      <c r="B1254" s="29" t="s">
        <v>1010</v>
      </c>
    </row>
    <row r="1255" spans="1:2" x14ac:dyDescent="0.3">
      <c r="A1255" s="2">
        <v>39773</v>
      </c>
      <c r="B1255" s="28" t="s">
        <v>1011</v>
      </c>
    </row>
    <row r="1256" spans="1:2" x14ac:dyDescent="0.3">
      <c r="A1256" s="2">
        <v>39776</v>
      </c>
      <c r="B1256" s="29" t="s">
        <v>1012</v>
      </c>
    </row>
    <row r="1257" spans="1:2" x14ac:dyDescent="0.3">
      <c r="A1257" s="2">
        <v>39777</v>
      </c>
      <c r="B1257" s="28" t="s">
        <v>1013</v>
      </c>
    </row>
    <row r="1258" spans="1:2" x14ac:dyDescent="0.3">
      <c r="A1258" s="2">
        <v>39778</v>
      </c>
      <c r="B1258" s="29" t="s">
        <v>72</v>
      </c>
    </row>
    <row r="1259" spans="1:2" x14ac:dyDescent="0.3">
      <c r="A1259" s="2">
        <v>39779</v>
      </c>
      <c r="B1259" s="28" t="s">
        <v>1014</v>
      </c>
    </row>
    <row r="1260" spans="1:2" x14ac:dyDescent="0.3">
      <c r="A1260" s="2">
        <v>39780</v>
      </c>
      <c r="B1260" s="29" t="s">
        <v>1015</v>
      </c>
    </row>
    <row r="1261" spans="1:2" x14ac:dyDescent="0.3">
      <c r="A1261" s="2">
        <v>39783</v>
      </c>
      <c r="B1261" s="28" t="s">
        <v>1016</v>
      </c>
    </row>
    <row r="1262" spans="1:2" x14ac:dyDescent="0.3">
      <c r="A1262" s="2">
        <v>39784</v>
      </c>
      <c r="B1262" s="29" t="s">
        <v>1017</v>
      </c>
    </row>
    <row r="1263" spans="1:2" x14ac:dyDescent="0.3">
      <c r="A1263" s="2">
        <v>39785</v>
      </c>
      <c r="B1263" s="28" t="s">
        <v>822</v>
      </c>
    </row>
    <row r="1264" spans="1:2" x14ac:dyDescent="0.3">
      <c r="A1264" s="2">
        <v>39786</v>
      </c>
      <c r="B1264" s="29" t="s">
        <v>1018</v>
      </c>
    </row>
    <row r="1265" spans="1:2" x14ac:dyDescent="0.3">
      <c r="A1265" s="2">
        <v>39787</v>
      </c>
      <c r="B1265" s="28" t="s">
        <v>1019</v>
      </c>
    </row>
    <row r="1266" spans="1:2" x14ac:dyDescent="0.3">
      <c r="A1266" s="2">
        <v>39790</v>
      </c>
      <c r="B1266" s="29" t="s">
        <v>1020</v>
      </c>
    </row>
    <row r="1267" spans="1:2" x14ac:dyDescent="0.3">
      <c r="A1267" s="2">
        <v>39791</v>
      </c>
      <c r="B1267" s="28" t="s">
        <v>1021</v>
      </c>
    </row>
    <row r="1268" spans="1:2" x14ac:dyDescent="0.3">
      <c r="A1268" s="2">
        <v>39792</v>
      </c>
      <c r="B1268" s="29" t="s">
        <v>1022</v>
      </c>
    </row>
    <row r="1269" spans="1:2" x14ac:dyDescent="0.3">
      <c r="A1269" s="2">
        <v>39793</v>
      </c>
      <c r="B1269" s="28" t="s">
        <v>1023</v>
      </c>
    </row>
    <row r="1270" spans="1:2" x14ac:dyDescent="0.3">
      <c r="A1270" s="2">
        <v>39794</v>
      </c>
      <c r="B1270" s="29" t="s">
        <v>1024</v>
      </c>
    </row>
    <row r="1271" spans="1:2" x14ac:dyDescent="0.3">
      <c r="A1271" s="2">
        <v>39797</v>
      </c>
      <c r="B1271" s="28" t="s">
        <v>1025</v>
      </c>
    </row>
    <row r="1272" spans="1:2" x14ac:dyDescent="0.3">
      <c r="A1272" s="2">
        <v>39798</v>
      </c>
      <c r="B1272" s="29" t="s">
        <v>1026</v>
      </c>
    </row>
    <row r="1273" spans="1:2" x14ac:dyDescent="0.3">
      <c r="A1273" s="2">
        <v>39799</v>
      </c>
      <c r="B1273" s="28" t="s">
        <v>1027</v>
      </c>
    </row>
    <row r="1274" spans="1:2" x14ac:dyDescent="0.3">
      <c r="A1274" s="2">
        <v>39800</v>
      </c>
      <c r="B1274" s="29" t="s">
        <v>1028</v>
      </c>
    </row>
    <row r="1275" spans="1:2" x14ac:dyDescent="0.3">
      <c r="A1275" s="2">
        <v>39801</v>
      </c>
      <c r="B1275" s="28" t="s">
        <v>1029</v>
      </c>
    </row>
    <row r="1276" spans="1:2" x14ac:dyDescent="0.3">
      <c r="A1276" s="2">
        <v>39804</v>
      </c>
      <c r="B1276" s="29" t="s">
        <v>1030</v>
      </c>
    </row>
    <row r="1277" spans="1:2" x14ac:dyDescent="0.3">
      <c r="A1277" s="2">
        <v>39805</v>
      </c>
      <c r="B1277" s="28" t="s">
        <v>1031</v>
      </c>
    </row>
    <row r="1278" spans="1:2" x14ac:dyDescent="0.3">
      <c r="A1278" s="2">
        <v>39806</v>
      </c>
      <c r="B1278" s="29" t="s">
        <v>242</v>
      </c>
    </row>
    <row r="1279" spans="1:2" x14ac:dyDescent="0.3">
      <c r="A1279" s="2">
        <v>39811</v>
      </c>
      <c r="B1279" s="28" t="s">
        <v>1032</v>
      </c>
    </row>
    <row r="1280" spans="1:2" x14ac:dyDescent="0.3">
      <c r="A1280" s="2">
        <v>39812</v>
      </c>
      <c r="B1280" s="29" t="s">
        <v>397</v>
      </c>
    </row>
    <row r="1281" spans="1:2" x14ac:dyDescent="0.3">
      <c r="A1281" s="2">
        <v>39813</v>
      </c>
      <c r="B1281" s="28" t="s">
        <v>1033</v>
      </c>
    </row>
    <row r="1282" spans="1:2" x14ac:dyDescent="0.3">
      <c r="A1282" s="2">
        <v>39815</v>
      </c>
      <c r="B1282" s="29" t="s">
        <v>906</v>
      </c>
    </row>
    <row r="1283" spans="1:2" x14ac:dyDescent="0.3">
      <c r="A1283" s="2">
        <v>39818</v>
      </c>
      <c r="B1283" s="28" t="s">
        <v>1034</v>
      </c>
    </row>
    <row r="1284" spans="1:2" x14ac:dyDescent="0.3">
      <c r="A1284" s="2">
        <v>39819</v>
      </c>
      <c r="B1284" s="29" t="s">
        <v>1035</v>
      </c>
    </row>
    <row r="1285" spans="1:2" x14ac:dyDescent="0.3">
      <c r="A1285" s="2">
        <v>39820</v>
      </c>
      <c r="B1285" s="28" t="s">
        <v>1036</v>
      </c>
    </row>
    <row r="1286" spans="1:2" x14ac:dyDescent="0.3">
      <c r="A1286" s="2">
        <v>39821</v>
      </c>
      <c r="B1286" s="29" t="s">
        <v>559</v>
      </c>
    </row>
    <row r="1287" spans="1:2" x14ac:dyDescent="0.3">
      <c r="A1287" s="2">
        <v>39822</v>
      </c>
      <c r="B1287" s="28" t="s">
        <v>812</v>
      </c>
    </row>
    <row r="1288" spans="1:2" x14ac:dyDescent="0.3">
      <c r="A1288" s="2">
        <v>39825</v>
      </c>
      <c r="B1288" s="29" t="s">
        <v>1037</v>
      </c>
    </row>
    <row r="1289" spans="1:2" x14ac:dyDescent="0.3">
      <c r="A1289" s="2">
        <v>39826</v>
      </c>
      <c r="B1289" s="28" t="s">
        <v>1038</v>
      </c>
    </row>
    <row r="1290" spans="1:2" x14ac:dyDescent="0.3">
      <c r="A1290" s="2">
        <v>39827</v>
      </c>
      <c r="B1290" s="29" t="s">
        <v>1039</v>
      </c>
    </row>
    <row r="1291" spans="1:2" x14ac:dyDescent="0.3">
      <c r="A1291" s="2">
        <v>39828</v>
      </c>
      <c r="B1291" s="28" t="s">
        <v>772</v>
      </c>
    </row>
    <row r="1292" spans="1:2" x14ac:dyDescent="0.3">
      <c r="A1292" s="2">
        <v>39829</v>
      </c>
      <c r="B1292" s="29" t="s">
        <v>1040</v>
      </c>
    </row>
    <row r="1293" spans="1:2" x14ac:dyDescent="0.3">
      <c r="A1293" s="2">
        <v>39832</v>
      </c>
      <c r="B1293" s="28" t="s">
        <v>1041</v>
      </c>
    </row>
    <row r="1294" spans="1:2" x14ac:dyDescent="0.3">
      <c r="A1294" s="2">
        <v>39833</v>
      </c>
      <c r="B1294" s="29" t="s">
        <v>1042</v>
      </c>
    </row>
    <row r="1295" spans="1:2" x14ac:dyDescent="0.3">
      <c r="A1295" s="2">
        <v>39834</v>
      </c>
      <c r="B1295" s="28" t="s">
        <v>1043</v>
      </c>
    </row>
    <row r="1296" spans="1:2" x14ac:dyDescent="0.3">
      <c r="A1296" s="2">
        <v>39835</v>
      </c>
      <c r="B1296" s="29" t="s">
        <v>1044</v>
      </c>
    </row>
    <row r="1297" spans="1:2" x14ac:dyDescent="0.3">
      <c r="A1297" s="2">
        <v>39836</v>
      </c>
      <c r="B1297" s="28" t="s">
        <v>516</v>
      </c>
    </row>
    <row r="1298" spans="1:2" x14ac:dyDescent="0.3">
      <c r="A1298" s="2">
        <v>39839</v>
      </c>
      <c r="B1298" s="29" t="s">
        <v>1025</v>
      </c>
    </row>
    <row r="1299" spans="1:2" x14ac:dyDescent="0.3">
      <c r="A1299" s="2">
        <v>39840</v>
      </c>
      <c r="B1299" s="28" t="s">
        <v>1045</v>
      </c>
    </row>
    <row r="1300" spans="1:2" x14ac:dyDescent="0.3">
      <c r="A1300" s="2">
        <v>39841</v>
      </c>
      <c r="B1300" s="29" t="s">
        <v>788</v>
      </c>
    </row>
    <row r="1301" spans="1:2" x14ac:dyDescent="0.3">
      <c r="A1301" s="2">
        <v>39842</v>
      </c>
      <c r="B1301" s="28" t="s">
        <v>1046</v>
      </c>
    </row>
    <row r="1302" spans="1:2" x14ac:dyDescent="0.3">
      <c r="A1302" s="2">
        <v>39843</v>
      </c>
      <c r="B1302" s="29" t="s">
        <v>1047</v>
      </c>
    </row>
    <row r="1303" spans="1:2" x14ac:dyDescent="0.3">
      <c r="A1303" s="2">
        <v>39846</v>
      </c>
      <c r="B1303" s="28" t="s">
        <v>1048</v>
      </c>
    </row>
    <row r="1304" spans="1:2" x14ac:dyDescent="0.3">
      <c r="A1304" s="2">
        <v>39847</v>
      </c>
      <c r="B1304" s="29" t="s">
        <v>1049</v>
      </c>
    </row>
    <row r="1305" spans="1:2" x14ac:dyDescent="0.3">
      <c r="A1305" s="2">
        <v>39848</v>
      </c>
      <c r="B1305" s="28" t="s">
        <v>1050</v>
      </c>
    </row>
    <row r="1306" spans="1:2" x14ac:dyDescent="0.3">
      <c r="A1306" s="2">
        <v>39849</v>
      </c>
      <c r="B1306" s="29" t="s">
        <v>804</v>
      </c>
    </row>
    <row r="1307" spans="1:2" x14ac:dyDescent="0.3">
      <c r="A1307" s="2">
        <v>39850</v>
      </c>
      <c r="B1307" s="28" t="s">
        <v>1051</v>
      </c>
    </row>
    <row r="1308" spans="1:2" x14ac:dyDescent="0.3">
      <c r="A1308" s="2">
        <v>39853</v>
      </c>
      <c r="B1308" s="29" t="s">
        <v>1052</v>
      </c>
    </row>
    <row r="1309" spans="1:2" x14ac:dyDescent="0.3">
      <c r="A1309" s="2">
        <v>39854</v>
      </c>
      <c r="B1309" s="28" t="s">
        <v>1053</v>
      </c>
    </row>
    <row r="1310" spans="1:2" x14ac:dyDescent="0.3">
      <c r="A1310" s="2">
        <v>39855</v>
      </c>
      <c r="B1310" s="29" t="s">
        <v>1054</v>
      </c>
    </row>
    <row r="1311" spans="1:2" x14ac:dyDescent="0.3">
      <c r="A1311" s="2">
        <v>39856</v>
      </c>
      <c r="B1311" s="28" t="s">
        <v>1055</v>
      </c>
    </row>
    <row r="1312" spans="1:2" x14ac:dyDescent="0.3">
      <c r="A1312" s="2">
        <v>39857</v>
      </c>
      <c r="B1312" s="29" t="s">
        <v>1056</v>
      </c>
    </row>
    <row r="1313" spans="1:2" x14ac:dyDescent="0.3">
      <c r="A1313" s="2">
        <v>39860</v>
      </c>
      <c r="B1313" s="28" t="s">
        <v>413</v>
      </c>
    </row>
    <row r="1314" spans="1:2" x14ac:dyDescent="0.3">
      <c r="A1314" s="2">
        <v>39861</v>
      </c>
      <c r="B1314" s="29" t="s">
        <v>1057</v>
      </c>
    </row>
    <row r="1315" spans="1:2" x14ac:dyDescent="0.3">
      <c r="A1315" s="2">
        <v>39862</v>
      </c>
      <c r="B1315" s="28" t="s">
        <v>1058</v>
      </c>
    </row>
    <row r="1316" spans="1:2" x14ac:dyDescent="0.3">
      <c r="A1316" s="2">
        <v>39863</v>
      </c>
      <c r="B1316" s="29" t="s">
        <v>165</v>
      </c>
    </row>
    <row r="1317" spans="1:2" x14ac:dyDescent="0.3">
      <c r="A1317" s="2">
        <v>39864</v>
      </c>
      <c r="B1317" s="28" t="s">
        <v>1059</v>
      </c>
    </row>
    <row r="1318" spans="1:2" x14ac:dyDescent="0.3">
      <c r="A1318" s="2">
        <v>39867</v>
      </c>
      <c r="B1318" s="29" t="s">
        <v>918</v>
      </c>
    </row>
    <row r="1319" spans="1:2" x14ac:dyDescent="0.3">
      <c r="A1319" s="2">
        <v>39868</v>
      </c>
      <c r="B1319" s="28" t="s">
        <v>1060</v>
      </c>
    </row>
    <row r="1320" spans="1:2" x14ac:dyDescent="0.3">
      <c r="A1320" s="2">
        <v>39869</v>
      </c>
      <c r="B1320" s="29" t="s">
        <v>1061</v>
      </c>
    </row>
    <row r="1321" spans="1:2" x14ac:dyDescent="0.3">
      <c r="A1321" s="2">
        <v>39870</v>
      </c>
      <c r="B1321" s="28" t="s">
        <v>959</v>
      </c>
    </row>
    <row r="1322" spans="1:2" x14ac:dyDescent="0.3">
      <c r="A1322" s="2">
        <v>39871</v>
      </c>
      <c r="B1322" s="29" t="s">
        <v>1062</v>
      </c>
    </row>
    <row r="1323" spans="1:2" x14ac:dyDescent="0.3">
      <c r="A1323" s="2">
        <v>39874</v>
      </c>
      <c r="B1323" s="28" t="s">
        <v>1063</v>
      </c>
    </row>
    <row r="1324" spans="1:2" x14ac:dyDescent="0.3">
      <c r="A1324" s="2">
        <v>39875</v>
      </c>
      <c r="B1324" s="29" t="s">
        <v>1064</v>
      </c>
    </row>
    <row r="1325" spans="1:2" x14ac:dyDescent="0.3">
      <c r="A1325" s="2">
        <v>39876</v>
      </c>
      <c r="B1325" s="28" t="s">
        <v>1065</v>
      </c>
    </row>
    <row r="1326" spans="1:2" x14ac:dyDescent="0.3">
      <c r="A1326" s="2">
        <v>39877</v>
      </c>
      <c r="B1326" s="29" t="s">
        <v>1066</v>
      </c>
    </row>
    <row r="1327" spans="1:2" x14ac:dyDescent="0.3">
      <c r="A1327" s="2">
        <v>39878</v>
      </c>
      <c r="B1327" s="28" t="s">
        <v>1067</v>
      </c>
    </row>
    <row r="1328" spans="1:2" x14ac:dyDescent="0.3">
      <c r="A1328" s="2">
        <v>39881</v>
      </c>
      <c r="B1328" s="29" t="s">
        <v>878</v>
      </c>
    </row>
    <row r="1329" spans="1:2" x14ac:dyDescent="0.3">
      <c r="A1329" s="2">
        <v>39882</v>
      </c>
      <c r="B1329" s="28" t="s">
        <v>1068</v>
      </c>
    </row>
    <row r="1330" spans="1:2" x14ac:dyDescent="0.3">
      <c r="A1330" s="2">
        <v>39883</v>
      </c>
      <c r="B1330" s="29" t="s">
        <v>1069</v>
      </c>
    </row>
    <row r="1331" spans="1:2" x14ac:dyDescent="0.3">
      <c r="A1331" s="2">
        <v>39884</v>
      </c>
      <c r="B1331" s="28" t="s">
        <v>1070</v>
      </c>
    </row>
    <row r="1332" spans="1:2" x14ac:dyDescent="0.3">
      <c r="A1332" s="2">
        <v>39885</v>
      </c>
      <c r="B1332" s="29" t="s">
        <v>1071</v>
      </c>
    </row>
    <row r="1333" spans="1:2" x14ac:dyDescent="0.3">
      <c r="A1333" s="2">
        <v>39888</v>
      </c>
      <c r="B1333" s="28" t="s">
        <v>908</v>
      </c>
    </row>
    <row r="1334" spans="1:2" x14ac:dyDescent="0.3">
      <c r="A1334" s="2">
        <v>39889</v>
      </c>
      <c r="B1334" s="29" t="s">
        <v>1072</v>
      </c>
    </row>
    <row r="1335" spans="1:2" x14ac:dyDescent="0.3">
      <c r="A1335" s="2">
        <v>39890</v>
      </c>
      <c r="B1335" s="28" t="s">
        <v>1073</v>
      </c>
    </row>
    <row r="1336" spans="1:2" x14ac:dyDescent="0.3">
      <c r="A1336" s="2">
        <v>39891</v>
      </c>
      <c r="B1336" s="29" t="s">
        <v>1074</v>
      </c>
    </row>
    <row r="1337" spans="1:2" x14ac:dyDescent="0.3">
      <c r="A1337" s="2">
        <v>39892</v>
      </c>
      <c r="B1337" s="28" t="s">
        <v>1075</v>
      </c>
    </row>
    <row r="1338" spans="1:2" x14ac:dyDescent="0.3">
      <c r="A1338" s="2">
        <v>39895</v>
      </c>
      <c r="B1338" s="29" t="s">
        <v>1076</v>
      </c>
    </row>
    <row r="1339" spans="1:2" x14ac:dyDescent="0.3">
      <c r="A1339" s="2">
        <v>39896</v>
      </c>
      <c r="B1339" s="28" t="s">
        <v>1077</v>
      </c>
    </row>
    <row r="1340" spans="1:2" x14ac:dyDescent="0.3">
      <c r="A1340" s="2">
        <v>39897</v>
      </c>
      <c r="B1340" s="29" t="s">
        <v>804</v>
      </c>
    </row>
    <row r="1341" spans="1:2" x14ac:dyDescent="0.3">
      <c r="A1341" s="2">
        <v>39898</v>
      </c>
      <c r="B1341" s="28" t="s">
        <v>1078</v>
      </c>
    </row>
    <row r="1342" spans="1:2" x14ac:dyDescent="0.3">
      <c r="A1342" s="2">
        <v>39899</v>
      </c>
      <c r="B1342" s="29" t="s">
        <v>1079</v>
      </c>
    </row>
    <row r="1343" spans="1:2" x14ac:dyDescent="0.3">
      <c r="A1343" s="2">
        <v>39902</v>
      </c>
      <c r="B1343" s="28" t="s">
        <v>1080</v>
      </c>
    </row>
    <row r="1344" spans="1:2" x14ac:dyDescent="0.3">
      <c r="A1344" s="2">
        <v>39903</v>
      </c>
      <c r="B1344" s="29" t="s">
        <v>1081</v>
      </c>
    </row>
    <row r="1345" spans="1:2" x14ac:dyDescent="0.3">
      <c r="A1345" s="2">
        <v>39904</v>
      </c>
      <c r="B1345" s="28" t="s">
        <v>1082</v>
      </c>
    </row>
    <row r="1346" spans="1:2" x14ac:dyDescent="0.3">
      <c r="A1346" s="2">
        <v>39905</v>
      </c>
      <c r="B1346" s="29" t="s">
        <v>1083</v>
      </c>
    </row>
    <row r="1347" spans="1:2" x14ac:dyDescent="0.3">
      <c r="A1347" s="2">
        <v>39906</v>
      </c>
      <c r="B1347" s="28" t="s">
        <v>1084</v>
      </c>
    </row>
    <row r="1348" spans="1:2" x14ac:dyDescent="0.3">
      <c r="A1348" s="2">
        <v>39909</v>
      </c>
      <c r="B1348" s="29" t="s">
        <v>1085</v>
      </c>
    </row>
    <row r="1349" spans="1:2" x14ac:dyDescent="0.3">
      <c r="A1349" s="2">
        <v>39910</v>
      </c>
      <c r="B1349" s="28" t="s">
        <v>539</v>
      </c>
    </row>
    <row r="1350" spans="1:2" x14ac:dyDescent="0.3">
      <c r="A1350" s="2">
        <v>39911</v>
      </c>
      <c r="B1350" s="29" t="s">
        <v>356</v>
      </c>
    </row>
    <row r="1351" spans="1:2" x14ac:dyDescent="0.3">
      <c r="A1351" s="2">
        <v>39912</v>
      </c>
      <c r="B1351" s="28" t="s">
        <v>1086</v>
      </c>
    </row>
    <row r="1352" spans="1:2" x14ac:dyDescent="0.3">
      <c r="A1352" s="2">
        <v>39917</v>
      </c>
      <c r="B1352" s="29" t="s">
        <v>1087</v>
      </c>
    </row>
    <row r="1353" spans="1:2" x14ac:dyDescent="0.3">
      <c r="A1353" s="2">
        <v>39918</v>
      </c>
      <c r="B1353" s="28" t="s">
        <v>1088</v>
      </c>
    </row>
    <row r="1354" spans="1:2" x14ac:dyDescent="0.3">
      <c r="A1354" s="2">
        <v>39919</v>
      </c>
      <c r="B1354" s="29" t="s">
        <v>1089</v>
      </c>
    </row>
    <row r="1355" spans="1:2" x14ac:dyDescent="0.3">
      <c r="A1355" s="2">
        <v>39920</v>
      </c>
      <c r="B1355" s="28" t="s">
        <v>1090</v>
      </c>
    </row>
    <row r="1356" spans="1:2" x14ac:dyDescent="0.3">
      <c r="A1356" s="2">
        <v>39923</v>
      </c>
      <c r="B1356" s="29" t="s">
        <v>1091</v>
      </c>
    </row>
    <row r="1357" spans="1:2" x14ac:dyDescent="0.3">
      <c r="A1357" s="2">
        <v>39924</v>
      </c>
      <c r="B1357" s="28" t="s">
        <v>1092</v>
      </c>
    </row>
    <row r="1358" spans="1:2" x14ac:dyDescent="0.3">
      <c r="A1358" s="2">
        <v>39925</v>
      </c>
      <c r="B1358" s="29" t="s">
        <v>1093</v>
      </c>
    </row>
    <row r="1359" spans="1:2" x14ac:dyDescent="0.3">
      <c r="A1359" s="2">
        <v>39926</v>
      </c>
      <c r="B1359" s="28" t="s">
        <v>80</v>
      </c>
    </row>
    <row r="1360" spans="1:2" x14ac:dyDescent="0.3">
      <c r="A1360" s="2">
        <v>39927</v>
      </c>
      <c r="B1360" s="29" t="s">
        <v>1094</v>
      </c>
    </row>
    <row r="1361" spans="1:2" x14ac:dyDescent="0.3">
      <c r="A1361" s="2">
        <v>39930</v>
      </c>
      <c r="B1361" s="28" t="s">
        <v>1095</v>
      </c>
    </row>
    <row r="1362" spans="1:2" x14ac:dyDescent="0.3">
      <c r="A1362" s="2">
        <v>39931</v>
      </c>
      <c r="B1362" s="29" t="s">
        <v>1096</v>
      </c>
    </row>
    <row r="1363" spans="1:2" x14ac:dyDescent="0.3">
      <c r="A1363" s="2">
        <v>39932</v>
      </c>
      <c r="B1363" s="28" t="s">
        <v>876</v>
      </c>
    </row>
    <row r="1364" spans="1:2" x14ac:dyDescent="0.3">
      <c r="A1364" s="2">
        <v>39933</v>
      </c>
      <c r="B1364" s="29" t="s">
        <v>1097</v>
      </c>
    </row>
    <row r="1365" spans="1:2" x14ac:dyDescent="0.3">
      <c r="A1365" s="2">
        <v>39934</v>
      </c>
      <c r="B1365" s="28" t="s">
        <v>1098</v>
      </c>
    </row>
    <row r="1366" spans="1:2" x14ac:dyDescent="0.3">
      <c r="A1366" s="2">
        <v>39937</v>
      </c>
      <c r="B1366" s="29" t="s">
        <v>1015</v>
      </c>
    </row>
    <row r="1367" spans="1:2" x14ac:dyDescent="0.3">
      <c r="A1367" s="2">
        <v>39938</v>
      </c>
      <c r="B1367" s="28" t="s">
        <v>1099</v>
      </c>
    </row>
    <row r="1368" spans="1:2" x14ac:dyDescent="0.3">
      <c r="A1368" s="2">
        <v>39939</v>
      </c>
      <c r="B1368" s="29" t="s">
        <v>545</v>
      </c>
    </row>
    <row r="1369" spans="1:2" x14ac:dyDescent="0.3">
      <c r="A1369" s="2">
        <v>39940</v>
      </c>
      <c r="B1369" s="28" t="s">
        <v>1100</v>
      </c>
    </row>
    <row r="1370" spans="1:2" x14ac:dyDescent="0.3">
      <c r="A1370" s="2">
        <v>39941</v>
      </c>
      <c r="B1370" s="29" t="s">
        <v>1101</v>
      </c>
    </row>
    <row r="1371" spans="1:2" x14ac:dyDescent="0.3">
      <c r="A1371" s="2">
        <v>39944</v>
      </c>
      <c r="B1371" s="28" t="s">
        <v>1102</v>
      </c>
    </row>
    <row r="1372" spans="1:2" x14ac:dyDescent="0.3">
      <c r="A1372" s="2">
        <v>39945</v>
      </c>
      <c r="B1372" s="29" t="s">
        <v>1103</v>
      </c>
    </row>
    <row r="1373" spans="1:2" x14ac:dyDescent="0.3">
      <c r="A1373" s="2">
        <v>39946</v>
      </c>
      <c r="B1373" s="28" t="s">
        <v>1104</v>
      </c>
    </row>
    <row r="1374" spans="1:2" x14ac:dyDescent="0.3">
      <c r="A1374" s="2">
        <v>39947</v>
      </c>
      <c r="B1374" s="29" t="s">
        <v>1105</v>
      </c>
    </row>
    <row r="1375" spans="1:2" x14ac:dyDescent="0.3">
      <c r="A1375" s="2">
        <v>39948</v>
      </c>
      <c r="B1375" s="28" t="s">
        <v>821</v>
      </c>
    </row>
    <row r="1376" spans="1:2" x14ac:dyDescent="0.3">
      <c r="A1376" s="2">
        <v>39951</v>
      </c>
      <c r="B1376" s="29" t="s">
        <v>1106</v>
      </c>
    </row>
    <row r="1377" spans="1:2" x14ac:dyDescent="0.3">
      <c r="A1377" s="2">
        <v>39952</v>
      </c>
      <c r="B1377" s="28" t="s">
        <v>1107</v>
      </c>
    </row>
    <row r="1378" spans="1:2" x14ac:dyDescent="0.3">
      <c r="A1378" s="2">
        <v>39953</v>
      </c>
      <c r="B1378" s="29" t="s">
        <v>1108</v>
      </c>
    </row>
    <row r="1379" spans="1:2" x14ac:dyDescent="0.3">
      <c r="A1379" s="2">
        <v>39954</v>
      </c>
      <c r="B1379" s="28" t="s">
        <v>1109</v>
      </c>
    </row>
    <row r="1380" spans="1:2" x14ac:dyDescent="0.3">
      <c r="A1380" s="2">
        <v>39955</v>
      </c>
      <c r="B1380" s="29" t="s">
        <v>1110</v>
      </c>
    </row>
    <row r="1381" spans="1:2" x14ac:dyDescent="0.3">
      <c r="A1381" s="2">
        <v>39958</v>
      </c>
      <c r="B1381" s="28" t="s">
        <v>128</v>
      </c>
    </row>
    <row r="1382" spans="1:2" x14ac:dyDescent="0.3">
      <c r="A1382" s="2">
        <v>39959</v>
      </c>
      <c r="B1382" s="29" t="s">
        <v>1111</v>
      </c>
    </row>
    <row r="1383" spans="1:2" x14ac:dyDescent="0.3">
      <c r="A1383" s="2">
        <v>39960</v>
      </c>
      <c r="B1383" s="28" t="s">
        <v>205</v>
      </c>
    </row>
    <row r="1384" spans="1:2" x14ac:dyDescent="0.3">
      <c r="A1384" s="2">
        <v>39961</v>
      </c>
      <c r="B1384" s="29" t="s">
        <v>681</v>
      </c>
    </row>
    <row r="1385" spans="1:2" x14ac:dyDescent="0.3">
      <c r="A1385" s="2">
        <v>39962</v>
      </c>
      <c r="B1385" s="28" t="s">
        <v>1112</v>
      </c>
    </row>
    <row r="1386" spans="1:2" x14ac:dyDescent="0.3">
      <c r="A1386" s="2">
        <v>39965</v>
      </c>
      <c r="B1386" s="29" t="s">
        <v>1113</v>
      </c>
    </row>
    <row r="1387" spans="1:2" x14ac:dyDescent="0.3">
      <c r="A1387" s="2">
        <v>39966</v>
      </c>
      <c r="B1387" s="28" t="s">
        <v>1114</v>
      </c>
    </row>
    <row r="1388" spans="1:2" x14ac:dyDescent="0.3">
      <c r="A1388" s="2">
        <v>39967</v>
      </c>
      <c r="B1388" s="29" t="s">
        <v>1115</v>
      </c>
    </row>
    <row r="1389" spans="1:2" x14ac:dyDescent="0.3">
      <c r="A1389" s="2">
        <v>39968</v>
      </c>
      <c r="B1389" s="28" t="s">
        <v>1116</v>
      </c>
    </row>
    <row r="1390" spans="1:2" x14ac:dyDescent="0.3">
      <c r="A1390" s="2">
        <v>39969</v>
      </c>
      <c r="B1390" s="29" t="s">
        <v>1117</v>
      </c>
    </row>
    <row r="1391" spans="1:2" x14ac:dyDescent="0.3">
      <c r="A1391" s="2">
        <v>39972</v>
      </c>
      <c r="B1391" s="28" t="s">
        <v>381</v>
      </c>
    </row>
    <row r="1392" spans="1:2" x14ac:dyDescent="0.3">
      <c r="A1392" s="2">
        <v>39973</v>
      </c>
      <c r="B1392" s="29" t="s">
        <v>1118</v>
      </c>
    </row>
    <row r="1393" spans="1:2" x14ac:dyDescent="0.3">
      <c r="A1393" s="2">
        <v>39974</v>
      </c>
      <c r="B1393" s="28" t="s">
        <v>1119</v>
      </c>
    </row>
    <row r="1394" spans="1:2" x14ac:dyDescent="0.3">
      <c r="A1394" s="2">
        <v>39975</v>
      </c>
      <c r="B1394" s="29" t="s">
        <v>1120</v>
      </c>
    </row>
    <row r="1395" spans="1:2" x14ac:dyDescent="0.3">
      <c r="A1395" s="2">
        <v>39976</v>
      </c>
      <c r="B1395" s="28" t="s">
        <v>1121</v>
      </c>
    </row>
    <row r="1396" spans="1:2" x14ac:dyDescent="0.3">
      <c r="A1396" s="2">
        <v>39979</v>
      </c>
      <c r="B1396" s="29" t="s">
        <v>1122</v>
      </c>
    </row>
    <row r="1397" spans="1:2" x14ac:dyDescent="0.3">
      <c r="A1397" s="2">
        <v>39980</v>
      </c>
      <c r="B1397" s="28" t="s">
        <v>1123</v>
      </c>
    </row>
    <row r="1398" spans="1:2" x14ac:dyDescent="0.3">
      <c r="A1398" s="2">
        <v>39981</v>
      </c>
      <c r="B1398" s="29" t="s">
        <v>153</v>
      </c>
    </row>
    <row r="1399" spans="1:2" x14ac:dyDescent="0.3">
      <c r="A1399" s="2">
        <v>39982</v>
      </c>
      <c r="B1399" s="28" t="s">
        <v>1124</v>
      </c>
    </row>
    <row r="1400" spans="1:2" x14ac:dyDescent="0.3">
      <c r="A1400" s="2">
        <v>39983</v>
      </c>
      <c r="B1400" s="29" t="s">
        <v>476</v>
      </c>
    </row>
    <row r="1401" spans="1:2" x14ac:dyDescent="0.3">
      <c r="A1401" s="2">
        <v>39986</v>
      </c>
      <c r="B1401" s="28" t="s">
        <v>1125</v>
      </c>
    </row>
    <row r="1402" spans="1:2" x14ac:dyDescent="0.3">
      <c r="A1402" s="2">
        <v>39987</v>
      </c>
      <c r="B1402" s="29" t="s">
        <v>1126</v>
      </c>
    </row>
    <row r="1403" spans="1:2" x14ac:dyDescent="0.3">
      <c r="A1403" s="2">
        <v>39988</v>
      </c>
      <c r="B1403" s="28" t="s">
        <v>432</v>
      </c>
    </row>
    <row r="1404" spans="1:2" x14ac:dyDescent="0.3">
      <c r="A1404" s="2">
        <v>39989</v>
      </c>
      <c r="B1404" s="29" t="s">
        <v>257</v>
      </c>
    </row>
    <row r="1405" spans="1:2" x14ac:dyDescent="0.3">
      <c r="A1405" s="2">
        <v>39990</v>
      </c>
      <c r="B1405" s="28" t="s">
        <v>706</v>
      </c>
    </row>
    <row r="1406" spans="1:2" x14ac:dyDescent="0.3">
      <c r="A1406" s="2">
        <v>39993</v>
      </c>
      <c r="B1406" s="29" t="s">
        <v>543</v>
      </c>
    </row>
    <row r="1407" spans="1:2" x14ac:dyDescent="0.3">
      <c r="A1407" s="2">
        <v>39994</v>
      </c>
      <c r="B1407" s="28" t="s">
        <v>1127</v>
      </c>
    </row>
    <row r="1408" spans="1:2" x14ac:dyDescent="0.3">
      <c r="A1408" s="2">
        <v>39995</v>
      </c>
      <c r="B1408" s="29" t="s">
        <v>1128</v>
      </c>
    </row>
    <row r="1409" spans="1:2" x14ac:dyDescent="0.3">
      <c r="A1409" s="2">
        <v>39996</v>
      </c>
      <c r="B1409" s="28" t="s">
        <v>1129</v>
      </c>
    </row>
    <row r="1410" spans="1:2" x14ac:dyDescent="0.3">
      <c r="A1410" s="2">
        <v>39997</v>
      </c>
      <c r="B1410" s="29" t="s">
        <v>1130</v>
      </c>
    </row>
    <row r="1411" spans="1:2" x14ac:dyDescent="0.3">
      <c r="A1411" s="2">
        <v>40000</v>
      </c>
      <c r="B1411" s="28" t="s">
        <v>36</v>
      </c>
    </row>
    <row r="1412" spans="1:2" x14ac:dyDescent="0.3">
      <c r="A1412" s="2">
        <v>40001</v>
      </c>
      <c r="B1412" s="29" t="s">
        <v>1131</v>
      </c>
    </row>
    <row r="1413" spans="1:2" x14ac:dyDescent="0.3">
      <c r="A1413" s="2">
        <v>40002</v>
      </c>
      <c r="B1413" s="28" t="s">
        <v>1132</v>
      </c>
    </row>
    <row r="1414" spans="1:2" x14ac:dyDescent="0.3">
      <c r="A1414" s="2">
        <v>40003</v>
      </c>
      <c r="B1414" s="29" t="s">
        <v>1133</v>
      </c>
    </row>
    <row r="1415" spans="1:2" x14ac:dyDescent="0.3">
      <c r="A1415" s="2">
        <v>40004</v>
      </c>
      <c r="B1415" s="28" t="s">
        <v>1134</v>
      </c>
    </row>
    <row r="1416" spans="1:2" x14ac:dyDescent="0.3">
      <c r="A1416" s="2">
        <v>40007</v>
      </c>
      <c r="B1416" s="29" t="s">
        <v>1135</v>
      </c>
    </row>
    <row r="1417" spans="1:2" x14ac:dyDescent="0.3">
      <c r="A1417" s="2">
        <v>40008</v>
      </c>
      <c r="B1417" s="28" t="s">
        <v>374</v>
      </c>
    </row>
    <row r="1418" spans="1:2" x14ac:dyDescent="0.3">
      <c r="A1418" s="2">
        <v>40009</v>
      </c>
      <c r="B1418" s="29" t="s">
        <v>1136</v>
      </c>
    </row>
    <row r="1419" spans="1:2" x14ac:dyDescent="0.3">
      <c r="A1419" s="2">
        <v>40010</v>
      </c>
      <c r="B1419" s="28" t="s">
        <v>1137</v>
      </c>
    </row>
    <row r="1420" spans="1:2" x14ac:dyDescent="0.3">
      <c r="A1420" s="2">
        <v>40011</v>
      </c>
      <c r="B1420" s="29" t="s">
        <v>1138</v>
      </c>
    </row>
    <row r="1421" spans="1:2" x14ac:dyDescent="0.3">
      <c r="A1421" s="2">
        <v>40014</v>
      </c>
      <c r="B1421" s="28" t="s">
        <v>916</v>
      </c>
    </row>
    <row r="1422" spans="1:2" x14ac:dyDescent="0.3">
      <c r="A1422" s="2">
        <v>40015</v>
      </c>
      <c r="B1422" s="29" t="s">
        <v>1139</v>
      </c>
    </row>
    <row r="1423" spans="1:2" x14ac:dyDescent="0.3">
      <c r="A1423" s="2">
        <v>40016</v>
      </c>
      <c r="B1423" s="28" t="s">
        <v>531</v>
      </c>
    </row>
    <row r="1424" spans="1:2" x14ac:dyDescent="0.3">
      <c r="A1424" s="2">
        <v>40017</v>
      </c>
      <c r="B1424" s="29" t="s">
        <v>803</v>
      </c>
    </row>
    <row r="1425" spans="1:2" x14ac:dyDescent="0.3">
      <c r="A1425" s="2">
        <v>40018</v>
      </c>
      <c r="B1425" s="28" t="s">
        <v>1140</v>
      </c>
    </row>
    <row r="1426" spans="1:2" x14ac:dyDescent="0.3">
      <c r="A1426" s="2">
        <v>40021</v>
      </c>
      <c r="B1426" s="29" t="s">
        <v>1141</v>
      </c>
    </row>
    <row r="1427" spans="1:2" x14ac:dyDescent="0.3">
      <c r="A1427" s="2">
        <v>40022</v>
      </c>
      <c r="B1427" s="28" t="s">
        <v>470</v>
      </c>
    </row>
    <row r="1428" spans="1:2" x14ac:dyDescent="0.3">
      <c r="A1428" s="2">
        <v>40023</v>
      </c>
      <c r="B1428" s="29" t="s">
        <v>1142</v>
      </c>
    </row>
    <row r="1429" spans="1:2" x14ac:dyDescent="0.3">
      <c r="A1429" s="2">
        <v>40024</v>
      </c>
      <c r="B1429" s="28" t="s">
        <v>1143</v>
      </c>
    </row>
    <row r="1430" spans="1:2" x14ac:dyDescent="0.3">
      <c r="A1430" s="2">
        <v>40025</v>
      </c>
      <c r="B1430" s="29" t="s">
        <v>1144</v>
      </c>
    </row>
    <row r="1431" spans="1:2" x14ac:dyDescent="0.3">
      <c r="A1431" s="2">
        <v>40028</v>
      </c>
      <c r="B1431" s="28" t="s">
        <v>1145</v>
      </c>
    </row>
    <row r="1432" spans="1:2" x14ac:dyDescent="0.3">
      <c r="A1432" s="2">
        <v>40029</v>
      </c>
      <c r="B1432" s="29" t="s">
        <v>1146</v>
      </c>
    </row>
    <row r="1433" spans="1:2" x14ac:dyDescent="0.3">
      <c r="A1433" s="2">
        <v>40030</v>
      </c>
      <c r="B1433" s="28" t="s">
        <v>29</v>
      </c>
    </row>
    <row r="1434" spans="1:2" x14ac:dyDescent="0.3">
      <c r="A1434" s="2">
        <v>40031</v>
      </c>
      <c r="B1434" s="29" t="s">
        <v>1147</v>
      </c>
    </row>
    <row r="1435" spans="1:2" x14ac:dyDescent="0.3">
      <c r="A1435" s="2">
        <v>40032</v>
      </c>
      <c r="B1435" s="28" t="s">
        <v>622</v>
      </c>
    </row>
    <row r="1436" spans="1:2" x14ac:dyDescent="0.3">
      <c r="A1436" s="2">
        <v>40035</v>
      </c>
      <c r="B1436" s="29" t="s">
        <v>847</v>
      </c>
    </row>
    <row r="1437" spans="1:2" x14ac:dyDescent="0.3">
      <c r="A1437" s="2">
        <v>40036</v>
      </c>
      <c r="B1437" s="28" t="s">
        <v>335</v>
      </c>
    </row>
    <row r="1438" spans="1:2" x14ac:dyDescent="0.3">
      <c r="A1438" s="2">
        <v>40037</v>
      </c>
      <c r="B1438" s="29" t="s">
        <v>1148</v>
      </c>
    </row>
    <row r="1439" spans="1:2" x14ac:dyDescent="0.3">
      <c r="A1439" s="2">
        <v>40038</v>
      </c>
      <c r="B1439" s="28" t="s">
        <v>512</v>
      </c>
    </row>
    <row r="1440" spans="1:2" x14ac:dyDescent="0.3">
      <c r="A1440" s="2">
        <v>40039</v>
      </c>
      <c r="B1440" s="29" t="s">
        <v>1149</v>
      </c>
    </row>
    <row r="1441" spans="1:2" x14ac:dyDescent="0.3">
      <c r="A1441" s="2">
        <v>40042</v>
      </c>
      <c r="B1441" s="28" t="s">
        <v>1150</v>
      </c>
    </row>
    <row r="1442" spans="1:2" x14ac:dyDescent="0.3">
      <c r="A1442" s="2">
        <v>40043</v>
      </c>
      <c r="B1442" s="29" t="s">
        <v>1151</v>
      </c>
    </row>
    <row r="1443" spans="1:2" x14ac:dyDescent="0.3">
      <c r="A1443" s="2">
        <v>40044</v>
      </c>
      <c r="B1443" s="28" t="s">
        <v>1152</v>
      </c>
    </row>
    <row r="1444" spans="1:2" x14ac:dyDescent="0.3">
      <c r="A1444" s="2">
        <v>40045</v>
      </c>
      <c r="B1444" s="29" t="s">
        <v>1153</v>
      </c>
    </row>
    <row r="1445" spans="1:2" x14ac:dyDescent="0.3">
      <c r="A1445" s="2">
        <v>40046</v>
      </c>
      <c r="B1445" s="28" t="s">
        <v>1154</v>
      </c>
    </row>
    <row r="1446" spans="1:2" x14ac:dyDescent="0.3">
      <c r="A1446" s="2">
        <v>40049</v>
      </c>
      <c r="B1446" s="29" t="s">
        <v>1155</v>
      </c>
    </row>
    <row r="1447" spans="1:2" x14ac:dyDescent="0.3">
      <c r="A1447" s="2">
        <v>40050</v>
      </c>
      <c r="B1447" s="28" t="s">
        <v>559</v>
      </c>
    </row>
    <row r="1448" spans="1:2" x14ac:dyDescent="0.3">
      <c r="A1448" s="2">
        <v>40051</v>
      </c>
      <c r="B1448" s="29" t="s">
        <v>664</v>
      </c>
    </row>
    <row r="1449" spans="1:2" x14ac:dyDescent="0.3">
      <c r="A1449" s="2">
        <v>40052</v>
      </c>
      <c r="B1449" s="28" t="s">
        <v>454</v>
      </c>
    </row>
    <row r="1450" spans="1:2" x14ac:dyDescent="0.3">
      <c r="A1450" s="2">
        <v>40053</v>
      </c>
      <c r="B1450" s="29" t="s">
        <v>1156</v>
      </c>
    </row>
    <row r="1451" spans="1:2" x14ac:dyDescent="0.3">
      <c r="A1451" s="2">
        <v>40056</v>
      </c>
      <c r="B1451" s="28" t="s">
        <v>928</v>
      </c>
    </row>
    <row r="1452" spans="1:2" x14ac:dyDescent="0.3">
      <c r="A1452" s="2">
        <v>40057</v>
      </c>
      <c r="B1452" s="29" t="s">
        <v>1157</v>
      </c>
    </row>
    <row r="1453" spans="1:2" x14ac:dyDescent="0.3">
      <c r="A1453" s="2">
        <v>40058</v>
      </c>
      <c r="B1453" s="28" t="s">
        <v>1158</v>
      </c>
    </row>
    <row r="1454" spans="1:2" x14ac:dyDescent="0.3">
      <c r="A1454" s="2">
        <v>40059</v>
      </c>
      <c r="B1454" s="29" t="s">
        <v>1159</v>
      </c>
    </row>
    <row r="1455" spans="1:2" x14ac:dyDescent="0.3">
      <c r="A1455" s="2">
        <v>40060</v>
      </c>
      <c r="B1455" s="28" t="s">
        <v>1012</v>
      </c>
    </row>
    <row r="1456" spans="1:2" x14ac:dyDescent="0.3">
      <c r="A1456" s="2">
        <v>40063</v>
      </c>
      <c r="B1456" s="29" t="s">
        <v>1160</v>
      </c>
    </row>
    <row r="1457" spans="1:2" x14ac:dyDescent="0.3">
      <c r="A1457" s="2">
        <v>40064</v>
      </c>
      <c r="B1457" s="28" t="s">
        <v>1161</v>
      </c>
    </row>
    <row r="1458" spans="1:2" x14ac:dyDescent="0.3">
      <c r="A1458" s="2">
        <v>40065</v>
      </c>
      <c r="B1458" s="29" t="s">
        <v>1162</v>
      </c>
    </row>
    <row r="1459" spans="1:2" x14ac:dyDescent="0.3">
      <c r="A1459" s="2">
        <v>40066</v>
      </c>
      <c r="B1459" s="28" t="s">
        <v>788</v>
      </c>
    </row>
    <row r="1460" spans="1:2" x14ac:dyDescent="0.3">
      <c r="A1460" s="2">
        <v>40067</v>
      </c>
      <c r="B1460" s="29" t="s">
        <v>1163</v>
      </c>
    </row>
    <row r="1461" spans="1:2" x14ac:dyDescent="0.3">
      <c r="A1461" s="2">
        <v>40070</v>
      </c>
      <c r="B1461" s="28" t="s">
        <v>1164</v>
      </c>
    </row>
    <row r="1462" spans="1:2" x14ac:dyDescent="0.3">
      <c r="A1462" s="2">
        <v>40071</v>
      </c>
      <c r="B1462" s="29" t="s">
        <v>1165</v>
      </c>
    </row>
    <row r="1463" spans="1:2" x14ac:dyDescent="0.3">
      <c r="A1463" s="2">
        <v>40072</v>
      </c>
      <c r="B1463" s="28" t="s">
        <v>434</v>
      </c>
    </row>
    <row r="1464" spans="1:2" x14ac:dyDescent="0.3">
      <c r="A1464" s="2">
        <v>40073</v>
      </c>
      <c r="B1464" s="29" t="s">
        <v>1166</v>
      </c>
    </row>
    <row r="1465" spans="1:2" x14ac:dyDescent="0.3">
      <c r="A1465" s="2">
        <v>40074</v>
      </c>
      <c r="B1465" s="28" t="s">
        <v>549</v>
      </c>
    </row>
    <row r="1466" spans="1:2" x14ac:dyDescent="0.3">
      <c r="A1466" s="2">
        <v>40077</v>
      </c>
      <c r="B1466" s="29" t="s">
        <v>1167</v>
      </c>
    </row>
    <row r="1467" spans="1:2" x14ac:dyDescent="0.3">
      <c r="A1467" s="2">
        <v>40078</v>
      </c>
      <c r="B1467" s="28" t="s">
        <v>633</v>
      </c>
    </row>
    <row r="1468" spans="1:2" x14ac:dyDescent="0.3">
      <c r="A1468" s="2">
        <v>40079</v>
      </c>
      <c r="B1468" s="29" t="s">
        <v>1168</v>
      </c>
    </row>
    <row r="1469" spans="1:2" x14ac:dyDescent="0.3">
      <c r="A1469" s="2">
        <v>40080</v>
      </c>
      <c r="B1469" s="28" t="s">
        <v>1169</v>
      </c>
    </row>
    <row r="1470" spans="1:2" x14ac:dyDescent="0.3">
      <c r="A1470" s="2">
        <v>40081</v>
      </c>
      <c r="B1470" s="29" t="s">
        <v>1067</v>
      </c>
    </row>
    <row r="1471" spans="1:2" x14ac:dyDescent="0.3">
      <c r="A1471" s="2">
        <v>40084</v>
      </c>
      <c r="B1471" s="28" t="s">
        <v>223</v>
      </c>
    </row>
    <row r="1472" spans="1:2" x14ac:dyDescent="0.3">
      <c r="A1472" s="2">
        <v>40085</v>
      </c>
      <c r="B1472" s="29" t="s">
        <v>122</v>
      </c>
    </row>
    <row r="1473" spans="1:2" x14ac:dyDescent="0.3">
      <c r="A1473" s="2">
        <v>40086</v>
      </c>
      <c r="B1473" s="28" t="s">
        <v>799</v>
      </c>
    </row>
    <row r="1474" spans="1:2" x14ac:dyDescent="0.3">
      <c r="A1474" s="2">
        <v>40087</v>
      </c>
      <c r="B1474" s="29" t="s">
        <v>1170</v>
      </c>
    </row>
    <row r="1475" spans="1:2" x14ac:dyDescent="0.3">
      <c r="A1475" s="2">
        <v>40088</v>
      </c>
      <c r="B1475" s="28" t="s">
        <v>1171</v>
      </c>
    </row>
    <row r="1476" spans="1:2" x14ac:dyDescent="0.3">
      <c r="A1476" s="2">
        <v>40091</v>
      </c>
      <c r="B1476" s="29" t="s">
        <v>1172</v>
      </c>
    </row>
    <row r="1477" spans="1:2" x14ac:dyDescent="0.3">
      <c r="A1477" s="2">
        <v>40092</v>
      </c>
      <c r="B1477" s="28" t="s">
        <v>1173</v>
      </c>
    </row>
    <row r="1478" spans="1:2" x14ac:dyDescent="0.3">
      <c r="A1478" s="2">
        <v>40093</v>
      </c>
      <c r="B1478" s="29" t="s">
        <v>1174</v>
      </c>
    </row>
    <row r="1479" spans="1:2" x14ac:dyDescent="0.3">
      <c r="A1479" s="2">
        <v>40094</v>
      </c>
      <c r="B1479" s="28" t="s">
        <v>723</v>
      </c>
    </row>
    <row r="1480" spans="1:2" x14ac:dyDescent="0.3">
      <c r="A1480" s="2">
        <v>40095</v>
      </c>
      <c r="B1480" s="29" t="s">
        <v>1175</v>
      </c>
    </row>
    <row r="1481" spans="1:2" x14ac:dyDescent="0.3">
      <c r="A1481" s="2">
        <v>40098</v>
      </c>
      <c r="B1481" s="28" t="s">
        <v>1176</v>
      </c>
    </row>
    <row r="1482" spans="1:2" x14ac:dyDescent="0.3">
      <c r="A1482" s="2">
        <v>40099</v>
      </c>
      <c r="B1482" s="29" t="s">
        <v>1177</v>
      </c>
    </row>
    <row r="1483" spans="1:2" x14ac:dyDescent="0.3">
      <c r="A1483" s="2">
        <v>40100</v>
      </c>
      <c r="B1483" s="28" t="s">
        <v>1178</v>
      </c>
    </row>
    <row r="1484" spans="1:2" x14ac:dyDescent="0.3">
      <c r="A1484" s="2">
        <v>40101</v>
      </c>
      <c r="B1484" s="29" t="s">
        <v>1179</v>
      </c>
    </row>
    <row r="1485" spans="1:2" x14ac:dyDescent="0.3">
      <c r="A1485" s="2">
        <v>40102</v>
      </c>
      <c r="B1485" s="28" t="s">
        <v>1180</v>
      </c>
    </row>
    <row r="1486" spans="1:2" x14ac:dyDescent="0.3">
      <c r="A1486" s="2">
        <v>40105</v>
      </c>
      <c r="B1486" s="29" t="s">
        <v>1181</v>
      </c>
    </row>
    <row r="1487" spans="1:2" x14ac:dyDescent="0.3">
      <c r="A1487" s="2">
        <v>40106</v>
      </c>
      <c r="B1487" s="28" t="s">
        <v>49</v>
      </c>
    </row>
    <row r="1488" spans="1:2" x14ac:dyDescent="0.3">
      <c r="A1488" s="2">
        <v>40107</v>
      </c>
      <c r="B1488" s="29" t="s">
        <v>78</v>
      </c>
    </row>
    <row r="1489" spans="1:2" x14ac:dyDescent="0.3">
      <c r="A1489" s="2">
        <v>40108</v>
      </c>
      <c r="B1489" s="28" t="s">
        <v>196</v>
      </c>
    </row>
    <row r="1490" spans="1:2" x14ac:dyDescent="0.3">
      <c r="A1490" s="2">
        <v>40109</v>
      </c>
      <c r="B1490" s="29" t="s">
        <v>1182</v>
      </c>
    </row>
    <row r="1491" spans="1:2" x14ac:dyDescent="0.3">
      <c r="A1491" s="2">
        <v>40112</v>
      </c>
      <c r="B1491" s="28" t="s">
        <v>203</v>
      </c>
    </row>
    <row r="1492" spans="1:2" x14ac:dyDescent="0.3">
      <c r="A1492" s="2">
        <v>40113</v>
      </c>
      <c r="B1492" s="29" t="s">
        <v>1183</v>
      </c>
    </row>
    <row r="1493" spans="1:2" x14ac:dyDescent="0.3">
      <c r="A1493" s="2">
        <v>40114</v>
      </c>
      <c r="B1493" s="28" t="s">
        <v>1184</v>
      </c>
    </row>
    <row r="1494" spans="1:2" x14ac:dyDescent="0.3">
      <c r="A1494" s="2">
        <v>40115</v>
      </c>
      <c r="B1494" s="29" t="s">
        <v>1185</v>
      </c>
    </row>
    <row r="1495" spans="1:2" x14ac:dyDescent="0.3">
      <c r="A1495" s="2">
        <v>40116</v>
      </c>
      <c r="B1495" s="28" t="s">
        <v>1186</v>
      </c>
    </row>
    <row r="1496" spans="1:2" x14ac:dyDescent="0.3">
      <c r="A1496" s="2">
        <v>40119</v>
      </c>
      <c r="B1496" s="29" t="s">
        <v>1187</v>
      </c>
    </row>
    <row r="1497" spans="1:2" x14ac:dyDescent="0.3">
      <c r="A1497" s="2">
        <v>40120</v>
      </c>
      <c r="B1497" s="28" t="s">
        <v>1188</v>
      </c>
    </row>
    <row r="1498" spans="1:2" x14ac:dyDescent="0.3">
      <c r="A1498" s="2">
        <v>40121</v>
      </c>
      <c r="B1498" s="29" t="s">
        <v>1189</v>
      </c>
    </row>
    <row r="1499" spans="1:2" x14ac:dyDescent="0.3">
      <c r="A1499" s="2">
        <v>40122</v>
      </c>
      <c r="B1499" s="28" t="s">
        <v>1190</v>
      </c>
    </row>
    <row r="1500" spans="1:2" x14ac:dyDescent="0.3">
      <c r="A1500" s="2">
        <v>40123</v>
      </c>
      <c r="B1500" s="29" t="s">
        <v>101</v>
      </c>
    </row>
    <row r="1501" spans="1:2" x14ac:dyDescent="0.3">
      <c r="A1501" s="2">
        <v>40126</v>
      </c>
      <c r="B1501" s="28" t="s">
        <v>314</v>
      </c>
    </row>
    <row r="1502" spans="1:2" x14ac:dyDescent="0.3">
      <c r="A1502" s="2">
        <v>40127</v>
      </c>
      <c r="B1502" s="29" t="s">
        <v>1191</v>
      </c>
    </row>
    <row r="1503" spans="1:2" x14ac:dyDescent="0.3">
      <c r="A1503" s="2">
        <v>40128</v>
      </c>
      <c r="B1503" s="28" t="s">
        <v>1192</v>
      </c>
    </row>
    <row r="1504" spans="1:2" x14ac:dyDescent="0.3">
      <c r="A1504" s="2">
        <v>40129</v>
      </c>
      <c r="B1504" s="29" t="s">
        <v>1193</v>
      </c>
    </row>
    <row r="1505" spans="1:2" x14ac:dyDescent="0.3">
      <c r="A1505" s="2">
        <v>40130</v>
      </c>
      <c r="B1505" s="28" t="s">
        <v>1194</v>
      </c>
    </row>
    <row r="1506" spans="1:2" x14ac:dyDescent="0.3">
      <c r="A1506" s="2">
        <v>40133</v>
      </c>
      <c r="B1506" s="29" t="s">
        <v>643</v>
      </c>
    </row>
    <row r="1507" spans="1:2" x14ac:dyDescent="0.3">
      <c r="A1507" s="2">
        <v>40134</v>
      </c>
      <c r="B1507" s="28" t="s">
        <v>1195</v>
      </c>
    </row>
    <row r="1508" spans="1:2" x14ac:dyDescent="0.3">
      <c r="A1508" s="2">
        <v>40135</v>
      </c>
      <c r="B1508" s="29" t="s">
        <v>329</v>
      </c>
    </row>
    <row r="1509" spans="1:2" x14ac:dyDescent="0.3">
      <c r="A1509" s="2">
        <v>40136</v>
      </c>
      <c r="B1509" s="28" t="s">
        <v>667</v>
      </c>
    </row>
    <row r="1510" spans="1:2" x14ac:dyDescent="0.3">
      <c r="A1510" s="2">
        <v>40137</v>
      </c>
      <c r="B1510" s="29" t="s">
        <v>1196</v>
      </c>
    </row>
    <row r="1511" spans="1:2" x14ac:dyDescent="0.3">
      <c r="A1511" s="2">
        <v>40140</v>
      </c>
      <c r="B1511" s="28" t="s">
        <v>1197</v>
      </c>
    </row>
    <row r="1512" spans="1:2" x14ac:dyDescent="0.3">
      <c r="A1512" s="2">
        <v>40141</v>
      </c>
      <c r="B1512" s="29" t="s">
        <v>1198</v>
      </c>
    </row>
    <row r="1513" spans="1:2" x14ac:dyDescent="0.3">
      <c r="A1513" s="2">
        <v>40142</v>
      </c>
      <c r="B1513" s="28" t="s">
        <v>167</v>
      </c>
    </row>
    <row r="1514" spans="1:2" x14ac:dyDescent="0.3">
      <c r="A1514" s="2">
        <v>40143</v>
      </c>
      <c r="B1514" s="29" t="s">
        <v>1199</v>
      </c>
    </row>
    <row r="1515" spans="1:2" x14ac:dyDescent="0.3">
      <c r="A1515" s="2">
        <v>40144</v>
      </c>
      <c r="B1515" s="28" t="s">
        <v>1200</v>
      </c>
    </row>
    <row r="1516" spans="1:2" x14ac:dyDescent="0.3">
      <c r="A1516" s="2">
        <v>40147</v>
      </c>
      <c r="B1516" s="29" t="s">
        <v>1201</v>
      </c>
    </row>
    <row r="1517" spans="1:2" x14ac:dyDescent="0.3">
      <c r="A1517" s="2">
        <v>40148</v>
      </c>
      <c r="B1517" s="28" t="s">
        <v>652</v>
      </c>
    </row>
    <row r="1518" spans="1:2" x14ac:dyDescent="0.3">
      <c r="A1518" s="2">
        <v>40149</v>
      </c>
      <c r="B1518" s="29" t="s">
        <v>1202</v>
      </c>
    </row>
    <row r="1519" spans="1:2" x14ac:dyDescent="0.3">
      <c r="A1519" s="2">
        <v>40150</v>
      </c>
      <c r="B1519" s="28" t="s">
        <v>464</v>
      </c>
    </row>
    <row r="1520" spans="1:2" x14ac:dyDescent="0.3">
      <c r="A1520" s="2">
        <v>40151</v>
      </c>
      <c r="B1520" s="29" t="s">
        <v>1203</v>
      </c>
    </row>
    <row r="1521" spans="1:2" x14ac:dyDescent="0.3">
      <c r="A1521" s="2">
        <v>40154</v>
      </c>
      <c r="B1521" s="28" t="s">
        <v>1204</v>
      </c>
    </row>
    <row r="1522" spans="1:2" x14ac:dyDescent="0.3">
      <c r="A1522" s="2">
        <v>40155</v>
      </c>
      <c r="B1522" s="29" t="s">
        <v>1205</v>
      </c>
    </row>
    <row r="1523" spans="1:2" x14ac:dyDescent="0.3">
      <c r="A1523" s="2">
        <v>40156</v>
      </c>
      <c r="B1523" s="28" t="s">
        <v>1206</v>
      </c>
    </row>
    <row r="1524" spans="1:2" x14ac:dyDescent="0.3">
      <c r="A1524" s="2">
        <v>40157</v>
      </c>
      <c r="B1524" s="29" t="s">
        <v>1207</v>
      </c>
    </row>
    <row r="1525" spans="1:2" x14ac:dyDescent="0.3">
      <c r="A1525" s="2">
        <v>40158</v>
      </c>
      <c r="B1525" s="28" t="s">
        <v>452</v>
      </c>
    </row>
    <row r="1526" spans="1:2" x14ac:dyDescent="0.3">
      <c r="A1526" s="2">
        <v>40161</v>
      </c>
      <c r="B1526" s="29" t="s">
        <v>347</v>
      </c>
    </row>
    <row r="1527" spans="1:2" x14ac:dyDescent="0.3">
      <c r="A1527" s="2">
        <v>40162</v>
      </c>
      <c r="B1527" s="28" t="s">
        <v>728</v>
      </c>
    </row>
    <row r="1528" spans="1:2" x14ac:dyDescent="0.3">
      <c r="A1528" s="2">
        <v>40163</v>
      </c>
      <c r="B1528" s="29" t="s">
        <v>1031</v>
      </c>
    </row>
    <row r="1529" spans="1:2" x14ac:dyDescent="0.3">
      <c r="A1529" s="2">
        <v>40164</v>
      </c>
      <c r="B1529" s="28" t="s">
        <v>1208</v>
      </c>
    </row>
    <row r="1530" spans="1:2" x14ac:dyDescent="0.3">
      <c r="A1530" s="2">
        <v>40165</v>
      </c>
      <c r="B1530" s="29" t="s">
        <v>1209</v>
      </c>
    </row>
    <row r="1531" spans="1:2" x14ac:dyDescent="0.3">
      <c r="A1531" s="2">
        <v>40168</v>
      </c>
      <c r="B1531" s="28" t="s">
        <v>1210</v>
      </c>
    </row>
    <row r="1532" spans="1:2" x14ac:dyDescent="0.3">
      <c r="A1532" s="2">
        <v>40169</v>
      </c>
      <c r="B1532" s="29" t="s">
        <v>184</v>
      </c>
    </row>
    <row r="1533" spans="1:2" x14ac:dyDescent="0.3">
      <c r="A1533" s="2">
        <v>40170</v>
      </c>
      <c r="B1533" s="28" t="s">
        <v>1211</v>
      </c>
    </row>
    <row r="1534" spans="1:2" x14ac:dyDescent="0.3">
      <c r="A1534" s="2">
        <v>40175</v>
      </c>
      <c r="B1534" s="29" t="s">
        <v>1212</v>
      </c>
    </row>
    <row r="1535" spans="1:2" x14ac:dyDescent="0.3">
      <c r="A1535" s="2">
        <v>40176</v>
      </c>
      <c r="B1535" s="28" t="s">
        <v>400</v>
      </c>
    </row>
    <row r="1536" spans="1:2" x14ac:dyDescent="0.3">
      <c r="A1536" s="2">
        <v>40177</v>
      </c>
      <c r="B1536" s="29" t="s">
        <v>64</v>
      </c>
    </row>
    <row r="1537" spans="1:2" x14ac:dyDescent="0.3">
      <c r="A1537" s="2">
        <v>40178</v>
      </c>
      <c r="B1537" s="28" t="s">
        <v>1213</v>
      </c>
    </row>
    <row r="1538" spans="1:2" x14ac:dyDescent="0.3">
      <c r="A1538" s="2">
        <v>40182</v>
      </c>
      <c r="B1538" s="29" t="s">
        <v>692</v>
      </c>
    </row>
    <row r="1539" spans="1:2" x14ac:dyDescent="0.3">
      <c r="A1539" s="2">
        <v>40183</v>
      </c>
      <c r="B1539" s="28" t="s">
        <v>1214</v>
      </c>
    </row>
    <row r="1540" spans="1:2" x14ac:dyDescent="0.3">
      <c r="A1540" s="2">
        <v>40184</v>
      </c>
      <c r="B1540" s="29" t="s">
        <v>1215</v>
      </c>
    </row>
    <row r="1541" spans="1:2" x14ac:dyDescent="0.3">
      <c r="A1541" s="2">
        <v>40185</v>
      </c>
      <c r="B1541" s="28" t="s">
        <v>1216</v>
      </c>
    </row>
    <row r="1542" spans="1:2" x14ac:dyDescent="0.3">
      <c r="A1542" s="2">
        <v>40186</v>
      </c>
      <c r="B1542" s="29" t="s">
        <v>1217</v>
      </c>
    </row>
    <row r="1543" spans="1:2" x14ac:dyDescent="0.3">
      <c r="A1543" s="2">
        <v>40189</v>
      </c>
      <c r="B1543" s="28" t="s">
        <v>1218</v>
      </c>
    </row>
    <row r="1544" spans="1:2" x14ac:dyDescent="0.3">
      <c r="A1544" s="2">
        <v>40190</v>
      </c>
      <c r="B1544" s="29" t="s">
        <v>1219</v>
      </c>
    </row>
    <row r="1545" spans="1:2" x14ac:dyDescent="0.3">
      <c r="A1545" s="2">
        <v>40191</v>
      </c>
      <c r="B1545" s="28" t="s">
        <v>1220</v>
      </c>
    </row>
    <row r="1546" spans="1:2" x14ac:dyDescent="0.3">
      <c r="A1546" s="2">
        <v>40192</v>
      </c>
      <c r="B1546" s="29" t="s">
        <v>1221</v>
      </c>
    </row>
    <row r="1547" spans="1:2" x14ac:dyDescent="0.3">
      <c r="A1547" s="2">
        <v>40193</v>
      </c>
      <c r="B1547" s="28" t="s">
        <v>1222</v>
      </c>
    </row>
    <row r="1548" spans="1:2" x14ac:dyDescent="0.3">
      <c r="A1548" s="2">
        <v>40196</v>
      </c>
      <c r="B1548" s="29" t="s">
        <v>1223</v>
      </c>
    </row>
    <row r="1549" spans="1:2" x14ac:dyDescent="0.3">
      <c r="A1549" s="2">
        <v>40197</v>
      </c>
      <c r="B1549" s="28" t="s">
        <v>231</v>
      </c>
    </row>
    <row r="1550" spans="1:2" x14ac:dyDescent="0.3">
      <c r="A1550" s="2">
        <v>40198</v>
      </c>
      <c r="B1550" s="29" t="s">
        <v>1224</v>
      </c>
    </row>
    <row r="1551" spans="1:2" x14ac:dyDescent="0.3">
      <c r="A1551" s="2">
        <v>40199</v>
      </c>
      <c r="B1551" s="28" t="s">
        <v>1225</v>
      </c>
    </row>
    <row r="1552" spans="1:2" x14ac:dyDescent="0.3">
      <c r="A1552" s="2">
        <v>40200</v>
      </c>
      <c r="B1552" s="29" t="s">
        <v>1226</v>
      </c>
    </row>
    <row r="1553" spans="1:2" x14ac:dyDescent="0.3">
      <c r="A1553" s="2">
        <v>40203</v>
      </c>
      <c r="B1553" s="28" t="s">
        <v>1227</v>
      </c>
    </row>
    <row r="1554" spans="1:2" x14ac:dyDescent="0.3">
      <c r="A1554" s="2">
        <v>40204</v>
      </c>
      <c r="B1554" s="29" t="s">
        <v>694</v>
      </c>
    </row>
    <row r="1555" spans="1:2" x14ac:dyDescent="0.3">
      <c r="A1555" s="2">
        <v>40205</v>
      </c>
      <c r="B1555" s="28" t="s">
        <v>1228</v>
      </c>
    </row>
    <row r="1556" spans="1:2" x14ac:dyDescent="0.3">
      <c r="A1556" s="2">
        <v>40206</v>
      </c>
      <c r="B1556" s="29" t="s">
        <v>208</v>
      </c>
    </row>
    <row r="1557" spans="1:2" x14ac:dyDescent="0.3">
      <c r="A1557" s="2">
        <v>40207</v>
      </c>
      <c r="B1557" s="28" t="s">
        <v>507</v>
      </c>
    </row>
    <row r="1558" spans="1:2" x14ac:dyDescent="0.3">
      <c r="A1558" s="2">
        <v>40210</v>
      </c>
      <c r="B1558" s="29" t="s">
        <v>1229</v>
      </c>
    </row>
    <row r="1559" spans="1:2" x14ac:dyDescent="0.3">
      <c r="A1559" s="2">
        <v>40211</v>
      </c>
      <c r="B1559" s="28" t="s">
        <v>1230</v>
      </c>
    </row>
    <row r="1560" spans="1:2" x14ac:dyDescent="0.3">
      <c r="A1560" s="2">
        <v>40212</v>
      </c>
      <c r="B1560" s="29" t="s">
        <v>1231</v>
      </c>
    </row>
    <row r="1561" spans="1:2" x14ac:dyDescent="0.3">
      <c r="A1561" s="2">
        <v>40213</v>
      </c>
      <c r="B1561" s="28" t="s">
        <v>188</v>
      </c>
    </row>
    <row r="1562" spans="1:2" x14ac:dyDescent="0.3">
      <c r="A1562" s="2">
        <v>40214</v>
      </c>
      <c r="B1562" s="29" t="s">
        <v>1232</v>
      </c>
    </row>
    <row r="1563" spans="1:2" x14ac:dyDescent="0.3">
      <c r="A1563" s="2">
        <v>40217</v>
      </c>
      <c r="B1563" s="28" t="s">
        <v>1233</v>
      </c>
    </row>
    <row r="1564" spans="1:2" x14ac:dyDescent="0.3">
      <c r="A1564" s="2">
        <v>40218</v>
      </c>
      <c r="B1564" s="29" t="s">
        <v>1234</v>
      </c>
    </row>
    <row r="1565" spans="1:2" x14ac:dyDescent="0.3">
      <c r="A1565" s="2">
        <v>40219</v>
      </c>
      <c r="B1565" s="28" t="s">
        <v>638</v>
      </c>
    </row>
    <row r="1566" spans="1:2" x14ac:dyDescent="0.3">
      <c r="A1566" s="2">
        <v>40220</v>
      </c>
      <c r="B1566" s="29" t="s">
        <v>1235</v>
      </c>
    </row>
    <row r="1567" spans="1:2" x14ac:dyDescent="0.3">
      <c r="A1567" s="2">
        <v>40221</v>
      </c>
      <c r="B1567" s="28" t="s">
        <v>1236</v>
      </c>
    </row>
    <row r="1568" spans="1:2" x14ac:dyDescent="0.3">
      <c r="A1568" s="2">
        <v>40224</v>
      </c>
      <c r="B1568" s="29" t="s">
        <v>981</v>
      </c>
    </row>
    <row r="1569" spans="1:2" x14ac:dyDescent="0.3">
      <c r="A1569" s="2">
        <v>40225</v>
      </c>
      <c r="B1569" s="28" t="s">
        <v>690</v>
      </c>
    </row>
    <row r="1570" spans="1:2" x14ac:dyDescent="0.3">
      <c r="A1570" s="2">
        <v>40226</v>
      </c>
      <c r="B1570" s="29" t="s">
        <v>1237</v>
      </c>
    </row>
    <row r="1571" spans="1:2" x14ac:dyDescent="0.3">
      <c r="A1571" s="2">
        <v>40227</v>
      </c>
      <c r="B1571" s="28" t="s">
        <v>1238</v>
      </c>
    </row>
    <row r="1572" spans="1:2" x14ac:dyDescent="0.3">
      <c r="A1572" s="2">
        <v>40228</v>
      </c>
      <c r="B1572" s="29" t="s">
        <v>1239</v>
      </c>
    </row>
    <row r="1573" spans="1:2" x14ac:dyDescent="0.3">
      <c r="A1573" s="2">
        <v>40231</v>
      </c>
      <c r="B1573" s="28" t="s">
        <v>447</v>
      </c>
    </row>
    <row r="1574" spans="1:2" x14ac:dyDescent="0.3">
      <c r="A1574" s="2">
        <v>40232</v>
      </c>
      <c r="B1574" s="29" t="s">
        <v>1240</v>
      </c>
    </row>
    <row r="1575" spans="1:2" x14ac:dyDescent="0.3">
      <c r="A1575" s="2">
        <v>40233</v>
      </c>
      <c r="B1575" s="28" t="s">
        <v>1241</v>
      </c>
    </row>
    <row r="1576" spans="1:2" x14ac:dyDescent="0.3">
      <c r="A1576" s="2">
        <v>40234</v>
      </c>
      <c r="B1576" s="29" t="s">
        <v>1242</v>
      </c>
    </row>
    <row r="1577" spans="1:2" x14ac:dyDescent="0.3">
      <c r="A1577" s="2">
        <v>40235</v>
      </c>
      <c r="B1577" s="28" t="s">
        <v>1243</v>
      </c>
    </row>
    <row r="1578" spans="1:2" x14ac:dyDescent="0.3">
      <c r="A1578" s="2">
        <v>40238</v>
      </c>
      <c r="B1578" s="29" t="s">
        <v>533</v>
      </c>
    </row>
    <row r="1579" spans="1:2" x14ac:dyDescent="0.3">
      <c r="A1579" s="2">
        <v>40239</v>
      </c>
      <c r="B1579" s="28" t="s">
        <v>1244</v>
      </c>
    </row>
    <row r="1580" spans="1:2" x14ac:dyDescent="0.3">
      <c r="A1580" s="2">
        <v>40240</v>
      </c>
      <c r="B1580" s="29" t="s">
        <v>198</v>
      </c>
    </row>
    <row r="1581" spans="1:2" x14ac:dyDescent="0.3">
      <c r="A1581" s="2">
        <v>40241</v>
      </c>
      <c r="B1581" s="28" t="s">
        <v>659</v>
      </c>
    </row>
    <row r="1582" spans="1:2" x14ac:dyDescent="0.3">
      <c r="A1582" s="2">
        <v>40242</v>
      </c>
      <c r="B1582" s="29" t="s">
        <v>1245</v>
      </c>
    </row>
    <row r="1583" spans="1:2" x14ac:dyDescent="0.3">
      <c r="A1583" s="2">
        <v>40245</v>
      </c>
      <c r="B1583" s="28" t="s">
        <v>1246</v>
      </c>
    </row>
    <row r="1584" spans="1:2" x14ac:dyDescent="0.3">
      <c r="A1584" s="2">
        <v>40246</v>
      </c>
      <c r="B1584" s="29" t="s">
        <v>745</v>
      </c>
    </row>
    <row r="1585" spans="1:2" x14ac:dyDescent="0.3">
      <c r="A1585" s="2">
        <v>40247</v>
      </c>
      <c r="B1585" s="28" t="s">
        <v>1247</v>
      </c>
    </row>
    <row r="1586" spans="1:2" x14ac:dyDescent="0.3">
      <c r="A1586" s="2">
        <v>40248</v>
      </c>
      <c r="B1586" s="29" t="s">
        <v>692</v>
      </c>
    </row>
    <row r="1587" spans="1:2" x14ac:dyDescent="0.3">
      <c r="A1587" s="2">
        <v>40249</v>
      </c>
      <c r="B1587" s="28" t="s">
        <v>587</v>
      </c>
    </row>
    <row r="1588" spans="1:2" x14ac:dyDescent="0.3">
      <c r="A1588" s="2">
        <v>40252</v>
      </c>
      <c r="B1588" s="29" t="s">
        <v>1248</v>
      </c>
    </row>
    <row r="1589" spans="1:2" x14ac:dyDescent="0.3">
      <c r="A1589" s="2">
        <v>40253</v>
      </c>
      <c r="B1589" s="28" t="s">
        <v>1249</v>
      </c>
    </row>
    <row r="1590" spans="1:2" x14ac:dyDescent="0.3">
      <c r="A1590" s="2">
        <v>40254</v>
      </c>
      <c r="B1590" s="29" t="s">
        <v>1250</v>
      </c>
    </row>
    <row r="1591" spans="1:2" x14ac:dyDescent="0.3">
      <c r="A1591" s="2">
        <v>40255</v>
      </c>
      <c r="B1591" s="28" t="s">
        <v>1251</v>
      </c>
    </row>
    <row r="1592" spans="1:2" x14ac:dyDescent="0.3">
      <c r="A1592" s="2">
        <v>40256</v>
      </c>
      <c r="B1592" s="29" t="s">
        <v>396</v>
      </c>
    </row>
    <row r="1593" spans="1:2" x14ac:dyDescent="0.3">
      <c r="A1593" s="2">
        <v>40259</v>
      </c>
      <c r="B1593" s="28" t="s">
        <v>1252</v>
      </c>
    </row>
    <row r="1594" spans="1:2" x14ac:dyDescent="0.3">
      <c r="A1594" s="2">
        <v>40260</v>
      </c>
      <c r="B1594" s="29" t="s">
        <v>1253</v>
      </c>
    </row>
    <row r="1595" spans="1:2" x14ac:dyDescent="0.3">
      <c r="A1595" s="2">
        <v>40261</v>
      </c>
      <c r="B1595" s="28" t="s">
        <v>1254</v>
      </c>
    </row>
    <row r="1596" spans="1:2" x14ac:dyDescent="0.3">
      <c r="A1596" s="2">
        <v>40262</v>
      </c>
      <c r="B1596" s="29" t="s">
        <v>181</v>
      </c>
    </row>
    <row r="1597" spans="1:2" x14ac:dyDescent="0.3">
      <c r="A1597" s="2">
        <v>40263</v>
      </c>
      <c r="B1597" s="28" t="s">
        <v>1255</v>
      </c>
    </row>
    <row r="1598" spans="1:2" x14ac:dyDescent="0.3">
      <c r="A1598" s="2">
        <v>40266</v>
      </c>
      <c r="B1598" s="29" t="s">
        <v>1256</v>
      </c>
    </row>
    <row r="1599" spans="1:2" x14ac:dyDescent="0.3">
      <c r="A1599" s="2">
        <v>40267</v>
      </c>
      <c r="B1599" s="28" t="s">
        <v>1257</v>
      </c>
    </row>
    <row r="1600" spans="1:2" x14ac:dyDescent="0.3">
      <c r="A1600" s="2">
        <v>40268</v>
      </c>
      <c r="B1600" s="29" t="s">
        <v>287</v>
      </c>
    </row>
    <row r="1601" spans="1:2" x14ac:dyDescent="0.3">
      <c r="A1601" s="2">
        <v>40269</v>
      </c>
      <c r="B1601" s="28" t="s">
        <v>1177</v>
      </c>
    </row>
    <row r="1602" spans="1:2" x14ac:dyDescent="0.3">
      <c r="A1602" s="2">
        <v>40274</v>
      </c>
      <c r="B1602" s="29" t="s">
        <v>602</v>
      </c>
    </row>
    <row r="1603" spans="1:2" x14ac:dyDescent="0.3">
      <c r="A1603" s="2">
        <v>40275</v>
      </c>
      <c r="B1603" s="28" t="s">
        <v>372</v>
      </c>
    </row>
    <row r="1604" spans="1:2" x14ac:dyDescent="0.3">
      <c r="A1604" s="2">
        <v>40276</v>
      </c>
      <c r="B1604" s="29" t="s">
        <v>407</v>
      </c>
    </row>
    <row r="1605" spans="1:2" x14ac:dyDescent="0.3">
      <c r="A1605" s="2">
        <v>40277</v>
      </c>
      <c r="B1605" s="28" t="s">
        <v>70</v>
      </c>
    </row>
    <row r="1606" spans="1:2" x14ac:dyDescent="0.3">
      <c r="A1606" s="2">
        <v>40280</v>
      </c>
      <c r="B1606" s="29" t="s">
        <v>1258</v>
      </c>
    </row>
    <row r="1607" spans="1:2" x14ac:dyDescent="0.3">
      <c r="A1607" s="2">
        <v>40281</v>
      </c>
      <c r="B1607" s="28" t="s">
        <v>1104</v>
      </c>
    </row>
    <row r="1608" spans="1:2" x14ac:dyDescent="0.3">
      <c r="A1608" s="2">
        <v>40282</v>
      </c>
      <c r="B1608" s="29" t="s">
        <v>1259</v>
      </c>
    </row>
    <row r="1609" spans="1:2" x14ac:dyDescent="0.3">
      <c r="A1609" s="2">
        <v>40283</v>
      </c>
      <c r="B1609" s="28" t="s">
        <v>1260</v>
      </c>
    </row>
    <row r="1610" spans="1:2" x14ac:dyDescent="0.3">
      <c r="A1610" s="2">
        <v>40284</v>
      </c>
      <c r="B1610" s="29" t="s">
        <v>766</v>
      </c>
    </row>
    <row r="1611" spans="1:2" x14ac:dyDescent="0.3">
      <c r="A1611" s="2">
        <v>40287</v>
      </c>
      <c r="B1611" s="28" t="s">
        <v>1261</v>
      </c>
    </row>
    <row r="1612" spans="1:2" x14ac:dyDescent="0.3">
      <c r="A1612" s="2">
        <v>40288</v>
      </c>
      <c r="B1612" s="29" t="s">
        <v>1262</v>
      </c>
    </row>
    <row r="1613" spans="1:2" x14ac:dyDescent="0.3">
      <c r="A1613" s="2">
        <v>40289</v>
      </c>
      <c r="B1613" s="28" t="s">
        <v>1263</v>
      </c>
    </row>
    <row r="1614" spans="1:2" x14ac:dyDescent="0.3">
      <c r="A1614" s="2">
        <v>40290</v>
      </c>
      <c r="B1614" s="29" t="s">
        <v>572</v>
      </c>
    </row>
    <row r="1615" spans="1:2" x14ac:dyDescent="0.3">
      <c r="A1615" s="2">
        <v>40291</v>
      </c>
      <c r="B1615" s="28" t="s">
        <v>1264</v>
      </c>
    </row>
    <row r="1616" spans="1:2" x14ac:dyDescent="0.3">
      <c r="A1616" s="2">
        <v>40294</v>
      </c>
      <c r="B1616" s="29" t="s">
        <v>1265</v>
      </c>
    </row>
    <row r="1617" spans="1:2" x14ac:dyDescent="0.3">
      <c r="A1617" s="2">
        <v>40295</v>
      </c>
      <c r="B1617" s="28" t="s">
        <v>1266</v>
      </c>
    </row>
    <row r="1618" spans="1:2" x14ac:dyDescent="0.3">
      <c r="A1618" s="2">
        <v>40296</v>
      </c>
      <c r="B1618" s="29" t="s">
        <v>1267</v>
      </c>
    </row>
    <row r="1619" spans="1:2" x14ac:dyDescent="0.3">
      <c r="A1619" s="2">
        <v>40297</v>
      </c>
      <c r="B1619" s="28" t="s">
        <v>1268</v>
      </c>
    </row>
    <row r="1620" spans="1:2" x14ac:dyDescent="0.3">
      <c r="A1620" s="2">
        <v>40298</v>
      </c>
      <c r="B1620" s="29" t="s">
        <v>1269</v>
      </c>
    </row>
    <row r="1621" spans="1:2" x14ac:dyDescent="0.3">
      <c r="A1621" s="2">
        <v>40301</v>
      </c>
      <c r="B1621" s="28" t="s">
        <v>713</v>
      </c>
    </row>
    <row r="1622" spans="1:2" x14ac:dyDescent="0.3">
      <c r="A1622" s="2">
        <v>40302</v>
      </c>
      <c r="B1622" s="29" t="s">
        <v>1270</v>
      </c>
    </row>
    <row r="1623" spans="1:2" x14ac:dyDescent="0.3">
      <c r="A1623" s="2">
        <v>40303</v>
      </c>
      <c r="B1623" s="28" t="s">
        <v>1271</v>
      </c>
    </row>
    <row r="1624" spans="1:2" x14ac:dyDescent="0.3">
      <c r="A1624" s="2">
        <v>40304</v>
      </c>
      <c r="B1624" s="29" t="s">
        <v>1272</v>
      </c>
    </row>
    <row r="1625" spans="1:2" x14ac:dyDescent="0.3">
      <c r="A1625" s="2">
        <v>40305</v>
      </c>
      <c r="B1625" s="28" t="s">
        <v>1273</v>
      </c>
    </row>
    <row r="1626" spans="1:2" x14ac:dyDescent="0.3">
      <c r="A1626" s="2">
        <v>40308</v>
      </c>
      <c r="B1626" s="29" t="s">
        <v>1274</v>
      </c>
    </row>
    <row r="1627" spans="1:2" x14ac:dyDescent="0.3">
      <c r="A1627" s="2">
        <v>40309</v>
      </c>
      <c r="B1627" s="28" t="s">
        <v>1275</v>
      </c>
    </row>
    <row r="1628" spans="1:2" x14ac:dyDescent="0.3">
      <c r="A1628" s="2">
        <v>40310</v>
      </c>
      <c r="B1628" s="29" t="s">
        <v>1276</v>
      </c>
    </row>
    <row r="1629" spans="1:2" x14ac:dyDescent="0.3">
      <c r="A1629" s="2">
        <v>40311</v>
      </c>
      <c r="B1629" s="28" t="s">
        <v>1277</v>
      </c>
    </row>
    <row r="1630" spans="1:2" x14ac:dyDescent="0.3">
      <c r="A1630" s="2">
        <v>40312</v>
      </c>
      <c r="B1630" s="29" t="s">
        <v>1226</v>
      </c>
    </row>
    <row r="1631" spans="1:2" x14ac:dyDescent="0.3">
      <c r="A1631" s="2">
        <v>40315</v>
      </c>
      <c r="B1631" s="28" t="s">
        <v>1278</v>
      </c>
    </row>
    <row r="1632" spans="1:2" x14ac:dyDescent="0.3">
      <c r="A1632" s="2">
        <v>40316</v>
      </c>
      <c r="B1632" s="29" t="s">
        <v>1279</v>
      </c>
    </row>
    <row r="1633" spans="1:2" x14ac:dyDescent="0.3">
      <c r="A1633" s="2">
        <v>40317</v>
      </c>
      <c r="B1633" s="28" t="s">
        <v>1280</v>
      </c>
    </row>
    <row r="1634" spans="1:2" x14ac:dyDescent="0.3">
      <c r="A1634" s="2">
        <v>40318</v>
      </c>
      <c r="B1634" s="29" t="s">
        <v>1281</v>
      </c>
    </row>
    <row r="1635" spans="1:2" x14ac:dyDescent="0.3">
      <c r="A1635" s="2">
        <v>40319</v>
      </c>
      <c r="B1635" s="28" t="s">
        <v>1282</v>
      </c>
    </row>
    <row r="1636" spans="1:2" x14ac:dyDescent="0.3">
      <c r="A1636" s="2">
        <v>40322</v>
      </c>
      <c r="B1636" s="29" t="s">
        <v>549</v>
      </c>
    </row>
    <row r="1637" spans="1:2" x14ac:dyDescent="0.3">
      <c r="A1637" s="2">
        <v>40323</v>
      </c>
      <c r="B1637" s="28" t="s">
        <v>1283</v>
      </c>
    </row>
    <row r="1638" spans="1:2" x14ac:dyDescent="0.3">
      <c r="A1638" s="2">
        <v>40324</v>
      </c>
      <c r="B1638" s="29" t="s">
        <v>1284</v>
      </c>
    </row>
    <row r="1639" spans="1:2" x14ac:dyDescent="0.3">
      <c r="A1639" s="2">
        <v>40325</v>
      </c>
      <c r="B1639" s="28" t="s">
        <v>1079</v>
      </c>
    </row>
    <row r="1640" spans="1:2" x14ac:dyDescent="0.3">
      <c r="A1640" s="2">
        <v>40326</v>
      </c>
      <c r="B1640" s="29" t="s">
        <v>1285</v>
      </c>
    </row>
    <row r="1641" spans="1:2" x14ac:dyDescent="0.3">
      <c r="A1641" s="2">
        <v>40329</v>
      </c>
      <c r="B1641" s="28" t="s">
        <v>967</v>
      </c>
    </row>
    <row r="1642" spans="1:2" x14ac:dyDescent="0.3">
      <c r="A1642" s="2">
        <v>40330</v>
      </c>
      <c r="B1642" s="29" t="s">
        <v>1286</v>
      </c>
    </row>
    <row r="1643" spans="1:2" x14ac:dyDescent="0.3">
      <c r="A1643" s="2">
        <v>40331</v>
      </c>
      <c r="B1643" s="28" t="s">
        <v>1287</v>
      </c>
    </row>
    <row r="1644" spans="1:2" x14ac:dyDescent="0.3">
      <c r="A1644" s="2">
        <v>40332</v>
      </c>
      <c r="B1644" s="29" t="s">
        <v>1288</v>
      </c>
    </row>
    <row r="1645" spans="1:2" x14ac:dyDescent="0.3">
      <c r="A1645" s="2">
        <v>40333</v>
      </c>
      <c r="B1645" s="28" t="s">
        <v>1289</v>
      </c>
    </row>
    <row r="1646" spans="1:2" x14ac:dyDescent="0.3">
      <c r="A1646" s="2">
        <v>40336</v>
      </c>
      <c r="B1646" s="29" t="s">
        <v>1290</v>
      </c>
    </row>
    <row r="1647" spans="1:2" x14ac:dyDescent="0.3">
      <c r="A1647" s="2">
        <v>40337</v>
      </c>
      <c r="B1647" s="28" t="s">
        <v>1291</v>
      </c>
    </row>
    <row r="1648" spans="1:2" x14ac:dyDescent="0.3">
      <c r="A1648" s="2">
        <v>40338</v>
      </c>
      <c r="B1648" s="29" t="s">
        <v>142</v>
      </c>
    </row>
    <row r="1649" spans="1:2" x14ac:dyDescent="0.3">
      <c r="A1649" s="2">
        <v>40339</v>
      </c>
      <c r="B1649" s="28" t="s">
        <v>1292</v>
      </c>
    </row>
    <row r="1650" spans="1:2" x14ac:dyDescent="0.3">
      <c r="A1650" s="2">
        <v>40340</v>
      </c>
      <c r="B1650" s="29" t="s">
        <v>1293</v>
      </c>
    </row>
    <row r="1651" spans="1:2" x14ac:dyDescent="0.3">
      <c r="A1651" s="2">
        <v>40343</v>
      </c>
      <c r="B1651" s="28" t="s">
        <v>79</v>
      </c>
    </row>
    <row r="1652" spans="1:2" x14ac:dyDescent="0.3">
      <c r="A1652" s="2">
        <v>40344</v>
      </c>
      <c r="B1652" s="29" t="s">
        <v>1087</v>
      </c>
    </row>
    <row r="1653" spans="1:2" x14ac:dyDescent="0.3">
      <c r="A1653" s="2">
        <v>40345</v>
      </c>
      <c r="B1653" s="28" t="s">
        <v>1294</v>
      </c>
    </row>
    <row r="1654" spans="1:2" x14ac:dyDescent="0.3">
      <c r="A1654" s="2">
        <v>40346</v>
      </c>
      <c r="B1654" s="29" t="s">
        <v>397</v>
      </c>
    </row>
    <row r="1655" spans="1:2" x14ac:dyDescent="0.3">
      <c r="A1655" s="2">
        <v>40347</v>
      </c>
      <c r="B1655" s="28" t="s">
        <v>562</v>
      </c>
    </row>
    <row r="1656" spans="1:2" x14ac:dyDescent="0.3">
      <c r="A1656" s="2">
        <v>40350</v>
      </c>
      <c r="B1656" s="29" t="s">
        <v>679</v>
      </c>
    </row>
    <row r="1657" spans="1:2" x14ac:dyDescent="0.3">
      <c r="A1657" s="2">
        <v>40351</v>
      </c>
      <c r="B1657" s="28" t="s">
        <v>1295</v>
      </c>
    </row>
    <row r="1658" spans="1:2" x14ac:dyDescent="0.3">
      <c r="A1658" s="2">
        <v>40352</v>
      </c>
      <c r="B1658" s="29" t="s">
        <v>1296</v>
      </c>
    </row>
    <row r="1659" spans="1:2" x14ac:dyDescent="0.3">
      <c r="A1659" s="2">
        <v>40353</v>
      </c>
      <c r="B1659" s="28" t="s">
        <v>1297</v>
      </c>
    </row>
    <row r="1660" spans="1:2" x14ac:dyDescent="0.3">
      <c r="A1660" s="2">
        <v>40354</v>
      </c>
      <c r="B1660" s="29" t="s">
        <v>1298</v>
      </c>
    </row>
    <row r="1661" spans="1:2" x14ac:dyDescent="0.3">
      <c r="A1661" s="2">
        <v>40357</v>
      </c>
      <c r="B1661" s="28" t="s">
        <v>235</v>
      </c>
    </row>
    <row r="1662" spans="1:2" x14ac:dyDescent="0.3">
      <c r="A1662" s="2">
        <v>40358</v>
      </c>
      <c r="B1662" s="29" t="s">
        <v>412</v>
      </c>
    </row>
    <row r="1663" spans="1:2" x14ac:dyDescent="0.3">
      <c r="A1663" s="2">
        <v>40359</v>
      </c>
      <c r="B1663" s="28" t="s">
        <v>1299</v>
      </c>
    </row>
    <row r="1664" spans="1:2" x14ac:dyDescent="0.3">
      <c r="A1664" s="2">
        <v>40360</v>
      </c>
      <c r="B1664" s="29" t="s">
        <v>952</v>
      </c>
    </row>
    <row r="1665" spans="1:2" x14ac:dyDescent="0.3">
      <c r="A1665" s="2">
        <v>40361</v>
      </c>
      <c r="B1665" s="28" t="s">
        <v>752</v>
      </c>
    </row>
    <row r="1666" spans="1:2" x14ac:dyDescent="0.3">
      <c r="A1666" s="2">
        <v>40364</v>
      </c>
      <c r="B1666" s="29" t="s">
        <v>1300</v>
      </c>
    </row>
    <row r="1667" spans="1:2" x14ac:dyDescent="0.3">
      <c r="A1667" s="2">
        <v>40365</v>
      </c>
      <c r="B1667" s="28" t="s">
        <v>1301</v>
      </c>
    </row>
    <row r="1668" spans="1:2" x14ac:dyDescent="0.3">
      <c r="A1668" s="2">
        <v>40366</v>
      </c>
      <c r="B1668" s="29" t="s">
        <v>1161</v>
      </c>
    </row>
    <row r="1669" spans="1:2" x14ac:dyDescent="0.3">
      <c r="A1669" s="2">
        <v>40367</v>
      </c>
      <c r="B1669" s="28" t="s">
        <v>193</v>
      </c>
    </row>
    <row r="1670" spans="1:2" x14ac:dyDescent="0.3">
      <c r="A1670" s="2">
        <v>40368</v>
      </c>
      <c r="B1670" s="29" t="s">
        <v>1302</v>
      </c>
    </row>
    <row r="1671" spans="1:2" x14ac:dyDescent="0.3">
      <c r="A1671" s="2">
        <v>40371</v>
      </c>
      <c r="B1671" s="28" t="s">
        <v>1303</v>
      </c>
    </row>
    <row r="1672" spans="1:2" x14ac:dyDescent="0.3">
      <c r="A1672" s="2">
        <v>40372</v>
      </c>
      <c r="B1672" s="29" t="s">
        <v>649</v>
      </c>
    </row>
    <row r="1673" spans="1:2" x14ac:dyDescent="0.3">
      <c r="A1673" s="2">
        <v>40373</v>
      </c>
      <c r="B1673" s="28" t="s">
        <v>1304</v>
      </c>
    </row>
    <row r="1674" spans="1:2" x14ac:dyDescent="0.3">
      <c r="A1674" s="2">
        <v>40374</v>
      </c>
      <c r="B1674" s="29" t="s">
        <v>419</v>
      </c>
    </row>
    <row r="1675" spans="1:2" x14ac:dyDescent="0.3">
      <c r="A1675" s="2">
        <v>40375</v>
      </c>
      <c r="B1675" s="28" t="s">
        <v>59</v>
      </c>
    </row>
    <row r="1676" spans="1:2" x14ac:dyDescent="0.3">
      <c r="A1676" s="2">
        <v>40378</v>
      </c>
      <c r="B1676" s="29" t="s">
        <v>814</v>
      </c>
    </row>
    <row r="1677" spans="1:2" x14ac:dyDescent="0.3">
      <c r="A1677" s="2">
        <v>40379</v>
      </c>
      <c r="B1677" s="28" t="s">
        <v>815</v>
      </c>
    </row>
    <row r="1678" spans="1:2" x14ac:dyDescent="0.3">
      <c r="A1678" s="2">
        <v>40380</v>
      </c>
      <c r="B1678" s="29" t="s">
        <v>1305</v>
      </c>
    </row>
    <row r="1679" spans="1:2" x14ac:dyDescent="0.3">
      <c r="A1679" s="2">
        <v>40381</v>
      </c>
      <c r="B1679" s="28" t="s">
        <v>392</v>
      </c>
    </row>
    <row r="1680" spans="1:2" x14ac:dyDescent="0.3">
      <c r="A1680" s="2">
        <v>40382</v>
      </c>
      <c r="B1680" s="29" t="s">
        <v>1306</v>
      </c>
    </row>
    <row r="1681" spans="1:2" x14ac:dyDescent="0.3">
      <c r="A1681" s="2">
        <v>40385</v>
      </c>
      <c r="B1681" s="28" t="s">
        <v>1307</v>
      </c>
    </row>
    <row r="1682" spans="1:2" x14ac:dyDescent="0.3">
      <c r="A1682" s="2">
        <v>40386</v>
      </c>
      <c r="B1682" s="29" t="s">
        <v>1308</v>
      </c>
    </row>
    <row r="1683" spans="1:2" x14ac:dyDescent="0.3">
      <c r="A1683" s="2">
        <v>40387</v>
      </c>
      <c r="B1683" s="28" t="s">
        <v>29</v>
      </c>
    </row>
    <row r="1684" spans="1:2" x14ac:dyDescent="0.3">
      <c r="A1684" s="2">
        <v>40388</v>
      </c>
      <c r="B1684" s="29" t="s">
        <v>407</v>
      </c>
    </row>
    <row r="1685" spans="1:2" x14ac:dyDescent="0.3">
      <c r="A1685" s="2">
        <v>40389</v>
      </c>
      <c r="B1685" s="28" t="s">
        <v>1309</v>
      </c>
    </row>
    <row r="1686" spans="1:2" x14ac:dyDescent="0.3">
      <c r="A1686" s="2">
        <v>40392</v>
      </c>
      <c r="B1686" s="29" t="s">
        <v>960</v>
      </c>
    </row>
    <row r="1687" spans="1:2" x14ac:dyDescent="0.3">
      <c r="A1687" s="2">
        <v>40393</v>
      </c>
      <c r="B1687" s="28" t="s">
        <v>1310</v>
      </c>
    </row>
    <row r="1688" spans="1:2" x14ac:dyDescent="0.3">
      <c r="A1688" s="2">
        <v>40394</v>
      </c>
      <c r="B1688" s="29" t="s">
        <v>1311</v>
      </c>
    </row>
    <row r="1689" spans="1:2" x14ac:dyDescent="0.3">
      <c r="A1689" s="2">
        <v>40395</v>
      </c>
      <c r="B1689" s="28" t="s">
        <v>1312</v>
      </c>
    </row>
    <row r="1690" spans="1:2" x14ac:dyDescent="0.3">
      <c r="A1690" s="2">
        <v>40396</v>
      </c>
      <c r="B1690" s="29" t="s">
        <v>205</v>
      </c>
    </row>
    <row r="1691" spans="1:2" x14ac:dyDescent="0.3">
      <c r="A1691" s="2">
        <v>40399</v>
      </c>
      <c r="B1691" s="28" t="s">
        <v>718</v>
      </c>
    </row>
    <row r="1692" spans="1:2" x14ac:dyDescent="0.3">
      <c r="A1692" s="2">
        <v>40400</v>
      </c>
      <c r="B1692" s="29" t="s">
        <v>1149</v>
      </c>
    </row>
    <row r="1693" spans="1:2" x14ac:dyDescent="0.3">
      <c r="A1693" s="2">
        <v>40401</v>
      </c>
      <c r="B1693" s="28" t="s">
        <v>1055</v>
      </c>
    </row>
    <row r="1694" spans="1:2" x14ac:dyDescent="0.3">
      <c r="A1694" s="2">
        <v>40402</v>
      </c>
      <c r="B1694" s="29" t="s">
        <v>1313</v>
      </c>
    </row>
    <row r="1695" spans="1:2" x14ac:dyDescent="0.3">
      <c r="A1695" s="2">
        <v>40403</v>
      </c>
      <c r="B1695" s="28" t="s">
        <v>1314</v>
      </c>
    </row>
    <row r="1696" spans="1:2" x14ac:dyDescent="0.3">
      <c r="A1696" s="2">
        <v>40406</v>
      </c>
      <c r="B1696" s="29" t="s">
        <v>1315</v>
      </c>
    </row>
    <row r="1697" spans="1:2" x14ac:dyDescent="0.3">
      <c r="A1697" s="2">
        <v>40407</v>
      </c>
      <c r="B1697" s="28" t="s">
        <v>1316</v>
      </c>
    </row>
    <row r="1698" spans="1:2" x14ac:dyDescent="0.3">
      <c r="A1698" s="2">
        <v>40408</v>
      </c>
      <c r="B1698" s="29" t="s">
        <v>787</v>
      </c>
    </row>
    <row r="1699" spans="1:2" x14ac:dyDescent="0.3">
      <c r="A1699" s="2">
        <v>40409</v>
      </c>
      <c r="B1699" s="28" t="s">
        <v>70</v>
      </c>
    </row>
    <row r="1700" spans="1:2" x14ac:dyDescent="0.3">
      <c r="A1700" s="2">
        <v>40410</v>
      </c>
      <c r="B1700" s="29" t="s">
        <v>472</v>
      </c>
    </row>
    <row r="1701" spans="1:2" x14ac:dyDescent="0.3">
      <c r="A1701" s="2">
        <v>40413</v>
      </c>
      <c r="B1701" s="28" t="s">
        <v>1317</v>
      </c>
    </row>
    <row r="1702" spans="1:2" x14ac:dyDescent="0.3">
      <c r="A1702" s="2">
        <v>40414</v>
      </c>
      <c r="B1702" s="29" t="s">
        <v>1318</v>
      </c>
    </row>
    <row r="1703" spans="1:2" x14ac:dyDescent="0.3">
      <c r="A1703" s="2">
        <v>40415</v>
      </c>
      <c r="B1703" s="28" t="s">
        <v>1319</v>
      </c>
    </row>
    <row r="1704" spans="1:2" x14ac:dyDescent="0.3">
      <c r="A1704" s="2">
        <v>40416</v>
      </c>
      <c r="B1704" s="29" t="s">
        <v>938</v>
      </c>
    </row>
    <row r="1705" spans="1:2" x14ac:dyDescent="0.3">
      <c r="A1705" s="2">
        <v>40417</v>
      </c>
      <c r="B1705" s="28" t="s">
        <v>1320</v>
      </c>
    </row>
    <row r="1706" spans="1:2" x14ac:dyDescent="0.3">
      <c r="A1706" s="2">
        <v>40420</v>
      </c>
      <c r="B1706" s="29" t="s">
        <v>676</v>
      </c>
    </row>
    <row r="1707" spans="1:2" x14ac:dyDescent="0.3">
      <c r="A1707" s="2">
        <v>40421</v>
      </c>
      <c r="B1707" s="28" t="s">
        <v>955</v>
      </c>
    </row>
    <row r="1708" spans="1:2" x14ac:dyDescent="0.3">
      <c r="A1708" s="2">
        <v>40422</v>
      </c>
      <c r="B1708" s="29" t="s">
        <v>1321</v>
      </c>
    </row>
    <row r="1709" spans="1:2" x14ac:dyDescent="0.3">
      <c r="A1709" s="2">
        <v>40423</v>
      </c>
      <c r="B1709" s="28" t="s">
        <v>675</v>
      </c>
    </row>
    <row r="1710" spans="1:2" x14ac:dyDescent="0.3">
      <c r="A1710" s="2">
        <v>40424</v>
      </c>
      <c r="B1710" s="29" t="s">
        <v>1322</v>
      </c>
    </row>
    <row r="1711" spans="1:2" x14ac:dyDescent="0.3">
      <c r="A1711" s="2">
        <v>40427</v>
      </c>
      <c r="B1711" s="28" t="s">
        <v>616</v>
      </c>
    </row>
    <row r="1712" spans="1:2" x14ac:dyDescent="0.3">
      <c r="A1712" s="2">
        <v>40428</v>
      </c>
      <c r="B1712" s="29" t="s">
        <v>813</v>
      </c>
    </row>
    <row r="1713" spans="1:2" x14ac:dyDescent="0.3">
      <c r="A1713" s="2">
        <v>40429</v>
      </c>
      <c r="B1713" s="28" t="s">
        <v>1118</v>
      </c>
    </row>
    <row r="1714" spans="1:2" x14ac:dyDescent="0.3">
      <c r="A1714" s="2">
        <v>40430</v>
      </c>
      <c r="B1714" s="29" t="s">
        <v>880</v>
      </c>
    </row>
    <row r="1715" spans="1:2" x14ac:dyDescent="0.3">
      <c r="A1715" s="2">
        <v>40431</v>
      </c>
      <c r="B1715" s="28" t="s">
        <v>1323</v>
      </c>
    </row>
    <row r="1716" spans="1:2" x14ac:dyDescent="0.3">
      <c r="A1716" s="2">
        <v>40434</v>
      </c>
      <c r="B1716" s="29" t="s">
        <v>294</v>
      </c>
    </row>
    <row r="1717" spans="1:2" x14ac:dyDescent="0.3">
      <c r="A1717" s="2">
        <v>40435</v>
      </c>
      <c r="B1717" s="28" t="s">
        <v>666</v>
      </c>
    </row>
    <row r="1718" spans="1:2" x14ac:dyDescent="0.3">
      <c r="A1718" s="2">
        <v>40436</v>
      </c>
      <c r="B1718" s="29" t="s">
        <v>262</v>
      </c>
    </row>
    <row r="1719" spans="1:2" x14ac:dyDescent="0.3">
      <c r="A1719" s="2">
        <v>40437</v>
      </c>
      <c r="B1719" s="28" t="s">
        <v>1324</v>
      </c>
    </row>
    <row r="1720" spans="1:2" x14ac:dyDescent="0.3">
      <c r="A1720" s="2">
        <v>40438</v>
      </c>
      <c r="B1720" s="29" t="s">
        <v>1325</v>
      </c>
    </row>
    <row r="1721" spans="1:2" x14ac:dyDescent="0.3">
      <c r="A1721" s="2">
        <v>40441</v>
      </c>
      <c r="B1721" s="28" t="s">
        <v>1326</v>
      </c>
    </row>
    <row r="1722" spans="1:2" x14ac:dyDescent="0.3">
      <c r="A1722" s="2">
        <v>40442</v>
      </c>
      <c r="B1722" s="29" t="s">
        <v>1327</v>
      </c>
    </row>
    <row r="1723" spans="1:2" x14ac:dyDescent="0.3">
      <c r="A1723" s="2">
        <v>40443</v>
      </c>
      <c r="B1723" s="28" t="s">
        <v>1328</v>
      </c>
    </row>
    <row r="1724" spans="1:2" x14ac:dyDescent="0.3">
      <c r="A1724" s="2">
        <v>40444</v>
      </c>
      <c r="B1724" s="29" t="s">
        <v>1329</v>
      </c>
    </row>
    <row r="1725" spans="1:2" x14ac:dyDescent="0.3">
      <c r="A1725" s="2">
        <v>40445</v>
      </c>
      <c r="B1725" s="28" t="s">
        <v>760</v>
      </c>
    </row>
    <row r="1726" spans="1:2" x14ac:dyDescent="0.3">
      <c r="A1726" s="2">
        <v>40448</v>
      </c>
      <c r="B1726" s="29" t="s">
        <v>1330</v>
      </c>
    </row>
    <row r="1727" spans="1:2" x14ac:dyDescent="0.3">
      <c r="A1727" s="2">
        <v>40449</v>
      </c>
      <c r="B1727" s="28" t="s">
        <v>1331</v>
      </c>
    </row>
    <row r="1728" spans="1:2" x14ac:dyDescent="0.3">
      <c r="A1728" s="2">
        <v>40450</v>
      </c>
      <c r="B1728" s="29" t="s">
        <v>1247</v>
      </c>
    </row>
    <row r="1729" spans="1:2" x14ac:dyDescent="0.3">
      <c r="A1729" s="2">
        <v>40451</v>
      </c>
      <c r="B1729" s="28" t="s">
        <v>80</v>
      </c>
    </row>
    <row r="1730" spans="1:2" x14ac:dyDescent="0.3">
      <c r="A1730" s="2">
        <v>40452</v>
      </c>
      <c r="B1730" s="29" t="s">
        <v>252</v>
      </c>
    </row>
    <row r="1731" spans="1:2" x14ac:dyDescent="0.3">
      <c r="A1731" s="2">
        <v>40455</v>
      </c>
      <c r="B1731" s="28" t="s">
        <v>1332</v>
      </c>
    </row>
    <row r="1732" spans="1:2" x14ac:dyDescent="0.3">
      <c r="A1732" s="2">
        <v>40456</v>
      </c>
      <c r="B1732" s="29" t="s">
        <v>1333</v>
      </c>
    </row>
    <row r="1733" spans="1:2" x14ac:dyDescent="0.3">
      <c r="A1733" s="2">
        <v>40457</v>
      </c>
      <c r="B1733" s="28" t="s">
        <v>1334</v>
      </c>
    </row>
    <row r="1734" spans="1:2" x14ac:dyDescent="0.3">
      <c r="A1734" s="2">
        <v>40458</v>
      </c>
      <c r="B1734" s="29" t="s">
        <v>1335</v>
      </c>
    </row>
    <row r="1735" spans="1:2" x14ac:dyDescent="0.3">
      <c r="A1735" s="2">
        <v>40459</v>
      </c>
      <c r="B1735" s="28" t="s">
        <v>1336</v>
      </c>
    </row>
    <row r="1736" spans="1:2" x14ac:dyDescent="0.3">
      <c r="A1736" s="2">
        <v>40462</v>
      </c>
      <c r="B1736" s="29" t="s">
        <v>1337</v>
      </c>
    </row>
    <row r="1737" spans="1:2" x14ac:dyDescent="0.3">
      <c r="A1737" s="2">
        <v>40463</v>
      </c>
      <c r="B1737" s="28" t="s">
        <v>1338</v>
      </c>
    </row>
    <row r="1738" spans="1:2" x14ac:dyDescent="0.3">
      <c r="A1738" s="2">
        <v>40464</v>
      </c>
      <c r="B1738" s="29" t="s">
        <v>1339</v>
      </c>
    </row>
    <row r="1739" spans="1:2" x14ac:dyDescent="0.3">
      <c r="A1739" s="2">
        <v>40465</v>
      </c>
      <c r="B1739" s="28" t="s">
        <v>1340</v>
      </c>
    </row>
    <row r="1740" spans="1:2" x14ac:dyDescent="0.3">
      <c r="A1740" s="2">
        <v>40466</v>
      </c>
      <c r="B1740" s="29" t="s">
        <v>562</v>
      </c>
    </row>
    <row r="1741" spans="1:2" x14ac:dyDescent="0.3">
      <c r="A1741" s="2">
        <v>40469</v>
      </c>
      <c r="B1741" s="28" t="s">
        <v>822</v>
      </c>
    </row>
    <row r="1742" spans="1:2" x14ac:dyDescent="0.3">
      <c r="A1742" s="2">
        <v>40470</v>
      </c>
      <c r="B1742" s="29" t="s">
        <v>1341</v>
      </c>
    </row>
    <row r="1743" spans="1:2" x14ac:dyDescent="0.3">
      <c r="A1743" s="2">
        <v>40471</v>
      </c>
      <c r="B1743" s="28" t="s">
        <v>631</v>
      </c>
    </row>
    <row r="1744" spans="1:2" x14ac:dyDescent="0.3">
      <c r="A1744" s="2">
        <v>40472</v>
      </c>
      <c r="B1744" s="29" t="s">
        <v>440</v>
      </c>
    </row>
    <row r="1745" spans="1:2" x14ac:dyDescent="0.3">
      <c r="A1745" s="2">
        <v>40473</v>
      </c>
      <c r="B1745" s="28" t="s">
        <v>1342</v>
      </c>
    </row>
    <row r="1746" spans="1:2" x14ac:dyDescent="0.3">
      <c r="A1746" s="2">
        <v>40476</v>
      </c>
      <c r="B1746" s="29" t="s">
        <v>1343</v>
      </c>
    </row>
    <row r="1747" spans="1:2" x14ac:dyDescent="0.3">
      <c r="A1747" s="2">
        <v>40477</v>
      </c>
      <c r="B1747" s="28" t="s">
        <v>192</v>
      </c>
    </row>
    <row r="1748" spans="1:2" x14ac:dyDescent="0.3">
      <c r="A1748" s="2">
        <v>40478</v>
      </c>
      <c r="B1748" s="29" t="s">
        <v>1344</v>
      </c>
    </row>
    <row r="1749" spans="1:2" x14ac:dyDescent="0.3">
      <c r="A1749" s="2">
        <v>40479</v>
      </c>
      <c r="B1749" s="28" t="s">
        <v>644</v>
      </c>
    </row>
    <row r="1750" spans="1:2" x14ac:dyDescent="0.3">
      <c r="A1750" s="2">
        <v>40480</v>
      </c>
      <c r="B1750" s="29" t="s">
        <v>1345</v>
      </c>
    </row>
    <row r="1751" spans="1:2" x14ac:dyDescent="0.3">
      <c r="A1751" s="2">
        <v>40483</v>
      </c>
      <c r="B1751" s="28" t="s">
        <v>299</v>
      </c>
    </row>
    <row r="1752" spans="1:2" x14ac:dyDescent="0.3">
      <c r="A1752" s="2">
        <v>40484</v>
      </c>
      <c r="B1752" s="29" t="s">
        <v>1346</v>
      </c>
    </row>
    <row r="1753" spans="1:2" x14ac:dyDescent="0.3">
      <c r="A1753" s="2">
        <v>40485</v>
      </c>
      <c r="B1753" s="28" t="s">
        <v>1347</v>
      </c>
    </row>
    <row r="1754" spans="1:2" x14ac:dyDescent="0.3">
      <c r="A1754" s="2">
        <v>40486</v>
      </c>
      <c r="B1754" s="29" t="s">
        <v>1044</v>
      </c>
    </row>
    <row r="1755" spans="1:2" x14ac:dyDescent="0.3">
      <c r="A1755" s="2">
        <v>40487</v>
      </c>
      <c r="B1755" s="28" t="s">
        <v>1175</v>
      </c>
    </row>
    <row r="1756" spans="1:2" x14ac:dyDescent="0.3">
      <c r="A1756" s="2">
        <v>40490</v>
      </c>
      <c r="B1756" s="29" t="s">
        <v>670</v>
      </c>
    </row>
    <row r="1757" spans="1:2" x14ac:dyDescent="0.3">
      <c r="A1757" s="2">
        <v>40491</v>
      </c>
      <c r="B1757" s="28" t="s">
        <v>1348</v>
      </c>
    </row>
    <row r="1758" spans="1:2" x14ac:dyDescent="0.3">
      <c r="A1758" s="2">
        <v>40492</v>
      </c>
      <c r="B1758" s="29" t="s">
        <v>1349</v>
      </c>
    </row>
    <row r="1759" spans="1:2" x14ac:dyDescent="0.3">
      <c r="A1759" s="2">
        <v>40493</v>
      </c>
      <c r="B1759" s="28" t="s">
        <v>1350</v>
      </c>
    </row>
    <row r="1760" spans="1:2" x14ac:dyDescent="0.3">
      <c r="A1760" s="2">
        <v>40494</v>
      </c>
      <c r="B1760" s="29" t="s">
        <v>1337</v>
      </c>
    </row>
    <row r="1761" spans="1:2" x14ac:dyDescent="0.3">
      <c r="A1761" s="2">
        <v>40497</v>
      </c>
      <c r="B1761" s="28" t="s">
        <v>1351</v>
      </c>
    </row>
    <row r="1762" spans="1:2" x14ac:dyDescent="0.3">
      <c r="A1762" s="2">
        <v>40498</v>
      </c>
      <c r="B1762" s="29" t="s">
        <v>567</v>
      </c>
    </row>
    <row r="1763" spans="1:2" x14ac:dyDescent="0.3">
      <c r="A1763" s="2">
        <v>40499</v>
      </c>
      <c r="B1763" s="28" t="s">
        <v>1352</v>
      </c>
    </row>
    <row r="1764" spans="1:2" x14ac:dyDescent="0.3">
      <c r="A1764" s="2">
        <v>40500</v>
      </c>
      <c r="B1764" s="29" t="s">
        <v>1353</v>
      </c>
    </row>
    <row r="1765" spans="1:2" x14ac:dyDescent="0.3">
      <c r="A1765" s="2">
        <v>40501</v>
      </c>
      <c r="B1765" s="28" t="s">
        <v>1354</v>
      </c>
    </row>
    <row r="1766" spans="1:2" x14ac:dyDescent="0.3">
      <c r="A1766" s="2">
        <v>40504</v>
      </c>
      <c r="B1766" s="29" t="s">
        <v>1355</v>
      </c>
    </row>
    <row r="1767" spans="1:2" x14ac:dyDescent="0.3">
      <c r="A1767" s="2">
        <v>40505</v>
      </c>
      <c r="B1767" s="28" t="s">
        <v>1356</v>
      </c>
    </row>
    <row r="1768" spans="1:2" x14ac:dyDescent="0.3">
      <c r="A1768" s="2">
        <v>40506</v>
      </c>
      <c r="B1768" s="29" t="s">
        <v>1357</v>
      </c>
    </row>
    <row r="1769" spans="1:2" x14ac:dyDescent="0.3">
      <c r="A1769" s="2">
        <v>40507</v>
      </c>
      <c r="B1769" s="28" t="s">
        <v>1226</v>
      </c>
    </row>
    <row r="1770" spans="1:2" x14ac:dyDescent="0.3">
      <c r="A1770" s="2">
        <v>40508</v>
      </c>
      <c r="B1770" s="29" t="s">
        <v>1358</v>
      </c>
    </row>
    <row r="1771" spans="1:2" x14ac:dyDescent="0.3">
      <c r="A1771" s="2">
        <v>40511</v>
      </c>
      <c r="B1771" s="28" t="s">
        <v>1359</v>
      </c>
    </row>
    <row r="1772" spans="1:2" x14ac:dyDescent="0.3">
      <c r="A1772" s="2">
        <v>40512</v>
      </c>
      <c r="B1772" s="29" t="s">
        <v>1360</v>
      </c>
    </row>
    <row r="1773" spans="1:2" x14ac:dyDescent="0.3">
      <c r="A1773" s="2">
        <v>40513</v>
      </c>
      <c r="B1773" s="28" t="s">
        <v>1361</v>
      </c>
    </row>
    <row r="1774" spans="1:2" x14ac:dyDescent="0.3">
      <c r="A1774" s="2">
        <v>40514</v>
      </c>
      <c r="B1774" s="29" t="s">
        <v>1362</v>
      </c>
    </row>
    <row r="1775" spans="1:2" x14ac:dyDescent="0.3">
      <c r="A1775" s="2">
        <v>40515</v>
      </c>
      <c r="B1775" s="28" t="s">
        <v>1363</v>
      </c>
    </row>
    <row r="1776" spans="1:2" x14ac:dyDescent="0.3">
      <c r="A1776" s="2">
        <v>40518</v>
      </c>
      <c r="B1776" s="29" t="s">
        <v>243</v>
      </c>
    </row>
    <row r="1777" spans="1:2" x14ac:dyDescent="0.3">
      <c r="A1777" s="2">
        <v>40519</v>
      </c>
      <c r="B1777" s="28" t="s">
        <v>1364</v>
      </c>
    </row>
    <row r="1778" spans="1:2" x14ac:dyDescent="0.3">
      <c r="A1778" s="2">
        <v>40520</v>
      </c>
      <c r="B1778" s="29" t="s">
        <v>375</v>
      </c>
    </row>
    <row r="1779" spans="1:2" x14ac:dyDescent="0.3">
      <c r="A1779" s="2">
        <v>40521</v>
      </c>
      <c r="B1779" s="28" t="s">
        <v>1365</v>
      </c>
    </row>
    <row r="1780" spans="1:2" x14ac:dyDescent="0.3">
      <c r="A1780" s="2">
        <v>40522</v>
      </c>
      <c r="B1780" s="29" t="s">
        <v>1366</v>
      </c>
    </row>
    <row r="1781" spans="1:2" x14ac:dyDescent="0.3">
      <c r="A1781" s="2">
        <v>40525</v>
      </c>
      <c r="B1781" s="28" t="s">
        <v>1367</v>
      </c>
    </row>
    <row r="1782" spans="1:2" x14ac:dyDescent="0.3">
      <c r="A1782" s="2">
        <v>40526</v>
      </c>
      <c r="B1782" s="29" t="s">
        <v>754</v>
      </c>
    </row>
    <row r="1783" spans="1:2" x14ac:dyDescent="0.3">
      <c r="A1783" s="2">
        <v>40527</v>
      </c>
      <c r="B1783" s="28" t="s">
        <v>234</v>
      </c>
    </row>
    <row r="1784" spans="1:2" x14ac:dyDescent="0.3">
      <c r="A1784" s="2">
        <v>40528</v>
      </c>
      <c r="B1784" s="29" t="s">
        <v>872</v>
      </c>
    </row>
    <row r="1785" spans="1:2" x14ac:dyDescent="0.3">
      <c r="A1785" s="2">
        <v>40529</v>
      </c>
      <c r="B1785" s="28" t="s">
        <v>1368</v>
      </c>
    </row>
    <row r="1786" spans="1:2" x14ac:dyDescent="0.3">
      <c r="A1786" s="2">
        <v>40532</v>
      </c>
      <c r="B1786" s="29" t="s">
        <v>518</v>
      </c>
    </row>
    <row r="1787" spans="1:2" x14ac:dyDescent="0.3">
      <c r="A1787" s="2">
        <v>40533</v>
      </c>
      <c r="B1787" s="28" t="s">
        <v>1369</v>
      </c>
    </row>
    <row r="1788" spans="1:2" x14ac:dyDescent="0.3">
      <c r="A1788" s="2">
        <v>40534</v>
      </c>
      <c r="B1788" s="29" t="s">
        <v>1332</v>
      </c>
    </row>
    <row r="1789" spans="1:2" x14ac:dyDescent="0.3">
      <c r="A1789" s="2">
        <v>40535</v>
      </c>
      <c r="B1789" s="28" t="s">
        <v>465</v>
      </c>
    </row>
    <row r="1790" spans="1:2" x14ac:dyDescent="0.3">
      <c r="A1790" s="2">
        <v>40536</v>
      </c>
      <c r="B1790" s="29" t="s">
        <v>1332</v>
      </c>
    </row>
    <row r="1791" spans="1:2" x14ac:dyDescent="0.3">
      <c r="A1791" s="2">
        <v>40539</v>
      </c>
      <c r="B1791" s="28" t="s">
        <v>628</v>
      </c>
    </row>
    <row r="1792" spans="1:2" x14ac:dyDescent="0.3">
      <c r="A1792" s="2">
        <v>40540</v>
      </c>
      <c r="B1792" s="29" t="s">
        <v>516</v>
      </c>
    </row>
    <row r="1793" spans="1:2" x14ac:dyDescent="0.3">
      <c r="A1793" s="2">
        <v>40541</v>
      </c>
      <c r="B1793" s="28" t="s">
        <v>1370</v>
      </c>
    </row>
    <row r="1794" spans="1:2" x14ac:dyDescent="0.3">
      <c r="A1794" s="2">
        <v>40542</v>
      </c>
      <c r="B1794" s="29" t="s">
        <v>1371</v>
      </c>
    </row>
    <row r="1795" spans="1:2" x14ac:dyDescent="0.3">
      <c r="A1795" s="2">
        <v>40543</v>
      </c>
      <c r="B1795" s="28" t="s">
        <v>908</v>
      </c>
    </row>
    <row r="1796" spans="1:2" x14ac:dyDescent="0.3">
      <c r="A1796" s="2">
        <v>40546</v>
      </c>
      <c r="B1796" s="29" t="s">
        <v>493</v>
      </c>
    </row>
    <row r="1797" spans="1:2" x14ac:dyDescent="0.3">
      <c r="A1797" s="2">
        <v>40547</v>
      </c>
      <c r="B1797" s="28" t="s">
        <v>200</v>
      </c>
    </row>
    <row r="1798" spans="1:2" x14ac:dyDescent="0.3">
      <c r="A1798" s="2">
        <v>40548</v>
      </c>
      <c r="B1798" s="29" t="s">
        <v>728</v>
      </c>
    </row>
    <row r="1799" spans="1:2" x14ac:dyDescent="0.3">
      <c r="A1799" s="2">
        <v>40549</v>
      </c>
      <c r="B1799" s="28" t="s">
        <v>1372</v>
      </c>
    </row>
    <row r="1800" spans="1:2" x14ac:dyDescent="0.3">
      <c r="A1800" s="2">
        <v>40550</v>
      </c>
      <c r="B1800" s="29" t="s">
        <v>1373</v>
      </c>
    </row>
    <row r="1801" spans="1:2" x14ac:dyDescent="0.3">
      <c r="A1801" s="2">
        <v>40553</v>
      </c>
      <c r="B1801" s="28" t="s">
        <v>1374</v>
      </c>
    </row>
    <row r="1802" spans="1:2" x14ac:dyDescent="0.3">
      <c r="A1802" s="2">
        <v>40554</v>
      </c>
      <c r="B1802" s="29" t="s">
        <v>1375</v>
      </c>
    </row>
    <row r="1803" spans="1:2" x14ac:dyDescent="0.3">
      <c r="A1803" s="2">
        <v>40555</v>
      </c>
      <c r="B1803" s="28" t="s">
        <v>1376</v>
      </c>
    </row>
    <row r="1804" spans="1:2" x14ac:dyDescent="0.3">
      <c r="A1804" s="2">
        <v>40556</v>
      </c>
      <c r="B1804" s="29" t="s">
        <v>207</v>
      </c>
    </row>
    <row r="1805" spans="1:2" x14ac:dyDescent="0.3">
      <c r="A1805" s="2">
        <v>40557</v>
      </c>
      <c r="B1805" s="28" t="s">
        <v>1377</v>
      </c>
    </row>
    <row r="1806" spans="1:2" x14ac:dyDescent="0.3">
      <c r="A1806" s="2">
        <v>40560</v>
      </c>
      <c r="B1806" s="29" t="s">
        <v>1378</v>
      </c>
    </row>
    <row r="1807" spans="1:2" x14ac:dyDescent="0.3">
      <c r="A1807" s="2">
        <v>40561</v>
      </c>
      <c r="B1807" s="28" t="s">
        <v>243</v>
      </c>
    </row>
    <row r="1808" spans="1:2" x14ac:dyDescent="0.3">
      <c r="A1808" s="2">
        <v>40562</v>
      </c>
      <c r="B1808" s="29" t="s">
        <v>66</v>
      </c>
    </row>
    <row r="1809" spans="1:2" x14ac:dyDescent="0.3">
      <c r="A1809" s="2">
        <v>40563</v>
      </c>
      <c r="B1809" s="28" t="s">
        <v>541</v>
      </c>
    </row>
    <row r="1810" spans="1:2" x14ac:dyDescent="0.3">
      <c r="A1810" s="2">
        <v>40564</v>
      </c>
      <c r="B1810" s="29" t="s">
        <v>735</v>
      </c>
    </row>
    <row r="1811" spans="1:2" x14ac:dyDescent="0.3">
      <c r="A1811" s="2">
        <v>40567</v>
      </c>
      <c r="B1811" s="28" t="s">
        <v>1379</v>
      </c>
    </row>
    <row r="1812" spans="1:2" x14ac:dyDescent="0.3">
      <c r="A1812" s="2">
        <v>40568</v>
      </c>
      <c r="B1812" s="29" t="s">
        <v>1380</v>
      </c>
    </row>
    <row r="1813" spans="1:2" x14ac:dyDescent="0.3">
      <c r="A1813" s="2">
        <v>40569</v>
      </c>
      <c r="B1813" s="28" t="s">
        <v>1381</v>
      </c>
    </row>
    <row r="1814" spans="1:2" x14ac:dyDescent="0.3">
      <c r="A1814" s="2">
        <v>40570</v>
      </c>
      <c r="B1814" s="29" t="s">
        <v>326</v>
      </c>
    </row>
    <row r="1815" spans="1:2" x14ac:dyDescent="0.3">
      <c r="A1815" s="2">
        <v>40571</v>
      </c>
      <c r="B1815" s="28" t="s">
        <v>186</v>
      </c>
    </row>
    <row r="1816" spans="1:2" x14ac:dyDescent="0.3">
      <c r="A1816" s="2">
        <v>40574</v>
      </c>
      <c r="B1816" s="29" t="s">
        <v>1382</v>
      </c>
    </row>
    <row r="1817" spans="1:2" x14ac:dyDescent="0.3">
      <c r="A1817" s="2">
        <v>40575</v>
      </c>
      <c r="B1817" s="28" t="s">
        <v>882</v>
      </c>
    </row>
    <row r="1818" spans="1:2" x14ac:dyDescent="0.3">
      <c r="A1818" s="2">
        <v>40576</v>
      </c>
      <c r="B1818" s="29" t="s">
        <v>1383</v>
      </c>
    </row>
    <row r="1819" spans="1:2" x14ac:dyDescent="0.3">
      <c r="A1819" s="2">
        <v>40577</v>
      </c>
      <c r="B1819" s="28" t="s">
        <v>441</v>
      </c>
    </row>
    <row r="1820" spans="1:2" x14ac:dyDescent="0.3">
      <c r="A1820" s="2">
        <v>40578</v>
      </c>
      <c r="B1820" s="29" t="s">
        <v>1073</v>
      </c>
    </row>
    <row r="1821" spans="1:2" x14ac:dyDescent="0.3">
      <c r="A1821" s="2">
        <v>40581</v>
      </c>
      <c r="B1821" s="28" t="s">
        <v>795</v>
      </c>
    </row>
    <row r="1822" spans="1:2" x14ac:dyDescent="0.3">
      <c r="A1822" s="2">
        <v>40582</v>
      </c>
      <c r="B1822" s="29" t="s">
        <v>1384</v>
      </c>
    </row>
    <row r="1823" spans="1:2" x14ac:dyDescent="0.3">
      <c r="A1823" s="2">
        <v>40583</v>
      </c>
      <c r="B1823" s="28" t="s">
        <v>54</v>
      </c>
    </row>
    <row r="1824" spans="1:2" x14ac:dyDescent="0.3">
      <c r="A1824" s="2">
        <v>40584</v>
      </c>
      <c r="B1824" s="29" t="s">
        <v>737</v>
      </c>
    </row>
    <row r="1825" spans="1:2" x14ac:dyDescent="0.3">
      <c r="A1825" s="2">
        <v>40585</v>
      </c>
      <c r="B1825" s="28" t="s">
        <v>276</v>
      </c>
    </row>
    <row r="1826" spans="1:2" x14ac:dyDescent="0.3">
      <c r="A1826" s="2">
        <v>40588</v>
      </c>
      <c r="B1826" s="29" t="s">
        <v>1385</v>
      </c>
    </row>
    <row r="1827" spans="1:2" x14ac:dyDescent="0.3">
      <c r="A1827" s="2">
        <v>40589</v>
      </c>
      <c r="B1827" s="28" t="s">
        <v>701</v>
      </c>
    </row>
    <row r="1828" spans="1:2" x14ac:dyDescent="0.3">
      <c r="A1828" s="2">
        <v>40590</v>
      </c>
      <c r="B1828" s="29" t="s">
        <v>817</v>
      </c>
    </row>
    <row r="1829" spans="1:2" x14ac:dyDescent="0.3">
      <c r="A1829" s="2">
        <v>40591</v>
      </c>
      <c r="B1829" s="28" t="s">
        <v>643</v>
      </c>
    </row>
    <row r="1830" spans="1:2" x14ac:dyDescent="0.3">
      <c r="A1830" s="2">
        <v>40592</v>
      </c>
      <c r="B1830" s="29" t="s">
        <v>806</v>
      </c>
    </row>
    <row r="1831" spans="1:2" x14ac:dyDescent="0.3">
      <c r="A1831" s="2">
        <v>40595</v>
      </c>
      <c r="B1831" s="28" t="s">
        <v>1386</v>
      </c>
    </row>
    <row r="1832" spans="1:2" x14ac:dyDescent="0.3">
      <c r="A1832" s="2">
        <v>40596</v>
      </c>
      <c r="B1832" s="29" t="s">
        <v>1387</v>
      </c>
    </row>
    <row r="1833" spans="1:2" x14ac:dyDescent="0.3">
      <c r="A1833" s="2">
        <v>40597</v>
      </c>
      <c r="B1833" s="28" t="s">
        <v>1388</v>
      </c>
    </row>
    <row r="1834" spans="1:2" x14ac:dyDescent="0.3">
      <c r="A1834" s="2">
        <v>40598</v>
      </c>
      <c r="B1834" s="29" t="s">
        <v>377</v>
      </c>
    </row>
    <row r="1835" spans="1:2" x14ac:dyDescent="0.3">
      <c r="A1835" s="2">
        <v>40599</v>
      </c>
      <c r="B1835" s="28" t="s">
        <v>233</v>
      </c>
    </row>
    <row r="1836" spans="1:2" x14ac:dyDescent="0.3">
      <c r="A1836" s="2">
        <v>40602</v>
      </c>
      <c r="B1836" s="29" t="s">
        <v>1302</v>
      </c>
    </row>
    <row r="1837" spans="1:2" x14ac:dyDescent="0.3">
      <c r="A1837" s="2">
        <v>40603</v>
      </c>
      <c r="B1837" s="28" t="s">
        <v>678</v>
      </c>
    </row>
    <row r="1838" spans="1:2" x14ac:dyDescent="0.3">
      <c r="A1838" s="2">
        <v>40604</v>
      </c>
      <c r="B1838" s="29" t="s">
        <v>1389</v>
      </c>
    </row>
    <row r="1839" spans="1:2" x14ac:dyDescent="0.3">
      <c r="A1839" s="2">
        <v>40605</v>
      </c>
      <c r="B1839" s="28" t="s">
        <v>1390</v>
      </c>
    </row>
    <row r="1840" spans="1:2" x14ac:dyDescent="0.3">
      <c r="A1840" s="2">
        <v>40606</v>
      </c>
      <c r="B1840" s="29" t="s">
        <v>1231</v>
      </c>
    </row>
    <row r="1841" spans="1:2" x14ac:dyDescent="0.3">
      <c r="A1841" s="2">
        <v>40609</v>
      </c>
      <c r="B1841" s="28" t="s">
        <v>1391</v>
      </c>
    </row>
    <row r="1842" spans="1:2" x14ac:dyDescent="0.3">
      <c r="A1842" s="2">
        <v>40610</v>
      </c>
      <c r="B1842" s="29" t="s">
        <v>1392</v>
      </c>
    </row>
    <row r="1843" spans="1:2" x14ac:dyDescent="0.3">
      <c r="A1843" s="2">
        <v>40611</v>
      </c>
      <c r="B1843" s="28" t="s">
        <v>1393</v>
      </c>
    </row>
    <row r="1844" spans="1:2" x14ac:dyDescent="0.3">
      <c r="A1844" s="2">
        <v>40612</v>
      </c>
      <c r="B1844" s="29" t="s">
        <v>124</v>
      </c>
    </row>
    <row r="1845" spans="1:2" x14ac:dyDescent="0.3">
      <c r="A1845" s="2">
        <v>40613</v>
      </c>
      <c r="B1845" s="28" t="s">
        <v>1394</v>
      </c>
    </row>
    <row r="1846" spans="1:2" x14ac:dyDescent="0.3">
      <c r="A1846" s="2">
        <v>40616</v>
      </c>
      <c r="B1846" s="29" t="s">
        <v>1395</v>
      </c>
    </row>
    <row r="1847" spans="1:2" x14ac:dyDescent="0.3">
      <c r="A1847" s="2">
        <v>40617</v>
      </c>
      <c r="B1847" s="28" t="s">
        <v>1396</v>
      </c>
    </row>
    <row r="1848" spans="1:2" x14ac:dyDescent="0.3">
      <c r="A1848" s="2">
        <v>40618</v>
      </c>
      <c r="B1848" s="29" t="s">
        <v>1397</v>
      </c>
    </row>
    <row r="1849" spans="1:2" x14ac:dyDescent="0.3">
      <c r="A1849" s="2">
        <v>40619</v>
      </c>
      <c r="B1849" s="28" t="s">
        <v>33</v>
      </c>
    </row>
    <row r="1850" spans="1:2" x14ac:dyDescent="0.3">
      <c r="A1850" s="2">
        <v>40620</v>
      </c>
      <c r="B1850" s="29" t="s">
        <v>496</v>
      </c>
    </row>
    <row r="1851" spans="1:2" x14ac:dyDescent="0.3">
      <c r="A1851" s="2">
        <v>40623</v>
      </c>
      <c r="B1851" s="28" t="s">
        <v>1398</v>
      </c>
    </row>
    <row r="1852" spans="1:2" x14ac:dyDescent="0.3">
      <c r="A1852" s="2">
        <v>40624</v>
      </c>
      <c r="B1852" s="29" t="s">
        <v>1399</v>
      </c>
    </row>
    <row r="1853" spans="1:2" x14ac:dyDescent="0.3">
      <c r="A1853" s="2">
        <v>40625</v>
      </c>
      <c r="B1853" s="28" t="s">
        <v>1400</v>
      </c>
    </row>
    <row r="1854" spans="1:2" x14ac:dyDescent="0.3">
      <c r="A1854" s="2">
        <v>40626</v>
      </c>
      <c r="B1854" s="29" t="s">
        <v>636</v>
      </c>
    </row>
    <row r="1855" spans="1:2" x14ac:dyDescent="0.3">
      <c r="A1855" s="2">
        <v>40627</v>
      </c>
      <c r="B1855" s="28" t="s">
        <v>332</v>
      </c>
    </row>
    <row r="1856" spans="1:2" x14ac:dyDescent="0.3">
      <c r="A1856" s="2">
        <v>40630</v>
      </c>
      <c r="B1856" s="29" t="s">
        <v>1245</v>
      </c>
    </row>
    <row r="1857" spans="1:2" x14ac:dyDescent="0.3">
      <c r="A1857" s="2">
        <v>40631</v>
      </c>
      <c r="B1857" s="28" t="s">
        <v>1401</v>
      </c>
    </row>
    <row r="1858" spans="1:2" x14ac:dyDescent="0.3">
      <c r="A1858" s="2">
        <v>40632</v>
      </c>
      <c r="B1858" s="29" t="s">
        <v>1402</v>
      </c>
    </row>
    <row r="1859" spans="1:2" x14ac:dyDescent="0.3">
      <c r="A1859" s="2">
        <v>40633</v>
      </c>
      <c r="B1859" s="28" t="s">
        <v>192</v>
      </c>
    </row>
    <row r="1860" spans="1:2" x14ac:dyDescent="0.3">
      <c r="A1860" s="2">
        <v>40634</v>
      </c>
      <c r="B1860" s="29" t="s">
        <v>1403</v>
      </c>
    </row>
    <row r="1861" spans="1:2" x14ac:dyDescent="0.3">
      <c r="A1861" s="2">
        <v>40637</v>
      </c>
      <c r="B1861" s="28" t="s">
        <v>1404</v>
      </c>
    </row>
    <row r="1862" spans="1:2" x14ac:dyDescent="0.3">
      <c r="A1862" s="2">
        <v>40638</v>
      </c>
      <c r="B1862" s="29" t="s">
        <v>813</v>
      </c>
    </row>
    <row r="1863" spans="1:2" x14ac:dyDescent="0.3">
      <c r="A1863" s="2">
        <v>40639</v>
      </c>
      <c r="B1863" s="28" t="s">
        <v>1405</v>
      </c>
    </row>
    <row r="1864" spans="1:2" x14ac:dyDescent="0.3">
      <c r="A1864" s="2">
        <v>40640</v>
      </c>
      <c r="B1864" s="29" t="s">
        <v>1329</v>
      </c>
    </row>
    <row r="1865" spans="1:2" x14ac:dyDescent="0.3">
      <c r="A1865" s="2">
        <v>40641</v>
      </c>
      <c r="B1865" s="28" t="s">
        <v>1367</v>
      </c>
    </row>
    <row r="1866" spans="1:2" x14ac:dyDescent="0.3">
      <c r="A1866" s="2">
        <v>40644</v>
      </c>
      <c r="B1866" s="29" t="s">
        <v>1165</v>
      </c>
    </row>
    <row r="1867" spans="1:2" x14ac:dyDescent="0.3">
      <c r="A1867" s="2">
        <v>40645</v>
      </c>
      <c r="B1867" s="28" t="s">
        <v>625</v>
      </c>
    </row>
    <row r="1868" spans="1:2" x14ac:dyDescent="0.3">
      <c r="A1868" s="2">
        <v>40646</v>
      </c>
      <c r="B1868" s="29" t="s">
        <v>1406</v>
      </c>
    </row>
    <row r="1869" spans="1:2" x14ac:dyDescent="0.3">
      <c r="A1869" s="2">
        <v>40647</v>
      </c>
      <c r="B1869" s="28" t="s">
        <v>1407</v>
      </c>
    </row>
    <row r="1870" spans="1:2" x14ac:dyDescent="0.3">
      <c r="A1870" s="2">
        <v>40648</v>
      </c>
      <c r="B1870" s="29" t="s">
        <v>370</v>
      </c>
    </row>
    <row r="1871" spans="1:2" x14ac:dyDescent="0.3">
      <c r="A1871" s="2">
        <v>40651</v>
      </c>
      <c r="B1871" s="28" t="s">
        <v>312</v>
      </c>
    </row>
    <row r="1872" spans="1:2" x14ac:dyDescent="0.3">
      <c r="A1872" s="2">
        <v>40652</v>
      </c>
      <c r="B1872" s="29" t="s">
        <v>1408</v>
      </c>
    </row>
    <row r="1873" spans="1:2" x14ac:dyDescent="0.3">
      <c r="A1873" s="2">
        <v>40653</v>
      </c>
      <c r="B1873" s="28" t="s">
        <v>1409</v>
      </c>
    </row>
    <row r="1874" spans="1:2" x14ac:dyDescent="0.3">
      <c r="A1874" s="2">
        <v>40654</v>
      </c>
      <c r="B1874" s="29" t="s">
        <v>1410</v>
      </c>
    </row>
    <row r="1875" spans="1:2" x14ac:dyDescent="0.3">
      <c r="A1875" s="2">
        <v>40659</v>
      </c>
      <c r="B1875" s="28" t="s">
        <v>1411</v>
      </c>
    </row>
    <row r="1876" spans="1:2" x14ac:dyDescent="0.3">
      <c r="A1876" s="2">
        <v>40660</v>
      </c>
      <c r="B1876" s="29" t="s">
        <v>1412</v>
      </c>
    </row>
    <row r="1877" spans="1:2" x14ac:dyDescent="0.3">
      <c r="A1877" s="2">
        <v>40661</v>
      </c>
      <c r="B1877" s="28" t="s">
        <v>1138</v>
      </c>
    </row>
    <row r="1878" spans="1:2" x14ac:dyDescent="0.3">
      <c r="A1878" s="2">
        <v>40662</v>
      </c>
      <c r="B1878" s="29" t="s">
        <v>1413</v>
      </c>
    </row>
    <row r="1879" spans="1:2" x14ac:dyDescent="0.3">
      <c r="A1879" s="2">
        <v>40665</v>
      </c>
      <c r="B1879" s="28" t="s">
        <v>710</v>
      </c>
    </row>
    <row r="1880" spans="1:2" x14ac:dyDescent="0.3">
      <c r="A1880" s="2">
        <v>40666</v>
      </c>
      <c r="B1880" s="29" t="s">
        <v>1365</v>
      </c>
    </row>
    <row r="1881" spans="1:2" x14ac:dyDescent="0.3">
      <c r="A1881" s="2">
        <v>40667</v>
      </c>
      <c r="B1881" s="28" t="s">
        <v>1414</v>
      </c>
    </row>
    <row r="1882" spans="1:2" x14ac:dyDescent="0.3">
      <c r="A1882" s="2">
        <v>40668</v>
      </c>
      <c r="B1882" s="29" t="s">
        <v>931</v>
      </c>
    </row>
    <row r="1883" spans="1:2" x14ac:dyDescent="0.3">
      <c r="A1883" s="2">
        <v>40669</v>
      </c>
      <c r="B1883" s="28" t="s">
        <v>947</v>
      </c>
    </row>
    <row r="1884" spans="1:2" x14ac:dyDescent="0.3">
      <c r="A1884" s="2">
        <v>40672</v>
      </c>
      <c r="B1884" s="29" t="s">
        <v>1415</v>
      </c>
    </row>
    <row r="1885" spans="1:2" x14ac:dyDescent="0.3">
      <c r="A1885" s="2">
        <v>40673</v>
      </c>
      <c r="B1885" s="28" t="s">
        <v>1349</v>
      </c>
    </row>
    <row r="1886" spans="1:2" x14ac:dyDescent="0.3">
      <c r="A1886" s="2">
        <v>40674</v>
      </c>
      <c r="B1886" s="29" t="s">
        <v>1416</v>
      </c>
    </row>
    <row r="1887" spans="1:2" x14ac:dyDescent="0.3">
      <c r="A1887" s="2">
        <v>40675</v>
      </c>
      <c r="B1887" s="28" t="s">
        <v>1417</v>
      </c>
    </row>
    <row r="1888" spans="1:2" x14ac:dyDescent="0.3">
      <c r="A1888" s="2">
        <v>40676</v>
      </c>
      <c r="B1888" s="29" t="s">
        <v>1418</v>
      </c>
    </row>
    <row r="1889" spans="1:2" x14ac:dyDescent="0.3">
      <c r="A1889" s="2">
        <v>40679</v>
      </c>
      <c r="B1889" s="28" t="s">
        <v>36</v>
      </c>
    </row>
    <row r="1890" spans="1:2" x14ac:dyDescent="0.3">
      <c r="A1890" s="2">
        <v>40680</v>
      </c>
      <c r="B1890" s="29" t="s">
        <v>1419</v>
      </c>
    </row>
    <row r="1891" spans="1:2" x14ac:dyDescent="0.3">
      <c r="A1891" s="2">
        <v>40681</v>
      </c>
      <c r="B1891" s="28" t="s">
        <v>133</v>
      </c>
    </row>
    <row r="1892" spans="1:2" x14ac:dyDescent="0.3">
      <c r="A1892" s="2">
        <v>40682</v>
      </c>
      <c r="B1892" s="29" t="s">
        <v>1420</v>
      </c>
    </row>
    <row r="1893" spans="1:2" x14ac:dyDescent="0.3">
      <c r="A1893" s="2">
        <v>40683</v>
      </c>
      <c r="B1893" s="28" t="s">
        <v>361</v>
      </c>
    </row>
    <row r="1894" spans="1:2" x14ac:dyDescent="0.3">
      <c r="A1894" s="2">
        <v>40686</v>
      </c>
      <c r="B1894" s="29" t="s">
        <v>1421</v>
      </c>
    </row>
    <row r="1895" spans="1:2" x14ac:dyDescent="0.3">
      <c r="A1895" s="2">
        <v>40687</v>
      </c>
      <c r="B1895" s="28" t="s">
        <v>1422</v>
      </c>
    </row>
    <row r="1896" spans="1:2" x14ac:dyDescent="0.3">
      <c r="A1896" s="2">
        <v>40688</v>
      </c>
      <c r="B1896" s="29" t="s">
        <v>1423</v>
      </c>
    </row>
    <row r="1897" spans="1:2" x14ac:dyDescent="0.3">
      <c r="A1897" s="2">
        <v>40689</v>
      </c>
      <c r="B1897" s="28" t="s">
        <v>185</v>
      </c>
    </row>
    <row r="1898" spans="1:2" x14ac:dyDescent="0.3">
      <c r="A1898" s="2">
        <v>40690</v>
      </c>
      <c r="B1898" s="29" t="s">
        <v>1424</v>
      </c>
    </row>
    <row r="1899" spans="1:2" x14ac:dyDescent="0.3">
      <c r="A1899" s="2">
        <v>40693</v>
      </c>
      <c r="B1899" s="28" t="s">
        <v>1425</v>
      </c>
    </row>
    <row r="1900" spans="1:2" x14ac:dyDescent="0.3">
      <c r="A1900" s="2">
        <v>40694</v>
      </c>
      <c r="B1900" s="29" t="s">
        <v>1426</v>
      </c>
    </row>
    <row r="1901" spans="1:2" x14ac:dyDescent="0.3">
      <c r="A1901" s="2">
        <v>40695</v>
      </c>
      <c r="B1901" s="28" t="s">
        <v>1427</v>
      </c>
    </row>
    <row r="1902" spans="1:2" x14ac:dyDescent="0.3">
      <c r="A1902" s="2">
        <v>40696</v>
      </c>
      <c r="B1902" s="29" t="s">
        <v>552</v>
      </c>
    </row>
    <row r="1903" spans="1:2" x14ac:dyDescent="0.3">
      <c r="A1903" s="2">
        <v>40697</v>
      </c>
      <c r="B1903" s="28" t="s">
        <v>1428</v>
      </c>
    </row>
    <row r="1904" spans="1:2" x14ac:dyDescent="0.3">
      <c r="A1904" s="2">
        <v>40700</v>
      </c>
      <c r="B1904" s="29" t="s">
        <v>1429</v>
      </c>
    </row>
    <row r="1905" spans="1:2" x14ac:dyDescent="0.3">
      <c r="A1905" s="2">
        <v>40701</v>
      </c>
      <c r="B1905" s="28" t="s">
        <v>29</v>
      </c>
    </row>
    <row r="1906" spans="1:2" x14ac:dyDescent="0.3">
      <c r="A1906" s="2">
        <v>40702</v>
      </c>
      <c r="B1906" s="29" t="s">
        <v>1430</v>
      </c>
    </row>
    <row r="1907" spans="1:2" x14ac:dyDescent="0.3">
      <c r="A1907" s="2">
        <v>40703</v>
      </c>
      <c r="B1907" s="28" t="s">
        <v>466</v>
      </c>
    </row>
    <row r="1908" spans="1:2" x14ac:dyDescent="0.3">
      <c r="A1908" s="2">
        <v>40704</v>
      </c>
      <c r="B1908" s="29" t="s">
        <v>273</v>
      </c>
    </row>
    <row r="1909" spans="1:2" x14ac:dyDescent="0.3">
      <c r="A1909" s="2">
        <v>40707</v>
      </c>
      <c r="B1909" s="28" t="s">
        <v>356</v>
      </c>
    </row>
    <row r="1910" spans="1:2" x14ac:dyDescent="0.3">
      <c r="A1910" s="2">
        <v>40708</v>
      </c>
      <c r="B1910" s="29" t="s">
        <v>1431</v>
      </c>
    </row>
    <row r="1911" spans="1:2" x14ac:dyDescent="0.3">
      <c r="A1911" s="2">
        <v>40709</v>
      </c>
      <c r="B1911" s="28" t="s">
        <v>1432</v>
      </c>
    </row>
    <row r="1912" spans="1:2" x14ac:dyDescent="0.3">
      <c r="A1912" s="2">
        <v>40710</v>
      </c>
      <c r="B1912" s="29" t="s">
        <v>921</v>
      </c>
    </row>
    <row r="1913" spans="1:2" x14ac:dyDescent="0.3">
      <c r="A1913" s="2">
        <v>40711</v>
      </c>
      <c r="B1913" s="28" t="s">
        <v>1433</v>
      </c>
    </row>
    <row r="1914" spans="1:2" x14ac:dyDescent="0.3">
      <c r="A1914" s="2">
        <v>40714</v>
      </c>
      <c r="B1914" s="29" t="s">
        <v>1434</v>
      </c>
    </row>
    <row r="1915" spans="1:2" x14ac:dyDescent="0.3">
      <c r="A1915" s="2">
        <v>40715</v>
      </c>
      <c r="B1915" s="28" t="s">
        <v>1435</v>
      </c>
    </row>
    <row r="1916" spans="1:2" x14ac:dyDescent="0.3">
      <c r="A1916" s="2">
        <v>40716</v>
      </c>
      <c r="B1916" s="29" t="s">
        <v>1386</v>
      </c>
    </row>
    <row r="1917" spans="1:2" x14ac:dyDescent="0.3">
      <c r="A1917" s="2">
        <v>40717</v>
      </c>
      <c r="B1917" s="28" t="s">
        <v>1165</v>
      </c>
    </row>
    <row r="1918" spans="1:2" x14ac:dyDescent="0.3">
      <c r="A1918" s="2">
        <v>40718</v>
      </c>
      <c r="B1918" s="29" t="s">
        <v>1436</v>
      </c>
    </row>
    <row r="1919" spans="1:2" x14ac:dyDescent="0.3">
      <c r="A1919" s="2">
        <v>40721</v>
      </c>
      <c r="B1919" s="28" t="s">
        <v>1437</v>
      </c>
    </row>
    <row r="1920" spans="1:2" x14ac:dyDescent="0.3">
      <c r="A1920" s="2">
        <v>40722</v>
      </c>
      <c r="B1920" s="29" t="s">
        <v>1438</v>
      </c>
    </row>
    <row r="1921" spans="1:2" x14ac:dyDescent="0.3">
      <c r="A1921" s="2">
        <v>40723</v>
      </c>
      <c r="B1921" s="28" t="s">
        <v>1439</v>
      </c>
    </row>
    <row r="1922" spans="1:2" x14ac:dyDescent="0.3">
      <c r="A1922" s="2">
        <v>40724</v>
      </c>
      <c r="B1922" s="29" t="s">
        <v>394</v>
      </c>
    </row>
    <row r="1923" spans="1:2" x14ac:dyDescent="0.3">
      <c r="A1923" s="2">
        <v>40725</v>
      </c>
      <c r="B1923" s="28" t="s">
        <v>1440</v>
      </c>
    </row>
    <row r="1924" spans="1:2" x14ac:dyDescent="0.3">
      <c r="A1924" s="2">
        <v>40728</v>
      </c>
      <c r="B1924" s="29" t="s">
        <v>1286</v>
      </c>
    </row>
    <row r="1925" spans="1:2" x14ac:dyDescent="0.3">
      <c r="A1925" s="2">
        <v>40729</v>
      </c>
      <c r="B1925" s="28" t="s">
        <v>1441</v>
      </c>
    </row>
    <row r="1926" spans="1:2" x14ac:dyDescent="0.3">
      <c r="A1926" s="2">
        <v>40730</v>
      </c>
      <c r="B1926" s="29" t="s">
        <v>211</v>
      </c>
    </row>
    <row r="1927" spans="1:2" x14ac:dyDescent="0.3">
      <c r="A1927" s="2">
        <v>40731</v>
      </c>
      <c r="B1927" s="28" t="s">
        <v>1442</v>
      </c>
    </row>
    <row r="1928" spans="1:2" x14ac:dyDescent="0.3">
      <c r="A1928" s="2">
        <v>40732</v>
      </c>
      <c r="B1928" s="29" t="s">
        <v>1443</v>
      </c>
    </row>
    <row r="1929" spans="1:2" x14ac:dyDescent="0.3">
      <c r="A1929" s="2">
        <v>40735</v>
      </c>
      <c r="B1929" s="28" t="s">
        <v>124</v>
      </c>
    </row>
    <row r="1930" spans="1:2" x14ac:dyDescent="0.3">
      <c r="A1930" s="2">
        <v>40736</v>
      </c>
      <c r="B1930" s="29" t="s">
        <v>1444</v>
      </c>
    </row>
    <row r="1931" spans="1:2" x14ac:dyDescent="0.3">
      <c r="A1931" s="2">
        <v>40737</v>
      </c>
      <c r="B1931" s="28" t="s">
        <v>1445</v>
      </c>
    </row>
    <row r="1932" spans="1:2" x14ac:dyDescent="0.3">
      <c r="A1932" s="2">
        <v>40738</v>
      </c>
      <c r="B1932" s="29" t="s">
        <v>914</v>
      </c>
    </row>
    <row r="1933" spans="1:2" x14ac:dyDescent="0.3">
      <c r="A1933" s="2">
        <v>40739</v>
      </c>
      <c r="B1933" s="28" t="s">
        <v>1446</v>
      </c>
    </row>
    <row r="1934" spans="1:2" x14ac:dyDescent="0.3">
      <c r="A1934" s="2">
        <v>40742</v>
      </c>
      <c r="B1934" s="29" t="s">
        <v>579</v>
      </c>
    </row>
    <row r="1935" spans="1:2" x14ac:dyDescent="0.3">
      <c r="A1935" s="2">
        <v>40743</v>
      </c>
      <c r="B1935" s="28" t="s">
        <v>1447</v>
      </c>
    </row>
    <row r="1936" spans="1:2" x14ac:dyDescent="0.3">
      <c r="A1936" s="2">
        <v>40744</v>
      </c>
      <c r="B1936" s="29" t="s">
        <v>1448</v>
      </c>
    </row>
    <row r="1937" spans="1:2" x14ac:dyDescent="0.3">
      <c r="A1937" s="2">
        <v>40745</v>
      </c>
      <c r="B1937" s="28" t="s">
        <v>1449</v>
      </c>
    </row>
    <row r="1938" spans="1:2" x14ac:dyDescent="0.3">
      <c r="A1938" s="2">
        <v>40746</v>
      </c>
      <c r="B1938" s="29" t="s">
        <v>1450</v>
      </c>
    </row>
    <row r="1939" spans="1:2" x14ac:dyDescent="0.3">
      <c r="A1939" s="2">
        <v>40749</v>
      </c>
      <c r="B1939" s="28" t="s">
        <v>1237</v>
      </c>
    </row>
    <row r="1940" spans="1:2" x14ac:dyDescent="0.3">
      <c r="A1940" s="2">
        <v>40750</v>
      </c>
      <c r="B1940" s="29" t="s">
        <v>1451</v>
      </c>
    </row>
    <row r="1941" spans="1:2" x14ac:dyDescent="0.3">
      <c r="A1941" s="2">
        <v>40751</v>
      </c>
      <c r="B1941" s="28" t="s">
        <v>335</v>
      </c>
    </row>
    <row r="1942" spans="1:2" x14ac:dyDescent="0.3">
      <c r="A1942" s="2">
        <v>40752</v>
      </c>
      <c r="B1942" s="29" t="s">
        <v>1452</v>
      </c>
    </row>
    <row r="1943" spans="1:2" x14ac:dyDescent="0.3">
      <c r="A1943" s="2">
        <v>40753</v>
      </c>
      <c r="B1943" s="28" t="s">
        <v>1453</v>
      </c>
    </row>
    <row r="1944" spans="1:2" x14ac:dyDescent="0.3">
      <c r="A1944" s="2">
        <v>40756</v>
      </c>
      <c r="B1944" s="29" t="s">
        <v>1454</v>
      </c>
    </row>
    <row r="1945" spans="1:2" x14ac:dyDescent="0.3">
      <c r="A1945" s="2">
        <v>40757</v>
      </c>
      <c r="B1945" s="28" t="s">
        <v>206</v>
      </c>
    </row>
    <row r="1946" spans="1:2" x14ac:dyDescent="0.3">
      <c r="A1946" s="2">
        <v>40758</v>
      </c>
      <c r="B1946" s="29" t="s">
        <v>1455</v>
      </c>
    </row>
    <row r="1947" spans="1:2" x14ac:dyDescent="0.3">
      <c r="A1947" s="2">
        <v>40759</v>
      </c>
      <c r="B1947" s="28" t="s">
        <v>1456</v>
      </c>
    </row>
    <row r="1948" spans="1:2" x14ac:dyDescent="0.3">
      <c r="A1948" s="2">
        <v>40760</v>
      </c>
      <c r="B1948" s="29" t="s">
        <v>1457</v>
      </c>
    </row>
    <row r="1949" spans="1:2" x14ac:dyDescent="0.3">
      <c r="A1949" s="2">
        <v>40763</v>
      </c>
      <c r="B1949" s="28" t="s">
        <v>1458</v>
      </c>
    </row>
    <row r="1950" spans="1:2" x14ac:dyDescent="0.3">
      <c r="A1950" s="2">
        <v>40764</v>
      </c>
      <c r="B1950" s="29" t="s">
        <v>1459</v>
      </c>
    </row>
    <row r="1951" spans="1:2" x14ac:dyDescent="0.3">
      <c r="A1951" s="2">
        <v>40765</v>
      </c>
      <c r="B1951" s="28" t="s">
        <v>1111</v>
      </c>
    </row>
    <row r="1952" spans="1:2" x14ac:dyDescent="0.3">
      <c r="A1952" s="2">
        <v>40766</v>
      </c>
      <c r="B1952" s="29" t="s">
        <v>1460</v>
      </c>
    </row>
    <row r="1953" spans="1:2" x14ac:dyDescent="0.3">
      <c r="A1953" s="2">
        <v>40767</v>
      </c>
      <c r="B1953" s="28" t="s">
        <v>1312</v>
      </c>
    </row>
    <row r="1954" spans="1:2" x14ac:dyDescent="0.3">
      <c r="A1954" s="2">
        <v>40770</v>
      </c>
      <c r="B1954" s="29" t="s">
        <v>1461</v>
      </c>
    </row>
    <row r="1955" spans="1:2" x14ac:dyDescent="0.3">
      <c r="A1955" s="2">
        <v>40771</v>
      </c>
      <c r="B1955" s="28" t="s">
        <v>1462</v>
      </c>
    </row>
    <row r="1956" spans="1:2" x14ac:dyDescent="0.3">
      <c r="A1956" s="2">
        <v>40772</v>
      </c>
      <c r="B1956" s="29" t="s">
        <v>1392</v>
      </c>
    </row>
    <row r="1957" spans="1:2" x14ac:dyDescent="0.3">
      <c r="A1957" s="2">
        <v>40773</v>
      </c>
      <c r="B1957" s="28" t="s">
        <v>1463</v>
      </c>
    </row>
    <row r="1958" spans="1:2" x14ac:dyDescent="0.3">
      <c r="A1958" s="2">
        <v>40774</v>
      </c>
      <c r="B1958" s="29" t="s">
        <v>1464</v>
      </c>
    </row>
    <row r="1959" spans="1:2" x14ac:dyDescent="0.3">
      <c r="A1959" s="2">
        <v>40777</v>
      </c>
      <c r="B1959" s="28" t="s">
        <v>1268</v>
      </c>
    </row>
    <row r="1960" spans="1:2" x14ac:dyDescent="0.3">
      <c r="A1960" s="2">
        <v>40778</v>
      </c>
      <c r="B1960" s="29" t="s">
        <v>754</v>
      </c>
    </row>
    <row r="1961" spans="1:2" x14ac:dyDescent="0.3">
      <c r="A1961" s="2">
        <v>40779</v>
      </c>
      <c r="B1961" s="28" t="s">
        <v>1465</v>
      </c>
    </row>
    <row r="1962" spans="1:2" x14ac:dyDescent="0.3">
      <c r="A1962" s="2">
        <v>40780</v>
      </c>
      <c r="B1962" s="29" t="s">
        <v>1466</v>
      </c>
    </row>
    <row r="1963" spans="1:2" x14ac:dyDescent="0.3">
      <c r="A1963" s="2">
        <v>40781</v>
      </c>
      <c r="B1963" s="28" t="s">
        <v>169</v>
      </c>
    </row>
    <row r="1964" spans="1:2" x14ac:dyDescent="0.3">
      <c r="A1964" s="2">
        <v>40784</v>
      </c>
      <c r="B1964" s="29" t="s">
        <v>1467</v>
      </c>
    </row>
    <row r="1965" spans="1:2" x14ac:dyDescent="0.3">
      <c r="A1965" s="2">
        <v>40785</v>
      </c>
      <c r="B1965" s="28" t="s">
        <v>1046</v>
      </c>
    </row>
    <row r="1966" spans="1:2" x14ac:dyDescent="0.3">
      <c r="A1966" s="2">
        <v>40786</v>
      </c>
      <c r="B1966" s="29" t="s">
        <v>1308</v>
      </c>
    </row>
    <row r="1967" spans="1:2" x14ac:dyDescent="0.3">
      <c r="A1967" s="2">
        <v>40787</v>
      </c>
      <c r="B1967" s="28" t="s">
        <v>1468</v>
      </c>
    </row>
    <row r="1968" spans="1:2" x14ac:dyDescent="0.3">
      <c r="A1968" s="2">
        <v>40788</v>
      </c>
      <c r="B1968" s="29" t="s">
        <v>390</v>
      </c>
    </row>
    <row r="1969" spans="1:2" x14ac:dyDescent="0.3">
      <c r="A1969" s="2">
        <v>40791</v>
      </c>
      <c r="B1969" s="28" t="s">
        <v>1469</v>
      </c>
    </row>
    <row r="1970" spans="1:2" x14ac:dyDescent="0.3">
      <c r="A1970" s="2">
        <v>40792</v>
      </c>
      <c r="B1970" s="29" t="s">
        <v>1470</v>
      </c>
    </row>
    <row r="1971" spans="1:2" x14ac:dyDescent="0.3">
      <c r="A1971" s="2">
        <v>40793</v>
      </c>
      <c r="B1971" s="28" t="s">
        <v>1471</v>
      </c>
    </row>
    <row r="1972" spans="1:2" x14ac:dyDescent="0.3">
      <c r="A1972" s="2">
        <v>40794</v>
      </c>
      <c r="B1972" s="29" t="s">
        <v>561</v>
      </c>
    </row>
    <row r="1973" spans="1:2" x14ac:dyDescent="0.3">
      <c r="A1973" s="2">
        <v>40795</v>
      </c>
      <c r="B1973" s="28" t="s">
        <v>639</v>
      </c>
    </row>
    <row r="1974" spans="1:2" x14ac:dyDescent="0.3">
      <c r="A1974" s="2">
        <v>40798</v>
      </c>
      <c r="B1974" s="29" t="s">
        <v>1472</v>
      </c>
    </row>
    <row r="1975" spans="1:2" x14ac:dyDescent="0.3">
      <c r="A1975" s="2">
        <v>40799</v>
      </c>
      <c r="B1975" s="28" t="s">
        <v>1473</v>
      </c>
    </row>
    <row r="1976" spans="1:2" x14ac:dyDescent="0.3">
      <c r="A1976" s="2">
        <v>40800</v>
      </c>
      <c r="B1976" s="29" t="s">
        <v>1474</v>
      </c>
    </row>
    <row r="1977" spans="1:2" x14ac:dyDescent="0.3">
      <c r="A1977" s="2">
        <v>40801</v>
      </c>
      <c r="B1977" s="28" t="s">
        <v>1475</v>
      </c>
    </row>
    <row r="1978" spans="1:2" x14ac:dyDescent="0.3">
      <c r="A1978" s="2">
        <v>40802</v>
      </c>
      <c r="B1978" s="29" t="s">
        <v>1476</v>
      </c>
    </row>
    <row r="1979" spans="1:2" x14ac:dyDescent="0.3">
      <c r="A1979" s="2">
        <v>40805</v>
      </c>
      <c r="B1979" s="28" t="s">
        <v>1477</v>
      </c>
    </row>
    <row r="1980" spans="1:2" x14ac:dyDescent="0.3">
      <c r="A1980" s="2">
        <v>40806</v>
      </c>
      <c r="B1980" s="29" t="s">
        <v>825</v>
      </c>
    </row>
    <row r="1981" spans="1:2" x14ac:dyDescent="0.3">
      <c r="A1981" s="2">
        <v>40807</v>
      </c>
      <c r="B1981" s="28" t="s">
        <v>174</v>
      </c>
    </row>
    <row r="1982" spans="1:2" x14ac:dyDescent="0.3">
      <c r="A1982" s="2">
        <v>40808</v>
      </c>
      <c r="B1982" s="29" t="s">
        <v>765</v>
      </c>
    </row>
    <row r="1983" spans="1:2" x14ac:dyDescent="0.3">
      <c r="A1983" s="2">
        <v>40809</v>
      </c>
      <c r="B1983" s="28" t="s">
        <v>1478</v>
      </c>
    </row>
    <row r="1984" spans="1:2" x14ac:dyDescent="0.3">
      <c r="A1984" s="2">
        <v>40812</v>
      </c>
      <c r="B1984" s="29" t="s">
        <v>772</v>
      </c>
    </row>
    <row r="1985" spans="1:2" x14ac:dyDescent="0.3">
      <c r="A1985" s="2">
        <v>40813</v>
      </c>
      <c r="B1985" s="28" t="s">
        <v>1479</v>
      </c>
    </row>
    <row r="1986" spans="1:2" x14ac:dyDescent="0.3">
      <c r="A1986" s="2">
        <v>40814</v>
      </c>
      <c r="B1986" s="29" t="s">
        <v>1480</v>
      </c>
    </row>
    <row r="1987" spans="1:2" x14ac:dyDescent="0.3">
      <c r="A1987" s="2">
        <v>40815</v>
      </c>
      <c r="B1987" s="28" t="s">
        <v>510</v>
      </c>
    </row>
    <row r="1988" spans="1:2" x14ac:dyDescent="0.3">
      <c r="A1988" s="2">
        <v>40816</v>
      </c>
      <c r="B1988" s="29" t="s">
        <v>134</v>
      </c>
    </row>
    <row r="1989" spans="1:2" x14ac:dyDescent="0.3">
      <c r="A1989" s="2">
        <v>40819</v>
      </c>
      <c r="B1989" s="28" t="s">
        <v>482</v>
      </c>
    </row>
    <row r="1990" spans="1:2" x14ac:dyDescent="0.3">
      <c r="A1990" s="2">
        <v>40820</v>
      </c>
      <c r="B1990" s="29" t="s">
        <v>1481</v>
      </c>
    </row>
    <row r="1991" spans="1:2" x14ac:dyDescent="0.3">
      <c r="A1991" s="2">
        <v>40821</v>
      </c>
      <c r="B1991" s="28" t="s">
        <v>1482</v>
      </c>
    </row>
    <row r="1992" spans="1:2" x14ac:dyDescent="0.3">
      <c r="A1992" s="2">
        <v>40822</v>
      </c>
      <c r="B1992" s="29" t="s">
        <v>1483</v>
      </c>
    </row>
    <row r="1993" spans="1:2" x14ac:dyDescent="0.3">
      <c r="A1993" s="2">
        <v>40823</v>
      </c>
      <c r="B1993" s="28" t="s">
        <v>1484</v>
      </c>
    </row>
    <row r="1994" spans="1:2" x14ac:dyDescent="0.3">
      <c r="A1994" s="2">
        <v>40826</v>
      </c>
      <c r="B1994" s="29" t="s">
        <v>1485</v>
      </c>
    </row>
    <row r="1995" spans="1:2" x14ac:dyDescent="0.3">
      <c r="A1995" s="2">
        <v>40827</v>
      </c>
      <c r="B1995" s="28" t="s">
        <v>836</v>
      </c>
    </row>
    <row r="1996" spans="1:2" x14ac:dyDescent="0.3">
      <c r="A1996" s="2">
        <v>40828</v>
      </c>
      <c r="B1996" s="29" t="s">
        <v>1089</v>
      </c>
    </row>
    <row r="1997" spans="1:2" x14ac:dyDescent="0.3">
      <c r="A1997" s="2">
        <v>40829</v>
      </c>
      <c r="B1997" s="28" t="s">
        <v>1486</v>
      </c>
    </row>
    <row r="1998" spans="1:2" x14ac:dyDescent="0.3">
      <c r="A1998" s="2">
        <v>40830</v>
      </c>
      <c r="B1998" s="29" t="s">
        <v>402</v>
      </c>
    </row>
    <row r="1999" spans="1:2" x14ac:dyDescent="0.3">
      <c r="A1999" s="2">
        <v>40833</v>
      </c>
      <c r="B1999" s="28" t="s">
        <v>685</v>
      </c>
    </row>
    <row r="2000" spans="1:2" x14ac:dyDescent="0.3">
      <c r="A2000" s="2">
        <v>40834</v>
      </c>
      <c r="B2000" s="29" t="s">
        <v>1487</v>
      </c>
    </row>
    <row r="2001" spans="1:2" x14ac:dyDescent="0.3">
      <c r="A2001" s="2">
        <v>40835</v>
      </c>
      <c r="B2001" s="28" t="s">
        <v>1488</v>
      </c>
    </row>
    <row r="2002" spans="1:2" x14ac:dyDescent="0.3">
      <c r="A2002" s="2">
        <v>40836</v>
      </c>
      <c r="B2002" s="29" t="s">
        <v>1489</v>
      </c>
    </row>
    <row r="2003" spans="1:2" x14ac:dyDescent="0.3">
      <c r="A2003" s="2">
        <v>40837</v>
      </c>
      <c r="B2003" s="28" t="s">
        <v>30</v>
      </c>
    </row>
    <row r="2004" spans="1:2" x14ac:dyDescent="0.3">
      <c r="A2004" s="2">
        <v>40840</v>
      </c>
      <c r="B2004" s="29" t="s">
        <v>788</v>
      </c>
    </row>
    <row r="2005" spans="1:2" x14ac:dyDescent="0.3">
      <c r="A2005" s="2">
        <v>40841</v>
      </c>
      <c r="B2005" s="28" t="s">
        <v>1115</v>
      </c>
    </row>
    <row r="2006" spans="1:2" x14ac:dyDescent="0.3">
      <c r="A2006" s="2">
        <v>40842</v>
      </c>
      <c r="B2006" s="29" t="s">
        <v>600</v>
      </c>
    </row>
    <row r="2007" spans="1:2" x14ac:dyDescent="0.3">
      <c r="A2007" s="2">
        <v>40843</v>
      </c>
      <c r="B2007" s="28" t="s">
        <v>401</v>
      </c>
    </row>
    <row r="2008" spans="1:2" x14ac:dyDescent="0.3">
      <c r="A2008" s="2">
        <v>40844</v>
      </c>
      <c r="B2008" s="29" t="s">
        <v>1490</v>
      </c>
    </row>
    <row r="2009" spans="1:2" x14ac:dyDescent="0.3">
      <c r="A2009" s="2">
        <v>40847</v>
      </c>
      <c r="B2009" s="28" t="s">
        <v>1491</v>
      </c>
    </row>
    <row r="2010" spans="1:2" x14ac:dyDescent="0.3">
      <c r="A2010" s="2">
        <v>40848</v>
      </c>
      <c r="B2010" s="29" t="s">
        <v>1492</v>
      </c>
    </row>
    <row r="2011" spans="1:2" x14ac:dyDescent="0.3">
      <c r="A2011" s="2">
        <v>40849</v>
      </c>
      <c r="B2011" s="28" t="s">
        <v>1493</v>
      </c>
    </row>
    <row r="2012" spans="1:2" x14ac:dyDescent="0.3">
      <c r="A2012" s="2">
        <v>40850</v>
      </c>
      <c r="B2012" s="29" t="s">
        <v>1494</v>
      </c>
    </row>
    <row r="2013" spans="1:2" x14ac:dyDescent="0.3">
      <c r="A2013" s="2">
        <v>40851</v>
      </c>
      <c r="B2013" s="28" t="s">
        <v>1495</v>
      </c>
    </row>
    <row r="2014" spans="1:2" x14ac:dyDescent="0.3">
      <c r="A2014" s="2">
        <v>40854</v>
      </c>
      <c r="B2014" s="29" t="s">
        <v>73</v>
      </c>
    </row>
    <row r="2015" spans="1:2" x14ac:dyDescent="0.3">
      <c r="A2015" s="2">
        <v>40855</v>
      </c>
      <c r="B2015" s="28" t="s">
        <v>113</v>
      </c>
    </row>
    <row r="2016" spans="1:2" x14ac:dyDescent="0.3">
      <c r="A2016" s="2">
        <v>40856</v>
      </c>
      <c r="B2016" s="29" t="s">
        <v>132</v>
      </c>
    </row>
    <row r="2017" spans="1:2" x14ac:dyDescent="0.3">
      <c r="A2017" s="2">
        <v>40857</v>
      </c>
      <c r="B2017" s="28" t="s">
        <v>1496</v>
      </c>
    </row>
    <row r="2018" spans="1:2" x14ac:dyDescent="0.3">
      <c r="A2018" s="2">
        <v>40858</v>
      </c>
      <c r="B2018" s="29" t="s">
        <v>1497</v>
      </c>
    </row>
    <row r="2019" spans="1:2" x14ac:dyDescent="0.3">
      <c r="A2019" s="2">
        <v>40861</v>
      </c>
      <c r="B2019" s="28" t="s">
        <v>1498</v>
      </c>
    </row>
    <row r="2020" spans="1:2" x14ac:dyDescent="0.3">
      <c r="A2020" s="2">
        <v>40862</v>
      </c>
      <c r="B2020" s="29" t="s">
        <v>1499</v>
      </c>
    </row>
    <row r="2021" spans="1:2" x14ac:dyDescent="0.3">
      <c r="A2021" s="2">
        <v>40863</v>
      </c>
      <c r="B2021" s="28" t="s">
        <v>1500</v>
      </c>
    </row>
    <row r="2022" spans="1:2" x14ac:dyDescent="0.3">
      <c r="A2022" s="2">
        <v>40864</v>
      </c>
      <c r="B2022" s="29" t="s">
        <v>1501</v>
      </c>
    </row>
    <row r="2023" spans="1:2" x14ac:dyDescent="0.3">
      <c r="A2023" s="2">
        <v>40865</v>
      </c>
      <c r="B2023" s="28" t="s">
        <v>1502</v>
      </c>
    </row>
    <row r="2024" spans="1:2" x14ac:dyDescent="0.3">
      <c r="A2024" s="2">
        <v>40868</v>
      </c>
      <c r="B2024" s="29" t="s">
        <v>1117</v>
      </c>
    </row>
    <row r="2025" spans="1:2" x14ac:dyDescent="0.3">
      <c r="A2025" s="2">
        <v>40869</v>
      </c>
      <c r="B2025" s="28" t="s">
        <v>1503</v>
      </c>
    </row>
    <row r="2026" spans="1:2" x14ac:dyDescent="0.3">
      <c r="A2026" s="2">
        <v>40870</v>
      </c>
      <c r="B2026" s="29" t="s">
        <v>444</v>
      </c>
    </row>
    <row r="2027" spans="1:2" x14ac:dyDescent="0.3">
      <c r="A2027" s="2">
        <v>40871</v>
      </c>
      <c r="B2027" s="28" t="s">
        <v>1504</v>
      </c>
    </row>
    <row r="2028" spans="1:2" x14ac:dyDescent="0.3">
      <c r="A2028" s="2">
        <v>40872</v>
      </c>
      <c r="B2028" s="29" t="s">
        <v>1505</v>
      </c>
    </row>
    <row r="2029" spans="1:2" x14ac:dyDescent="0.3">
      <c r="A2029" s="2">
        <v>40875</v>
      </c>
      <c r="B2029" s="28" t="s">
        <v>1393</v>
      </c>
    </row>
    <row r="2030" spans="1:2" x14ac:dyDescent="0.3">
      <c r="A2030" s="2">
        <v>40876</v>
      </c>
      <c r="B2030" s="29" t="s">
        <v>1506</v>
      </c>
    </row>
    <row r="2031" spans="1:2" x14ac:dyDescent="0.3">
      <c r="A2031" s="2">
        <v>40877</v>
      </c>
      <c r="B2031" s="28" t="s">
        <v>1507</v>
      </c>
    </row>
    <row r="2032" spans="1:2" x14ac:dyDescent="0.3">
      <c r="A2032" s="2">
        <v>40878</v>
      </c>
      <c r="B2032" s="29" t="s">
        <v>1508</v>
      </c>
    </row>
    <row r="2033" spans="1:2" x14ac:dyDescent="0.3">
      <c r="A2033" s="2">
        <v>40879</v>
      </c>
      <c r="B2033" s="28" t="s">
        <v>1509</v>
      </c>
    </row>
    <row r="2034" spans="1:2" x14ac:dyDescent="0.3">
      <c r="A2034" s="2">
        <v>40882</v>
      </c>
      <c r="B2034" s="29" t="s">
        <v>1510</v>
      </c>
    </row>
    <row r="2035" spans="1:2" x14ac:dyDescent="0.3">
      <c r="A2035" s="2">
        <v>40883</v>
      </c>
      <c r="B2035" s="28" t="s">
        <v>1511</v>
      </c>
    </row>
    <row r="2036" spans="1:2" x14ac:dyDescent="0.3">
      <c r="A2036" s="2">
        <v>40884</v>
      </c>
      <c r="B2036" s="29" t="s">
        <v>1512</v>
      </c>
    </row>
    <row r="2037" spans="1:2" x14ac:dyDescent="0.3">
      <c r="A2037" s="2">
        <v>40885</v>
      </c>
      <c r="B2037" s="28" t="s">
        <v>939</v>
      </c>
    </row>
    <row r="2038" spans="1:2" x14ac:dyDescent="0.3">
      <c r="A2038" s="2">
        <v>40886</v>
      </c>
      <c r="B2038" s="29" t="s">
        <v>1513</v>
      </c>
    </row>
    <row r="2039" spans="1:2" x14ac:dyDescent="0.3">
      <c r="A2039" s="2">
        <v>40889</v>
      </c>
      <c r="B2039" s="28" t="s">
        <v>1514</v>
      </c>
    </row>
    <row r="2040" spans="1:2" x14ac:dyDescent="0.3">
      <c r="A2040" s="2">
        <v>40890</v>
      </c>
      <c r="B2040" s="29" t="s">
        <v>1488</v>
      </c>
    </row>
    <row r="2041" spans="1:2" x14ac:dyDescent="0.3">
      <c r="A2041" s="2">
        <v>40891</v>
      </c>
      <c r="B2041" s="28" t="s">
        <v>1515</v>
      </c>
    </row>
    <row r="2042" spans="1:2" x14ac:dyDescent="0.3">
      <c r="A2042" s="2">
        <v>40892</v>
      </c>
      <c r="B2042" s="29" t="s">
        <v>1516</v>
      </c>
    </row>
    <row r="2043" spans="1:2" x14ac:dyDescent="0.3">
      <c r="A2043" s="2">
        <v>40893</v>
      </c>
      <c r="B2043" s="28" t="s">
        <v>328</v>
      </c>
    </row>
    <row r="2044" spans="1:2" x14ac:dyDescent="0.3">
      <c r="A2044" s="2">
        <v>40896</v>
      </c>
      <c r="B2044" s="29" t="s">
        <v>293</v>
      </c>
    </row>
    <row r="2045" spans="1:2" x14ac:dyDescent="0.3">
      <c r="A2045" s="2">
        <v>40897</v>
      </c>
      <c r="B2045" s="28" t="s">
        <v>1517</v>
      </c>
    </row>
    <row r="2046" spans="1:2" x14ac:dyDescent="0.3">
      <c r="A2046" s="2">
        <v>40898</v>
      </c>
      <c r="B2046" s="29" t="s">
        <v>621</v>
      </c>
    </row>
    <row r="2047" spans="1:2" x14ac:dyDescent="0.3">
      <c r="A2047" s="2">
        <v>40899</v>
      </c>
      <c r="B2047" s="28" t="s">
        <v>871</v>
      </c>
    </row>
    <row r="2048" spans="1:2" x14ac:dyDescent="0.3">
      <c r="A2048" s="2">
        <v>40900</v>
      </c>
      <c r="B2048" s="29" t="s">
        <v>1518</v>
      </c>
    </row>
    <row r="2049" spans="1:2" x14ac:dyDescent="0.3">
      <c r="A2049" s="2">
        <v>40904</v>
      </c>
      <c r="B2049" s="28" t="s">
        <v>723</v>
      </c>
    </row>
    <row r="2050" spans="1:2" x14ac:dyDescent="0.3">
      <c r="A2050" s="2">
        <v>40905</v>
      </c>
      <c r="B2050" s="29" t="s">
        <v>506</v>
      </c>
    </row>
    <row r="2051" spans="1:2" x14ac:dyDescent="0.3">
      <c r="A2051" s="2">
        <v>40906</v>
      </c>
      <c r="B2051" s="28" t="s">
        <v>454</v>
      </c>
    </row>
    <row r="2052" spans="1:2" x14ac:dyDescent="0.3">
      <c r="A2052" s="2">
        <v>40907</v>
      </c>
      <c r="B2052" s="29" t="s">
        <v>1519</v>
      </c>
    </row>
    <row r="2053" spans="1:2" x14ac:dyDescent="0.3">
      <c r="A2053" s="2">
        <v>40910</v>
      </c>
      <c r="B2053" s="28" t="s">
        <v>643</v>
      </c>
    </row>
    <row r="2054" spans="1:2" x14ac:dyDescent="0.3">
      <c r="A2054" s="2">
        <v>40911</v>
      </c>
      <c r="B2054" s="29" t="s">
        <v>1520</v>
      </c>
    </row>
    <row r="2055" spans="1:2" x14ac:dyDescent="0.3">
      <c r="A2055" s="2">
        <v>40912</v>
      </c>
      <c r="B2055" s="28" t="s">
        <v>29</v>
      </c>
    </row>
    <row r="2056" spans="1:2" x14ac:dyDescent="0.3">
      <c r="A2056" s="2">
        <v>40913</v>
      </c>
      <c r="B2056" s="29" t="s">
        <v>1178</v>
      </c>
    </row>
    <row r="2057" spans="1:2" x14ac:dyDescent="0.3">
      <c r="A2057" s="2">
        <v>40914</v>
      </c>
      <c r="B2057" s="28" t="s">
        <v>1521</v>
      </c>
    </row>
    <row r="2058" spans="1:2" x14ac:dyDescent="0.3">
      <c r="A2058" s="2">
        <v>40917</v>
      </c>
      <c r="B2058" s="29" t="s">
        <v>1505</v>
      </c>
    </row>
    <row r="2059" spans="1:2" x14ac:dyDescent="0.3">
      <c r="A2059" s="2">
        <v>40918</v>
      </c>
      <c r="B2059" s="28" t="s">
        <v>1522</v>
      </c>
    </row>
    <row r="2060" spans="1:2" x14ac:dyDescent="0.3">
      <c r="A2060" s="2">
        <v>40919</v>
      </c>
      <c r="B2060" s="29" t="s">
        <v>1051</v>
      </c>
    </row>
    <row r="2061" spans="1:2" x14ac:dyDescent="0.3">
      <c r="A2061" s="2">
        <v>40920</v>
      </c>
      <c r="B2061" s="28" t="s">
        <v>806</v>
      </c>
    </row>
    <row r="2062" spans="1:2" x14ac:dyDescent="0.3">
      <c r="A2062" s="2">
        <v>40921</v>
      </c>
      <c r="B2062" s="29" t="s">
        <v>504</v>
      </c>
    </row>
    <row r="2063" spans="1:2" x14ac:dyDescent="0.3">
      <c r="A2063" s="2">
        <v>40924</v>
      </c>
      <c r="B2063" s="28" t="s">
        <v>1523</v>
      </c>
    </row>
    <row r="2064" spans="1:2" x14ac:dyDescent="0.3">
      <c r="A2064" s="2">
        <v>40925</v>
      </c>
      <c r="B2064" s="29" t="s">
        <v>920</v>
      </c>
    </row>
    <row r="2065" spans="1:2" x14ac:dyDescent="0.3">
      <c r="A2065" s="2">
        <v>40926</v>
      </c>
      <c r="B2065" s="28" t="s">
        <v>1355</v>
      </c>
    </row>
    <row r="2066" spans="1:2" x14ac:dyDescent="0.3">
      <c r="A2066" s="2">
        <v>40927</v>
      </c>
      <c r="B2066" s="29" t="s">
        <v>536</v>
      </c>
    </row>
    <row r="2067" spans="1:2" x14ac:dyDescent="0.3">
      <c r="A2067" s="2">
        <v>40928</v>
      </c>
      <c r="B2067" s="28" t="s">
        <v>1524</v>
      </c>
    </row>
    <row r="2068" spans="1:2" x14ac:dyDescent="0.3">
      <c r="A2068" s="2">
        <v>40931</v>
      </c>
      <c r="B2068" s="29" t="s">
        <v>1525</v>
      </c>
    </row>
    <row r="2069" spans="1:2" x14ac:dyDescent="0.3">
      <c r="A2069" s="2">
        <v>40932</v>
      </c>
      <c r="B2069" s="28" t="s">
        <v>1499</v>
      </c>
    </row>
    <row r="2070" spans="1:2" x14ac:dyDescent="0.3">
      <c r="A2070" s="2">
        <v>40933</v>
      </c>
      <c r="B2070" s="29" t="s">
        <v>1526</v>
      </c>
    </row>
    <row r="2071" spans="1:2" x14ac:dyDescent="0.3">
      <c r="A2071" s="2">
        <v>40934</v>
      </c>
      <c r="B2071" s="28" t="s">
        <v>1527</v>
      </c>
    </row>
    <row r="2072" spans="1:2" x14ac:dyDescent="0.3">
      <c r="A2072" s="2">
        <v>40935</v>
      </c>
      <c r="B2072" s="29" t="s">
        <v>1528</v>
      </c>
    </row>
    <row r="2073" spans="1:2" x14ac:dyDescent="0.3">
      <c r="A2073" s="2">
        <v>40938</v>
      </c>
      <c r="B2073" s="28" t="s">
        <v>1529</v>
      </c>
    </row>
    <row r="2074" spans="1:2" x14ac:dyDescent="0.3">
      <c r="A2074" s="2">
        <v>40939</v>
      </c>
      <c r="B2074" s="29" t="s">
        <v>644</v>
      </c>
    </row>
    <row r="2075" spans="1:2" x14ac:dyDescent="0.3">
      <c r="A2075" s="2">
        <v>40940</v>
      </c>
      <c r="B2075" s="28" t="s">
        <v>644</v>
      </c>
    </row>
    <row r="2076" spans="1:2" x14ac:dyDescent="0.3">
      <c r="A2076" s="2">
        <v>40941</v>
      </c>
      <c r="B2076" s="29" t="s">
        <v>1163</v>
      </c>
    </row>
    <row r="2077" spans="1:2" x14ac:dyDescent="0.3">
      <c r="A2077" s="2">
        <v>40942</v>
      </c>
      <c r="B2077" s="28" t="s">
        <v>864</v>
      </c>
    </row>
    <row r="2078" spans="1:2" x14ac:dyDescent="0.3">
      <c r="A2078" s="2">
        <v>40945</v>
      </c>
      <c r="B2078" s="29" t="s">
        <v>1510</v>
      </c>
    </row>
    <row r="2079" spans="1:2" x14ac:dyDescent="0.3">
      <c r="A2079" s="2">
        <v>40946</v>
      </c>
      <c r="B2079" s="28" t="s">
        <v>1347</v>
      </c>
    </row>
    <row r="2080" spans="1:2" x14ac:dyDescent="0.3">
      <c r="A2080" s="2">
        <v>40947</v>
      </c>
      <c r="B2080" s="29" t="s">
        <v>416</v>
      </c>
    </row>
    <row r="2081" spans="1:2" x14ac:dyDescent="0.3">
      <c r="A2081" s="2">
        <v>40948</v>
      </c>
      <c r="B2081" s="28" t="s">
        <v>1530</v>
      </c>
    </row>
    <row r="2082" spans="1:2" x14ac:dyDescent="0.3">
      <c r="A2082" s="2">
        <v>40949</v>
      </c>
      <c r="B2082" s="29" t="s">
        <v>1372</v>
      </c>
    </row>
    <row r="2083" spans="1:2" x14ac:dyDescent="0.3">
      <c r="A2083" s="2">
        <v>40952</v>
      </c>
      <c r="B2083" s="28" t="s">
        <v>1531</v>
      </c>
    </row>
    <row r="2084" spans="1:2" x14ac:dyDescent="0.3">
      <c r="A2084" s="2">
        <v>40953</v>
      </c>
      <c r="B2084" s="29" t="s">
        <v>150</v>
      </c>
    </row>
    <row r="2085" spans="1:2" x14ac:dyDescent="0.3">
      <c r="A2085" s="2">
        <v>40954</v>
      </c>
      <c r="B2085" s="28" t="s">
        <v>954</v>
      </c>
    </row>
    <row r="2086" spans="1:2" x14ac:dyDescent="0.3">
      <c r="A2086" s="2">
        <v>40955</v>
      </c>
      <c r="B2086" s="29" t="s">
        <v>313</v>
      </c>
    </row>
    <row r="2087" spans="1:2" x14ac:dyDescent="0.3">
      <c r="A2087" s="2">
        <v>40956</v>
      </c>
      <c r="B2087" s="28" t="s">
        <v>379</v>
      </c>
    </row>
    <row r="2088" spans="1:2" x14ac:dyDescent="0.3">
      <c r="A2088" s="2">
        <v>40959</v>
      </c>
      <c r="B2088" s="29" t="s">
        <v>1532</v>
      </c>
    </row>
    <row r="2089" spans="1:2" x14ac:dyDescent="0.3">
      <c r="A2089" s="2">
        <v>40960</v>
      </c>
      <c r="B2089" s="28" t="s">
        <v>1533</v>
      </c>
    </row>
    <row r="2090" spans="1:2" x14ac:dyDescent="0.3">
      <c r="A2090" s="2">
        <v>40961</v>
      </c>
      <c r="B2090" s="29" t="s">
        <v>954</v>
      </c>
    </row>
    <row r="2091" spans="1:2" x14ac:dyDescent="0.3">
      <c r="A2091" s="2">
        <v>40962</v>
      </c>
      <c r="B2091" s="28" t="s">
        <v>1312</v>
      </c>
    </row>
    <row r="2092" spans="1:2" x14ac:dyDescent="0.3">
      <c r="A2092" s="2">
        <v>40963</v>
      </c>
      <c r="B2092" s="29" t="s">
        <v>427</v>
      </c>
    </row>
    <row r="2093" spans="1:2" x14ac:dyDescent="0.3">
      <c r="A2093" s="2">
        <v>40966</v>
      </c>
      <c r="B2093" s="28" t="s">
        <v>836</v>
      </c>
    </row>
    <row r="2094" spans="1:2" x14ac:dyDescent="0.3">
      <c r="A2094" s="2">
        <v>40967</v>
      </c>
      <c r="B2094" s="29" t="s">
        <v>1534</v>
      </c>
    </row>
    <row r="2095" spans="1:2" x14ac:dyDescent="0.3">
      <c r="A2095" s="2">
        <v>40968</v>
      </c>
      <c r="B2095" s="28" t="s">
        <v>460</v>
      </c>
    </row>
    <row r="2096" spans="1:2" x14ac:dyDescent="0.3">
      <c r="A2096" s="2">
        <v>40969</v>
      </c>
      <c r="B2096" s="29" t="s">
        <v>503</v>
      </c>
    </row>
    <row r="2097" spans="1:2" x14ac:dyDescent="0.3">
      <c r="A2097" s="2">
        <v>40970</v>
      </c>
      <c r="B2097" s="28" t="s">
        <v>281</v>
      </c>
    </row>
    <row r="2098" spans="1:2" x14ac:dyDescent="0.3">
      <c r="A2098" s="2">
        <v>40973</v>
      </c>
      <c r="B2098" s="29" t="s">
        <v>1535</v>
      </c>
    </row>
    <row r="2099" spans="1:2" x14ac:dyDescent="0.3">
      <c r="A2099" s="2">
        <v>40974</v>
      </c>
      <c r="B2099" s="28" t="s">
        <v>1536</v>
      </c>
    </row>
    <row r="2100" spans="1:2" x14ac:dyDescent="0.3">
      <c r="A2100" s="2">
        <v>40975</v>
      </c>
      <c r="B2100" s="29" t="s">
        <v>1537</v>
      </c>
    </row>
    <row r="2101" spans="1:2" x14ac:dyDescent="0.3">
      <c r="A2101" s="2">
        <v>40976</v>
      </c>
      <c r="B2101" s="28" t="s">
        <v>1538</v>
      </c>
    </row>
    <row r="2102" spans="1:2" x14ac:dyDescent="0.3">
      <c r="A2102" s="2">
        <v>40977</v>
      </c>
      <c r="B2102" s="29" t="s">
        <v>1539</v>
      </c>
    </row>
    <row r="2103" spans="1:2" x14ac:dyDescent="0.3">
      <c r="A2103" s="2">
        <v>40980</v>
      </c>
      <c r="B2103" s="28" t="s">
        <v>1540</v>
      </c>
    </row>
    <row r="2104" spans="1:2" x14ac:dyDescent="0.3">
      <c r="A2104" s="2">
        <v>40981</v>
      </c>
      <c r="B2104" s="29" t="s">
        <v>440</v>
      </c>
    </row>
    <row r="2105" spans="1:2" x14ac:dyDescent="0.3">
      <c r="A2105" s="2">
        <v>40982</v>
      </c>
      <c r="B2105" s="28" t="s">
        <v>1541</v>
      </c>
    </row>
    <row r="2106" spans="1:2" x14ac:dyDescent="0.3">
      <c r="A2106" s="2">
        <v>40983</v>
      </c>
      <c r="B2106" s="29" t="s">
        <v>226</v>
      </c>
    </row>
    <row r="2107" spans="1:2" x14ac:dyDescent="0.3">
      <c r="A2107" s="2">
        <v>40984</v>
      </c>
      <c r="B2107" s="28" t="s">
        <v>1542</v>
      </c>
    </row>
    <row r="2108" spans="1:2" x14ac:dyDescent="0.3">
      <c r="A2108" s="2">
        <v>40987</v>
      </c>
      <c r="B2108" s="29" t="s">
        <v>368</v>
      </c>
    </row>
    <row r="2109" spans="1:2" x14ac:dyDescent="0.3">
      <c r="A2109" s="2">
        <v>40988</v>
      </c>
      <c r="B2109" s="28" t="s">
        <v>1432</v>
      </c>
    </row>
    <row r="2110" spans="1:2" x14ac:dyDescent="0.3">
      <c r="A2110" s="2">
        <v>40989</v>
      </c>
      <c r="B2110" s="29" t="s">
        <v>927</v>
      </c>
    </row>
    <row r="2111" spans="1:2" x14ac:dyDescent="0.3">
      <c r="A2111" s="2">
        <v>40990</v>
      </c>
      <c r="B2111" s="28" t="s">
        <v>766</v>
      </c>
    </row>
    <row r="2112" spans="1:2" x14ac:dyDescent="0.3">
      <c r="A2112" s="2">
        <v>40991</v>
      </c>
      <c r="B2112" s="29" t="s">
        <v>1543</v>
      </c>
    </row>
    <row r="2113" spans="1:2" x14ac:dyDescent="0.3">
      <c r="A2113" s="2">
        <v>40994</v>
      </c>
      <c r="B2113" s="28" t="s">
        <v>425</v>
      </c>
    </row>
    <row r="2114" spans="1:2" x14ac:dyDescent="0.3">
      <c r="A2114" s="2">
        <v>40995</v>
      </c>
      <c r="B2114" s="29" t="s">
        <v>1154</v>
      </c>
    </row>
    <row r="2115" spans="1:2" x14ac:dyDescent="0.3">
      <c r="A2115" s="2">
        <v>40996</v>
      </c>
      <c r="B2115" s="28" t="s">
        <v>1544</v>
      </c>
    </row>
    <row r="2116" spans="1:2" x14ac:dyDescent="0.3">
      <c r="A2116" s="2">
        <v>40997</v>
      </c>
      <c r="B2116" s="29" t="s">
        <v>1545</v>
      </c>
    </row>
    <row r="2117" spans="1:2" x14ac:dyDescent="0.3">
      <c r="A2117" s="2">
        <v>40998</v>
      </c>
      <c r="B2117" s="28" t="s">
        <v>1546</v>
      </c>
    </row>
    <row r="2118" spans="1:2" x14ac:dyDescent="0.3">
      <c r="A2118" s="2">
        <v>41001</v>
      </c>
      <c r="B2118" s="29" t="s">
        <v>1311</v>
      </c>
    </row>
    <row r="2119" spans="1:2" x14ac:dyDescent="0.3">
      <c r="A2119" s="2">
        <v>41002</v>
      </c>
      <c r="B2119" s="28" t="s">
        <v>34</v>
      </c>
    </row>
    <row r="2120" spans="1:2" x14ac:dyDescent="0.3">
      <c r="A2120" s="2">
        <v>41003</v>
      </c>
      <c r="B2120" s="29" t="s">
        <v>1547</v>
      </c>
    </row>
    <row r="2121" spans="1:2" x14ac:dyDescent="0.3">
      <c r="A2121" s="2">
        <v>41004</v>
      </c>
      <c r="B2121" s="28" t="s">
        <v>1548</v>
      </c>
    </row>
    <row r="2122" spans="1:2" x14ac:dyDescent="0.3">
      <c r="A2122" s="2">
        <v>41009</v>
      </c>
      <c r="B2122" s="29" t="s">
        <v>121</v>
      </c>
    </row>
    <row r="2123" spans="1:2" x14ac:dyDescent="0.3">
      <c r="A2123" s="2">
        <v>41010</v>
      </c>
      <c r="B2123" s="28" t="s">
        <v>1549</v>
      </c>
    </row>
    <row r="2124" spans="1:2" x14ac:dyDescent="0.3">
      <c r="A2124" s="2">
        <v>41011</v>
      </c>
      <c r="B2124" s="29" t="s">
        <v>158</v>
      </c>
    </row>
    <row r="2125" spans="1:2" x14ac:dyDescent="0.3">
      <c r="A2125" s="2">
        <v>41012</v>
      </c>
      <c r="B2125" s="28" t="s">
        <v>1550</v>
      </c>
    </row>
    <row r="2126" spans="1:2" x14ac:dyDescent="0.3">
      <c r="A2126" s="2">
        <v>41015</v>
      </c>
      <c r="B2126" s="29" t="s">
        <v>742</v>
      </c>
    </row>
    <row r="2127" spans="1:2" x14ac:dyDescent="0.3">
      <c r="A2127" s="2">
        <v>41016</v>
      </c>
      <c r="B2127" s="28" t="s">
        <v>1551</v>
      </c>
    </row>
    <row r="2128" spans="1:2" x14ac:dyDescent="0.3">
      <c r="A2128" s="2">
        <v>41017</v>
      </c>
      <c r="B2128" s="29" t="s">
        <v>1552</v>
      </c>
    </row>
    <row r="2129" spans="1:2" x14ac:dyDescent="0.3">
      <c r="A2129" s="2">
        <v>41018</v>
      </c>
      <c r="B2129" s="28" t="s">
        <v>1553</v>
      </c>
    </row>
    <row r="2130" spans="1:2" x14ac:dyDescent="0.3">
      <c r="A2130" s="2">
        <v>41019</v>
      </c>
      <c r="B2130" s="29" t="s">
        <v>663</v>
      </c>
    </row>
    <row r="2131" spans="1:2" x14ac:dyDescent="0.3">
      <c r="A2131" s="2">
        <v>41022</v>
      </c>
      <c r="B2131" s="28" t="s">
        <v>1554</v>
      </c>
    </row>
    <row r="2132" spans="1:2" x14ac:dyDescent="0.3">
      <c r="A2132" s="2">
        <v>41023</v>
      </c>
      <c r="B2132" s="29" t="s">
        <v>1555</v>
      </c>
    </row>
    <row r="2133" spans="1:2" x14ac:dyDescent="0.3">
      <c r="A2133" s="2">
        <v>41024</v>
      </c>
      <c r="B2133" s="28" t="s">
        <v>1556</v>
      </c>
    </row>
    <row r="2134" spans="1:2" x14ac:dyDescent="0.3">
      <c r="A2134" s="2">
        <v>41025</v>
      </c>
      <c r="B2134" s="29" t="s">
        <v>1557</v>
      </c>
    </row>
    <row r="2135" spans="1:2" x14ac:dyDescent="0.3">
      <c r="A2135" s="2">
        <v>41026</v>
      </c>
      <c r="B2135" s="28" t="s">
        <v>1558</v>
      </c>
    </row>
    <row r="2136" spans="1:2" x14ac:dyDescent="0.3">
      <c r="A2136" s="2">
        <v>41029</v>
      </c>
      <c r="B2136" s="29" t="s">
        <v>764</v>
      </c>
    </row>
    <row r="2137" spans="1:2" x14ac:dyDescent="0.3">
      <c r="A2137" s="2">
        <v>41030</v>
      </c>
      <c r="B2137" s="28" t="s">
        <v>727</v>
      </c>
    </row>
    <row r="2138" spans="1:2" x14ac:dyDescent="0.3">
      <c r="A2138" s="2">
        <v>41031</v>
      </c>
      <c r="B2138" s="29" t="s">
        <v>1242</v>
      </c>
    </row>
    <row r="2139" spans="1:2" x14ac:dyDescent="0.3">
      <c r="A2139" s="2">
        <v>41032</v>
      </c>
      <c r="B2139" s="28" t="s">
        <v>1559</v>
      </c>
    </row>
    <row r="2140" spans="1:2" x14ac:dyDescent="0.3">
      <c r="A2140" s="2">
        <v>41033</v>
      </c>
      <c r="B2140" s="29" t="s">
        <v>1560</v>
      </c>
    </row>
    <row r="2141" spans="1:2" x14ac:dyDescent="0.3">
      <c r="A2141" s="2">
        <v>41036</v>
      </c>
      <c r="B2141" s="28" t="s">
        <v>1561</v>
      </c>
    </row>
    <row r="2142" spans="1:2" x14ac:dyDescent="0.3">
      <c r="A2142" s="2">
        <v>41037</v>
      </c>
      <c r="B2142" s="29" t="s">
        <v>1562</v>
      </c>
    </row>
    <row r="2143" spans="1:2" x14ac:dyDescent="0.3">
      <c r="A2143" s="2">
        <v>41038</v>
      </c>
      <c r="B2143" s="28" t="s">
        <v>642</v>
      </c>
    </row>
    <row r="2144" spans="1:2" x14ac:dyDescent="0.3">
      <c r="A2144" s="2">
        <v>41039</v>
      </c>
      <c r="B2144" s="29" t="s">
        <v>1563</v>
      </c>
    </row>
    <row r="2145" spans="1:2" x14ac:dyDescent="0.3">
      <c r="A2145" s="2">
        <v>41040</v>
      </c>
      <c r="B2145" s="28" t="s">
        <v>1564</v>
      </c>
    </row>
    <row r="2146" spans="1:2" x14ac:dyDescent="0.3">
      <c r="A2146" s="2">
        <v>41043</v>
      </c>
      <c r="B2146" s="29" t="s">
        <v>264</v>
      </c>
    </row>
    <row r="2147" spans="1:2" x14ac:dyDescent="0.3">
      <c r="A2147" s="2">
        <v>41044</v>
      </c>
      <c r="B2147" s="28" t="s">
        <v>1565</v>
      </c>
    </row>
    <row r="2148" spans="1:2" x14ac:dyDescent="0.3">
      <c r="A2148" s="2">
        <v>41045</v>
      </c>
      <c r="B2148" s="29" t="s">
        <v>1488</v>
      </c>
    </row>
    <row r="2149" spans="1:2" x14ac:dyDescent="0.3">
      <c r="A2149" s="2">
        <v>41046</v>
      </c>
      <c r="B2149" s="28" t="s">
        <v>1566</v>
      </c>
    </row>
    <row r="2150" spans="1:2" x14ac:dyDescent="0.3">
      <c r="A2150" s="2">
        <v>41047</v>
      </c>
      <c r="B2150" s="29" t="s">
        <v>1567</v>
      </c>
    </row>
    <row r="2151" spans="1:2" x14ac:dyDescent="0.3">
      <c r="A2151" s="2">
        <v>41050</v>
      </c>
      <c r="B2151" s="28" t="s">
        <v>1568</v>
      </c>
    </row>
    <row r="2152" spans="1:2" x14ac:dyDescent="0.3">
      <c r="A2152" s="2">
        <v>41051</v>
      </c>
      <c r="B2152" s="29" t="s">
        <v>1569</v>
      </c>
    </row>
    <row r="2153" spans="1:2" x14ac:dyDescent="0.3">
      <c r="A2153" s="2">
        <v>41052</v>
      </c>
      <c r="B2153" s="28" t="s">
        <v>1570</v>
      </c>
    </row>
    <row r="2154" spans="1:2" x14ac:dyDescent="0.3">
      <c r="A2154" s="2">
        <v>41053</v>
      </c>
      <c r="B2154" s="29" t="s">
        <v>1571</v>
      </c>
    </row>
    <row r="2155" spans="1:2" x14ac:dyDescent="0.3">
      <c r="A2155" s="2">
        <v>41054</v>
      </c>
      <c r="B2155" s="28" t="s">
        <v>1572</v>
      </c>
    </row>
    <row r="2156" spans="1:2" x14ac:dyDescent="0.3">
      <c r="A2156" s="2">
        <v>41057</v>
      </c>
      <c r="B2156" s="29" t="s">
        <v>1169</v>
      </c>
    </row>
    <row r="2157" spans="1:2" x14ac:dyDescent="0.3">
      <c r="A2157" s="2">
        <v>41058</v>
      </c>
      <c r="B2157" s="28" t="s">
        <v>728</v>
      </c>
    </row>
    <row r="2158" spans="1:2" x14ac:dyDescent="0.3">
      <c r="A2158" s="2">
        <v>41059</v>
      </c>
      <c r="B2158" s="29" t="s">
        <v>1573</v>
      </c>
    </row>
    <row r="2159" spans="1:2" x14ac:dyDescent="0.3">
      <c r="A2159" s="2">
        <v>41060</v>
      </c>
      <c r="B2159" s="28" t="s">
        <v>1065</v>
      </c>
    </row>
    <row r="2160" spans="1:2" x14ac:dyDescent="0.3">
      <c r="A2160" s="2">
        <v>41061</v>
      </c>
      <c r="B2160" s="29" t="s">
        <v>1574</v>
      </c>
    </row>
    <row r="2161" spans="1:2" x14ac:dyDescent="0.3">
      <c r="A2161" s="2">
        <v>41064</v>
      </c>
      <c r="B2161" s="28" t="s">
        <v>1575</v>
      </c>
    </row>
    <row r="2162" spans="1:2" x14ac:dyDescent="0.3">
      <c r="A2162" s="2">
        <v>41065</v>
      </c>
      <c r="B2162" s="29" t="s">
        <v>1078</v>
      </c>
    </row>
    <row r="2163" spans="1:2" x14ac:dyDescent="0.3">
      <c r="A2163" s="2">
        <v>41066</v>
      </c>
      <c r="B2163" s="28" t="s">
        <v>1576</v>
      </c>
    </row>
    <row r="2164" spans="1:2" x14ac:dyDescent="0.3">
      <c r="A2164" s="2">
        <v>41067</v>
      </c>
      <c r="B2164" s="29" t="s">
        <v>1577</v>
      </c>
    </row>
    <row r="2165" spans="1:2" x14ac:dyDescent="0.3">
      <c r="A2165" s="2">
        <v>41068</v>
      </c>
      <c r="B2165" s="28" t="s">
        <v>1089</v>
      </c>
    </row>
    <row r="2166" spans="1:2" x14ac:dyDescent="0.3">
      <c r="A2166" s="2">
        <v>41071</v>
      </c>
      <c r="B2166" s="29" t="s">
        <v>1556</v>
      </c>
    </row>
    <row r="2167" spans="1:2" x14ac:dyDescent="0.3">
      <c r="A2167" s="2">
        <v>41072</v>
      </c>
      <c r="B2167" s="28" t="s">
        <v>713</v>
      </c>
    </row>
    <row r="2168" spans="1:2" x14ac:dyDescent="0.3">
      <c r="A2168" s="2">
        <v>41073</v>
      </c>
      <c r="B2168" s="29" t="s">
        <v>1578</v>
      </c>
    </row>
    <row r="2169" spans="1:2" x14ac:dyDescent="0.3">
      <c r="A2169" s="2">
        <v>41074</v>
      </c>
      <c r="B2169" s="28" t="s">
        <v>539</v>
      </c>
    </row>
    <row r="2170" spans="1:2" x14ac:dyDescent="0.3">
      <c r="A2170" s="2">
        <v>41075</v>
      </c>
      <c r="B2170" s="29" t="s">
        <v>392</v>
      </c>
    </row>
    <row r="2171" spans="1:2" x14ac:dyDescent="0.3">
      <c r="A2171" s="2">
        <v>41078</v>
      </c>
      <c r="B2171" s="28" t="s">
        <v>1579</v>
      </c>
    </row>
    <row r="2172" spans="1:2" x14ac:dyDescent="0.3">
      <c r="A2172" s="2">
        <v>41079</v>
      </c>
      <c r="B2172" s="29" t="s">
        <v>1580</v>
      </c>
    </row>
    <row r="2173" spans="1:2" x14ac:dyDescent="0.3">
      <c r="A2173" s="2">
        <v>41080</v>
      </c>
      <c r="B2173" s="28" t="s">
        <v>541</v>
      </c>
    </row>
    <row r="2174" spans="1:2" x14ac:dyDescent="0.3">
      <c r="A2174" s="2">
        <v>41081</v>
      </c>
      <c r="B2174" s="29" t="s">
        <v>1581</v>
      </c>
    </row>
    <row r="2175" spans="1:2" x14ac:dyDescent="0.3">
      <c r="A2175" s="2">
        <v>41082</v>
      </c>
      <c r="B2175" s="28" t="s">
        <v>733</v>
      </c>
    </row>
    <row r="2176" spans="1:2" x14ac:dyDescent="0.3">
      <c r="A2176" s="2">
        <v>41085</v>
      </c>
      <c r="B2176" s="29" t="s">
        <v>345</v>
      </c>
    </row>
    <row r="2177" spans="1:2" x14ac:dyDescent="0.3">
      <c r="A2177" s="2">
        <v>41086</v>
      </c>
      <c r="B2177" s="28" t="s">
        <v>1582</v>
      </c>
    </row>
    <row r="2178" spans="1:2" x14ac:dyDescent="0.3">
      <c r="A2178" s="2">
        <v>41087</v>
      </c>
      <c r="B2178" s="29" t="s">
        <v>885</v>
      </c>
    </row>
    <row r="2179" spans="1:2" x14ac:dyDescent="0.3">
      <c r="A2179" s="2">
        <v>41088</v>
      </c>
      <c r="B2179" s="28" t="s">
        <v>1583</v>
      </c>
    </row>
    <row r="2180" spans="1:2" x14ac:dyDescent="0.3">
      <c r="A2180" s="2">
        <v>41089</v>
      </c>
      <c r="B2180" s="29" t="s">
        <v>1584</v>
      </c>
    </row>
    <row r="2181" spans="1:2" x14ac:dyDescent="0.3">
      <c r="A2181" s="2">
        <v>41092</v>
      </c>
      <c r="B2181" s="28" t="s">
        <v>1585</v>
      </c>
    </row>
    <row r="2182" spans="1:2" x14ac:dyDescent="0.3">
      <c r="A2182" s="2">
        <v>41093</v>
      </c>
      <c r="B2182" s="29" t="s">
        <v>1586</v>
      </c>
    </row>
    <row r="2183" spans="1:2" x14ac:dyDescent="0.3">
      <c r="A2183" s="2">
        <v>41094</v>
      </c>
      <c r="B2183" s="28" t="s">
        <v>210</v>
      </c>
    </row>
    <row r="2184" spans="1:2" x14ac:dyDescent="0.3">
      <c r="A2184" s="2">
        <v>41095</v>
      </c>
      <c r="B2184" s="29" t="s">
        <v>1073</v>
      </c>
    </row>
    <row r="2185" spans="1:2" x14ac:dyDescent="0.3">
      <c r="A2185" s="2">
        <v>41096</v>
      </c>
      <c r="B2185" s="28" t="s">
        <v>1587</v>
      </c>
    </row>
    <row r="2186" spans="1:2" x14ac:dyDescent="0.3">
      <c r="A2186" s="2">
        <v>41099</v>
      </c>
      <c r="B2186" s="29" t="s">
        <v>1588</v>
      </c>
    </row>
    <row r="2187" spans="1:2" x14ac:dyDescent="0.3">
      <c r="A2187" s="2">
        <v>41100</v>
      </c>
      <c r="B2187" s="28" t="s">
        <v>1589</v>
      </c>
    </row>
    <row r="2188" spans="1:2" x14ac:dyDescent="0.3">
      <c r="A2188" s="2">
        <v>41101</v>
      </c>
      <c r="B2188" s="29" t="s">
        <v>1590</v>
      </c>
    </row>
    <row r="2189" spans="1:2" x14ac:dyDescent="0.3">
      <c r="A2189" s="2">
        <v>41102</v>
      </c>
      <c r="B2189" s="28" t="s">
        <v>380</v>
      </c>
    </row>
    <row r="2190" spans="1:2" x14ac:dyDescent="0.3">
      <c r="A2190" s="2">
        <v>41103</v>
      </c>
      <c r="B2190" s="29" t="s">
        <v>1591</v>
      </c>
    </row>
    <row r="2191" spans="1:2" x14ac:dyDescent="0.3">
      <c r="A2191" s="2">
        <v>41106</v>
      </c>
      <c r="B2191" s="28" t="s">
        <v>1592</v>
      </c>
    </row>
    <row r="2192" spans="1:2" x14ac:dyDescent="0.3">
      <c r="A2192" s="2">
        <v>41107</v>
      </c>
      <c r="B2192" s="29" t="s">
        <v>1325</v>
      </c>
    </row>
    <row r="2193" spans="1:2" x14ac:dyDescent="0.3">
      <c r="A2193" s="2">
        <v>41108</v>
      </c>
      <c r="B2193" s="28" t="s">
        <v>1593</v>
      </c>
    </row>
    <row r="2194" spans="1:2" x14ac:dyDescent="0.3">
      <c r="A2194" s="2">
        <v>41109</v>
      </c>
      <c r="B2194" s="29" t="s">
        <v>1594</v>
      </c>
    </row>
    <row r="2195" spans="1:2" x14ac:dyDescent="0.3">
      <c r="A2195" s="2">
        <v>41110</v>
      </c>
      <c r="B2195" s="28" t="s">
        <v>288</v>
      </c>
    </row>
    <row r="2196" spans="1:2" x14ac:dyDescent="0.3">
      <c r="A2196" s="2">
        <v>41113</v>
      </c>
      <c r="B2196" s="29" t="s">
        <v>1595</v>
      </c>
    </row>
    <row r="2197" spans="1:2" x14ac:dyDescent="0.3">
      <c r="A2197" s="2">
        <v>41114</v>
      </c>
      <c r="B2197" s="28" t="s">
        <v>1185</v>
      </c>
    </row>
    <row r="2198" spans="1:2" x14ac:dyDescent="0.3">
      <c r="A2198" s="2">
        <v>41115</v>
      </c>
      <c r="B2198" s="29" t="s">
        <v>1596</v>
      </c>
    </row>
    <row r="2199" spans="1:2" x14ac:dyDescent="0.3">
      <c r="A2199" s="2">
        <v>41116</v>
      </c>
      <c r="B2199" s="28" t="s">
        <v>1597</v>
      </c>
    </row>
    <row r="2200" spans="1:2" x14ac:dyDescent="0.3">
      <c r="A2200" s="2">
        <v>41117</v>
      </c>
      <c r="B2200" s="29" t="s">
        <v>1598</v>
      </c>
    </row>
    <row r="2201" spans="1:2" x14ac:dyDescent="0.3">
      <c r="A2201" s="2">
        <v>41120</v>
      </c>
      <c r="B2201" s="28" t="s">
        <v>1599</v>
      </c>
    </row>
    <row r="2202" spans="1:2" x14ac:dyDescent="0.3">
      <c r="A2202" s="2">
        <v>41121</v>
      </c>
      <c r="B2202" s="29" t="s">
        <v>812</v>
      </c>
    </row>
    <row r="2203" spans="1:2" x14ac:dyDescent="0.3">
      <c r="A2203" s="2">
        <v>41122</v>
      </c>
      <c r="B2203" s="28" t="s">
        <v>259</v>
      </c>
    </row>
    <row r="2204" spans="1:2" x14ac:dyDescent="0.3">
      <c r="A2204" s="2">
        <v>41123</v>
      </c>
      <c r="B2204" s="29" t="s">
        <v>1600</v>
      </c>
    </row>
    <row r="2205" spans="1:2" x14ac:dyDescent="0.3">
      <c r="A2205" s="2">
        <v>41124</v>
      </c>
      <c r="B2205" s="28" t="s">
        <v>1025</v>
      </c>
    </row>
    <row r="2206" spans="1:2" x14ac:dyDescent="0.3">
      <c r="A2206" s="2">
        <v>41127</v>
      </c>
      <c r="B2206" s="29" t="s">
        <v>1601</v>
      </c>
    </row>
    <row r="2207" spans="1:2" x14ac:dyDescent="0.3">
      <c r="A2207" s="2">
        <v>41128</v>
      </c>
      <c r="B2207" s="28" t="s">
        <v>1602</v>
      </c>
    </row>
    <row r="2208" spans="1:2" x14ac:dyDescent="0.3">
      <c r="A2208" s="2">
        <v>41129</v>
      </c>
      <c r="B2208" s="29" t="s">
        <v>233</v>
      </c>
    </row>
    <row r="2209" spans="1:2" x14ac:dyDescent="0.3">
      <c r="A2209" s="2">
        <v>41130</v>
      </c>
      <c r="B2209" s="28" t="s">
        <v>199</v>
      </c>
    </row>
    <row r="2210" spans="1:2" x14ac:dyDescent="0.3">
      <c r="A2210" s="2">
        <v>41131</v>
      </c>
      <c r="B2210" s="29" t="s">
        <v>1603</v>
      </c>
    </row>
    <row r="2211" spans="1:2" x14ac:dyDescent="0.3">
      <c r="A2211" s="2">
        <v>41134</v>
      </c>
      <c r="B2211" s="28" t="s">
        <v>1604</v>
      </c>
    </row>
    <row r="2212" spans="1:2" x14ac:dyDescent="0.3">
      <c r="A2212" s="2">
        <v>41135</v>
      </c>
      <c r="B2212" s="29" t="s">
        <v>287</v>
      </c>
    </row>
    <row r="2213" spans="1:2" x14ac:dyDescent="0.3">
      <c r="A2213" s="2">
        <v>41136</v>
      </c>
      <c r="B2213" s="28" t="s">
        <v>349</v>
      </c>
    </row>
    <row r="2214" spans="1:2" x14ac:dyDescent="0.3">
      <c r="A2214" s="2">
        <v>41137</v>
      </c>
      <c r="B2214" s="29" t="s">
        <v>213</v>
      </c>
    </row>
    <row r="2215" spans="1:2" x14ac:dyDescent="0.3">
      <c r="A2215" s="2">
        <v>41138</v>
      </c>
      <c r="B2215" s="28" t="s">
        <v>566</v>
      </c>
    </row>
    <row r="2216" spans="1:2" x14ac:dyDescent="0.3">
      <c r="A2216" s="2">
        <v>41141</v>
      </c>
      <c r="B2216" s="29" t="s">
        <v>1324</v>
      </c>
    </row>
    <row r="2217" spans="1:2" x14ac:dyDescent="0.3">
      <c r="A2217" s="2">
        <v>41142</v>
      </c>
      <c r="B2217" s="28" t="s">
        <v>1605</v>
      </c>
    </row>
    <row r="2218" spans="1:2" x14ac:dyDescent="0.3">
      <c r="A2218" s="2">
        <v>41143</v>
      </c>
      <c r="B2218" s="29" t="s">
        <v>29</v>
      </c>
    </row>
    <row r="2219" spans="1:2" x14ac:dyDescent="0.3">
      <c r="A2219" s="2">
        <v>41144</v>
      </c>
      <c r="B2219" s="28" t="s">
        <v>546</v>
      </c>
    </row>
    <row r="2220" spans="1:2" x14ac:dyDescent="0.3">
      <c r="A2220" s="2">
        <v>41145</v>
      </c>
      <c r="B2220" s="29" t="s">
        <v>243</v>
      </c>
    </row>
    <row r="2221" spans="1:2" x14ac:dyDescent="0.3">
      <c r="A2221" s="2">
        <v>41148</v>
      </c>
      <c r="B2221" s="28" t="s">
        <v>1606</v>
      </c>
    </row>
    <row r="2222" spans="1:2" x14ac:dyDescent="0.3">
      <c r="A2222" s="2">
        <v>41149</v>
      </c>
      <c r="B2222" s="29" t="s">
        <v>457</v>
      </c>
    </row>
    <row r="2223" spans="1:2" x14ac:dyDescent="0.3">
      <c r="A2223" s="2">
        <v>41150</v>
      </c>
      <c r="B2223" s="28" t="s">
        <v>739</v>
      </c>
    </row>
    <row r="2224" spans="1:2" x14ac:dyDescent="0.3">
      <c r="A2224" s="2">
        <v>41151</v>
      </c>
      <c r="B2224" s="29" t="s">
        <v>1607</v>
      </c>
    </row>
    <row r="2225" spans="1:2" x14ac:dyDescent="0.3">
      <c r="A2225" s="2">
        <v>41152</v>
      </c>
      <c r="B2225" s="28" t="s">
        <v>1608</v>
      </c>
    </row>
    <row r="2226" spans="1:2" x14ac:dyDescent="0.3">
      <c r="A2226" s="2">
        <v>41155</v>
      </c>
      <c r="B2226" s="29" t="s">
        <v>1609</v>
      </c>
    </row>
    <row r="2227" spans="1:2" x14ac:dyDescent="0.3">
      <c r="A2227" s="2">
        <v>41156</v>
      </c>
      <c r="B2227" s="28" t="s">
        <v>1610</v>
      </c>
    </row>
    <row r="2228" spans="1:2" x14ac:dyDescent="0.3">
      <c r="A2228" s="2">
        <v>41157</v>
      </c>
      <c r="B2228" s="29" t="s">
        <v>1611</v>
      </c>
    </row>
    <row r="2229" spans="1:2" x14ac:dyDescent="0.3">
      <c r="A2229" s="2">
        <v>41158</v>
      </c>
      <c r="B2229" s="28" t="s">
        <v>371</v>
      </c>
    </row>
    <row r="2230" spans="1:2" x14ac:dyDescent="0.3">
      <c r="A2230" s="2">
        <v>41159</v>
      </c>
      <c r="B2230" s="29" t="s">
        <v>1612</v>
      </c>
    </row>
    <row r="2231" spans="1:2" x14ac:dyDescent="0.3">
      <c r="A2231" s="2">
        <v>41162</v>
      </c>
      <c r="B2231" s="28" t="s">
        <v>467</v>
      </c>
    </row>
    <row r="2232" spans="1:2" x14ac:dyDescent="0.3">
      <c r="A2232" s="2">
        <v>41163</v>
      </c>
      <c r="B2232" s="29" t="s">
        <v>1613</v>
      </c>
    </row>
    <row r="2233" spans="1:2" x14ac:dyDescent="0.3">
      <c r="A2233" s="2">
        <v>41164</v>
      </c>
      <c r="B2233" s="28" t="s">
        <v>293</v>
      </c>
    </row>
    <row r="2234" spans="1:2" x14ac:dyDescent="0.3">
      <c r="A2234" s="2">
        <v>41165</v>
      </c>
      <c r="B2234" s="29" t="s">
        <v>1552</v>
      </c>
    </row>
    <row r="2235" spans="1:2" x14ac:dyDescent="0.3">
      <c r="A2235" s="2">
        <v>41166</v>
      </c>
      <c r="B2235" s="28" t="s">
        <v>159</v>
      </c>
    </row>
    <row r="2236" spans="1:2" x14ac:dyDescent="0.3">
      <c r="A2236" s="2">
        <v>41169</v>
      </c>
      <c r="B2236" s="29" t="s">
        <v>1614</v>
      </c>
    </row>
    <row r="2237" spans="1:2" x14ac:dyDescent="0.3">
      <c r="A2237" s="2">
        <v>41170</v>
      </c>
      <c r="B2237" s="28" t="s">
        <v>1412</v>
      </c>
    </row>
    <row r="2238" spans="1:2" x14ac:dyDescent="0.3">
      <c r="A2238" s="2">
        <v>41171</v>
      </c>
      <c r="B2238" s="29" t="s">
        <v>1615</v>
      </c>
    </row>
    <row r="2239" spans="1:2" x14ac:dyDescent="0.3">
      <c r="A2239" s="2">
        <v>41172</v>
      </c>
      <c r="B2239" s="28" t="s">
        <v>1616</v>
      </c>
    </row>
    <row r="2240" spans="1:2" x14ac:dyDescent="0.3">
      <c r="A2240" s="2">
        <v>41173</v>
      </c>
      <c r="B2240" s="29" t="s">
        <v>1617</v>
      </c>
    </row>
    <row r="2241" spans="1:2" x14ac:dyDescent="0.3">
      <c r="A2241" s="2">
        <v>41176</v>
      </c>
      <c r="B2241" s="28" t="s">
        <v>1618</v>
      </c>
    </row>
    <row r="2242" spans="1:2" x14ac:dyDescent="0.3">
      <c r="A2242" s="2">
        <v>41177</v>
      </c>
      <c r="B2242" s="29" t="s">
        <v>1203</v>
      </c>
    </row>
    <row r="2243" spans="1:2" x14ac:dyDescent="0.3">
      <c r="A2243" s="2">
        <v>41178</v>
      </c>
      <c r="B2243" s="28" t="s">
        <v>634</v>
      </c>
    </row>
    <row r="2244" spans="1:2" x14ac:dyDescent="0.3">
      <c r="A2244" s="2">
        <v>41179</v>
      </c>
      <c r="B2244" s="29" t="s">
        <v>1619</v>
      </c>
    </row>
    <row r="2245" spans="1:2" x14ac:dyDescent="0.3">
      <c r="A2245" s="2">
        <v>41180</v>
      </c>
      <c r="B2245" s="28" t="s">
        <v>1073</v>
      </c>
    </row>
    <row r="2246" spans="1:2" x14ac:dyDescent="0.3">
      <c r="A2246" s="2">
        <v>41183</v>
      </c>
      <c r="B2246" s="29" t="s">
        <v>1620</v>
      </c>
    </row>
    <row r="2247" spans="1:2" x14ac:dyDescent="0.3">
      <c r="A2247" s="2">
        <v>41184</v>
      </c>
      <c r="B2247" s="28" t="s">
        <v>1211</v>
      </c>
    </row>
    <row r="2248" spans="1:2" x14ac:dyDescent="0.3">
      <c r="A2248" s="2">
        <v>41185</v>
      </c>
      <c r="B2248" s="29" t="s">
        <v>1384</v>
      </c>
    </row>
    <row r="2249" spans="1:2" x14ac:dyDescent="0.3">
      <c r="A2249" s="2">
        <v>41186</v>
      </c>
      <c r="B2249" s="28" t="s">
        <v>628</v>
      </c>
    </row>
    <row r="2250" spans="1:2" x14ac:dyDescent="0.3">
      <c r="A2250" s="2">
        <v>41187</v>
      </c>
      <c r="B2250" s="29" t="s">
        <v>913</v>
      </c>
    </row>
    <row r="2251" spans="1:2" x14ac:dyDescent="0.3">
      <c r="A2251" s="2">
        <v>41190</v>
      </c>
      <c r="B2251" s="28" t="s">
        <v>1621</v>
      </c>
    </row>
    <row r="2252" spans="1:2" x14ac:dyDescent="0.3">
      <c r="A2252" s="2">
        <v>41191</v>
      </c>
      <c r="B2252" s="29" t="s">
        <v>1622</v>
      </c>
    </row>
    <row r="2253" spans="1:2" x14ac:dyDescent="0.3">
      <c r="A2253" s="2">
        <v>41192</v>
      </c>
      <c r="B2253" s="28" t="s">
        <v>1623</v>
      </c>
    </row>
    <row r="2254" spans="1:2" x14ac:dyDescent="0.3">
      <c r="A2254" s="2">
        <v>41193</v>
      </c>
      <c r="B2254" s="29" t="s">
        <v>1624</v>
      </c>
    </row>
    <row r="2255" spans="1:2" x14ac:dyDescent="0.3">
      <c r="A2255" s="2">
        <v>41194</v>
      </c>
      <c r="B2255" s="28" t="s">
        <v>471</v>
      </c>
    </row>
    <row r="2256" spans="1:2" x14ac:dyDescent="0.3">
      <c r="A2256" s="2">
        <v>41197</v>
      </c>
      <c r="B2256" s="29" t="s">
        <v>459</v>
      </c>
    </row>
    <row r="2257" spans="1:2" x14ac:dyDescent="0.3">
      <c r="A2257" s="2">
        <v>41198</v>
      </c>
      <c r="B2257" s="28" t="s">
        <v>514</v>
      </c>
    </row>
    <row r="2258" spans="1:2" x14ac:dyDescent="0.3">
      <c r="A2258" s="2">
        <v>41199</v>
      </c>
      <c r="B2258" s="29" t="s">
        <v>1625</v>
      </c>
    </row>
    <row r="2259" spans="1:2" x14ac:dyDescent="0.3">
      <c r="A2259" s="2">
        <v>41200</v>
      </c>
      <c r="B2259" s="28" t="s">
        <v>1539</v>
      </c>
    </row>
    <row r="2260" spans="1:2" x14ac:dyDescent="0.3">
      <c r="A2260" s="2">
        <v>41201</v>
      </c>
      <c r="B2260" s="29" t="s">
        <v>1078</v>
      </c>
    </row>
    <row r="2261" spans="1:2" x14ac:dyDescent="0.3">
      <c r="A2261" s="2">
        <v>41204</v>
      </c>
      <c r="B2261" s="28" t="s">
        <v>1626</v>
      </c>
    </row>
    <row r="2262" spans="1:2" x14ac:dyDescent="0.3">
      <c r="A2262" s="2">
        <v>41205</v>
      </c>
      <c r="B2262" s="29" t="s">
        <v>604</v>
      </c>
    </row>
    <row r="2263" spans="1:2" x14ac:dyDescent="0.3">
      <c r="A2263" s="2">
        <v>41206</v>
      </c>
      <c r="B2263" s="28" t="s">
        <v>272</v>
      </c>
    </row>
    <row r="2264" spans="1:2" x14ac:dyDescent="0.3">
      <c r="A2264" s="2">
        <v>41207</v>
      </c>
      <c r="B2264" s="29" t="s">
        <v>1627</v>
      </c>
    </row>
    <row r="2265" spans="1:2" x14ac:dyDescent="0.3">
      <c r="A2265" s="2">
        <v>41208</v>
      </c>
      <c r="B2265" s="28" t="s">
        <v>452</v>
      </c>
    </row>
    <row r="2266" spans="1:2" x14ac:dyDescent="0.3">
      <c r="A2266" s="2">
        <v>41211</v>
      </c>
      <c r="B2266" s="29" t="s">
        <v>528</v>
      </c>
    </row>
    <row r="2267" spans="1:2" x14ac:dyDescent="0.3">
      <c r="A2267" s="2">
        <v>41212</v>
      </c>
      <c r="B2267" s="28" t="s">
        <v>1628</v>
      </c>
    </row>
    <row r="2268" spans="1:2" x14ac:dyDescent="0.3">
      <c r="A2268" s="2">
        <v>41213</v>
      </c>
      <c r="B2268" s="29" t="s">
        <v>769</v>
      </c>
    </row>
    <row r="2269" spans="1:2" x14ac:dyDescent="0.3">
      <c r="A2269" s="2">
        <v>41214</v>
      </c>
      <c r="B2269" s="28" t="s">
        <v>350</v>
      </c>
    </row>
    <row r="2270" spans="1:2" x14ac:dyDescent="0.3">
      <c r="A2270" s="2">
        <v>41215</v>
      </c>
      <c r="B2270" s="29" t="s">
        <v>1477</v>
      </c>
    </row>
    <row r="2271" spans="1:2" x14ac:dyDescent="0.3">
      <c r="A2271" s="2">
        <v>41218</v>
      </c>
      <c r="B2271" s="28" t="s">
        <v>1629</v>
      </c>
    </row>
    <row r="2272" spans="1:2" x14ac:dyDescent="0.3">
      <c r="A2272" s="2">
        <v>41219</v>
      </c>
      <c r="B2272" s="29" t="s">
        <v>1261</v>
      </c>
    </row>
    <row r="2273" spans="1:2" x14ac:dyDescent="0.3">
      <c r="A2273" s="2">
        <v>41220</v>
      </c>
      <c r="B2273" s="28" t="s">
        <v>504</v>
      </c>
    </row>
    <row r="2274" spans="1:2" x14ac:dyDescent="0.3">
      <c r="A2274" s="2">
        <v>41221</v>
      </c>
      <c r="B2274" s="29" t="s">
        <v>1630</v>
      </c>
    </row>
    <row r="2275" spans="1:2" x14ac:dyDescent="0.3">
      <c r="A2275" s="2">
        <v>41222</v>
      </c>
      <c r="B2275" s="28" t="s">
        <v>1631</v>
      </c>
    </row>
    <row r="2276" spans="1:2" x14ac:dyDescent="0.3">
      <c r="A2276" s="2">
        <v>41225</v>
      </c>
      <c r="B2276" s="29" t="s">
        <v>570</v>
      </c>
    </row>
    <row r="2277" spans="1:2" x14ac:dyDescent="0.3">
      <c r="A2277" s="2">
        <v>41226</v>
      </c>
      <c r="B2277" s="28" t="s">
        <v>767</v>
      </c>
    </row>
    <row r="2278" spans="1:2" x14ac:dyDescent="0.3">
      <c r="A2278" s="2">
        <v>41227</v>
      </c>
      <c r="B2278" s="29" t="s">
        <v>195</v>
      </c>
    </row>
    <row r="2279" spans="1:2" x14ac:dyDescent="0.3">
      <c r="A2279" s="2">
        <v>41228</v>
      </c>
      <c r="B2279" s="28" t="s">
        <v>1361</v>
      </c>
    </row>
    <row r="2280" spans="1:2" x14ac:dyDescent="0.3">
      <c r="A2280" s="2">
        <v>41229</v>
      </c>
      <c r="B2280" s="29" t="s">
        <v>1632</v>
      </c>
    </row>
    <row r="2281" spans="1:2" x14ac:dyDescent="0.3">
      <c r="A2281" s="2">
        <v>41232</v>
      </c>
      <c r="B2281" s="28" t="s">
        <v>206</v>
      </c>
    </row>
    <row r="2282" spans="1:2" x14ac:dyDescent="0.3">
      <c r="A2282" s="2">
        <v>41233</v>
      </c>
      <c r="B2282" s="29" t="s">
        <v>638</v>
      </c>
    </row>
    <row r="2283" spans="1:2" x14ac:dyDescent="0.3">
      <c r="A2283" s="2">
        <v>41234</v>
      </c>
      <c r="B2283" s="28" t="s">
        <v>504</v>
      </c>
    </row>
    <row r="2284" spans="1:2" x14ac:dyDescent="0.3">
      <c r="A2284" s="2">
        <v>41235</v>
      </c>
      <c r="B2284" s="29" t="s">
        <v>102</v>
      </c>
    </row>
    <row r="2285" spans="1:2" x14ac:dyDescent="0.3">
      <c r="A2285" s="2">
        <v>41236</v>
      </c>
      <c r="B2285" s="28" t="s">
        <v>94</v>
      </c>
    </row>
    <row r="2286" spans="1:2" x14ac:dyDescent="0.3">
      <c r="A2286" s="2">
        <v>41239</v>
      </c>
      <c r="B2286" s="29" t="s">
        <v>1633</v>
      </c>
    </row>
    <row r="2287" spans="1:2" x14ac:dyDescent="0.3">
      <c r="A2287" s="2">
        <v>41240</v>
      </c>
      <c r="B2287" s="28" t="s">
        <v>958</v>
      </c>
    </row>
    <row r="2288" spans="1:2" x14ac:dyDescent="0.3">
      <c r="A2288" s="2">
        <v>41241</v>
      </c>
      <c r="B2288" s="29" t="s">
        <v>1379</v>
      </c>
    </row>
    <row r="2289" spans="1:2" x14ac:dyDescent="0.3">
      <c r="A2289" s="2">
        <v>41242</v>
      </c>
      <c r="B2289" s="28" t="s">
        <v>1634</v>
      </c>
    </row>
    <row r="2290" spans="1:2" x14ac:dyDescent="0.3">
      <c r="A2290" s="2">
        <v>41243</v>
      </c>
      <c r="B2290" s="29" t="s">
        <v>1635</v>
      </c>
    </row>
    <row r="2291" spans="1:2" x14ac:dyDescent="0.3">
      <c r="A2291" s="2">
        <v>41246</v>
      </c>
      <c r="B2291" s="28" t="s">
        <v>1636</v>
      </c>
    </row>
    <row r="2292" spans="1:2" x14ac:dyDescent="0.3">
      <c r="A2292" s="2">
        <v>41247</v>
      </c>
      <c r="B2292" s="29" t="s">
        <v>1637</v>
      </c>
    </row>
    <row r="2293" spans="1:2" x14ac:dyDescent="0.3">
      <c r="A2293" s="2">
        <v>41248</v>
      </c>
      <c r="B2293" s="28" t="s">
        <v>461</v>
      </c>
    </row>
    <row r="2294" spans="1:2" x14ac:dyDescent="0.3">
      <c r="A2294" s="2">
        <v>41249</v>
      </c>
      <c r="B2294" s="29" t="s">
        <v>1638</v>
      </c>
    </row>
    <row r="2295" spans="1:2" x14ac:dyDescent="0.3">
      <c r="A2295" s="2">
        <v>41250</v>
      </c>
      <c r="B2295" s="28" t="s">
        <v>122</v>
      </c>
    </row>
    <row r="2296" spans="1:2" x14ac:dyDescent="0.3">
      <c r="A2296" s="2">
        <v>41253</v>
      </c>
      <c r="B2296" s="29" t="s">
        <v>1639</v>
      </c>
    </row>
    <row r="2297" spans="1:2" x14ac:dyDescent="0.3">
      <c r="A2297" s="2">
        <v>41254</v>
      </c>
      <c r="B2297" s="28" t="s">
        <v>1640</v>
      </c>
    </row>
    <row r="2298" spans="1:2" x14ac:dyDescent="0.3">
      <c r="A2298" s="2">
        <v>41255</v>
      </c>
      <c r="B2298" s="29" t="s">
        <v>330</v>
      </c>
    </row>
    <row r="2299" spans="1:2" x14ac:dyDescent="0.3">
      <c r="A2299" s="2">
        <v>41256</v>
      </c>
      <c r="B2299" s="28" t="s">
        <v>1641</v>
      </c>
    </row>
    <row r="2300" spans="1:2" x14ac:dyDescent="0.3">
      <c r="A2300" s="2">
        <v>41257</v>
      </c>
      <c r="B2300" s="29" t="s">
        <v>1642</v>
      </c>
    </row>
    <row r="2301" spans="1:2" x14ac:dyDescent="0.3">
      <c r="A2301" s="2">
        <v>41260</v>
      </c>
      <c r="B2301" s="28" t="s">
        <v>740</v>
      </c>
    </row>
    <row r="2302" spans="1:2" x14ac:dyDescent="0.3">
      <c r="A2302" s="2">
        <v>41261</v>
      </c>
      <c r="B2302" s="29" t="s">
        <v>1643</v>
      </c>
    </row>
    <row r="2303" spans="1:2" x14ac:dyDescent="0.3">
      <c r="A2303" s="2">
        <v>41262</v>
      </c>
      <c r="B2303" s="28" t="s">
        <v>1609</v>
      </c>
    </row>
    <row r="2304" spans="1:2" x14ac:dyDescent="0.3">
      <c r="A2304" s="2">
        <v>41263</v>
      </c>
      <c r="B2304" s="29" t="s">
        <v>250</v>
      </c>
    </row>
    <row r="2305" spans="1:2" x14ac:dyDescent="0.3">
      <c r="A2305" s="2">
        <v>41264</v>
      </c>
      <c r="B2305" s="28" t="s">
        <v>1550</v>
      </c>
    </row>
    <row r="2306" spans="1:2" x14ac:dyDescent="0.3">
      <c r="A2306" s="2">
        <v>41267</v>
      </c>
      <c r="B2306" s="29" t="s">
        <v>1644</v>
      </c>
    </row>
    <row r="2307" spans="1:2" x14ac:dyDescent="0.3">
      <c r="A2307" s="2">
        <v>41270</v>
      </c>
      <c r="B2307" s="28" t="s">
        <v>137</v>
      </c>
    </row>
    <row r="2308" spans="1:2" x14ac:dyDescent="0.3">
      <c r="A2308" s="2">
        <v>41271</v>
      </c>
      <c r="B2308" s="29" t="s">
        <v>300</v>
      </c>
    </row>
    <row r="2309" spans="1:2" x14ac:dyDescent="0.3">
      <c r="A2309" s="2">
        <v>41274</v>
      </c>
      <c r="B2309" s="28" t="s">
        <v>513</v>
      </c>
    </row>
    <row r="2310" spans="1:2" x14ac:dyDescent="0.3">
      <c r="A2310" s="2">
        <v>41276</v>
      </c>
      <c r="B2310" s="29" t="s">
        <v>1527</v>
      </c>
    </row>
    <row r="2311" spans="1:2" x14ac:dyDescent="0.3">
      <c r="A2311" s="2">
        <v>41277</v>
      </c>
      <c r="B2311" s="28" t="s">
        <v>1645</v>
      </c>
    </row>
    <row r="2312" spans="1:2" x14ac:dyDescent="0.3">
      <c r="A2312" s="2">
        <v>41278</v>
      </c>
      <c r="B2312" s="29" t="s">
        <v>1646</v>
      </c>
    </row>
    <row r="2313" spans="1:2" x14ac:dyDescent="0.3">
      <c r="A2313" s="2">
        <v>41281</v>
      </c>
      <c r="B2313" s="28" t="s">
        <v>521</v>
      </c>
    </row>
    <row r="2314" spans="1:2" x14ac:dyDescent="0.3">
      <c r="A2314" s="2">
        <v>41282</v>
      </c>
      <c r="B2314" s="29" t="s">
        <v>901</v>
      </c>
    </row>
    <row r="2315" spans="1:2" x14ac:dyDescent="0.3">
      <c r="A2315" s="2">
        <v>41283</v>
      </c>
      <c r="B2315" s="28" t="s">
        <v>608</v>
      </c>
    </row>
    <row r="2316" spans="1:2" x14ac:dyDescent="0.3">
      <c r="A2316" s="2">
        <v>41284</v>
      </c>
      <c r="B2316" s="29" t="s">
        <v>1600</v>
      </c>
    </row>
    <row r="2317" spans="1:2" x14ac:dyDescent="0.3">
      <c r="A2317" s="2">
        <v>41285</v>
      </c>
      <c r="B2317" s="28" t="s">
        <v>1647</v>
      </c>
    </row>
    <row r="2318" spans="1:2" x14ac:dyDescent="0.3">
      <c r="A2318" s="2">
        <v>41288</v>
      </c>
      <c r="B2318" s="29" t="s">
        <v>1648</v>
      </c>
    </row>
    <row r="2319" spans="1:2" x14ac:dyDescent="0.3">
      <c r="A2319" s="2">
        <v>41289</v>
      </c>
      <c r="B2319" s="28" t="s">
        <v>1649</v>
      </c>
    </row>
    <row r="2320" spans="1:2" x14ac:dyDescent="0.3">
      <c r="A2320" s="2">
        <v>41290</v>
      </c>
      <c r="B2320" s="29" t="s">
        <v>1650</v>
      </c>
    </row>
    <row r="2321" spans="1:2" x14ac:dyDescent="0.3">
      <c r="A2321" s="2">
        <v>41291</v>
      </c>
      <c r="B2321" s="28" t="s">
        <v>393</v>
      </c>
    </row>
    <row r="2322" spans="1:2" x14ac:dyDescent="0.3">
      <c r="A2322" s="2">
        <v>41292</v>
      </c>
      <c r="B2322" s="29" t="s">
        <v>1076</v>
      </c>
    </row>
    <row r="2323" spans="1:2" x14ac:dyDescent="0.3">
      <c r="A2323" s="2">
        <v>41295</v>
      </c>
      <c r="B2323" s="28" t="s">
        <v>958</v>
      </c>
    </row>
    <row r="2324" spans="1:2" x14ac:dyDescent="0.3">
      <c r="A2324" s="2">
        <v>41296</v>
      </c>
      <c r="B2324" s="29" t="s">
        <v>1150</v>
      </c>
    </row>
    <row r="2325" spans="1:2" x14ac:dyDescent="0.3">
      <c r="A2325" s="2">
        <v>41297</v>
      </c>
      <c r="B2325" s="28" t="s">
        <v>748</v>
      </c>
    </row>
    <row r="2326" spans="1:2" x14ac:dyDescent="0.3">
      <c r="A2326" s="2">
        <v>41298</v>
      </c>
      <c r="B2326" s="29" t="s">
        <v>1651</v>
      </c>
    </row>
    <row r="2327" spans="1:2" x14ac:dyDescent="0.3">
      <c r="A2327" s="2">
        <v>41299</v>
      </c>
      <c r="B2327" s="28" t="s">
        <v>199</v>
      </c>
    </row>
    <row r="2328" spans="1:2" x14ac:dyDescent="0.3">
      <c r="A2328" s="2">
        <v>41302</v>
      </c>
      <c r="B2328" s="29" t="s">
        <v>215</v>
      </c>
    </row>
    <row r="2329" spans="1:2" x14ac:dyDescent="0.3">
      <c r="A2329" s="2">
        <v>41303</v>
      </c>
      <c r="B2329" s="28" t="s">
        <v>1358</v>
      </c>
    </row>
    <row r="2330" spans="1:2" x14ac:dyDescent="0.3">
      <c r="A2330" s="2">
        <v>41304</v>
      </c>
      <c r="B2330" s="29" t="s">
        <v>1652</v>
      </c>
    </row>
    <row r="2331" spans="1:2" x14ac:dyDescent="0.3">
      <c r="A2331" s="2">
        <v>41305</v>
      </c>
      <c r="B2331" s="28" t="s">
        <v>1653</v>
      </c>
    </row>
    <row r="2332" spans="1:2" x14ac:dyDescent="0.3">
      <c r="A2332" s="2">
        <v>41306</v>
      </c>
      <c r="B2332" s="29" t="s">
        <v>804</v>
      </c>
    </row>
    <row r="2333" spans="1:2" x14ac:dyDescent="0.3">
      <c r="A2333" s="2">
        <v>41309</v>
      </c>
      <c r="B2333" s="28" t="s">
        <v>1654</v>
      </c>
    </row>
    <row r="2334" spans="1:2" x14ac:dyDescent="0.3">
      <c r="A2334" s="2">
        <v>41310</v>
      </c>
      <c r="B2334" s="29" t="s">
        <v>1655</v>
      </c>
    </row>
    <row r="2335" spans="1:2" x14ac:dyDescent="0.3">
      <c r="A2335" s="2">
        <v>41311</v>
      </c>
      <c r="B2335" s="28" t="s">
        <v>540</v>
      </c>
    </row>
    <row r="2336" spans="1:2" x14ac:dyDescent="0.3">
      <c r="A2336" s="2">
        <v>41312</v>
      </c>
      <c r="B2336" s="29" t="s">
        <v>1656</v>
      </c>
    </row>
    <row r="2337" spans="1:2" x14ac:dyDescent="0.3">
      <c r="A2337" s="2">
        <v>41313</v>
      </c>
      <c r="B2337" s="28" t="s">
        <v>266</v>
      </c>
    </row>
    <row r="2338" spans="1:2" x14ac:dyDescent="0.3">
      <c r="A2338" s="2">
        <v>41316</v>
      </c>
      <c r="B2338" s="29" t="s">
        <v>1452</v>
      </c>
    </row>
    <row r="2339" spans="1:2" x14ac:dyDescent="0.3">
      <c r="A2339" s="2">
        <v>41317</v>
      </c>
      <c r="B2339" s="28" t="s">
        <v>1657</v>
      </c>
    </row>
    <row r="2340" spans="1:2" x14ac:dyDescent="0.3">
      <c r="A2340" s="2">
        <v>41318</v>
      </c>
      <c r="B2340" s="29" t="s">
        <v>506</v>
      </c>
    </row>
    <row r="2341" spans="1:2" x14ac:dyDescent="0.3">
      <c r="A2341" s="2">
        <v>41319</v>
      </c>
      <c r="B2341" s="28" t="s">
        <v>1485</v>
      </c>
    </row>
    <row r="2342" spans="1:2" x14ac:dyDescent="0.3">
      <c r="A2342" s="2">
        <v>41320</v>
      </c>
      <c r="B2342" s="29" t="s">
        <v>1658</v>
      </c>
    </row>
    <row r="2343" spans="1:2" x14ac:dyDescent="0.3">
      <c r="A2343" s="2">
        <v>41323</v>
      </c>
      <c r="B2343" s="28" t="s">
        <v>1659</v>
      </c>
    </row>
    <row r="2344" spans="1:2" x14ac:dyDescent="0.3">
      <c r="A2344" s="2">
        <v>41324</v>
      </c>
      <c r="B2344" s="29" t="s">
        <v>1660</v>
      </c>
    </row>
    <row r="2345" spans="1:2" x14ac:dyDescent="0.3">
      <c r="A2345" s="2">
        <v>41325</v>
      </c>
      <c r="B2345" s="28" t="s">
        <v>235</v>
      </c>
    </row>
    <row r="2346" spans="1:2" x14ac:dyDescent="0.3">
      <c r="A2346" s="2">
        <v>41326</v>
      </c>
      <c r="B2346" s="29" t="s">
        <v>1661</v>
      </c>
    </row>
    <row r="2347" spans="1:2" x14ac:dyDescent="0.3">
      <c r="A2347" s="2">
        <v>41327</v>
      </c>
      <c r="B2347" s="28" t="s">
        <v>1662</v>
      </c>
    </row>
    <row r="2348" spans="1:2" x14ac:dyDescent="0.3">
      <c r="A2348" s="2">
        <v>41330</v>
      </c>
      <c r="B2348" s="29" t="s">
        <v>1663</v>
      </c>
    </row>
    <row r="2349" spans="1:2" x14ac:dyDescent="0.3">
      <c r="A2349" s="2">
        <v>41331</v>
      </c>
      <c r="B2349" s="28" t="s">
        <v>1131</v>
      </c>
    </row>
    <row r="2350" spans="1:2" x14ac:dyDescent="0.3">
      <c r="A2350" s="2">
        <v>41332</v>
      </c>
      <c r="B2350" s="29" t="s">
        <v>1574</v>
      </c>
    </row>
    <row r="2351" spans="1:2" x14ac:dyDescent="0.3">
      <c r="A2351" s="2">
        <v>41333</v>
      </c>
      <c r="B2351" s="28" t="s">
        <v>1664</v>
      </c>
    </row>
    <row r="2352" spans="1:2" x14ac:dyDescent="0.3">
      <c r="A2352" s="2">
        <v>41334</v>
      </c>
      <c r="B2352" s="29" t="s">
        <v>154</v>
      </c>
    </row>
    <row r="2353" spans="1:2" x14ac:dyDescent="0.3">
      <c r="A2353" s="2">
        <v>41337</v>
      </c>
      <c r="B2353" s="28" t="s">
        <v>1665</v>
      </c>
    </row>
    <row r="2354" spans="1:2" x14ac:dyDescent="0.3">
      <c r="A2354" s="2">
        <v>41338</v>
      </c>
      <c r="B2354" s="29" t="s">
        <v>1298</v>
      </c>
    </row>
    <row r="2355" spans="1:2" x14ac:dyDescent="0.3">
      <c r="A2355" s="2">
        <v>41339</v>
      </c>
      <c r="B2355" s="28" t="s">
        <v>106</v>
      </c>
    </row>
    <row r="2356" spans="1:2" x14ac:dyDescent="0.3">
      <c r="A2356" s="2">
        <v>41340</v>
      </c>
      <c r="B2356" s="29" t="s">
        <v>648</v>
      </c>
    </row>
    <row r="2357" spans="1:2" x14ac:dyDescent="0.3">
      <c r="A2357" s="2">
        <v>41341</v>
      </c>
      <c r="B2357" s="28" t="s">
        <v>1595</v>
      </c>
    </row>
    <row r="2358" spans="1:2" x14ac:dyDescent="0.3">
      <c r="A2358" s="2">
        <v>41344</v>
      </c>
      <c r="B2358" s="29" t="s">
        <v>1666</v>
      </c>
    </row>
    <row r="2359" spans="1:2" x14ac:dyDescent="0.3">
      <c r="A2359" s="2">
        <v>41345</v>
      </c>
      <c r="B2359" s="28" t="s">
        <v>1351</v>
      </c>
    </row>
    <row r="2360" spans="1:2" x14ac:dyDescent="0.3">
      <c r="A2360" s="2">
        <v>41346</v>
      </c>
      <c r="B2360" s="29" t="s">
        <v>1667</v>
      </c>
    </row>
    <row r="2361" spans="1:2" x14ac:dyDescent="0.3">
      <c r="A2361" s="2">
        <v>41347</v>
      </c>
      <c r="B2361" s="28" t="s">
        <v>1321</v>
      </c>
    </row>
    <row r="2362" spans="1:2" x14ac:dyDescent="0.3">
      <c r="A2362" s="2">
        <v>41348</v>
      </c>
      <c r="B2362" s="29" t="s">
        <v>1668</v>
      </c>
    </row>
    <row r="2363" spans="1:2" x14ac:dyDescent="0.3">
      <c r="A2363" s="2">
        <v>41351</v>
      </c>
      <c r="B2363" s="28" t="s">
        <v>1320</v>
      </c>
    </row>
    <row r="2364" spans="1:2" x14ac:dyDescent="0.3">
      <c r="A2364" s="2">
        <v>41352</v>
      </c>
      <c r="B2364" s="29" t="s">
        <v>1669</v>
      </c>
    </row>
    <row r="2365" spans="1:2" x14ac:dyDescent="0.3">
      <c r="A2365" s="2">
        <v>41353</v>
      </c>
      <c r="B2365" s="28" t="s">
        <v>1018</v>
      </c>
    </row>
    <row r="2366" spans="1:2" x14ac:dyDescent="0.3">
      <c r="A2366" s="2">
        <v>41354</v>
      </c>
      <c r="B2366" s="29" t="s">
        <v>1670</v>
      </c>
    </row>
    <row r="2367" spans="1:2" x14ac:dyDescent="0.3">
      <c r="A2367" s="2">
        <v>41355</v>
      </c>
      <c r="B2367" s="28" t="s">
        <v>667</v>
      </c>
    </row>
    <row r="2368" spans="1:2" x14ac:dyDescent="0.3">
      <c r="A2368" s="2">
        <v>41358</v>
      </c>
      <c r="B2368" s="29" t="s">
        <v>414</v>
      </c>
    </row>
    <row r="2369" spans="1:2" x14ac:dyDescent="0.3">
      <c r="A2369" s="2">
        <v>41359</v>
      </c>
      <c r="B2369" s="28" t="s">
        <v>546</v>
      </c>
    </row>
    <row r="2370" spans="1:2" x14ac:dyDescent="0.3">
      <c r="A2370" s="2">
        <v>41360</v>
      </c>
      <c r="B2370" s="29" t="s">
        <v>1671</v>
      </c>
    </row>
    <row r="2371" spans="1:2" x14ac:dyDescent="0.3">
      <c r="A2371" s="2">
        <v>41361</v>
      </c>
      <c r="B2371" s="28" t="s">
        <v>1672</v>
      </c>
    </row>
    <row r="2372" spans="1:2" x14ac:dyDescent="0.3">
      <c r="A2372" s="2">
        <v>41366</v>
      </c>
      <c r="B2372" s="29" t="s">
        <v>956</v>
      </c>
    </row>
    <row r="2373" spans="1:2" x14ac:dyDescent="0.3">
      <c r="A2373" s="2">
        <v>41367</v>
      </c>
      <c r="B2373" s="28" t="s">
        <v>696</v>
      </c>
    </row>
    <row r="2374" spans="1:2" x14ac:dyDescent="0.3">
      <c r="A2374" s="2">
        <v>41368</v>
      </c>
      <c r="B2374" s="29" t="s">
        <v>1388</v>
      </c>
    </row>
    <row r="2375" spans="1:2" x14ac:dyDescent="0.3">
      <c r="A2375" s="2">
        <v>41369</v>
      </c>
      <c r="B2375" s="28" t="s">
        <v>663</v>
      </c>
    </row>
    <row r="2376" spans="1:2" x14ac:dyDescent="0.3">
      <c r="A2376" s="2">
        <v>41372</v>
      </c>
      <c r="B2376" s="29" t="s">
        <v>133</v>
      </c>
    </row>
    <row r="2377" spans="1:2" x14ac:dyDescent="0.3">
      <c r="A2377" s="2">
        <v>41373</v>
      </c>
      <c r="B2377" s="28" t="s">
        <v>1673</v>
      </c>
    </row>
    <row r="2378" spans="1:2" x14ac:dyDescent="0.3">
      <c r="A2378" s="2">
        <v>41374</v>
      </c>
      <c r="B2378" s="29" t="s">
        <v>1674</v>
      </c>
    </row>
    <row r="2379" spans="1:2" x14ac:dyDescent="0.3">
      <c r="A2379" s="2">
        <v>41375</v>
      </c>
      <c r="B2379" s="28" t="s">
        <v>1098</v>
      </c>
    </row>
    <row r="2380" spans="1:2" x14ac:dyDescent="0.3">
      <c r="A2380" s="2">
        <v>41376</v>
      </c>
      <c r="B2380" s="29" t="s">
        <v>976</v>
      </c>
    </row>
    <row r="2381" spans="1:2" x14ac:dyDescent="0.3">
      <c r="A2381" s="2">
        <v>41379</v>
      </c>
      <c r="B2381" s="28" t="s">
        <v>607</v>
      </c>
    </row>
    <row r="2382" spans="1:2" x14ac:dyDescent="0.3">
      <c r="A2382" s="2">
        <v>41380</v>
      </c>
      <c r="B2382" s="29" t="s">
        <v>1675</v>
      </c>
    </row>
    <row r="2383" spans="1:2" x14ac:dyDescent="0.3">
      <c r="A2383" s="2">
        <v>41381</v>
      </c>
      <c r="B2383" s="28" t="s">
        <v>1672</v>
      </c>
    </row>
    <row r="2384" spans="1:2" x14ac:dyDescent="0.3">
      <c r="A2384" s="2">
        <v>41382</v>
      </c>
      <c r="B2384" s="29" t="s">
        <v>1676</v>
      </c>
    </row>
    <row r="2385" spans="1:2" x14ac:dyDescent="0.3">
      <c r="A2385" s="2">
        <v>41383</v>
      </c>
      <c r="B2385" s="28" t="s">
        <v>1677</v>
      </c>
    </row>
    <row r="2386" spans="1:2" x14ac:dyDescent="0.3">
      <c r="A2386" s="2">
        <v>41386</v>
      </c>
      <c r="B2386" s="29" t="s">
        <v>1147</v>
      </c>
    </row>
    <row r="2387" spans="1:2" x14ac:dyDescent="0.3">
      <c r="A2387" s="2">
        <v>41387</v>
      </c>
      <c r="B2387" s="28" t="s">
        <v>634</v>
      </c>
    </row>
    <row r="2388" spans="1:2" x14ac:dyDescent="0.3">
      <c r="A2388" s="2">
        <v>41388</v>
      </c>
      <c r="B2388" s="29" t="s">
        <v>1256</v>
      </c>
    </row>
    <row r="2389" spans="1:2" x14ac:dyDescent="0.3">
      <c r="A2389" s="2">
        <v>41389</v>
      </c>
      <c r="B2389" s="28" t="s">
        <v>817</v>
      </c>
    </row>
    <row r="2390" spans="1:2" x14ac:dyDescent="0.3">
      <c r="A2390" s="2">
        <v>41390</v>
      </c>
      <c r="B2390" s="29" t="s">
        <v>1678</v>
      </c>
    </row>
    <row r="2391" spans="1:2" x14ac:dyDescent="0.3">
      <c r="A2391" s="2">
        <v>41393</v>
      </c>
      <c r="B2391" s="28" t="s">
        <v>1679</v>
      </c>
    </row>
    <row r="2392" spans="1:2" x14ac:dyDescent="0.3">
      <c r="A2392" s="2">
        <v>41394</v>
      </c>
      <c r="B2392" s="29" t="s">
        <v>1680</v>
      </c>
    </row>
    <row r="2393" spans="1:2" x14ac:dyDescent="0.3">
      <c r="A2393" s="2">
        <v>41395</v>
      </c>
      <c r="B2393" s="28" t="s">
        <v>1240</v>
      </c>
    </row>
    <row r="2394" spans="1:2" x14ac:dyDescent="0.3">
      <c r="A2394" s="2">
        <v>41396</v>
      </c>
      <c r="B2394" s="29" t="s">
        <v>1681</v>
      </c>
    </row>
    <row r="2395" spans="1:2" x14ac:dyDescent="0.3">
      <c r="A2395" s="2">
        <v>41397</v>
      </c>
      <c r="B2395" s="28" t="s">
        <v>1682</v>
      </c>
    </row>
    <row r="2396" spans="1:2" x14ac:dyDescent="0.3">
      <c r="A2396" s="2">
        <v>41400</v>
      </c>
      <c r="B2396" s="29" t="s">
        <v>361</v>
      </c>
    </row>
    <row r="2397" spans="1:2" x14ac:dyDescent="0.3">
      <c r="A2397" s="2">
        <v>41401</v>
      </c>
      <c r="B2397" s="28" t="s">
        <v>1683</v>
      </c>
    </row>
    <row r="2398" spans="1:2" x14ac:dyDescent="0.3">
      <c r="A2398" s="2">
        <v>41402</v>
      </c>
      <c r="B2398" s="29" t="s">
        <v>1684</v>
      </c>
    </row>
    <row r="2399" spans="1:2" x14ac:dyDescent="0.3">
      <c r="A2399" s="2">
        <v>41403</v>
      </c>
      <c r="B2399" s="28" t="s">
        <v>1685</v>
      </c>
    </row>
    <row r="2400" spans="1:2" x14ac:dyDescent="0.3">
      <c r="A2400" s="2">
        <v>41404</v>
      </c>
      <c r="B2400" s="29" t="s">
        <v>550</v>
      </c>
    </row>
    <row r="2401" spans="1:2" x14ac:dyDescent="0.3">
      <c r="A2401" s="2">
        <v>41407</v>
      </c>
      <c r="B2401" s="28" t="s">
        <v>568</v>
      </c>
    </row>
    <row r="2402" spans="1:2" x14ac:dyDescent="0.3">
      <c r="A2402" s="2">
        <v>41408</v>
      </c>
      <c r="B2402" s="29" t="s">
        <v>303</v>
      </c>
    </row>
    <row r="2403" spans="1:2" x14ac:dyDescent="0.3">
      <c r="A2403" s="2">
        <v>41409</v>
      </c>
      <c r="B2403" s="28" t="s">
        <v>1686</v>
      </c>
    </row>
    <row r="2404" spans="1:2" x14ac:dyDescent="0.3">
      <c r="A2404" s="2">
        <v>41410</v>
      </c>
      <c r="B2404" s="29" t="s">
        <v>1687</v>
      </c>
    </row>
    <row r="2405" spans="1:2" x14ac:dyDescent="0.3">
      <c r="A2405" s="2">
        <v>41411</v>
      </c>
      <c r="B2405" s="28" t="s">
        <v>1688</v>
      </c>
    </row>
    <row r="2406" spans="1:2" x14ac:dyDescent="0.3">
      <c r="A2406" s="2">
        <v>41414</v>
      </c>
      <c r="B2406" s="29" t="s">
        <v>1689</v>
      </c>
    </row>
    <row r="2407" spans="1:2" x14ac:dyDescent="0.3">
      <c r="A2407" s="2">
        <v>41415</v>
      </c>
      <c r="B2407" s="28" t="s">
        <v>1690</v>
      </c>
    </row>
    <row r="2408" spans="1:2" x14ac:dyDescent="0.3">
      <c r="A2408" s="2">
        <v>41416</v>
      </c>
      <c r="B2408" s="29" t="s">
        <v>1691</v>
      </c>
    </row>
    <row r="2409" spans="1:2" x14ac:dyDescent="0.3">
      <c r="A2409" s="2">
        <v>41417</v>
      </c>
      <c r="B2409" s="28" t="s">
        <v>1692</v>
      </c>
    </row>
    <row r="2410" spans="1:2" x14ac:dyDescent="0.3">
      <c r="A2410" s="2">
        <v>41418</v>
      </c>
      <c r="B2410" s="29" t="s">
        <v>1693</v>
      </c>
    </row>
    <row r="2411" spans="1:2" x14ac:dyDescent="0.3">
      <c r="A2411" s="2">
        <v>41421</v>
      </c>
      <c r="B2411" s="28" t="s">
        <v>1694</v>
      </c>
    </row>
    <row r="2412" spans="1:2" x14ac:dyDescent="0.3">
      <c r="A2412" s="2">
        <v>41422</v>
      </c>
      <c r="B2412" s="29" t="s">
        <v>1695</v>
      </c>
    </row>
    <row r="2413" spans="1:2" x14ac:dyDescent="0.3">
      <c r="A2413" s="2">
        <v>41423</v>
      </c>
      <c r="B2413" s="28" t="s">
        <v>217</v>
      </c>
    </row>
    <row r="2414" spans="1:2" x14ac:dyDescent="0.3">
      <c r="A2414" s="2">
        <v>41424</v>
      </c>
      <c r="B2414" s="29" t="s">
        <v>1696</v>
      </c>
    </row>
    <row r="2415" spans="1:2" x14ac:dyDescent="0.3">
      <c r="A2415" s="2">
        <v>41425</v>
      </c>
      <c r="B2415" s="28" t="s">
        <v>1528</v>
      </c>
    </row>
    <row r="2416" spans="1:2" x14ac:dyDescent="0.3">
      <c r="A2416" s="2">
        <v>41428</v>
      </c>
      <c r="B2416" s="29" t="s">
        <v>605</v>
      </c>
    </row>
    <row r="2417" spans="1:2" x14ac:dyDescent="0.3">
      <c r="A2417" s="2">
        <v>41429</v>
      </c>
      <c r="B2417" s="28" t="s">
        <v>1697</v>
      </c>
    </row>
    <row r="2418" spans="1:2" x14ac:dyDescent="0.3">
      <c r="A2418" s="2">
        <v>41430</v>
      </c>
      <c r="B2418" s="29" t="s">
        <v>458</v>
      </c>
    </row>
    <row r="2419" spans="1:2" x14ac:dyDescent="0.3">
      <c r="A2419" s="2">
        <v>41431</v>
      </c>
      <c r="B2419" s="28" t="s">
        <v>1157</v>
      </c>
    </row>
    <row r="2420" spans="1:2" x14ac:dyDescent="0.3">
      <c r="A2420" s="2">
        <v>41432</v>
      </c>
      <c r="B2420" s="29" t="s">
        <v>361</v>
      </c>
    </row>
    <row r="2421" spans="1:2" x14ac:dyDescent="0.3">
      <c r="A2421" s="2">
        <v>41435</v>
      </c>
      <c r="B2421" s="28" t="s">
        <v>1698</v>
      </c>
    </row>
    <row r="2422" spans="1:2" x14ac:dyDescent="0.3">
      <c r="A2422" s="2">
        <v>41436</v>
      </c>
      <c r="B2422" s="29" t="s">
        <v>366</v>
      </c>
    </row>
    <row r="2423" spans="1:2" x14ac:dyDescent="0.3">
      <c r="A2423" s="2">
        <v>41437</v>
      </c>
      <c r="B2423" s="28" t="s">
        <v>1699</v>
      </c>
    </row>
    <row r="2424" spans="1:2" x14ac:dyDescent="0.3">
      <c r="A2424" s="2">
        <v>41438</v>
      </c>
      <c r="B2424" s="29" t="s">
        <v>1203</v>
      </c>
    </row>
    <row r="2425" spans="1:2" x14ac:dyDescent="0.3">
      <c r="A2425" s="2">
        <v>41439</v>
      </c>
      <c r="B2425" s="28" t="s">
        <v>1700</v>
      </c>
    </row>
    <row r="2426" spans="1:2" x14ac:dyDescent="0.3">
      <c r="A2426" s="2">
        <v>41442</v>
      </c>
      <c r="B2426" s="29" t="s">
        <v>1701</v>
      </c>
    </row>
    <row r="2427" spans="1:2" x14ac:dyDescent="0.3">
      <c r="A2427" s="2">
        <v>41443</v>
      </c>
      <c r="B2427" s="28" t="s">
        <v>469</v>
      </c>
    </row>
    <row r="2428" spans="1:2" x14ac:dyDescent="0.3">
      <c r="A2428" s="2">
        <v>41444</v>
      </c>
      <c r="B2428" s="29" t="s">
        <v>56</v>
      </c>
    </row>
    <row r="2429" spans="1:2" x14ac:dyDescent="0.3">
      <c r="A2429" s="2">
        <v>41445</v>
      </c>
      <c r="B2429" s="28" t="s">
        <v>1702</v>
      </c>
    </row>
    <row r="2430" spans="1:2" x14ac:dyDescent="0.3">
      <c r="A2430" s="2">
        <v>41446</v>
      </c>
      <c r="B2430" s="29" t="s">
        <v>1703</v>
      </c>
    </row>
    <row r="2431" spans="1:2" x14ac:dyDescent="0.3">
      <c r="A2431" s="2">
        <v>41449</v>
      </c>
      <c r="B2431" s="28" t="s">
        <v>1704</v>
      </c>
    </row>
    <row r="2432" spans="1:2" x14ac:dyDescent="0.3">
      <c r="A2432" s="2">
        <v>41450</v>
      </c>
      <c r="B2432" s="29" t="s">
        <v>1705</v>
      </c>
    </row>
    <row r="2433" spans="1:2" x14ac:dyDescent="0.3">
      <c r="A2433" s="2">
        <v>41451</v>
      </c>
      <c r="B2433" s="28" t="s">
        <v>1706</v>
      </c>
    </row>
    <row r="2434" spans="1:2" x14ac:dyDescent="0.3">
      <c r="A2434" s="2">
        <v>41452</v>
      </c>
      <c r="B2434" s="29" t="s">
        <v>1707</v>
      </c>
    </row>
    <row r="2435" spans="1:2" x14ac:dyDescent="0.3">
      <c r="A2435" s="2">
        <v>41453</v>
      </c>
      <c r="B2435" s="28" t="s">
        <v>552</v>
      </c>
    </row>
    <row r="2436" spans="1:2" x14ac:dyDescent="0.3">
      <c r="A2436" s="2">
        <v>41456</v>
      </c>
      <c r="B2436" s="29" t="s">
        <v>1708</v>
      </c>
    </row>
    <row r="2437" spans="1:2" x14ac:dyDescent="0.3">
      <c r="A2437" s="2">
        <v>41457</v>
      </c>
      <c r="B2437" s="28" t="s">
        <v>1709</v>
      </c>
    </row>
    <row r="2438" spans="1:2" x14ac:dyDescent="0.3">
      <c r="A2438" s="2">
        <v>41458</v>
      </c>
      <c r="B2438" s="29" t="s">
        <v>1402</v>
      </c>
    </row>
    <row r="2439" spans="1:2" x14ac:dyDescent="0.3">
      <c r="A2439" s="2">
        <v>41459</v>
      </c>
      <c r="B2439" s="28" t="s">
        <v>1710</v>
      </c>
    </row>
    <row r="2440" spans="1:2" x14ac:dyDescent="0.3">
      <c r="A2440" s="2">
        <v>41460</v>
      </c>
      <c r="B2440" s="29" t="s">
        <v>1711</v>
      </c>
    </row>
    <row r="2441" spans="1:2" x14ac:dyDescent="0.3">
      <c r="A2441" s="2">
        <v>41463</v>
      </c>
      <c r="B2441" s="28" t="s">
        <v>1712</v>
      </c>
    </row>
    <row r="2442" spans="1:2" x14ac:dyDescent="0.3">
      <c r="A2442" s="2">
        <v>41464</v>
      </c>
      <c r="B2442" s="29" t="s">
        <v>1117</v>
      </c>
    </row>
    <row r="2443" spans="1:2" x14ac:dyDescent="0.3">
      <c r="A2443" s="2">
        <v>41465</v>
      </c>
      <c r="B2443" s="28" t="s">
        <v>1713</v>
      </c>
    </row>
    <row r="2444" spans="1:2" x14ac:dyDescent="0.3">
      <c r="A2444" s="2">
        <v>41466</v>
      </c>
      <c r="B2444" s="29" t="s">
        <v>1714</v>
      </c>
    </row>
    <row r="2445" spans="1:2" x14ac:dyDescent="0.3">
      <c r="A2445" s="2">
        <v>41467</v>
      </c>
      <c r="B2445" s="28" t="s">
        <v>1715</v>
      </c>
    </row>
    <row r="2446" spans="1:2" x14ac:dyDescent="0.3">
      <c r="A2446" s="2">
        <v>41470</v>
      </c>
      <c r="B2446" s="29" t="s">
        <v>460</v>
      </c>
    </row>
    <row r="2447" spans="1:2" x14ac:dyDescent="0.3">
      <c r="A2447" s="2">
        <v>41471</v>
      </c>
      <c r="B2447" s="28" t="s">
        <v>1341</v>
      </c>
    </row>
    <row r="2448" spans="1:2" x14ac:dyDescent="0.3">
      <c r="A2448" s="2">
        <v>41472</v>
      </c>
      <c r="B2448" s="29" t="s">
        <v>1688</v>
      </c>
    </row>
    <row r="2449" spans="1:2" x14ac:dyDescent="0.3">
      <c r="A2449" s="2">
        <v>41473</v>
      </c>
      <c r="B2449" s="28" t="s">
        <v>261</v>
      </c>
    </row>
    <row r="2450" spans="1:2" x14ac:dyDescent="0.3">
      <c r="A2450" s="2">
        <v>41474</v>
      </c>
      <c r="B2450" s="29" t="s">
        <v>1263</v>
      </c>
    </row>
    <row r="2451" spans="1:2" x14ac:dyDescent="0.3">
      <c r="A2451" s="2">
        <v>41477</v>
      </c>
      <c r="B2451" s="28" t="s">
        <v>748</v>
      </c>
    </row>
    <row r="2452" spans="1:2" x14ac:dyDescent="0.3">
      <c r="A2452" s="2">
        <v>41478</v>
      </c>
      <c r="B2452" s="29" t="s">
        <v>1635</v>
      </c>
    </row>
    <row r="2453" spans="1:2" x14ac:dyDescent="0.3">
      <c r="A2453" s="2">
        <v>41479</v>
      </c>
      <c r="B2453" s="28" t="s">
        <v>1716</v>
      </c>
    </row>
    <row r="2454" spans="1:2" x14ac:dyDescent="0.3">
      <c r="A2454" s="2">
        <v>41480</v>
      </c>
      <c r="B2454" s="29" t="s">
        <v>192</v>
      </c>
    </row>
    <row r="2455" spans="1:2" x14ac:dyDescent="0.3">
      <c r="A2455" s="2">
        <v>41481</v>
      </c>
      <c r="B2455" s="28" t="s">
        <v>507</v>
      </c>
    </row>
    <row r="2456" spans="1:2" x14ac:dyDescent="0.3">
      <c r="A2456" s="2">
        <v>41484</v>
      </c>
      <c r="B2456" s="29" t="s">
        <v>1678</v>
      </c>
    </row>
    <row r="2457" spans="1:2" x14ac:dyDescent="0.3">
      <c r="A2457" s="2">
        <v>41485</v>
      </c>
      <c r="B2457" s="28" t="s">
        <v>415</v>
      </c>
    </row>
    <row r="2458" spans="1:2" x14ac:dyDescent="0.3">
      <c r="A2458" s="2">
        <v>41486</v>
      </c>
      <c r="B2458" s="29" t="s">
        <v>1295</v>
      </c>
    </row>
    <row r="2459" spans="1:2" x14ac:dyDescent="0.3">
      <c r="A2459" s="2">
        <v>41487</v>
      </c>
      <c r="B2459" s="28" t="s">
        <v>1220</v>
      </c>
    </row>
    <row r="2460" spans="1:2" x14ac:dyDescent="0.3">
      <c r="A2460" s="2">
        <v>41488</v>
      </c>
      <c r="B2460" s="29" t="s">
        <v>598</v>
      </c>
    </row>
    <row r="2461" spans="1:2" x14ac:dyDescent="0.3">
      <c r="A2461" s="2">
        <v>41491</v>
      </c>
      <c r="B2461" s="28" t="s">
        <v>449</v>
      </c>
    </row>
    <row r="2462" spans="1:2" x14ac:dyDescent="0.3">
      <c r="A2462" s="2">
        <v>41492</v>
      </c>
      <c r="B2462" s="29" t="s">
        <v>244</v>
      </c>
    </row>
    <row r="2463" spans="1:2" x14ac:dyDescent="0.3">
      <c r="A2463" s="2">
        <v>41493</v>
      </c>
      <c r="B2463" s="28" t="s">
        <v>1379</v>
      </c>
    </row>
    <row r="2464" spans="1:2" x14ac:dyDescent="0.3">
      <c r="A2464" s="2">
        <v>41494</v>
      </c>
      <c r="B2464" s="29" t="s">
        <v>233</v>
      </c>
    </row>
    <row r="2465" spans="1:2" x14ac:dyDescent="0.3">
      <c r="A2465" s="2">
        <v>41495</v>
      </c>
      <c r="B2465" s="28" t="s">
        <v>1717</v>
      </c>
    </row>
    <row r="2466" spans="1:2" x14ac:dyDescent="0.3">
      <c r="A2466" s="2">
        <v>41498</v>
      </c>
      <c r="B2466" s="29" t="s">
        <v>1528</v>
      </c>
    </row>
    <row r="2467" spans="1:2" x14ac:dyDescent="0.3">
      <c r="A2467" s="2">
        <v>41499</v>
      </c>
      <c r="B2467" s="28" t="s">
        <v>1718</v>
      </c>
    </row>
    <row r="2468" spans="1:2" x14ac:dyDescent="0.3">
      <c r="A2468" s="2">
        <v>41500</v>
      </c>
      <c r="B2468" s="29" t="s">
        <v>1719</v>
      </c>
    </row>
    <row r="2469" spans="1:2" x14ac:dyDescent="0.3">
      <c r="A2469" s="2">
        <v>41501</v>
      </c>
      <c r="B2469" s="28" t="s">
        <v>1720</v>
      </c>
    </row>
    <row r="2470" spans="1:2" x14ac:dyDescent="0.3">
      <c r="A2470" s="2">
        <v>41502</v>
      </c>
      <c r="B2470" s="29" t="s">
        <v>161</v>
      </c>
    </row>
    <row r="2471" spans="1:2" x14ac:dyDescent="0.3">
      <c r="A2471" s="2">
        <v>41505</v>
      </c>
      <c r="B2471" s="28" t="s">
        <v>1721</v>
      </c>
    </row>
    <row r="2472" spans="1:2" x14ac:dyDescent="0.3">
      <c r="A2472" s="2">
        <v>41506</v>
      </c>
      <c r="B2472" s="29" t="s">
        <v>778</v>
      </c>
    </row>
    <row r="2473" spans="1:2" x14ac:dyDescent="0.3">
      <c r="A2473" s="2">
        <v>41507</v>
      </c>
      <c r="B2473" s="28" t="s">
        <v>429</v>
      </c>
    </row>
    <row r="2474" spans="1:2" x14ac:dyDescent="0.3">
      <c r="A2474" s="2">
        <v>41508</v>
      </c>
      <c r="B2474" s="29" t="s">
        <v>694</v>
      </c>
    </row>
    <row r="2475" spans="1:2" x14ac:dyDescent="0.3">
      <c r="A2475" s="2">
        <v>41509</v>
      </c>
      <c r="B2475" s="28" t="s">
        <v>1722</v>
      </c>
    </row>
    <row r="2476" spans="1:2" x14ac:dyDescent="0.3">
      <c r="A2476" s="2">
        <v>41512</v>
      </c>
      <c r="B2476" s="29" t="s">
        <v>1526</v>
      </c>
    </row>
    <row r="2477" spans="1:2" x14ac:dyDescent="0.3">
      <c r="A2477" s="2">
        <v>41513</v>
      </c>
      <c r="B2477" s="28" t="s">
        <v>684</v>
      </c>
    </row>
    <row r="2478" spans="1:2" x14ac:dyDescent="0.3">
      <c r="A2478" s="2">
        <v>41514</v>
      </c>
      <c r="B2478" s="29" t="s">
        <v>1270</v>
      </c>
    </row>
    <row r="2479" spans="1:2" x14ac:dyDescent="0.3">
      <c r="A2479" s="2">
        <v>41515</v>
      </c>
      <c r="B2479" s="28" t="s">
        <v>682</v>
      </c>
    </row>
    <row r="2480" spans="1:2" x14ac:dyDescent="0.3">
      <c r="A2480" s="2">
        <v>41516</v>
      </c>
      <c r="B2480" s="29" t="s">
        <v>1723</v>
      </c>
    </row>
    <row r="2481" spans="1:2" x14ac:dyDescent="0.3">
      <c r="A2481" s="2">
        <v>41519</v>
      </c>
      <c r="B2481" s="28" t="s">
        <v>1595</v>
      </c>
    </row>
    <row r="2482" spans="1:2" x14ac:dyDescent="0.3">
      <c r="A2482" s="2">
        <v>41520</v>
      </c>
      <c r="B2482" s="29" t="s">
        <v>891</v>
      </c>
    </row>
    <row r="2483" spans="1:2" x14ac:dyDescent="0.3">
      <c r="A2483" s="2">
        <v>41521</v>
      </c>
      <c r="B2483" s="28" t="s">
        <v>678</v>
      </c>
    </row>
    <row r="2484" spans="1:2" x14ac:dyDescent="0.3">
      <c r="A2484" s="2">
        <v>41522</v>
      </c>
      <c r="B2484" s="29" t="s">
        <v>287</v>
      </c>
    </row>
    <row r="2485" spans="1:2" x14ac:dyDescent="0.3">
      <c r="A2485" s="2">
        <v>41523</v>
      </c>
      <c r="B2485" s="28" t="s">
        <v>1439</v>
      </c>
    </row>
    <row r="2486" spans="1:2" x14ac:dyDescent="0.3">
      <c r="A2486" s="2">
        <v>41526</v>
      </c>
      <c r="B2486" s="29" t="s">
        <v>815</v>
      </c>
    </row>
    <row r="2487" spans="1:2" x14ac:dyDescent="0.3">
      <c r="A2487" s="2">
        <v>41527</v>
      </c>
      <c r="B2487" s="28" t="s">
        <v>432</v>
      </c>
    </row>
    <row r="2488" spans="1:2" x14ac:dyDescent="0.3">
      <c r="A2488" s="2">
        <v>41528</v>
      </c>
      <c r="B2488" s="29" t="s">
        <v>1724</v>
      </c>
    </row>
    <row r="2489" spans="1:2" x14ac:dyDescent="0.3">
      <c r="A2489" s="2">
        <v>41529</v>
      </c>
      <c r="B2489" s="28" t="s">
        <v>1725</v>
      </c>
    </row>
    <row r="2490" spans="1:2" x14ac:dyDescent="0.3">
      <c r="A2490" s="2">
        <v>41530</v>
      </c>
      <c r="B2490" s="29" t="s">
        <v>1544</v>
      </c>
    </row>
    <row r="2491" spans="1:2" x14ac:dyDescent="0.3">
      <c r="A2491" s="2">
        <v>41533</v>
      </c>
      <c r="B2491" s="28" t="s">
        <v>1726</v>
      </c>
    </row>
    <row r="2492" spans="1:2" x14ac:dyDescent="0.3">
      <c r="A2492" s="2">
        <v>41534</v>
      </c>
      <c r="B2492" s="29" t="s">
        <v>1727</v>
      </c>
    </row>
    <row r="2493" spans="1:2" x14ac:dyDescent="0.3">
      <c r="A2493" s="2">
        <v>41535</v>
      </c>
      <c r="B2493" s="28" t="s">
        <v>701</v>
      </c>
    </row>
    <row r="2494" spans="1:2" x14ac:dyDescent="0.3">
      <c r="A2494" s="2">
        <v>41536</v>
      </c>
      <c r="B2494" s="29" t="s">
        <v>804</v>
      </c>
    </row>
    <row r="2495" spans="1:2" x14ac:dyDescent="0.3">
      <c r="A2495" s="2">
        <v>41537</v>
      </c>
      <c r="B2495" s="28" t="s">
        <v>1728</v>
      </c>
    </row>
    <row r="2496" spans="1:2" x14ac:dyDescent="0.3">
      <c r="A2496" s="2">
        <v>41540</v>
      </c>
      <c r="B2496" s="29" t="s">
        <v>1692</v>
      </c>
    </row>
    <row r="2497" spans="1:2" x14ac:dyDescent="0.3">
      <c r="A2497" s="2">
        <v>41541</v>
      </c>
      <c r="B2497" s="28" t="s">
        <v>1341</v>
      </c>
    </row>
    <row r="2498" spans="1:2" x14ac:dyDescent="0.3">
      <c r="A2498" s="2">
        <v>41542</v>
      </c>
      <c r="B2498" s="29" t="s">
        <v>1729</v>
      </c>
    </row>
    <row r="2499" spans="1:2" x14ac:dyDescent="0.3">
      <c r="A2499" s="2">
        <v>41543</v>
      </c>
      <c r="B2499" s="28" t="s">
        <v>1730</v>
      </c>
    </row>
    <row r="2500" spans="1:2" x14ac:dyDescent="0.3">
      <c r="A2500" s="2">
        <v>41544</v>
      </c>
      <c r="B2500" s="29" t="s">
        <v>532</v>
      </c>
    </row>
    <row r="2501" spans="1:2" x14ac:dyDescent="0.3">
      <c r="A2501" s="2">
        <v>41547</v>
      </c>
      <c r="B2501" s="28" t="s">
        <v>633</v>
      </c>
    </row>
    <row r="2502" spans="1:2" x14ac:dyDescent="0.3">
      <c r="A2502" s="2">
        <v>41548</v>
      </c>
      <c r="B2502" s="29" t="s">
        <v>1731</v>
      </c>
    </row>
    <row r="2503" spans="1:2" x14ac:dyDescent="0.3">
      <c r="A2503" s="2">
        <v>41549</v>
      </c>
      <c r="B2503" s="28" t="s">
        <v>1709</v>
      </c>
    </row>
    <row r="2504" spans="1:2" x14ac:dyDescent="0.3">
      <c r="A2504" s="2">
        <v>41550</v>
      </c>
      <c r="B2504" s="29" t="s">
        <v>421</v>
      </c>
    </row>
    <row r="2505" spans="1:2" x14ac:dyDescent="0.3">
      <c r="A2505" s="2">
        <v>41551</v>
      </c>
      <c r="B2505" s="28" t="s">
        <v>575</v>
      </c>
    </row>
    <row r="2506" spans="1:2" x14ac:dyDescent="0.3">
      <c r="A2506" s="2">
        <v>41554</v>
      </c>
      <c r="B2506" s="29" t="s">
        <v>1732</v>
      </c>
    </row>
    <row r="2507" spans="1:2" x14ac:dyDescent="0.3">
      <c r="A2507" s="2">
        <v>41556</v>
      </c>
      <c r="B2507" s="28" t="s">
        <v>751</v>
      </c>
    </row>
    <row r="2508" spans="1:2" x14ac:dyDescent="0.3">
      <c r="A2508" s="2">
        <v>41557</v>
      </c>
      <c r="B2508" s="29" t="s">
        <v>1379</v>
      </c>
    </row>
    <row r="2509" spans="1:2" x14ac:dyDescent="0.3">
      <c r="A2509" s="2">
        <v>41558</v>
      </c>
      <c r="B2509" s="28" t="s">
        <v>1489</v>
      </c>
    </row>
    <row r="2510" spans="1:2" x14ac:dyDescent="0.3">
      <c r="A2510" s="2">
        <v>41561</v>
      </c>
      <c r="B2510" s="29" t="s">
        <v>608</v>
      </c>
    </row>
    <row r="2511" spans="1:2" x14ac:dyDescent="0.3">
      <c r="A2511" s="2">
        <v>41562</v>
      </c>
      <c r="B2511" s="28" t="s">
        <v>1529</v>
      </c>
    </row>
    <row r="2512" spans="1:2" x14ac:dyDescent="0.3">
      <c r="A2512" s="2">
        <v>41563</v>
      </c>
      <c r="B2512" s="29" t="s">
        <v>1507</v>
      </c>
    </row>
    <row r="2513" spans="1:2" x14ac:dyDescent="0.3">
      <c r="A2513" s="2">
        <v>41564</v>
      </c>
      <c r="B2513" s="28" t="s">
        <v>667</v>
      </c>
    </row>
    <row r="2514" spans="1:2" x14ac:dyDescent="0.3">
      <c r="A2514" s="2">
        <v>41565</v>
      </c>
      <c r="B2514" s="29" t="s">
        <v>1733</v>
      </c>
    </row>
    <row r="2515" spans="1:2" x14ac:dyDescent="0.3">
      <c r="A2515" s="2">
        <v>41568</v>
      </c>
      <c r="B2515" s="28" t="s">
        <v>1734</v>
      </c>
    </row>
    <row r="2516" spans="1:2" x14ac:dyDescent="0.3">
      <c r="A2516" s="2">
        <v>41569</v>
      </c>
      <c r="B2516" s="29" t="s">
        <v>686</v>
      </c>
    </row>
    <row r="2517" spans="1:2" x14ac:dyDescent="0.3">
      <c r="A2517" s="2">
        <v>41570</v>
      </c>
      <c r="B2517" s="28" t="s">
        <v>893</v>
      </c>
    </row>
    <row r="2518" spans="1:2" x14ac:dyDescent="0.3">
      <c r="A2518" s="2">
        <v>41571</v>
      </c>
      <c r="B2518" s="29" t="s">
        <v>1286</v>
      </c>
    </row>
    <row r="2519" spans="1:2" x14ac:dyDescent="0.3">
      <c r="A2519" s="2">
        <v>41572</v>
      </c>
      <c r="B2519" s="28" t="s">
        <v>815</v>
      </c>
    </row>
    <row r="2520" spans="1:2" x14ac:dyDescent="0.3">
      <c r="A2520" s="2">
        <v>41575</v>
      </c>
      <c r="B2520" s="29" t="s">
        <v>895</v>
      </c>
    </row>
    <row r="2521" spans="1:2" x14ac:dyDescent="0.3">
      <c r="A2521" s="2">
        <v>41576</v>
      </c>
      <c r="B2521" s="28" t="s">
        <v>479</v>
      </c>
    </row>
    <row r="2522" spans="1:2" x14ac:dyDescent="0.3">
      <c r="A2522" s="2">
        <v>41577</v>
      </c>
      <c r="B2522" s="29" t="s">
        <v>661</v>
      </c>
    </row>
    <row r="2523" spans="1:2" x14ac:dyDescent="0.3">
      <c r="A2523" s="2">
        <v>41578</v>
      </c>
      <c r="B2523" s="28" t="s">
        <v>182</v>
      </c>
    </row>
    <row r="2524" spans="1:2" x14ac:dyDescent="0.3">
      <c r="A2524" s="2">
        <v>41579</v>
      </c>
      <c r="B2524" s="29" t="s">
        <v>1205</v>
      </c>
    </row>
    <row r="2525" spans="1:2" x14ac:dyDescent="0.3">
      <c r="A2525" s="2">
        <v>41582</v>
      </c>
      <c r="B2525" s="28" t="s">
        <v>1735</v>
      </c>
    </row>
    <row r="2526" spans="1:2" x14ac:dyDescent="0.3">
      <c r="A2526" s="2">
        <v>41583</v>
      </c>
      <c r="B2526" s="29" t="s">
        <v>1736</v>
      </c>
    </row>
    <row r="2527" spans="1:2" x14ac:dyDescent="0.3">
      <c r="A2527" s="2">
        <v>41584</v>
      </c>
      <c r="B2527" s="28" t="s">
        <v>1518</v>
      </c>
    </row>
    <row r="2528" spans="1:2" x14ac:dyDescent="0.3">
      <c r="A2528" s="2">
        <v>41585</v>
      </c>
      <c r="B2528" s="29" t="s">
        <v>1643</v>
      </c>
    </row>
    <row r="2529" spans="1:2" x14ac:dyDescent="0.3">
      <c r="A2529" s="2">
        <v>41586</v>
      </c>
      <c r="B2529" s="28" t="s">
        <v>1737</v>
      </c>
    </row>
    <row r="2530" spans="1:2" x14ac:dyDescent="0.3">
      <c r="A2530" s="2">
        <v>41589</v>
      </c>
      <c r="B2530" s="29" t="s">
        <v>1738</v>
      </c>
    </row>
    <row r="2531" spans="1:2" x14ac:dyDescent="0.3">
      <c r="A2531" s="2">
        <v>41590</v>
      </c>
      <c r="B2531" s="28" t="s">
        <v>508</v>
      </c>
    </row>
    <row r="2532" spans="1:2" x14ac:dyDescent="0.3">
      <c r="A2532" s="2">
        <v>41591</v>
      </c>
      <c r="B2532" s="29" t="s">
        <v>552</v>
      </c>
    </row>
    <row r="2533" spans="1:2" x14ac:dyDescent="0.3">
      <c r="A2533" s="2">
        <v>41592</v>
      </c>
      <c r="B2533" s="28" t="s">
        <v>165</v>
      </c>
    </row>
    <row r="2534" spans="1:2" x14ac:dyDescent="0.3">
      <c r="A2534" s="2">
        <v>41593</v>
      </c>
      <c r="B2534" s="29" t="s">
        <v>1739</v>
      </c>
    </row>
    <row r="2535" spans="1:2" x14ac:dyDescent="0.3">
      <c r="A2535" s="2">
        <v>41596</v>
      </c>
      <c r="B2535" s="28" t="s">
        <v>1740</v>
      </c>
    </row>
    <row r="2536" spans="1:2" x14ac:dyDescent="0.3">
      <c r="A2536" s="2">
        <v>41597</v>
      </c>
      <c r="B2536" s="29" t="s">
        <v>1288</v>
      </c>
    </row>
    <row r="2537" spans="1:2" x14ac:dyDescent="0.3">
      <c r="A2537" s="2">
        <v>41598</v>
      </c>
      <c r="B2537" s="28" t="s">
        <v>1741</v>
      </c>
    </row>
    <row r="2538" spans="1:2" x14ac:dyDescent="0.3">
      <c r="A2538" s="2">
        <v>41599</v>
      </c>
      <c r="B2538" s="29" t="s">
        <v>1215</v>
      </c>
    </row>
    <row r="2539" spans="1:2" x14ac:dyDescent="0.3">
      <c r="A2539" s="2">
        <v>41600</v>
      </c>
      <c r="B2539" s="28" t="s">
        <v>1742</v>
      </c>
    </row>
    <row r="2540" spans="1:2" x14ac:dyDescent="0.3">
      <c r="A2540" s="2">
        <v>41603</v>
      </c>
      <c r="B2540" s="29" t="s">
        <v>132</v>
      </c>
    </row>
    <row r="2541" spans="1:2" x14ac:dyDescent="0.3">
      <c r="A2541" s="2">
        <v>41604</v>
      </c>
      <c r="B2541" s="28" t="s">
        <v>387</v>
      </c>
    </row>
    <row r="2542" spans="1:2" x14ac:dyDescent="0.3">
      <c r="A2542" s="2">
        <v>41605</v>
      </c>
      <c r="B2542" s="29" t="s">
        <v>1743</v>
      </c>
    </row>
    <row r="2543" spans="1:2" x14ac:dyDescent="0.3">
      <c r="A2543" s="2">
        <v>41606</v>
      </c>
      <c r="B2543" s="28" t="s">
        <v>1358</v>
      </c>
    </row>
    <row r="2544" spans="1:2" x14ac:dyDescent="0.3">
      <c r="A2544" s="2">
        <v>41607</v>
      </c>
      <c r="B2544" s="29" t="s">
        <v>1334</v>
      </c>
    </row>
    <row r="2545" spans="1:2" x14ac:dyDescent="0.3">
      <c r="A2545" s="2">
        <v>41610</v>
      </c>
      <c r="B2545" s="28" t="s">
        <v>1286</v>
      </c>
    </row>
    <row r="2546" spans="1:2" x14ac:dyDescent="0.3">
      <c r="A2546" s="2">
        <v>41611</v>
      </c>
      <c r="B2546" s="29" t="s">
        <v>316</v>
      </c>
    </row>
    <row r="2547" spans="1:2" x14ac:dyDescent="0.3">
      <c r="A2547" s="2">
        <v>41612</v>
      </c>
      <c r="B2547" s="28" t="s">
        <v>1744</v>
      </c>
    </row>
    <row r="2548" spans="1:2" x14ac:dyDescent="0.3">
      <c r="A2548" s="2">
        <v>41613</v>
      </c>
      <c r="B2548" s="29" t="s">
        <v>1745</v>
      </c>
    </row>
    <row r="2549" spans="1:2" x14ac:dyDescent="0.3">
      <c r="A2549" s="2">
        <v>41614</v>
      </c>
      <c r="B2549" s="28" t="s">
        <v>1316</v>
      </c>
    </row>
    <row r="2550" spans="1:2" x14ac:dyDescent="0.3">
      <c r="A2550" s="2">
        <v>41617</v>
      </c>
      <c r="B2550" s="29" t="s">
        <v>1746</v>
      </c>
    </row>
    <row r="2551" spans="1:2" x14ac:dyDescent="0.3">
      <c r="A2551" s="2">
        <v>41618</v>
      </c>
      <c r="B2551" s="28" t="s">
        <v>821</v>
      </c>
    </row>
    <row r="2552" spans="1:2" x14ac:dyDescent="0.3">
      <c r="A2552" s="2">
        <v>41619</v>
      </c>
      <c r="B2552" s="29" t="s">
        <v>1747</v>
      </c>
    </row>
    <row r="2553" spans="1:2" x14ac:dyDescent="0.3">
      <c r="A2553" s="2">
        <v>41620</v>
      </c>
      <c r="B2553" s="28" t="s">
        <v>1748</v>
      </c>
    </row>
    <row r="2554" spans="1:2" x14ac:dyDescent="0.3">
      <c r="A2554" s="2">
        <v>41621</v>
      </c>
      <c r="B2554" s="29" t="s">
        <v>1749</v>
      </c>
    </row>
    <row r="2555" spans="1:2" x14ac:dyDescent="0.3">
      <c r="A2555" s="2">
        <v>41624</v>
      </c>
      <c r="B2555" s="28" t="s">
        <v>1750</v>
      </c>
    </row>
    <row r="2556" spans="1:2" x14ac:dyDescent="0.3">
      <c r="A2556" s="2">
        <v>41625</v>
      </c>
      <c r="B2556" s="29" t="s">
        <v>1667</v>
      </c>
    </row>
    <row r="2557" spans="1:2" x14ac:dyDescent="0.3">
      <c r="A2557" s="2">
        <v>41626</v>
      </c>
      <c r="B2557" s="28" t="s">
        <v>1660</v>
      </c>
    </row>
    <row r="2558" spans="1:2" x14ac:dyDescent="0.3">
      <c r="A2558" s="2">
        <v>41627</v>
      </c>
      <c r="B2558" s="29" t="s">
        <v>1751</v>
      </c>
    </row>
    <row r="2559" spans="1:2" x14ac:dyDescent="0.3">
      <c r="A2559" s="2">
        <v>41628</v>
      </c>
      <c r="B2559" s="28" t="s">
        <v>406</v>
      </c>
    </row>
    <row r="2560" spans="1:2" x14ac:dyDescent="0.3">
      <c r="A2560" s="2">
        <v>41631</v>
      </c>
      <c r="B2560" s="29" t="s">
        <v>667</v>
      </c>
    </row>
    <row r="2561" spans="1:2" x14ac:dyDescent="0.3">
      <c r="A2561" s="2">
        <v>41632</v>
      </c>
      <c r="B2561" s="28" t="s">
        <v>1752</v>
      </c>
    </row>
    <row r="2562" spans="1:2" x14ac:dyDescent="0.3">
      <c r="A2562" s="2">
        <v>41635</v>
      </c>
      <c r="B2562" s="29" t="s">
        <v>1753</v>
      </c>
    </row>
    <row r="2563" spans="1:2" x14ac:dyDescent="0.3">
      <c r="A2563" s="2">
        <v>41638</v>
      </c>
      <c r="B2563" s="28" t="s">
        <v>686</v>
      </c>
    </row>
    <row r="2564" spans="1:2" x14ac:dyDescent="0.3">
      <c r="A2564" s="2">
        <v>41639</v>
      </c>
      <c r="B2564" s="29" t="s">
        <v>1477</v>
      </c>
    </row>
    <row r="2565" spans="1:2" x14ac:dyDescent="0.3">
      <c r="A2565" s="2">
        <v>41641</v>
      </c>
      <c r="B2565" s="28" t="s">
        <v>1300</v>
      </c>
    </row>
    <row r="2566" spans="1:2" x14ac:dyDescent="0.3">
      <c r="A2566" s="2">
        <v>41642</v>
      </c>
      <c r="B2566" s="29" t="s">
        <v>662</v>
      </c>
    </row>
    <row r="2567" spans="1:2" x14ac:dyDescent="0.3">
      <c r="A2567" s="2">
        <v>41645</v>
      </c>
      <c r="B2567" s="28" t="s">
        <v>1385</v>
      </c>
    </row>
    <row r="2568" spans="1:2" x14ac:dyDescent="0.3">
      <c r="A2568" s="2">
        <v>41646</v>
      </c>
      <c r="B2568" s="29" t="s">
        <v>1754</v>
      </c>
    </row>
    <row r="2569" spans="1:2" x14ac:dyDescent="0.3">
      <c r="A2569" s="2">
        <v>41647</v>
      </c>
      <c r="B2569" s="28" t="s">
        <v>1755</v>
      </c>
    </row>
    <row r="2570" spans="1:2" x14ac:dyDescent="0.3">
      <c r="A2570" s="2">
        <v>41648</v>
      </c>
      <c r="B2570" s="29" t="s">
        <v>684</v>
      </c>
    </row>
    <row r="2571" spans="1:2" x14ac:dyDescent="0.3">
      <c r="A2571" s="2">
        <v>41649</v>
      </c>
      <c r="B2571" s="28" t="s">
        <v>635</v>
      </c>
    </row>
    <row r="2572" spans="1:2" x14ac:dyDescent="0.3">
      <c r="A2572" s="2">
        <v>41652</v>
      </c>
      <c r="B2572" s="29" t="s">
        <v>1756</v>
      </c>
    </row>
    <row r="2573" spans="1:2" x14ac:dyDescent="0.3">
      <c r="A2573" s="2">
        <v>41653</v>
      </c>
      <c r="B2573" s="28" t="s">
        <v>1757</v>
      </c>
    </row>
    <row r="2574" spans="1:2" x14ac:dyDescent="0.3">
      <c r="A2574" s="2">
        <v>41654</v>
      </c>
      <c r="B2574" s="29" t="s">
        <v>1758</v>
      </c>
    </row>
    <row r="2575" spans="1:2" x14ac:dyDescent="0.3">
      <c r="A2575" s="2">
        <v>41655</v>
      </c>
      <c r="B2575" s="28" t="s">
        <v>198</v>
      </c>
    </row>
    <row r="2576" spans="1:2" x14ac:dyDescent="0.3">
      <c r="A2576" s="2">
        <v>41656</v>
      </c>
      <c r="B2576" s="29" t="s">
        <v>1759</v>
      </c>
    </row>
    <row r="2577" spans="1:2" x14ac:dyDescent="0.3">
      <c r="A2577" s="2">
        <v>41659</v>
      </c>
      <c r="B2577" s="28" t="s">
        <v>1297</v>
      </c>
    </row>
    <row r="2578" spans="1:2" x14ac:dyDescent="0.3">
      <c r="A2578" s="2">
        <v>41660</v>
      </c>
      <c r="B2578" s="29" t="s">
        <v>1760</v>
      </c>
    </row>
    <row r="2579" spans="1:2" x14ac:dyDescent="0.3">
      <c r="A2579" s="2">
        <v>41661</v>
      </c>
      <c r="B2579" s="28" t="s">
        <v>806</v>
      </c>
    </row>
    <row r="2580" spans="1:2" x14ac:dyDescent="0.3">
      <c r="A2580" s="2">
        <v>41662</v>
      </c>
      <c r="B2580" s="29" t="s">
        <v>1761</v>
      </c>
    </row>
    <row r="2581" spans="1:2" x14ac:dyDescent="0.3">
      <c r="A2581" s="2">
        <v>41663</v>
      </c>
      <c r="B2581" s="28" t="s">
        <v>1295</v>
      </c>
    </row>
    <row r="2582" spans="1:2" x14ac:dyDescent="0.3">
      <c r="A2582" s="2">
        <v>41666</v>
      </c>
      <c r="B2582" s="29" t="s">
        <v>284</v>
      </c>
    </row>
    <row r="2583" spans="1:2" x14ac:dyDescent="0.3">
      <c r="A2583" s="2">
        <v>41667</v>
      </c>
      <c r="B2583" s="28" t="s">
        <v>1762</v>
      </c>
    </row>
    <row r="2584" spans="1:2" x14ac:dyDescent="0.3">
      <c r="A2584" s="2">
        <v>41668</v>
      </c>
      <c r="B2584" s="29" t="s">
        <v>1763</v>
      </c>
    </row>
    <row r="2585" spans="1:2" x14ac:dyDescent="0.3">
      <c r="A2585" s="2">
        <v>41669</v>
      </c>
      <c r="B2585" s="28" t="s">
        <v>163</v>
      </c>
    </row>
    <row r="2586" spans="1:2" x14ac:dyDescent="0.3">
      <c r="A2586" s="2">
        <v>41670</v>
      </c>
      <c r="B2586" s="29" t="s">
        <v>1731</v>
      </c>
    </row>
    <row r="2587" spans="1:2" x14ac:dyDescent="0.3">
      <c r="A2587" s="2">
        <v>41673</v>
      </c>
      <c r="B2587" s="28" t="s">
        <v>1764</v>
      </c>
    </row>
    <row r="2588" spans="1:2" x14ac:dyDescent="0.3">
      <c r="A2588" s="2">
        <v>41674</v>
      </c>
      <c r="B2588" s="29" t="s">
        <v>1765</v>
      </c>
    </row>
    <row r="2589" spans="1:2" x14ac:dyDescent="0.3">
      <c r="A2589" s="2">
        <v>41675</v>
      </c>
      <c r="B2589" s="28" t="s">
        <v>1317</v>
      </c>
    </row>
    <row r="2590" spans="1:2" x14ac:dyDescent="0.3">
      <c r="A2590" s="2">
        <v>41676</v>
      </c>
      <c r="B2590" s="29" t="s">
        <v>1600</v>
      </c>
    </row>
    <row r="2591" spans="1:2" x14ac:dyDescent="0.3">
      <c r="A2591" s="2">
        <v>41677</v>
      </c>
      <c r="B2591" s="28" t="s">
        <v>1766</v>
      </c>
    </row>
    <row r="2592" spans="1:2" x14ac:dyDescent="0.3">
      <c r="A2592" s="2">
        <v>41680</v>
      </c>
      <c r="B2592" s="29" t="s">
        <v>1062</v>
      </c>
    </row>
    <row r="2593" spans="1:2" x14ac:dyDescent="0.3">
      <c r="A2593" s="2">
        <v>41681</v>
      </c>
      <c r="B2593" s="28" t="s">
        <v>238</v>
      </c>
    </row>
    <row r="2594" spans="1:2" x14ac:dyDescent="0.3">
      <c r="A2594" s="2">
        <v>41682</v>
      </c>
      <c r="B2594" s="29" t="s">
        <v>1767</v>
      </c>
    </row>
    <row r="2595" spans="1:2" x14ac:dyDescent="0.3">
      <c r="A2595" s="2">
        <v>41683</v>
      </c>
      <c r="B2595" s="28" t="s">
        <v>1643</v>
      </c>
    </row>
    <row r="2596" spans="1:2" x14ac:dyDescent="0.3">
      <c r="A2596" s="2">
        <v>41684</v>
      </c>
      <c r="B2596" s="29" t="s">
        <v>1590</v>
      </c>
    </row>
    <row r="2597" spans="1:2" x14ac:dyDescent="0.3">
      <c r="A2597" s="2">
        <v>41687</v>
      </c>
      <c r="B2597" s="28" t="s">
        <v>237</v>
      </c>
    </row>
    <row r="2598" spans="1:2" x14ac:dyDescent="0.3">
      <c r="A2598" s="2">
        <v>41688</v>
      </c>
      <c r="B2598" s="29" t="s">
        <v>80</v>
      </c>
    </row>
    <row r="2599" spans="1:2" x14ac:dyDescent="0.3">
      <c r="A2599" s="2">
        <v>41689</v>
      </c>
      <c r="B2599" s="28" t="s">
        <v>1165</v>
      </c>
    </row>
    <row r="2600" spans="1:2" x14ac:dyDescent="0.3">
      <c r="A2600" s="2">
        <v>41690</v>
      </c>
      <c r="B2600" s="29" t="s">
        <v>756</v>
      </c>
    </row>
    <row r="2601" spans="1:2" x14ac:dyDescent="0.3">
      <c r="A2601" s="2">
        <v>41691</v>
      </c>
      <c r="B2601" s="28" t="s">
        <v>1768</v>
      </c>
    </row>
    <row r="2602" spans="1:2" x14ac:dyDescent="0.3">
      <c r="A2602" s="2">
        <v>41694</v>
      </c>
      <c r="B2602" s="29" t="s">
        <v>1769</v>
      </c>
    </row>
    <row r="2603" spans="1:2" x14ac:dyDescent="0.3">
      <c r="A2603" s="2">
        <v>41695</v>
      </c>
      <c r="B2603" s="28" t="s">
        <v>431</v>
      </c>
    </row>
    <row r="2604" spans="1:2" x14ac:dyDescent="0.3">
      <c r="A2604" s="2">
        <v>41696</v>
      </c>
      <c r="B2604" s="29" t="s">
        <v>806</v>
      </c>
    </row>
    <row r="2605" spans="1:2" x14ac:dyDescent="0.3">
      <c r="A2605" s="2">
        <v>41697</v>
      </c>
      <c r="B2605" s="28" t="s">
        <v>1770</v>
      </c>
    </row>
    <row r="2606" spans="1:2" x14ac:dyDescent="0.3">
      <c r="A2606" s="2">
        <v>41698</v>
      </c>
      <c r="B2606" s="29" t="s">
        <v>815</v>
      </c>
    </row>
    <row r="2607" spans="1:2" x14ac:dyDescent="0.3">
      <c r="A2607" s="2">
        <v>41701</v>
      </c>
      <c r="B2607" s="28" t="s">
        <v>1771</v>
      </c>
    </row>
    <row r="2608" spans="1:2" x14ac:dyDescent="0.3">
      <c r="A2608" s="2">
        <v>41702</v>
      </c>
      <c r="B2608" s="29" t="s">
        <v>1772</v>
      </c>
    </row>
    <row r="2609" spans="1:2" x14ac:dyDescent="0.3">
      <c r="A2609" s="2">
        <v>41703</v>
      </c>
      <c r="B2609" s="28" t="s">
        <v>1773</v>
      </c>
    </row>
    <row r="2610" spans="1:2" x14ac:dyDescent="0.3">
      <c r="A2610" s="2">
        <v>41704</v>
      </c>
      <c r="B2610" s="29" t="s">
        <v>1774</v>
      </c>
    </row>
    <row r="2611" spans="1:2" x14ac:dyDescent="0.3">
      <c r="A2611" s="2">
        <v>41705</v>
      </c>
      <c r="B2611" s="28" t="s">
        <v>1325</v>
      </c>
    </row>
    <row r="2612" spans="1:2" x14ac:dyDescent="0.3">
      <c r="A2612" s="2">
        <v>41708</v>
      </c>
      <c r="B2612" s="29" t="s">
        <v>1775</v>
      </c>
    </row>
    <row r="2613" spans="1:2" x14ac:dyDescent="0.3">
      <c r="A2613" s="2">
        <v>41709</v>
      </c>
      <c r="B2613" s="28" t="s">
        <v>479</v>
      </c>
    </row>
    <row r="2614" spans="1:2" x14ac:dyDescent="0.3">
      <c r="A2614" s="2">
        <v>41710</v>
      </c>
      <c r="B2614" s="29" t="s">
        <v>371</v>
      </c>
    </row>
    <row r="2615" spans="1:2" x14ac:dyDescent="0.3">
      <c r="A2615" s="2">
        <v>41711</v>
      </c>
      <c r="B2615" s="28" t="s">
        <v>1776</v>
      </c>
    </row>
    <row r="2616" spans="1:2" x14ac:dyDescent="0.3">
      <c r="A2616" s="2">
        <v>41712</v>
      </c>
      <c r="B2616" s="29" t="s">
        <v>1777</v>
      </c>
    </row>
    <row r="2617" spans="1:2" x14ac:dyDescent="0.3">
      <c r="A2617" s="2">
        <v>41715</v>
      </c>
      <c r="B2617" s="28" t="s">
        <v>1778</v>
      </c>
    </row>
    <row r="2618" spans="1:2" x14ac:dyDescent="0.3">
      <c r="A2618" s="2">
        <v>41716</v>
      </c>
      <c r="B2618" s="29" t="s">
        <v>1779</v>
      </c>
    </row>
    <row r="2619" spans="1:2" x14ac:dyDescent="0.3">
      <c r="A2619" s="2">
        <v>41717</v>
      </c>
      <c r="B2619" s="28" t="s">
        <v>715</v>
      </c>
    </row>
    <row r="2620" spans="1:2" x14ac:dyDescent="0.3">
      <c r="A2620" s="2">
        <v>41718</v>
      </c>
      <c r="B2620" s="29" t="s">
        <v>667</v>
      </c>
    </row>
    <row r="2621" spans="1:2" x14ac:dyDescent="0.3">
      <c r="A2621" s="2">
        <v>41719</v>
      </c>
      <c r="B2621" s="28" t="s">
        <v>1234</v>
      </c>
    </row>
    <row r="2622" spans="1:2" x14ac:dyDescent="0.3">
      <c r="A2622" s="2">
        <v>41722</v>
      </c>
      <c r="B2622" s="29" t="s">
        <v>450</v>
      </c>
    </row>
    <row r="2623" spans="1:2" x14ac:dyDescent="0.3">
      <c r="A2623" s="2">
        <v>41723</v>
      </c>
      <c r="B2623" s="28" t="s">
        <v>1780</v>
      </c>
    </row>
    <row r="2624" spans="1:2" x14ac:dyDescent="0.3">
      <c r="A2624" s="2">
        <v>41724</v>
      </c>
      <c r="B2624" s="29" t="s">
        <v>1686</v>
      </c>
    </row>
    <row r="2625" spans="1:2" x14ac:dyDescent="0.3">
      <c r="A2625" s="2">
        <v>41725</v>
      </c>
      <c r="B2625" s="28" t="s">
        <v>1653</v>
      </c>
    </row>
    <row r="2626" spans="1:2" x14ac:dyDescent="0.3">
      <c r="A2626" s="2">
        <v>41726</v>
      </c>
      <c r="B2626" s="29" t="s">
        <v>1781</v>
      </c>
    </row>
    <row r="2627" spans="1:2" x14ac:dyDescent="0.3">
      <c r="A2627" s="2">
        <v>41729</v>
      </c>
      <c r="B2627" s="28" t="s">
        <v>416</v>
      </c>
    </row>
    <row r="2628" spans="1:2" x14ac:dyDescent="0.3">
      <c r="A2628" s="2">
        <v>41730</v>
      </c>
      <c r="B2628" s="29" t="s">
        <v>722</v>
      </c>
    </row>
    <row r="2629" spans="1:2" x14ac:dyDescent="0.3">
      <c r="A2629" s="2">
        <v>41731</v>
      </c>
      <c r="B2629" s="28" t="s">
        <v>692</v>
      </c>
    </row>
    <row r="2630" spans="1:2" x14ac:dyDescent="0.3">
      <c r="A2630" s="2">
        <v>41732</v>
      </c>
      <c r="B2630" s="29" t="s">
        <v>635</v>
      </c>
    </row>
    <row r="2631" spans="1:2" x14ac:dyDescent="0.3">
      <c r="A2631" s="2">
        <v>41733</v>
      </c>
      <c r="B2631" s="28" t="s">
        <v>566</v>
      </c>
    </row>
    <row r="2632" spans="1:2" x14ac:dyDescent="0.3">
      <c r="A2632" s="2">
        <v>41736</v>
      </c>
      <c r="B2632" s="29" t="s">
        <v>810</v>
      </c>
    </row>
    <row r="2633" spans="1:2" x14ac:dyDescent="0.3">
      <c r="A2633" s="2">
        <v>41737</v>
      </c>
      <c r="B2633" s="28" t="s">
        <v>1782</v>
      </c>
    </row>
    <row r="2634" spans="1:2" x14ac:dyDescent="0.3">
      <c r="A2634" s="2">
        <v>41738</v>
      </c>
      <c r="B2634" s="29" t="s">
        <v>1203</v>
      </c>
    </row>
    <row r="2635" spans="1:2" x14ac:dyDescent="0.3">
      <c r="A2635" s="2">
        <v>41739</v>
      </c>
      <c r="B2635" s="28" t="s">
        <v>1783</v>
      </c>
    </row>
    <row r="2636" spans="1:2" x14ac:dyDescent="0.3">
      <c r="A2636" s="2">
        <v>41740</v>
      </c>
      <c r="B2636" s="29" t="s">
        <v>175</v>
      </c>
    </row>
    <row r="2637" spans="1:2" x14ac:dyDescent="0.3">
      <c r="A2637" s="2">
        <v>41743</v>
      </c>
      <c r="B2637" s="28" t="s">
        <v>1784</v>
      </c>
    </row>
    <row r="2638" spans="1:2" x14ac:dyDescent="0.3">
      <c r="A2638" s="2">
        <v>41744</v>
      </c>
      <c r="B2638" s="29" t="s">
        <v>1785</v>
      </c>
    </row>
    <row r="2639" spans="1:2" x14ac:dyDescent="0.3">
      <c r="A2639" s="2">
        <v>41745</v>
      </c>
      <c r="B2639" s="28" t="s">
        <v>1786</v>
      </c>
    </row>
    <row r="2640" spans="1:2" x14ac:dyDescent="0.3">
      <c r="A2640" s="2">
        <v>41746</v>
      </c>
      <c r="B2640" s="29" t="s">
        <v>1544</v>
      </c>
    </row>
    <row r="2641" spans="1:2" x14ac:dyDescent="0.3">
      <c r="A2641" s="2">
        <v>41751</v>
      </c>
      <c r="B2641" s="28" t="s">
        <v>629</v>
      </c>
    </row>
    <row r="2642" spans="1:2" x14ac:dyDescent="0.3">
      <c r="A2642" s="2">
        <v>41752</v>
      </c>
      <c r="B2642" s="29" t="s">
        <v>695</v>
      </c>
    </row>
    <row r="2643" spans="1:2" x14ac:dyDescent="0.3">
      <c r="A2643" s="2">
        <v>41753</v>
      </c>
      <c r="B2643" s="28" t="s">
        <v>233</v>
      </c>
    </row>
    <row r="2644" spans="1:2" x14ac:dyDescent="0.3">
      <c r="A2644" s="2">
        <v>41754</v>
      </c>
      <c r="B2644" s="29" t="s">
        <v>1787</v>
      </c>
    </row>
    <row r="2645" spans="1:2" x14ac:dyDescent="0.3">
      <c r="A2645" s="2">
        <v>41757</v>
      </c>
      <c r="B2645" s="28" t="s">
        <v>540</v>
      </c>
    </row>
    <row r="2646" spans="1:2" x14ac:dyDescent="0.3">
      <c r="A2646" s="2">
        <v>41758</v>
      </c>
      <c r="B2646" s="29" t="s">
        <v>425</v>
      </c>
    </row>
    <row r="2647" spans="1:2" x14ac:dyDescent="0.3">
      <c r="A2647" s="2">
        <v>41759</v>
      </c>
      <c r="B2647" s="28" t="s">
        <v>1752</v>
      </c>
    </row>
    <row r="2648" spans="1:2" x14ac:dyDescent="0.3">
      <c r="A2648" s="2">
        <v>41760</v>
      </c>
      <c r="B2648" s="29" t="s">
        <v>307</v>
      </c>
    </row>
    <row r="2649" spans="1:2" x14ac:dyDescent="0.3">
      <c r="A2649" s="2">
        <v>41761</v>
      </c>
      <c r="B2649" s="28" t="s">
        <v>1170</v>
      </c>
    </row>
    <row r="2650" spans="1:2" x14ac:dyDescent="0.3">
      <c r="A2650" s="2">
        <v>41764</v>
      </c>
      <c r="B2650" s="29" t="s">
        <v>722</v>
      </c>
    </row>
    <row r="2651" spans="1:2" x14ac:dyDescent="0.3">
      <c r="A2651" s="2">
        <v>41765</v>
      </c>
      <c r="B2651" s="28" t="s">
        <v>663</v>
      </c>
    </row>
    <row r="2652" spans="1:2" x14ac:dyDescent="0.3">
      <c r="A2652" s="2">
        <v>41766</v>
      </c>
      <c r="B2652" s="29" t="s">
        <v>508</v>
      </c>
    </row>
    <row r="2653" spans="1:2" x14ac:dyDescent="0.3">
      <c r="A2653" s="2">
        <v>41767</v>
      </c>
      <c r="B2653" s="28" t="s">
        <v>1682</v>
      </c>
    </row>
    <row r="2654" spans="1:2" x14ac:dyDescent="0.3">
      <c r="A2654" s="2">
        <v>41768</v>
      </c>
      <c r="B2654" s="29" t="s">
        <v>264</v>
      </c>
    </row>
    <row r="2655" spans="1:2" x14ac:dyDescent="0.3">
      <c r="A2655" s="2">
        <v>41771</v>
      </c>
      <c r="B2655" s="28" t="s">
        <v>1788</v>
      </c>
    </row>
    <row r="2656" spans="1:2" x14ac:dyDescent="0.3">
      <c r="A2656" s="2">
        <v>41772</v>
      </c>
      <c r="B2656" s="29" t="s">
        <v>347</v>
      </c>
    </row>
    <row r="2657" spans="1:2" x14ac:dyDescent="0.3">
      <c r="A2657" s="2">
        <v>41773</v>
      </c>
      <c r="B2657" s="28" t="s">
        <v>1663</v>
      </c>
    </row>
    <row r="2658" spans="1:2" x14ac:dyDescent="0.3">
      <c r="A2658" s="2">
        <v>41774</v>
      </c>
      <c r="B2658" s="29" t="s">
        <v>35</v>
      </c>
    </row>
    <row r="2659" spans="1:2" x14ac:dyDescent="0.3">
      <c r="A2659" s="2">
        <v>41775</v>
      </c>
      <c r="B2659" s="28" t="s">
        <v>1789</v>
      </c>
    </row>
    <row r="2660" spans="1:2" x14ac:dyDescent="0.3">
      <c r="A2660" s="2">
        <v>41778</v>
      </c>
      <c r="B2660" s="29" t="s">
        <v>1697</v>
      </c>
    </row>
    <row r="2661" spans="1:2" x14ac:dyDescent="0.3">
      <c r="A2661" s="2">
        <v>41779</v>
      </c>
      <c r="B2661" s="28" t="s">
        <v>1194</v>
      </c>
    </row>
    <row r="2662" spans="1:2" x14ac:dyDescent="0.3">
      <c r="A2662" s="2">
        <v>41780</v>
      </c>
      <c r="B2662" s="29" t="s">
        <v>1790</v>
      </c>
    </row>
    <row r="2663" spans="1:2" x14ac:dyDescent="0.3">
      <c r="A2663" s="2">
        <v>41781</v>
      </c>
      <c r="B2663" s="28" t="s">
        <v>1255</v>
      </c>
    </row>
    <row r="2664" spans="1:2" x14ac:dyDescent="0.3">
      <c r="A2664" s="2">
        <v>41782</v>
      </c>
      <c r="B2664" s="29" t="s">
        <v>314</v>
      </c>
    </row>
    <row r="2665" spans="1:2" x14ac:dyDescent="0.3">
      <c r="A2665" s="2">
        <v>41785</v>
      </c>
      <c r="B2665" s="28" t="s">
        <v>172</v>
      </c>
    </row>
    <row r="2666" spans="1:2" x14ac:dyDescent="0.3">
      <c r="A2666" s="2">
        <v>41786</v>
      </c>
      <c r="B2666" s="29" t="s">
        <v>314</v>
      </c>
    </row>
    <row r="2667" spans="1:2" x14ac:dyDescent="0.3">
      <c r="A2667" s="2">
        <v>41787</v>
      </c>
      <c r="B2667" s="28" t="s">
        <v>257</v>
      </c>
    </row>
    <row r="2668" spans="1:2" x14ac:dyDescent="0.3">
      <c r="A2668" s="2">
        <v>41788</v>
      </c>
      <c r="B2668" s="29" t="s">
        <v>313</v>
      </c>
    </row>
    <row r="2669" spans="1:2" x14ac:dyDescent="0.3">
      <c r="A2669" s="2">
        <v>41789</v>
      </c>
      <c r="B2669" s="28" t="s">
        <v>916</v>
      </c>
    </row>
    <row r="2670" spans="1:2" x14ac:dyDescent="0.3">
      <c r="A2670" s="2">
        <v>41792</v>
      </c>
      <c r="B2670" s="29" t="s">
        <v>1347</v>
      </c>
    </row>
    <row r="2671" spans="1:2" x14ac:dyDescent="0.3">
      <c r="A2671" s="2">
        <v>41793</v>
      </c>
      <c r="B2671" s="28" t="s">
        <v>657</v>
      </c>
    </row>
    <row r="2672" spans="1:2" x14ac:dyDescent="0.3">
      <c r="A2672" s="2">
        <v>41794</v>
      </c>
      <c r="B2672" s="29" t="s">
        <v>579</v>
      </c>
    </row>
    <row r="2673" spans="1:2" x14ac:dyDescent="0.3">
      <c r="A2673" s="2">
        <v>41795</v>
      </c>
      <c r="B2673" s="28" t="s">
        <v>684</v>
      </c>
    </row>
    <row r="2674" spans="1:2" x14ac:dyDescent="0.3">
      <c r="A2674" s="2">
        <v>41796</v>
      </c>
      <c r="B2674" s="29" t="s">
        <v>1791</v>
      </c>
    </row>
    <row r="2675" spans="1:2" x14ac:dyDescent="0.3">
      <c r="A2675" s="2">
        <v>41799</v>
      </c>
      <c r="B2675" s="28" t="s">
        <v>1792</v>
      </c>
    </row>
    <row r="2676" spans="1:2" x14ac:dyDescent="0.3">
      <c r="A2676" s="2">
        <v>41800</v>
      </c>
      <c r="B2676" s="29" t="s">
        <v>1793</v>
      </c>
    </row>
    <row r="2677" spans="1:2" x14ac:dyDescent="0.3">
      <c r="A2677" s="2">
        <v>41801</v>
      </c>
      <c r="B2677" s="28" t="s">
        <v>1417</v>
      </c>
    </row>
    <row r="2678" spans="1:2" x14ac:dyDescent="0.3">
      <c r="A2678" s="2">
        <v>41802</v>
      </c>
      <c r="B2678" s="29" t="s">
        <v>1228</v>
      </c>
    </row>
    <row r="2679" spans="1:2" x14ac:dyDescent="0.3">
      <c r="A2679" s="2">
        <v>41803</v>
      </c>
      <c r="B2679" s="28" t="s">
        <v>893</v>
      </c>
    </row>
    <row r="2680" spans="1:2" x14ac:dyDescent="0.3">
      <c r="A2680" s="2">
        <v>41806</v>
      </c>
      <c r="B2680" s="29" t="s">
        <v>1600</v>
      </c>
    </row>
    <row r="2681" spans="1:2" x14ac:dyDescent="0.3">
      <c r="A2681" s="2">
        <v>41807</v>
      </c>
      <c r="B2681" s="28" t="s">
        <v>1542</v>
      </c>
    </row>
    <row r="2682" spans="1:2" x14ac:dyDescent="0.3">
      <c r="A2682" s="2">
        <v>41808</v>
      </c>
      <c r="B2682" s="29" t="s">
        <v>504</v>
      </c>
    </row>
    <row r="2683" spans="1:2" x14ac:dyDescent="0.3">
      <c r="A2683" s="2">
        <v>41809</v>
      </c>
      <c r="B2683" s="28" t="s">
        <v>1794</v>
      </c>
    </row>
    <row r="2684" spans="1:2" x14ac:dyDescent="0.3">
      <c r="A2684" s="2">
        <v>41810</v>
      </c>
      <c r="B2684" s="29" t="s">
        <v>679</v>
      </c>
    </row>
    <row r="2685" spans="1:2" x14ac:dyDescent="0.3">
      <c r="A2685" s="2">
        <v>41813</v>
      </c>
      <c r="B2685" s="28" t="s">
        <v>1255</v>
      </c>
    </row>
    <row r="2686" spans="1:2" x14ac:dyDescent="0.3">
      <c r="A2686" s="2">
        <v>41814</v>
      </c>
      <c r="B2686" s="29" t="s">
        <v>920</v>
      </c>
    </row>
    <row r="2687" spans="1:2" x14ac:dyDescent="0.3">
      <c r="A2687" s="2">
        <v>41815</v>
      </c>
      <c r="B2687" s="28" t="s">
        <v>161</v>
      </c>
    </row>
    <row r="2688" spans="1:2" x14ac:dyDescent="0.3">
      <c r="A2688" s="2">
        <v>41816</v>
      </c>
      <c r="B2688" s="29" t="s">
        <v>1795</v>
      </c>
    </row>
    <row r="2689" spans="1:2" x14ac:dyDescent="0.3">
      <c r="A2689" s="2">
        <v>41817</v>
      </c>
      <c r="B2689" s="28" t="s">
        <v>178</v>
      </c>
    </row>
    <row r="2690" spans="1:2" x14ac:dyDescent="0.3">
      <c r="A2690" s="2">
        <v>41820</v>
      </c>
      <c r="B2690" s="29" t="s">
        <v>1770</v>
      </c>
    </row>
    <row r="2691" spans="1:2" x14ac:dyDescent="0.3">
      <c r="A2691" s="2">
        <v>41821</v>
      </c>
      <c r="B2691" s="28" t="s">
        <v>517</v>
      </c>
    </row>
    <row r="2692" spans="1:2" x14ac:dyDescent="0.3">
      <c r="A2692" s="2">
        <v>41822</v>
      </c>
      <c r="B2692" s="29" t="s">
        <v>1450</v>
      </c>
    </row>
    <row r="2693" spans="1:2" x14ac:dyDescent="0.3">
      <c r="A2693" s="2">
        <v>41823</v>
      </c>
      <c r="B2693" s="28" t="s">
        <v>678</v>
      </c>
    </row>
    <row r="2694" spans="1:2" x14ac:dyDescent="0.3">
      <c r="A2694" s="2">
        <v>41824</v>
      </c>
      <c r="B2694" s="29" t="s">
        <v>1796</v>
      </c>
    </row>
    <row r="2695" spans="1:2" x14ac:dyDescent="0.3">
      <c r="A2695" s="2">
        <v>41827</v>
      </c>
      <c r="B2695" s="28" t="s">
        <v>1797</v>
      </c>
    </row>
    <row r="2696" spans="1:2" x14ac:dyDescent="0.3">
      <c r="A2696" s="2">
        <v>41828</v>
      </c>
      <c r="B2696" s="29" t="s">
        <v>1369</v>
      </c>
    </row>
    <row r="2697" spans="1:2" x14ac:dyDescent="0.3">
      <c r="A2697" s="2">
        <v>41829</v>
      </c>
      <c r="B2697" s="28" t="s">
        <v>1798</v>
      </c>
    </row>
    <row r="2698" spans="1:2" x14ac:dyDescent="0.3">
      <c r="A2698" s="2">
        <v>41830</v>
      </c>
      <c r="B2698" s="29" t="s">
        <v>147</v>
      </c>
    </row>
    <row r="2699" spans="1:2" x14ac:dyDescent="0.3">
      <c r="A2699" s="2">
        <v>41831</v>
      </c>
      <c r="B2699" s="28" t="s">
        <v>1799</v>
      </c>
    </row>
    <row r="2700" spans="1:2" x14ac:dyDescent="0.3">
      <c r="A2700" s="2">
        <v>41834</v>
      </c>
      <c r="B2700" s="29" t="s">
        <v>1800</v>
      </c>
    </row>
    <row r="2701" spans="1:2" x14ac:dyDescent="0.3">
      <c r="A2701" s="2">
        <v>41835</v>
      </c>
      <c r="B2701" s="28" t="s">
        <v>1801</v>
      </c>
    </row>
    <row r="2702" spans="1:2" x14ac:dyDescent="0.3">
      <c r="A2702" s="2">
        <v>41836</v>
      </c>
      <c r="B2702" s="29" t="s">
        <v>1628</v>
      </c>
    </row>
    <row r="2703" spans="1:2" x14ac:dyDescent="0.3">
      <c r="A2703" s="2">
        <v>41837</v>
      </c>
      <c r="B2703" s="28" t="s">
        <v>1554</v>
      </c>
    </row>
    <row r="2704" spans="1:2" x14ac:dyDescent="0.3">
      <c r="A2704" s="2">
        <v>41838</v>
      </c>
      <c r="B2704" s="29" t="s">
        <v>795</v>
      </c>
    </row>
    <row r="2705" spans="1:2" x14ac:dyDescent="0.3">
      <c r="A2705" s="2">
        <v>41841</v>
      </c>
      <c r="B2705" s="28" t="s">
        <v>341</v>
      </c>
    </row>
    <row r="2706" spans="1:2" x14ac:dyDescent="0.3">
      <c r="A2706" s="2">
        <v>41842</v>
      </c>
      <c r="B2706" s="29" t="s">
        <v>537</v>
      </c>
    </row>
    <row r="2707" spans="1:2" x14ac:dyDescent="0.3">
      <c r="A2707" s="2">
        <v>41843</v>
      </c>
      <c r="B2707" s="28" t="s">
        <v>1344</v>
      </c>
    </row>
    <row r="2708" spans="1:2" x14ac:dyDescent="0.3">
      <c r="A2708" s="2">
        <v>41844</v>
      </c>
      <c r="B2708" s="29" t="s">
        <v>508</v>
      </c>
    </row>
    <row r="2709" spans="1:2" x14ac:dyDescent="0.3">
      <c r="A2709" s="2">
        <v>41845</v>
      </c>
      <c r="B2709" s="28" t="s">
        <v>876</v>
      </c>
    </row>
    <row r="2710" spans="1:2" x14ac:dyDescent="0.3">
      <c r="A2710" s="2">
        <v>41848</v>
      </c>
      <c r="B2710" s="29" t="s">
        <v>124</v>
      </c>
    </row>
    <row r="2711" spans="1:2" x14ac:dyDescent="0.3">
      <c r="A2711" s="2">
        <v>41849</v>
      </c>
      <c r="B2711" s="28" t="s">
        <v>1750</v>
      </c>
    </row>
    <row r="2712" spans="1:2" x14ac:dyDescent="0.3">
      <c r="A2712" s="2">
        <v>41850</v>
      </c>
      <c r="B2712" s="29" t="s">
        <v>1802</v>
      </c>
    </row>
    <row r="2713" spans="1:2" x14ac:dyDescent="0.3">
      <c r="A2713" s="2">
        <v>41851</v>
      </c>
      <c r="B2713" s="28" t="s">
        <v>1803</v>
      </c>
    </row>
    <row r="2714" spans="1:2" x14ac:dyDescent="0.3">
      <c r="A2714" s="2">
        <v>41852</v>
      </c>
      <c r="B2714" s="29" t="s">
        <v>1063</v>
      </c>
    </row>
    <row r="2715" spans="1:2" x14ac:dyDescent="0.3">
      <c r="A2715" s="2">
        <v>41855</v>
      </c>
      <c r="B2715" s="28" t="s">
        <v>1804</v>
      </c>
    </row>
    <row r="2716" spans="1:2" x14ac:dyDescent="0.3">
      <c r="A2716" s="2">
        <v>41856</v>
      </c>
      <c r="B2716" s="29" t="s">
        <v>1805</v>
      </c>
    </row>
    <row r="2717" spans="1:2" x14ac:dyDescent="0.3">
      <c r="A2717" s="2">
        <v>41857</v>
      </c>
      <c r="B2717" s="28" t="s">
        <v>1806</v>
      </c>
    </row>
    <row r="2718" spans="1:2" x14ac:dyDescent="0.3">
      <c r="A2718" s="2">
        <v>41858</v>
      </c>
      <c r="B2718" s="29" t="s">
        <v>1807</v>
      </c>
    </row>
    <row r="2719" spans="1:2" x14ac:dyDescent="0.3">
      <c r="A2719" s="2">
        <v>41859</v>
      </c>
      <c r="B2719" s="28" t="s">
        <v>1808</v>
      </c>
    </row>
    <row r="2720" spans="1:2" x14ac:dyDescent="0.3">
      <c r="A2720" s="2">
        <v>41862</v>
      </c>
      <c r="B2720" s="29" t="s">
        <v>1809</v>
      </c>
    </row>
    <row r="2721" spans="1:2" x14ac:dyDescent="0.3">
      <c r="A2721" s="2">
        <v>41863</v>
      </c>
      <c r="B2721" s="28" t="s">
        <v>63</v>
      </c>
    </row>
    <row r="2722" spans="1:2" x14ac:dyDescent="0.3">
      <c r="A2722" s="2">
        <v>41864</v>
      </c>
      <c r="B2722" s="29" t="s">
        <v>1810</v>
      </c>
    </row>
    <row r="2723" spans="1:2" x14ac:dyDescent="0.3">
      <c r="A2723" s="2">
        <v>41865</v>
      </c>
      <c r="B2723" s="28" t="s">
        <v>1811</v>
      </c>
    </row>
    <row r="2724" spans="1:2" x14ac:dyDescent="0.3">
      <c r="A2724" s="2">
        <v>41866</v>
      </c>
      <c r="B2724" s="29" t="s">
        <v>1812</v>
      </c>
    </row>
    <row r="2725" spans="1:2" x14ac:dyDescent="0.3">
      <c r="A2725" s="2">
        <v>41869</v>
      </c>
      <c r="B2725" s="28" t="s">
        <v>767</v>
      </c>
    </row>
    <row r="2726" spans="1:2" x14ac:dyDescent="0.3">
      <c r="A2726" s="2">
        <v>41870</v>
      </c>
      <c r="B2726" s="29" t="s">
        <v>262</v>
      </c>
    </row>
    <row r="2727" spans="1:2" x14ac:dyDescent="0.3">
      <c r="A2727" s="2">
        <v>41871</v>
      </c>
      <c r="B2727" s="28" t="s">
        <v>664</v>
      </c>
    </row>
    <row r="2728" spans="1:2" x14ac:dyDescent="0.3">
      <c r="A2728" s="2">
        <v>41872</v>
      </c>
      <c r="B2728" s="29" t="s">
        <v>1813</v>
      </c>
    </row>
    <row r="2729" spans="1:2" x14ac:dyDescent="0.3">
      <c r="A2729" s="2">
        <v>41873</v>
      </c>
      <c r="B2729" s="28" t="s">
        <v>1814</v>
      </c>
    </row>
    <row r="2730" spans="1:2" x14ac:dyDescent="0.3">
      <c r="A2730" s="2">
        <v>41876</v>
      </c>
      <c r="B2730" s="29" t="s">
        <v>219</v>
      </c>
    </row>
    <row r="2731" spans="1:2" x14ac:dyDescent="0.3">
      <c r="A2731" s="2">
        <v>41877</v>
      </c>
      <c r="B2731" s="28" t="s">
        <v>740</v>
      </c>
    </row>
    <row r="2732" spans="1:2" x14ac:dyDescent="0.3">
      <c r="A2732" s="2">
        <v>41878</v>
      </c>
      <c r="B2732" s="29" t="s">
        <v>1245</v>
      </c>
    </row>
    <row r="2733" spans="1:2" x14ac:dyDescent="0.3">
      <c r="A2733" s="2">
        <v>41879</v>
      </c>
      <c r="B2733" s="28" t="s">
        <v>1312</v>
      </c>
    </row>
    <row r="2734" spans="1:2" x14ac:dyDescent="0.3">
      <c r="A2734" s="2">
        <v>41880</v>
      </c>
      <c r="B2734" s="29" t="s">
        <v>273</v>
      </c>
    </row>
    <row r="2735" spans="1:2" x14ac:dyDescent="0.3">
      <c r="A2735" s="2">
        <v>41883</v>
      </c>
      <c r="B2735" s="28" t="s">
        <v>481</v>
      </c>
    </row>
    <row r="2736" spans="1:2" x14ac:dyDescent="0.3">
      <c r="A2736" s="2">
        <v>41884</v>
      </c>
      <c r="B2736" s="29" t="s">
        <v>1247</v>
      </c>
    </row>
    <row r="2737" spans="1:2" x14ac:dyDescent="0.3">
      <c r="A2737" s="2">
        <v>41885</v>
      </c>
      <c r="B2737" s="28" t="s">
        <v>1288</v>
      </c>
    </row>
    <row r="2738" spans="1:2" x14ac:dyDescent="0.3">
      <c r="A2738" s="2">
        <v>41886</v>
      </c>
      <c r="B2738" s="29" t="s">
        <v>1815</v>
      </c>
    </row>
    <row r="2739" spans="1:2" x14ac:dyDescent="0.3">
      <c r="A2739" s="2">
        <v>41887</v>
      </c>
      <c r="B2739" s="28" t="s">
        <v>1816</v>
      </c>
    </row>
    <row r="2740" spans="1:2" x14ac:dyDescent="0.3">
      <c r="A2740" s="2">
        <v>41890</v>
      </c>
      <c r="B2740" s="29" t="s">
        <v>1817</v>
      </c>
    </row>
    <row r="2741" spans="1:2" x14ac:dyDescent="0.3">
      <c r="A2741" s="2">
        <v>41891</v>
      </c>
      <c r="B2741" s="28" t="s">
        <v>292</v>
      </c>
    </row>
    <row r="2742" spans="1:2" x14ac:dyDescent="0.3">
      <c r="A2742" s="2">
        <v>41892</v>
      </c>
      <c r="B2742" s="29" t="s">
        <v>1818</v>
      </c>
    </row>
    <row r="2743" spans="1:2" x14ac:dyDescent="0.3">
      <c r="A2743" s="2">
        <v>41893</v>
      </c>
      <c r="B2743" s="28" t="s">
        <v>1365</v>
      </c>
    </row>
    <row r="2744" spans="1:2" x14ac:dyDescent="0.3">
      <c r="A2744" s="2">
        <v>41894</v>
      </c>
      <c r="B2744" s="29" t="s">
        <v>1819</v>
      </c>
    </row>
    <row r="2745" spans="1:2" x14ac:dyDescent="0.3">
      <c r="A2745" s="2">
        <v>41897</v>
      </c>
      <c r="B2745" s="28" t="s">
        <v>229</v>
      </c>
    </row>
    <row r="2746" spans="1:2" x14ac:dyDescent="0.3">
      <c r="A2746" s="2">
        <v>41898</v>
      </c>
      <c r="B2746" s="29" t="s">
        <v>1820</v>
      </c>
    </row>
    <row r="2747" spans="1:2" x14ac:dyDescent="0.3">
      <c r="A2747" s="2">
        <v>41899</v>
      </c>
      <c r="B2747" s="28" t="s">
        <v>1821</v>
      </c>
    </row>
    <row r="2748" spans="1:2" x14ac:dyDescent="0.3">
      <c r="A2748" s="2">
        <v>41900</v>
      </c>
      <c r="B2748" s="29" t="s">
        <v>1402</v>
      </c>
    </row>
    <row r="2749" spans="1:2" x14ac:dyDescent="0.3">
      <c r="A2749" s="2">
        <v>41901</v>
      </c>
      <c r="B2749" s="28" t="s">
        <v>404</v>
      </c>
    </row>
    <row r="2750" spans="1:2" x14ac:dyDescent="0.3">
      <c r="A2750" s="2">
        <v>41904</v>
      </c>
      <c r="B2750" s="29" t="s">
        <v>374</v>
      </c>
    </row>
    <row r="2751" spans="1:2" x14ac:dyDescent="0.3">
      <c r="A2751" s="2">
        <v>41905</v>
      </c>
      <c r="B2751" s="28" t="s">
        <v>1822</v>
      </c>
    </row>
    <row r="2752" spans="1:2" x14ac:dyDescent="0.3">
      <c r="A2752" s="2">
        <v>41906</v>
      </c>
      <c r="B2752" s="29" t="s">
        <v>1467</v>
      </c>
    </row>
    <row r="2753" spans="1:2" x14ac:dyDescent="0.3">
      <c r="A2753" s="2">
        <v>41907</v>
      </c>
      <c r="B2753" s="28" t="s">
        <v>1356</v>
      </c>
    </row>
    <row r="2754" spans="1:2" x14ac:dyDescent="0.3">
      <c r="A2754" s="2">
        <v>41908</v>
      </c>
      <c r="B2754" s="29" t="s">
        <v>42</v>
      </c>
    </row>
    <row r="2755" spans="1:2" x14ac:dyDescent="0.3">
      <c r="A2755" s="2">
        <v>41911</v>
      </c>
      <c r="B2755" s="28" t="s">
        <v>300</v>
      </c>
    </row>
    <row r="2756" spans="1:2" x14ac:dyDescent="0.3">
      <c r="A2756" s="2">
        <v>41912</v>
      </c>
      <c r="B2756" s="29" t="s">
        <v>1823</v>
      </c>
    </row>
    <row r="2757" spans="1:2" x14ac:dyDescent="0.3">
      <c r="A2757" s="2">
        <v>41913</v>
      </c>
      <c r="B2757" s="28" t="s">
        <v>743</v>
      </c>
    </row>
    <row r="2758" spans="1:2" x14ac:dyDescent="0.3">
      <c r="A2758" s="2">
        <v>41914</v>
      </c>
      <c r="B2758" s="29" t="s">
        <v>1824</v>
      </c>
    </row>
    <row r="2759" spans="1:2" x14ac:dyDescent="0.3">
      <c r="A2759" s="2">
        <v>41915</v>
      </c>
      <c r="B2759" s="28" t="s">
        <v>1276</v>
      </c>
    </row>
    <row r="2760" spans="1:2" x14ac:dyDescent="0.3">
      <c r="A2760" s="2">
        <v>41918</v>
      </c>
      <c r="B2760" s="29" t="s">
        <v>1312</v>
      </c>
    </row>
    <row r="2761" spans="1:2" x14ac:dyDescent="0.3">
      <c r="A2761" s="2">
        <v>41919</v>
      </c>
      <c r="B2761" s="28" t="s">
        <v>386</v>
      </c>
    </row>
    <row r="2762" spans="1:2" x14ac:dyDescent="0.3">
      <c r="A2762" s="2">
        <v>41920</v>
      </c>
      <c r="B2762" s="29" t="s">
        <v>646</v>
      </c>
    </row>
    <row r="2763" spans="1:2" x14ac:dyDescent="0.3">
      <c r="A2763" s="2">
        <v>41921</v>
      </c>
      <c r="B2763" s="28" t="s">
        <v>1825</v>
      </c>
    </row>
    <row r="2764" spans="1:2" x14ac:dyDescent="0.3">
      <c r="A2764" s="2">
        <v>41922</v>
      </c>
      <c r="B2764" s="29" t="s">
        <v>1826</v>
      </c>
    </row>
    <row r="2765" spans="1:2" x14ac:dyDescent="0.3">
      <c r="A2765" s="2">
        <v>41925</v>
      </c>
      <c r="B2765" s="28" t="s">
        <v>1151</v>
      </c>
    </row>
    <row r="2766" spans="1:2" x14ac:dyDescent="0.3">
      <c r="A2766" s="2">
        <v>41926</v>
      </c>
      <c r="B2766" s="29" t="s">
        <v>1827</v>
      </c>
    </row>
    <row r="2767" spans="1:2" x14ac:dyDescent="0.3">
      <c r="A2767" s="2">
        <v>41927</v>
      </c>
      <c r="B2767" s="28" t="s">
        <v>1367</v>
      </c>
    </row>
    <row r="2768" spans="1:2" x14ac:dyDescent="0.3">
      <c r="A2768" s="2">
        <v>41928</v>
      </c>
      <c r="B2768" s="29" t="s">
        <v>1828</v>
      </c>
    </row>
    <row r="2769" spans="1:2" x14ac:dyDescent="0.3">
      <c r="A2769" s="2">
        <v>41929</v>
      </c>
      <c r="B2769" s="28" t="s">
        <v>224</v>
      </c>
    </row>
    <row r="2770" spans="1:2" x14ac:dyDescent="0.3">
      <c r="A2770" s="2">
        <v>41932</v>
      </c>
      <c r="B2770" s="29" t="s">
        <v>1099</v>
      </c>
    </row>
    <row r="2771" spans="1:2" x14ac:dyDescent="0.3">
      <c r="A2771" s="2">
        <v>41933</v>
      </c>
      <c r="B2771" s="28" t="s">
        <v>1650</v>
      </c>
    </row>
    <row r="2772" spans="1:2" x14ac:dyDescent="0.3">
      <c r="A2772" s="2">
        <v>41934</v>
      </c>
      <c r="B2772" s="29" t="s">
        <v>1829</v>
      </c>
    </row>
    <row r="2773" spans="1:2" x14ac:dyDescent="0.3">
      <c r="A2773" s="2">
        <v>41935</v>
      </c>
      <c r="B2773" s="28" t="s">
        <v>1830</v>
      </c>
    </row>
    <row r="2774" spans="1:2" x14ac:dyDescent="0.3">
      <c r="A2774" s="2">
        <v>41936</v>
      </c>
      <c r="B2774" s="29" t="s">
        <v>266</v>
      </c>
    </row>
    <row r="2775" spans="1:2" x14ac:dyDescent="0.3">
      <c r="A2775" s="2">
        <v>41939</v>
      </c>
      <c r="B2775" s="28" t="s">
        <v>1787</v>
      </c>
    </row>
    <row r="2776" spans="1:2" x14ac:dyDescent="0.3">
      <c r="A2776" s="2">
        <v>41940</v>
      </c>
      <c r="B2776" s="29" t="s">
        <v>918</v>
      </c>
    </row>
    <row r="2777" spans="1:2" x14ac:dyDescent="0.3">
      <c r="A2777" s="2">
        <v>41941</v>
      </c>
      <c r="B2777" s="28" t="s">
        <v>551</v>
      </c>
    </row>
    <row r="2778" spans="1:2" x14ac:dyDescent="0.3">
      <c r="A2778" s="2">
        <v>41942</v>
      </c>
      <c r="B2778" s="29" t="s">
        <v>197</v>
      </c>
    </row>
    <row r="2779" spans="1:2" x14ac:dyDescent="0.3">
      <c r="A2779" s="2">
        <v>41943</v>
      </c>
      <c r="B2779" s="28" t="s">
        <v>1823</v>
      </c>
    </row>
    <row r="2780" spans="1:2" x14ac:dyDescent="0.3">
      <c r="A2780" s="2">
        <v>41946</v>
      </c>
      <c r="B2780" s="29" t="s">
        <v>752</v>
      </c>
    </row>
    <row r="2781" spans="1:2" x14ac:dyDescent="0.3">
      <c r="A2781" s="2">
        <v>41947</v>
      </c>
      <c r="B2781" s="28" t="s">
        <v>1831</v>
      </c>
    </row>
    <row r="2782" spans="1:2" x14ac:dyDescent="0.3">
      <c r="A2782" s="2">
        <v>41948</v>
      </c>
      <c r="B2782" s="29" t="s">
        <v>1832</v>
      </c>
    </row>
    <row r="2783" spans="1:2" x14ac:dyDescent="0.3">
      <c r="A2783" s="2">
        <v>41949</v>
      </c>
      <c r="B2783" s="28" t="s">
        <v>1771</v>
      </c>
    </row>
    <row r="2784" spans="1:2" x14ac:dyDescent="0.3">
      <c r="A2784" s="2">
        <v>41950</v>
      </c>
      <c r="B2784" s="29" t="s">
        <v>1118</v>
      </c>
    </row>
    <row r="2785" spans="1:2" x14ac:dyDescent="0.3">
      <c r="A2785" s="2">
        <v>41953</v>
      </c>
      <c r="B2785" s="28" t="s">
        <v>795</v>
      </c>
    </row>
    <row r="2786" spans="1:2" x14ac:dyDescent="0.3">
      <c r="A2786" s="2">
        <v>41954</v>
      </c>
      <c r="B2786" s="29" t="s">
        <v>1833</v>
      </c>
    </row>
    <row r="2787" spans="1:2" x14ac:dyDescent="0.3">
      <c r="A2787" s="2">
        <v>41955</v>
      </c>
      <c r="B2787" s="28" t="s">
        <v>456</v>
      </c>
    </row>
    <row r="2788" spans="1:2" x14ac:dyDescent="0.3">
      <c r="A2788" s="2">
        <v>41956</v>
      </c>
      <c r="B2788" s="29" t="s">
        <v>740</v>
      </c>
    </row>
    <row r="2789" spans="1:2" x14ac:dyDescent="0.3">
      <c r="A2789" s="2">
        <v>41957</v>
      </c>
      <c r="B2789" s="28" t="s">
        <v>938</v>
      </c>
    </row>
    <row r="2790" spans="1:2" x14ac:dyDescent="0.3">
      <c r="A2790" s="2">
        <v>41960</v>
      </c>
      <c r="B2790" s="29" t="s">
        <v>264</v>
      </c>
    </row>
    <row r="2791" spans="1:2" x14ac:dyDescent="0.3">
      <c r="A2791" s="2">
        <v>41961</v>
      </c>
      <c r="B2791" s="28" t="s">
        <v>158</v>
      </c>
    </row>
    <row r="2792" spans="1:2" x14ac:dyDescent="0.3">
      <c r="A2792" s="2">
        <v>41962</v>
      </c>
      <c r="B2792" s="29" t="s">
        <v>1337</v>
      </c>
    </row>
    <row r="2793" spans="1:2" x14ac:dyDescent="0.3">
      <c r="A2793" s="2">
        <v>41963</v>
      </c>
      <c r="B2793" s="28" t="s">
        <v>215</v>
      </c>
    </row>
    <row r="2794" spans="1:2" x14ac:dyDescent="0.3">
      <c r="A2794" s="2">
        <v>41964</v>
      </c>
      <c r="B2794" s="29" t="s">
        <v>1312</v>
      </c>
    </row>
    <row r="2795" spans="1:2" x14ac:dyDescent="0.3">
      <c r="A2795" s="2">
        <v>41967</v>
      </c>
      <c r="B2795" s="28" t="s">
        <v>1834</v>
      </c>
    </row>
    <row r="2796" spans="1:2" x14ac:dyDescent="0.3">
      <c r="A2796" s="2">
        <v>41968</v>
      </c>
      <c r="B2796" s="29" t="s">
        <v>1572</v>
      </c>
    </row>
    <row r="2797" spans="1:2" x14ac:dyDescent="0.3">
      <c r="A2797" s="2">
        <v>41969</v>
      </c>
      <c r="B2797" s="28" t="s">
        <v>1835</v>
      </c>
    </row>
    <row r="2798" spans="1:2" x14ac:dyDescent="0.3">
      <c r="A2798" s="2">
        <v>41970</v>
      </c>
      <c r="B2798" s="29" t="s">
        <v>563</v>
      </c>
    </row>
    <row r="2799" spans="1:2" x14ac:dyDescent="0.3">
      <c r="A2799" s="2">
        <v>41971</v>
      </c>
      <c r="B2799" s="28" t="s">
        <v>727</v>
      </c>
    </row>
    <row r="2800" spans="1:2" x14ac:dyDescent="0.3">
      <c r="A2800" s="2">
        <v>41974</v>
      </c>
      <c r="B2800" s="29" t="s">
        <v>494</v>
      </c>
    </row>
    <row r="2801" spans="1:2" x14ac:dyDescent="0.3">
      <c r="A2801" s="2">
        <v>41975</v>
      </c>
      <c r="B2801" s="28" t="s">
        <v>1836</v>
      </c>
    </row>
    <row r="2802" spans="1:2" x14ac:dyDescent="0.3">
      <c r="A2802" s="2">
        <v>41976</v>
      </c>
      <c r="B2802" s="29" t="s">
        <v>1837</v>
      </c>
    </row>
    <row r="2803" spans="1:2" x14ac:dyDescent="0.3">
      <c r="A2803" s="2">
        <v>41977</v>
      </c>
      <c r="B2803" s="28" t="s">
        <v>1838</v>
      </c>
    </row>
    <row r="2804" spans="1:2" x14ac:dyDescent="0.3">
      <c r="A2804" s="2">
        <v>41978</v>
      </c>
      <c r="B2804" s="29" t="s">
        <v>1839</v>
      </c>
    </row>
    <row r="2805" spans="1:2" x14ac:dyDescent="0.3">
      <c r="A2805" s="2">
        <v>41981</v>
      </c>
      <c r="B2805" s="28" t="s">
        <v>1840</v>
      </c>
    </row>
    <row r="2806" spans="1:2" x14ac:dyDescent="0.3">
      <c r="A2806" s="2">
        <v>41982</v>
      </c>
      <c r="B2806" s="29" t="s">
        <v>1824</v>
      </c>
    </row>
    <row r="2807" spans="1:2" x14ac:dyDescent="0.3">
      <c r="A2807" s="2">
        <v>41983</v>
      </c>
      <c r="B2807" s="28" t="s">
        <v>1841</v>
      </c>
    </row>
    <row r="2808" spans="1:2" x14ac:dyDescent="0.3">
      <c r="A2808" s="2">
        <v>41984</v>
      </c>
      <c r="B2808" s="29" t="s">
        <v>1463</v>
      </c>
    </row>
    <row r="2809" spans="1:2" x14ac:dyDescent="0.3">
      <c r="A2809" s="2">
        <v>41985</v>
      </c>
      <c r="B2809" s="28" t="s">
        <v>634</v>
      </c>
    </row>
    <row r="2810" spans="1:2" x14ac:dyDescent="0.3">
      <c r="A2810" s="2">
        <v>41988</v>
      </c>
      <c r="B2810" s="29" t="s">
        <v>1842</v>
      </c>
    </row>
    <row r="2811" spans="1:2" x14ac:dyDescent="0.3">
      <c r="A2811" s="2">
        <v>41989</v>
      </c>
      <c r="B2811" s="28" t="s">
        <v>1843</v>
      </c>
    </row>
    <row r="2812" spans="1:2" x14ac:dyDescent="0.3">
      <c r="A2812" s="2">
        <v>41990</v>
      </c>
      <c r="B2812" s="29" t="s">
        <v>1841</v>
      </c>
    </row>
    <row r="2813" spans="1:2" x14ac:dyDescent="0.3">
      <c r="A2813" s="2">
        <v>41991</v>
      </c>
      <c r="B2813" s="28" t="s">
        <v>1844</v>
      </c>
    </row>
    <row r="2814" spans="1:2" x14ac:dyDescent="0.3">
      <c r="A2814" s="2">
        <v>41992</v>
      </c>
      <c r="B2814" s="29" t="s">
        <v>681</v>
      </c>
    </row>
    <row r="2815" spans="1:2" x14ac:dyDescent="0.3">
      <c r="A2815" s="2">
        <v>41995</v>
      </c>
      <c r="B2815" s="28" t="s">
        <v>1845</v>
      </c>
    </row>
    <row r="2816" spans="1:2" x14ac:dyDescent="0.3">
      <c r="A2816" s="2">
        <v>41996</v>
      </c>
      <c r="B2816" s="29" t="s">
        <v>644</v>
      </c>
    </row>
    <row r="2817" spans="1:2" x14ac:dyDescent="0.3">
      <c r="A2817" s="2">
        <v>41997</v>
      </c>
      <c r="B2817" s="28" t="s">
        <v>610</v>
      </c>
    </row>
    <row r="2818" spans="1:2" x14ac:dyDescent="0.3">
      <c r="A2818" s="2">
        <v>42002</v>
      </c>
      <c r="B2818" s="29" t="s">
        <v>1846</v>
      </c>
    </row>
    <row r="2819" spans="1:2" x14ac:dyDescent="0.3">
      <c r="A2819" s="2">
        <v>42003</v>
      </c>
      <c r="B2819" s="28" t="s">
        <v>384</v>
      </c>
    </row>
    <row r="2820" spans="1:2" x14ac:dyDescent="0.3">
      <c r="A2820" s="2">
        <v>42004</v>
      </c>
      <c r="B2820" s="29" t="s">
        <v>1847</v>
      </c>
    </row>
    <row r="2821" spans="1:2" x14ac:dyDescent="0.3">
      <c r="A2821" s="2">
        <v>42006</v>
      </c>
      <c r="B2821" s="28" t="s">
        <v>103</v>
      </c>
    </row>
    <row r="2822" spans="1:2" x14ac:dyDescent="0.3">
      <c r="A2822" s="2">
        <v>42009</v>
      </c>
      <c r="B2822" s="29" t="s">
        <v>1529</v>
      </c>
    </row>
    <row r="2823" spans="1:2" x14ac:dyDescent="0.3">
      <c r="A2823" s="2">
        <v>42010</v>
      </c>
      <c r="B2823" s="28" t="s">
        <v>1848</v>
      </c>
    </row>
    <row r="2824" spans="1:2" x14ac:dyDescent="0.3">
      <c r="A2824" s="2">
        <v>42011</v>
      </c>
      <c r="B2824" s="29" t="s">
        <v>1849</v>
      </c>
    </row>
    <row r="2825" spans="1:2" x14ac:dyDescent="0.3">
      <c r="A2825" s="2">
        <v>42012</v>
      </c>
      <c r="B2825" s="28" t="s">
        <v>1850</v>
      </c>
    </row>
    <row r="2826" spans="1:2" x14ac:dyDescent="0.3">
      <c r="A2826" s="2">
        <v>42013</v>
      </c>
      <c r="B2826" s="29" t="s">
        <v>297</v>
      </c>
    </row>
    <row r="2827" spans="1:2" x14ac:dyDescent="0.3">
      <c r="A2827" s="2">
        <v>42016</v>
      </c>
      <c r="B2827" s="28" t="s">
        <v>1843</v>
      </c>
    </row>
    <row r="2828" spans="1:2" x14ac:dyDescent="0.3">
      <c r="A2828" s="2">
        <v>42017</v>
      </c>
      <c r="B2828" s="29" t="s">
        <v>1178</v>
      </c>
    </row>
    <row r="2829" spans="1:2" x14ac:dyDescent="0.3">
      <c r="A2829" s="2">
        <v>42018</v>
      </c>
      <c r="B2829" s="28" t="s">
        <v>1851</v>
      </c>
    </row>
    <row r="2830" spans="1:2" x14ac:dyDescent="0.3">
      <c r="A2830" s="2">
        <v>42019</v>
      </c>
      <c r="B2830" s="29" t="s">
        <v>1852</v>
      </c>
    </row>
    <row r="2831" spans="1:2" x14ac:dyDescent="0.3">
      <c r="A2831" s="2">
        <v>42020</v>
      </c>
      <c r="B2831" s="28" t="s">
        <v>1755</v>
      </c>
    </row>
    <row r="2832" spans="1:2" x14ac:dyDescent="0.3">
      <c r="A2832" s="2">
        <v>42023</v>
      </c>
      <c r="B2832" s="29" t="s">
        <v>897</v>
      </c>
    </row>
    <row r="2833" spans="1:2" x14ac:dyDescent="0.3">
      <c r="A2833" s="2">
        <v>42024</v>
      </c>
      <c r="B2833" s="28" t="s">
        <v>1790</v>
      </c>
    </row>
    <row r="2834" spans="1:2" x14ac:dyDescent="0.3">
      <c r="A2834" s="2">
        <v>42025</v>
      </c>
      <c r="B2834" s="29" t="s">
        <v>199</v>
      </c>
    </row>
    <row r="2835" spans="1:2" x14ac:dyDescent="0.3">
      <c r="A2835" s="2">
        <v>42026</v>
      </c>
      <c r="B2835" s="28" t="s">
        <v>1853</v>
      </c>
    </row>
    <row r="2836" spans="1:2" x14ac:dyDescent="0.3">
      <c r="A2836" s="2">
        <v>42027</v>
      </c>
      <c r="B2836" s="29" t="s">
        <v>63</v>
      </c>
    </row>
    <row r="2837" spans="1:2" x14ac:dyDescent="0.3">
      <c r="A2837" s="2">
        <v>42030</v>
      </c>
      <c r="B2837" s="28" t="s">
        <v>1854</v>
      </c>
    </row>
    <row r="2838" spans="1:2" x14ac:dyDescent="0.3">
      <c r="A2838" s="2">
        <v>42031</v>
      </c>
      <c r="B2838" s="29" t="s">
        <v>878</v>
      </c>
    </row>
    <row r="2839" spans="1:2" x14ac:dyDescent="0.3">
      <c r="A2839" s="2">
        <v>42032</v>
      </c>
      <c r="B2839" s="28" t="s">
        <v>1638</v>
      </c>
    </row>
    <row r="2840" spans="1:2" x14ac:dyDescent="0.3">
      <c r="A2840" s="2">
        <v>42033</v>
      </c>
      <c r="B2840" s="29" t="s">
        <v>1855</v>
      </c>
    </row>
    <row r="2841" spans="1:2" x14ac:dyDescent="0.3">
      <c r="A2841" s="2">
        <v>42034</v>
      </c>
      <c r="B2841" s="28" t="s">
        <v>1856</v>
      </c>
    </row>
    <row r="2842" spans="1:2" x14ac:dyDescent="0.3">
      <c r="A2842" s="2">
        <v>42037</v>
      </c>
      <c r="B2842" s="29" t="s">
        <v>767</v>
      </c>
    </row>
    <row r="2843" spans="1:2" x14ac:dyDescent="0.3">
      <c r="A2843" s="2">
        <v>42038</v>
      </c>
      <c r="B2843" s="28" t="s">
        <v>1768</v>
      </c>
    </row>
    <row r="2844" spans="1:2" x14ac:dyDescent="0.3">
      <c r="A2844" s="2">
        <v>42039</v>
      </c>
      <c r="B2844" s="29" t="s">
        <v>1594</v>
      </c>
    </row>
    <row r="2845" spans="1:2" x14ac:dyDescent="0.3">
      <c r="A2845" s="2">
        <v>42040</v>
      </c>
      <c r="B2845" s="28" t="s">
        <v>1857</v>
      </c>
    </row>
    <row r="2846" spans="1:2" x14ac:dyDescent="0.3">
      <c r="A2846" s="2">
        <v>42041</v>
      </c>
      <c r="B2846" s="29" t="s">
        <v>661</v>
      </c>
    </row>
    <row r="2847" spans="1:2" x14ac:dyDescent="0.3">
      <c r="A2847" s="2">
        <v>42044</v>
      </c>
      <c r="B2847" s="28" t="s">
        <v>1858</v>
      </c>
    </row>
    <row r="2848" spans="1:2" x14ac:dyDescent="0.3">
      <c r="A2848" s="2">
        <v>42045</v>
      </c>
      <c r="B2848" s="29" t="s">
        <v>1859</v>
      </c>
    </row>
    <row r="2849" spans="1:2" x14ac:dyDescent="0.3">
      <c r="A2849" s="2">
        <v>42046</v>
      </c>
      <c r="B2849" s="28" t="s">
        <v>1558</v>
      </c>
    </row>
    <row r="2850" spans="1:2" x14ac:dyDescent="0.3">
      <c r="A2850" s="2">
        <v>42047</v>
      </c>
      <c r="B2850" s="29" t="s">
        <v>628</v>
      </c>
    </row>
    <row r="2851" spans="1:2" x14ac:dyDescent="0.3">
      <c r="A2851" s="2">
        <v>42048</v>
      </c>
      <c r="B2851" s="28" t="s">
        <v>1837</v>
      </c>
    </row>
    <row r="2852" spans="1:2" x14ac:dyDescent="0.3">
      <c r="A2852" s="2">
        <v>42051</v>
      </c>
      <c r="B2852" s="29" t="s">
        <v>1860</v>
      </c>
    </row>
    <row r="2853" spans="1:2" x14ac:dyDescent="0.3">
      <c r="A2853" s="2">
        <v>42052</v>
      </c>
      <c r="B2853" s="28" t="s">
        <v>1861</v>
      </c>
    </row>
    <row r="2854" spans="1:2" x14ac:dyDescent="0.3">
      <c r="A2854" s="2">
        <v>42053</v>
      </c>
      <c r="B2854" s="29" t="s">
        <v>1676</v>
      </c>
    </row>
    <row r="2855" spans="1:2" x14ac:dyDescent="0.3">
      <c r="A2855" s="2">
        <v>42054</v>
      </c>
      <c r="B2855" s="28" t="s">
        <v>152</v>
      </c>
    </row>
    <row r="2856" spans="1:2" x14ac:dyDescent="0.3">
      <c r="A2856" s="2">
        <v>42055</v>
      </c>
      <c r="B2856" s="29" t="s">
        <v>620</v>
      </c>
    </row>
    <row r="2857" spans="1:2" x14ac:dyDescent="0.3">
      <c r="A2857" s="2">
        <v>42058</v>
      </c>
      <c r="B2857" s="28" t="s">
        <v>1606</v>
      </c>
    </row>
    <row r="2858" spans="1:2" x14ac:dyDescent="0.3">
      <c r="A2858" s="2">
        <v>42059</v>
      </c>
      <c r="B2858" s="29" t="s">
        <v>279</v>
      </c>
    </row>
    <row r="2859" spans="1:2" x14ac:dyDescent="0.3">
      <c r="A2859" s="2">
        <v>42060</v>
      </c>
      <c r="B2859" s="28" t="s">
        <v>1726</v>
      </c>
    </row>
    <row r="2860" spans="1:2" x14ac:dyDescent="0.3">
      <c r="A2860" s="2">
        <v>42061</v>
      </c>
      <c r="B2860" s="29" t="s">
        <v>1862</v>
      </c>
    </row>
    <row r="2861" spans="1:2" x14ac:dyDescent="0.3">
      <c r="A2861" s="2">
        <v>42062</v>
      </c>
      <c r="B2861" s="28" t="s">
        <v>1499</v>
      </c>
    </row>
    <row r="2862" spans="1:2" x14ac:dyDescent="0.3">
      <c r="A2862" s="2">
        <v>42065</v>
      </c>
      <c r="B2862" s="29" t="s">
        <v>1863</v>
      </c>
    </row>
    <row r="2863" spans="1:2" x14ac:dyDescent="0.3">
      <c r="A2863" s="2">
        <v>42066</v>
      </c>
      <c r="B2863" s="28" t="s">
        <v>915</v>
      </c>
    </row>
    <row r="2864" spans="1:2" x14ac:dyDescent="0.3">
      <c r="A2864" s="2">
        <v>42067</v>
      </c>
      <c r="B2864" s="29" t="s">
        <v>1864</v>
      </c>
    </row>
    <row r="2865" spans="1:2" x14ac:dyDescent="0.3">
      <c r="A2865" s="2">
        <v>42068</v>
      </c>
      <c r="B2865" s="28" t="s">
        <v>1356</v>
      </c>
    </row>
    <row r="2866" spans="1:2" x14ac:dyDescent="0.3">
      <c r="A2866" s="2">
        <v>42069</v>
      </c>
      <c r="B2866" s="29" t="s">
        <v>1865</v>
      </c>
    </row>
    <row r="2867" spans="1:2" x14ac:dyDescent="0.3">
      <c r="A2867" s="2">
        <v>42072</v>
      </c>
      <c r="B2867" s="28" t="s">
        <v>206</v>
      </c>
    </row>
    <row r="2868" spans="1:2" x14ac:dyDescent="0.3">
      <c r="A2868" s="2">
        <v>42073</v>
      </c>
      <c r="B2868" s="29" t="s">
        <v>1866</v>
      </c>
    </row>
    <row r="2869" spans="1:2" x14ac:dyDescent="0.3">
      <c r="A2869" s="2">
        <v>42074</v>
      </c>
      <c r="B2869" s="28" t="s">
        <v>872</v>
      </c>
    </row>
    <row r="2870" spans="1:2" x14ac:dyDescent="0.3">
      <c r="A2870" s="2">
        <v>42075</v>
      </c>
      <c r="B2870" s="29" t="s">
        <v>1867</v>
      </c>
    </row>
    <row r="2871" spans="1:2" x14ac:dyDescent="0.3">
      <c r="A2871" s="2">
        <v>42076</v>
      </c>
      <c r="B2871" s="28" t="s">
        <v>1868</v>
      </c>
    </row>
    <row r="2872" spans="1:2" x14ac:dyDescent="0.3">
      <c r="A2872" s="2">
        <v>42079</v>
      </c>
      <c r="B2872" s="29" t="s">
        <v>722</v>
      </c>
    </row>
    <row r="2873" spans="1:2" x14ac:dyDescent="0.3">
      <c r="A2873" s="2">
        <v>42080</v>
      </c>
      <c r="B2873" s="28" t="s">
        <v>606</v>
      </c>
    </row>
    <row r="2874" spans="1:2" x14ac:dyDescent="0.3">
      <c r="A2874" s="2">
        <v>42081</v>
      </c>
      <c r="B2874" s="29" t="s">
        <v>1554</v>
      </c>
    </row>
    <row r="2875" spans="1:2" x14ac:dyDescent="0.3">
      <c r="A2875" s="2">
        <v>42082</v>
      </c>
      <c r="B2875" s="28" t="s">
        <v>1768</v>
      </c>
    </row>
    <row r="2876" spans="1:2" x14ac:dyDescent="0.3">
      <c r="A2876" s="2">
        <v>42083</v>
      </c>
      <c r="B2876" s="29" t="s">
        <v>1869</v>
      </c>
    </row>
    <row r="2877" spans="1:2" x14ac:dyDescent="0.3">
      <c r="A2877" s="2">
        <v>42086</v>
      </c>
      <c r="B2877" s="28" t="s">
        <v>1870</v>
      </c>
    </row>
    <row r="2878" spans="1:2" x14ac:dyDescent="0.3">
      <c r="A2878" s="2">
        <v>42087</v>
      </c>
      <c r="B2878" s="29" t="s">
        <v>1871</v>
      </c>
    </row>
    <row r="2879" spans="1:2" x14ac:dyDescent="0.3">
      <c r="A2879" s="2">
        <v>42088</v>
      </c>
      <c r="B2879" s="28" t="s">
        <v>1872</v>
      </c>
    </row>
    <row r="2880" spans="1:2" x14ac:dyDescent="0.3">
      <c r="A2880" s="2">
        <v>42089</v>
      </c>
      <c r="B2880" s="29" t="s">
        <v>1873</v>
      </c>
    </row>
    <row r="2881" spans="1:2" x14ac:dyDescent="0.3">
      <c r="A2881" s="2">
        <v>42090</v>
      </c>
      <c r="B2881" s="28" t="s">
        <v>1874</v>
      </c>
    </row>
    <row r="2882" spans="1:2" x14ac:dyDescent="0.3">
      <c r="A2882" s="2">
        <v>42093</v>
      </c>
      <c r="B2882" s="29" t="s">
        <v>272</v>
      </c>
    </row>
    <row r="2883" spans="1:2" x14ac:dyDescent="0.3">
      <c r="A2883" s="2">
        <v>42094</v>
      </c>
      <c r="B2883" s="28" t="s">
        <v>1875</v>
      </c>
    </row>
    <row r="2884" spans="1:2" x14ac:dyDescent="0.3">
      <c r="A2884" s="2">
        <v>42095</v>
      </c>
      <c r="B2884" s="29" t="s">
        <v>839</v>
      </c>
    </row>
    <row r="2885" spans="1:2" x14ac:dyDescent="0.3">
      <c r="A2885" s="2">
        <v>42096</v>
      </c>
      <c r="B2885" s="28" t="s">
        <v>913</v>
      </c>
    </row>
    <row r="2886" spans="1:2" x14ac:dyDescent="0.3">
      <c r="A2886" s="2">
        <v>42101</v>
      </c>
      <c r="B2886" s="29" t="s">
        <v>497</v>
      </c>
    </row>
    <row r="2887" spans="1:2" x14ac:dyDescent="0.3">
      <c r="A2887" s="2">
        <v>42102</v>
      </c>
      <c r="B2887" s="28" t="s">
        <v>1876</v>
      </c>
    </row>
    <row r="2888" spans="1:2" x14ac:dyDescent="0.3">
      <c r="A2888" s="2">
        <v>42103</v>
      </c>
      <c r="B2888" s="29" t="s">
        <v>1877</v>
      </c>
    </row>
    <row r="2889" spans="1:2" x14ac:dyDescent="0.3">
      <c r="A2889" s="2">
        <v>42104</v>
      </c>
      <c r="B2889" s="28" t="s">
        <v>1878</v>
      </c>
    </row>
    <row r="2890" spans="1:2" x14ac:dyDescent="0.3">
      <c r="A2890" s="2">
        <v>42107</v>
      </c>
      <c r="B2890" s="29" t="s">
        <v>1879</v>
      </c>
    </row>
    <row r="2891" spans="1:2" x14ac:dyDescent="0.3">
      <c r="A2891" s="2">
        <v>42108</v>
      </c>
      <c r="B2891" s="28" t="s">
        <v>1359</v>
      </c>
    </row>
    <row r="2892" spans="1:2" x14ac:dyDescent="0.3">
      <c r="A2892" s="2">
        <v>42109</v>
      </c>
      <c r="B2892" s="29" t="s">
        <v>1880</v>
      </c>
    </row>
    <row r="2893" spans="1:2" x14ac:dyDescent="0.3">
      <c r="A2893" s="2">
        <v>42110</v>
      </c>
      <c r="B2893" s="28" t="s">
        <v>1413</v>
      </c>
    </row>
    <row r="2894" spans="1:2" x14ac:dyDescent="0.3">
      <c r="A2894" s="2">
        <v>42111</v>
      </c>
      <c r="B2894" s="29" t="s">
        <v>464</v>
      </c>
    </row>
    <row r="2895" spans="1:2" x14ac:dyDescent="0.3">
      <c r="A2895" s="2">
        <v>42114</v>
      </c>
      <c r="B2895" s="28" t="s">
        <v>1881</v>
      </c>
    </row>
    <row r="2896" spans="1:2" x14ac:dyDescent="0.3">
      <c r="A2896" s="2">
        <v>42115</v>
      </c>
      <c r="B2896" s="29" t="s">
        <v>1882</v>
      </c>
    </row>
    <row r="2897" spans="1:2" x14ac:dyDescent="0.3">
      <c r="A2897" s="2">
        <v>42116</v>
      </c>
      <c r="B2897" s="28" t="s">
        <v>577</v>
      </c>
    </row>
    <row r="2898" spans="1:2" x14ac:dyDescent="0.3">
      <c r="A2898" s="2">
        <v>42117</v>
      </c>
      <c r="B2898" s="29" t="s">
        <v>1780</v>
      </c>
    </row>
    <row r="2899" spans="1:2" x14ac:dyDescent="0.3">
      <c r="A2899" s="2">
        <v>42118</v>
      </c>
      <c r="B2899" s="28" t="s">
        <v>1618</v>
      </c>
    </row>
    <row r="2900" spans="1:2" x14ac:dyDescent="0.3">
      <c r="A2900" s="2">
        <v>42121</v>
      </c>
      <c r="B2900" s="29" t="s">
        <v>282</v>
      </c>
    </row>
    <row r="2901" spans="1:2" x14ac:dyDescent="0.3">
      <c r="A2901" s="2">
        <v>42122</v>
      </c>
      <c r="B2901" s="28" t="s">
        <v>1883</v>
      </c>
    </row>
    <row r="2902" spans="1:2" x14ac:dyDescent="0.3">
      <c r="A2902" s="2">
        <v>42123</v>
      </c>
      <c r="B2902" s="29" t="s">
        <v>242</v>
      </c>
    </row>
    <row r="2903" spans="1:2" x14ac:dyDescent="0.3">
      <c r="A2903" s="2">
        <v>42124</v>
      </c>
      <c r="B2903" s="28" t="s">
        <v>518</v>
      </c>
    </row>
    <row r="2904" spans="1:2" x14ac:dyDescent="0.3">
      <c r="A2904" s="2">
        <v>42125</v>
      </c>
      <c r="B2904" s="29" t="s">
        <v>1581</v>
      </c>
    </row>
    <row r="2905" spans="1:2" x14ac:dyDescent="0.3">
      <c r="A2905" s="2">
        <v>42128</v>
      </c>
      <c r="B2905" s="28" t="s">
        <v>1770</v>
      </c>
    </row>
    <row r="2906" spans="1:2" x14ac:dyDescent="0.3">
      <c r="A2906" s="2">
        <v>42129</v>
      </c>
      <c r="B2906" s="29" t="s">
        <v>70</v>
      </c>
    </row>
    <row r="2907" spans="1:2" x14ac:dyDescent="0.3">
      <c r="A2907" s="2">
        <v>42130</v>
      </c>
      <c r="B2907" s="28" t="s">
        <v>1884</v>
      </c>
    </row>
    <row r="2908" spans="1:2" x14ac:dyDescent="0.3">
      <c r="A2908" s="2">
        <v>42131</v>
      </c>
      <c r="B2908" s="29" t="s">
        <v>1885</v>
      </c>
    </row>
    <row r="2909" spans="1:2" x14ac:dyDescent="0.3">
      <c r="A2909" s="2">
        <v>42132</v>
      </c>
      <c r="B2909" s="28" t="s">
        <v>359</v>
      </c>
    </row>
    <row r="2910" spans="1:2" x14ac:dyDescent="0.3">
      <c r="A2910" s="2">
        <v>42135</v>
      </c>
      <c r="B2910" s="29" t="s">
        <v>1858</v>
      </c>
    </row>
    <row r="2911" spans="1:2" x14ac:dyDescent="0.3">
      <c r="A2911" s="2">
        <v>42136</v>
      </c>
      <c r="B2911" s="28" t="s">
        <v>1726</v>
      </c>
    </row>
    <row r="2912" spans="1:2" x14ac:dyDescent="0.3">
      <c r="A2912" s="2">
        <v>42137</v>
      </c>
      <c r="B2912" s="29" t="s">
        <v>632</v>
      </c>
    </row>
    <row r="2913" spans="1:2" x14ac:dyDescent="0.3">
      <c r="A2913" s="2">
        <v>42138</v>
      </c>
      <c r="B2913" s="28" t="s">
        <v>1292</v>
      </c>
    </row>
    <row r="2914" spans="1:2" x14ac:dyDescent="0.3">
      <c r="A2914" s="2">
        <v>42139</v>
      </c>
      <c r="B2914" s="29" t="s">
        <v>1886</v>
      </c>
    </row>
    <row r="2915" spans="1:2" x14ac:dyDescent="0.3">
      <c r="A2915" s="2">
        <v>42142</v>
      </c>
      <c r="B2915" s="28" t="s">
        <v>135</v>
      </c>
    </row>
    <row r="2916" spans="1:2" x14ac:dyDescent="0.3">
      <c r="A2916" s="2">
        <v>42143</v>
      </c>
      <c r="B2916" s="29" t="s">
        <v>1811</v>
      </c>
    </row>
    <row r="2917" spans="1:2" x14ac:dyDescent="0.3">
      <c r="A2917" s="2">
        <v>42144</v>
      </c>
      <c r="B2917" s="28" t="s">
        <v>899</v>
      </c>
    </row>
    <row r="2918" spans="1:2" x14ac:dyDescent="0.3">
      <c r="A2918" s="2">
        <v>42145</v>
      </c>
      <c r="B2918" s="29" t="s">
        <v>1887</v>
      </c>
    </row>
    <row r="2919" spans="1:2" x14ac:dyDescent="0.3">
      <c r="A2919" s="2">
        <v>42146</v>
      </c>
      <c r="B2919" s="28" t="s">
        <v>454</v>
      </c>
    </row>
    <row r="2920" spans="1:2" x14ac:dyDescent="0.3">
      <c r="A2920" s="2">
        <v>42149</v>
      </c>
      <c r="B2920" s="29" t="s">
        <v>906</v>
      </c>
    </row>
    <row r="2921" spans="1:2" x14ac:dyDescent="0.3">
      <c r="A2921" s="2">
        <v>42150</v>
      </c>
      <c r="B2921" s="28" t="s">
        <v>1888</v>
      </c>
    </row>
    <row r="2922" spans="1:2" x14ac:dyDescent="0.3">
      <c r="A2922" s="2">
        <v>42151</v>
      </c>
      <c r="B2922" s="29" t="s">
        <v>1889</v>
      </c>
    </row>
    <row r="2923" spans="1:2" x14ac:dyDescent="0.3">
      <c r="A2923" s="2">
        <v>42152</v>
      </c>
      <c r="B2923" s="28" t="s">
        <v>208</v>
      </c>
    </row>
    <row r="2924" spans="1:2" x14ac:dyDescent="0.3">
      <c r="A2924" s="2">
        <v>42153</v>
      </c>
      <c r="B2924" s="29" t="s">
        <v>1890</v>
      </c>
    </row>
    <row r="2925" spans="1:2" x14ac:dyDescent="0.3">
      <c r="A2925" s="2">
        <v>42156</v>
      </c>
      <c r="B2925" s="28" t="s">
        <v>1110</v>
      </c>
    </row>
    <row r="2926" spans="1:2" x14ac:dyDescent="0.3">
      <c r="A2926" s="2">
        <v>42157</v>
      </c>
      <c r="B2926" s="29" t="s">
        <v>112</v>
      </c>
    </row>
    <row r="2927" spans="1:2" x14ac:dyDescent="0.3">
      <c r="A2927" s="2">
        <v>42158</v>
      </c>
      <c r="B2927" s="28" t="s">
        <v>1891</v>
      </c>
    </row>
    <row r="2928" spans="1:2" x14ac:dyDescent="0.3">
      <c r="A2928" s="2">
        <v>42159</v>
      </c>
      <c r="B2928" s="29" t="s">
        <v>1892</v>
      </c>
    </row>
    <row r="2929" spans="1:2" x14ac:dyDescent="0.3">
      <c r="A2929" s="2">
        <v>42160</v>
      </c>
      <c r="B2929" s="28" t="s">
        <v>661</v>
      </c>
    </row>
    <row r="2930" spans="1:2" x14ac:dyDescent="0.3">
      <c r="A2930" s="2">
        <v>42163</v>
      </c>
      <c r="B2930" s="29" t="s">
        <v>1893</v>
      </c>
    </row>
    <row r="2931" spans="1:2" x14ac:dyDescent="0.3">
      <c r="A2931" s="2">
        <v>42164</v>
      </c>
      <c r="B2931" s="28" t="s">
        <v>1894</v>
      </c>
    </row>
    <row r="2932" spans="1:2" x14ac:dyDescent="0.3">
      <c r="A2932" s="2">
        <v>42165</v>
      </c>
      <c r="B2932" s="29" t="s">
        <v>524</v>
      </c>
    </row>
    <row r="2933" spans="1:2" x14ac:dyDescent="0.3">
      <c r="A2933" s="2">
        <v>42166</v>
      </c>
      <c r="B2933" s="28" t="s">
        <v>1450</v>
      </c>
    </row>
    <row r="2934" spans="1:2" x14ac:dyDescent="0.3">
      <c r="A2934" s="2">
        <v>42167</v>
      </c>
      <c r="B2934" s="29" t="s">
        <v>115</v>
      </c>
    </row>
    <row r="2935" spans="1:2" x14ac:dyDescent="0.3">
      <c r="A2935" s="2">
        <v>42170</v>
      </c>
      <c r="B2935" s="28" t="s">
        <v>1203</v>
      </c>
    </row>
    <row r="2936" spans="1:2" x14ac:dyDescent="0.3">
      <c r="A2936" s="2">
        <v>42171</v>
      </c>
      <c r="B2936" s="29" t="s">
        <v>1895</v>
      </c>
    </row>
    <row r="2937" spans="1:2" x14ac:dyDescent="0.3">
      <c r="A2937" s="2">
        <v>42172</v>
      </c>
      <c r="B2937" s="28" t="s">
        <v>1896</v>
      </c>
    </row>
    <row r="2938" spans="1:2" x14ac:dyDescent="0.3">
      <c r="A2938" s="2">
        <v>42173</v>
      </c>
      <c r="B2938" s="29" t="s">
        <v>1897</v>
      </c>
    </row>
    <row r="2939" spans="1:2" x14ac:dyDescent="0.3">
      <c r="A2939" s="2">
        <v>42174</v>
      </c>
      <c r="B2939" s="28" t="s">
        <v>1898</v>
      </c>
    </row>
    <row r="2940" spans="1:2" x14ac:dyDescent="0.3">
      <c r="A2940" s="2">
        <v>42177</v>
      </c>
      <c r="B2940" s="29" t="s">
        <v>304</v>
      </c>
    </row>
    <row r="2941" spans="1:2" x14ac:dyDescent="0.3">
      <c r="A2941" s="2">
        <v>42178</v>
      </c>
      <c r="B2941" s="28" t="s">
        <v>1899</v>
      </c>
    </row>
    <row r="2942" spans="1:2" x14ac:dyDescent="0.3">
      <c r="A2942" s="2">
        <v>42179</v>
      </c>
      <c r="B2942" s="29" t="s">
        <v>1347</v>
      </c>
    </row>
    <row r="2943" spans="1:2" x14ac:dyDescent="0.3">
      <c r="A2943" s="2">
        <v>42180</v>
      </c>
      <c r="B2943" s="28" t="s">
        <v>1900</v>
      </c>
    </row>
    <row r="2944" spans="1:2" x14ac:dyDescent="0.3">
      <c r="A2944" s="2">
        <v>42181</v>
      </c>
      <c r="B2944" s="29" t="s">
        <v>404</v>
      </c>
    </row>
    <row r="2945" spans="1:2" x14ac:dyDescent="0.3">
      <c r="A2945" s="2">
        <v>42184</v>
      </c>
      <c r="B2945" s="28" t="s">
        <v>1901</v>
      </c>
    </row>
    <row r="2946" spans="1:2" x14ac:dyDescent="0.3">
      <c r="A2946" s="2">
        <v>42185</v>
      </c>
      <c r="B2946" s="29" t="s">
        <v>1902</v>
      </c>
    </row>
    <row r="2947" spans="1:2" x14ac:dyDescent="0.3">
      <c r="A2947" s="2">
        <v>42186</v>
      </c>
      <c r="B2947" s="28" t="s">
        <v>1903</v>
      </c>
    </row>
    <row r="2948" spans="1:2" x14ac:dyDescent="0.3">
      <c r="A2948" s="2">
        <v>42187</v>
      </c>
      <c r="B2948" s="29" t="s">
        <v>89</v>
      </c>
    </row>
    <row r="2949" spans="1:2" x14ac:dyDescent="0.3">
      <c r="A2949" s="2">
        <v>42188</v>
      </c>
      <c r="B2949" s="28" t="s">
        <v>1904</v>
      </c>
    </row>
    <row r="2950" spans="1:2" x14ac:dyDescent="0.3">
      <c r="A2950" s="2">
        <v>42191</v>
      </c>
      <c r="B2950" s="29" t="s">
        <v>893</v>
      </c>
    </row>
    <row r="2951" spans="1:2" x14ac:dyDescent="0.3">
      <c r="A2951" s="2">
        <v>42192</v>
      </c>
      <c r="B2951" s="28" t="s">
        <v>1268</v>
      </c>
    </row>
    <row r="2952" spans="1:2" x14ac:dyDescent="0.3">
      <c r="A2952" s="2">
        <v>42193</v>
      </c>
      <c r="B2952" s="29" t="s">
        <v>1905</v>
      </c>
    </row>
    <row r="2953" spans="1:2" x14ac:dyDescent="0.3">
      <c r="A2953" s="2">
        <v>42194</v>
      </c>
      <c r="B2953" s="28" t="s">
        <v>1744</v>
      </c>
    </row>
    <row r="2954" spans="1:2" x14ac:dyDescent="0.3">
      <c r="A2954" s="2">
        <v>42195</v>
      </c>
      <c r="B2954" s="29" t="s">
        <v>760</v>
      </c>
    </row>
    <row r="2955" spans="1:2" x14ac:dyDescent="0.3">
      <c r="A2955" s="2">
        <v>42198</v>
      </c>
      <c r="B2955" s="28" t="s">
        <v>1509</v>
      </c>
    </row>
    <row r="2956" spans="1:2" x14ac:dyDescent="0.3">
      <c r="A2956" s="2">
        <v>42199</v>
      </c>
      <c r="B2956" s="29" t="s">
        <v>1906</v>
      </c>
    </row>
    <row r="2957" spans="1:2" x14ac:dyDescent="0.3">
      <c r="A2957" s="2">
        <v>42200</v>
      </c>
      <c r="B2957" s="28" t="s">
        <v>1907</v>
      </c>
    </row>
    <row r="2958" spans="1:2" x14ac:dyDescent="0.3">
      <c r="A2958" s="2">
        <v>42201</v>
      </c>
      <c r="B2958" s="29" t="s">
        <v>198</v>
      </c>
    </row>
    <row r="2959" spans="1:2" x14ac:dyDescent="0.3">
      <c r="A2959" s="2">
        <v>42202</v>
      </c>
      <c r="B2959" s="28" t="s">
        <v>89</v>
      </c>
    </row>
    <row r="2960" spans="1:2" x14ac:dyDescent="0.3">
      <c r="A2960" s="2">
        <v>42205</v>
      </c>
      <c r="B2960" s="29" t="s">
        <v>1908</v>
      </c>
    </row>
    <row r="2961" spans="1:2" x14ac:dyDescent="0.3">
      <c r="A2961" s="2">
        <v>42206</v>
      </c>
      <c r="B2961" s="28" t="s">
        <v>1660</v>
      </c>
    </row>
    <row r="2962" spans="1:2" x14ac:dyDescent="0.3">
      <c r="A2962" s="2">
        <v>42207</v>
      </c>
      <c r="B2962" s="29" t="s">
        <v>778</v>
      </c>
    </row>
    <row r="2963" spans="1:2" x14ac:dyDescent="0.3">
      <c r="A2963" s="2">
        <v>42208</v>
      </c>
      <c r="B2963" s="28" t="s">
        <v>1909</v>
      </c>
    </row>
    <row r="2964" spans="1:2" x14ac:dyDescent="0.3">
      <c r="A2964" s="2">
        <v>42209</v>
      </c>
      <c r="B2964" s="29" t="s">
        <v>1760</v>
      </c>
    </row>
    <row r="2965" spans="1:2" x14ac:dyDescent="0.3">
      <c r="A2965" s="2">
        <v>42212</v>
      </c>
      <c r="B2965" s="28" t="s">
        <v>206</v>
      </c>
    </row>
    <row r="2966" spans="1:2" x14ac:dyDescent="0.3">
      <c r="A2966" s="2">
        <v>42213</v>
      </c>
      <c r="B2966" s="29" t="s">
        <v>1910</v>
      </c>
    </row>
    <row r="2967" spans="1:2" x14ac:dyDescent="0.3">
      <c r="A2967" s="2">
        <v>42214</v>
      </c>
      <c r="B2967" s="28" t="s">
        <v>1320</v>
      </c>
    </row>
    <row r="2968" spans="1:2" x14ac:dyDescent="0.3">
      <c r="A2968" s="2">
        <v>42215</v>
      </c>
      <c r="B2968" s="29" t="s">
        <v>1448</v>
      </c>
    </row>
    <row r="2969" spans="1:2" x14ac:dyDescent="0.3">
      <c r="A2969" s="2">
        <v>42216</v>
      </c>
      <c r="B2969" s="28" t="s">
        <v>1148</v>
      </c>
    </row>
    <row r="2970" spans="1:2" x14ac:dyDescent="0.3">
      <c r="A2970" s="2">
        <v>42219</v>
      </c>
      <c r="B2970" s="29" t="s">
        <v>1911</v>
      </c>
    </row>
    <row r="2971" spans="1:2" x14ac:dyDescent="0.3">
      <c r="A2971" s="2">
        <v>42220</v>
      </c>
      <c r="B2971" s="28" t="s">
        <v>469</v>
      </c>
    </row>
    <row r="2972" spans="1:2" x14ac:dyDescent="0.3">
      <c r="A2972" s="2">
        <v>42221</v>
      </c>
      <c r="B2972" s="29" t="s">
        <v>855</v>
      </c>
    </row>
    <row r="2973" spans="1:2" x14ac:dyDescent="0.3">
      <c r="A2973" s="2">
        <v>42222</v>
      </c>
      <c r="B2973" s="28" t="s">
        <v>1912</v>
      </c>
    </row>
    <row r="2974" spans="1:2" x14ac:dyDescent="0.3">
      <c r="A2974" s="2">
        <v>42223</v>
      </c>
      <c r="B2974" s="29" t="s">
        <v>1913</v>
      </c>
    </row>
    <row r="2975" spans="1:2" x14ac:dyDescent="0.3">
      <c r="A2975" s="2">
        <v>42226</v>
      </c>
      <c r="B2975" s="28" t="s">
        <v>1914</v>
      </c>
    </row>
    <row r="2976" spans="1:2" x14ac:dyDescent="0.3">
      <c r="A2976" s="2">
        <v>42227</v>
      </c>
      <c r="B2976" s="29" t="s">
        <v>563</v>
      </c>
    </row>
    <row r="2977" spans="1:2" x14ac:dyDescent="0.3">
      <c r="A2977" s="2">
        <v>42228</v>
      </c>
      <c r="B2977" s="28" t="s">
        <v>1245</v>
      </c>
    </row>
    <row r="2978" spans="1:2" x14ac:dyDescent="0.3">
      <c r="A2978" s="2">
        <v>42229</v>
      </c>
      <c r="B2978" s="29" t="s">
        <v>1915</v>
      </c>
    </row>
    <row r="2979" spans="1:2" x14ac:dyDescent="0.3">
      <c r="A2979" s="2">
        <v>42230</v>
      </c>
      <c r="B2979" s="28" t="s">
        <v>1149</v>
      </c>
    </row>
    <row r="2980" spans="1:2" x14ac:dyDescent="0.3">
      <c r="A2980" s="2">
        <v>42233</v>
      </c>
      <c r="B2980" s="29" t="s">
        <v>1916</v>
      </c>
    </row>
    <row r="2981" spans="1:2" x14ac:dyDescent="0.3">
      <c r="A2981" s="2">
        <v>42234</v>
      </c>
      <c r="B2981" s="28" t="s">
        <v>1193</v>
      </c>
    </row>
    <row r="2982" spans="1:2" x14ac:dyDescent="0.3">
      <c r="A2982" s="2">
        <v>42235</v>
      </c>
      <c r="B2982" s="29" t="s">
        <v>1517</v>
      </c>
    </row>
    <row r="2983" spans="1:2" x14ac:dyDescent="0.3">
      <c r="A2983" s="2">
        <v>42236</v>
      </c>
      <c r="B2983" s="28" t="s">
        <v>410</v>
      </c>
    </row>
    <row r="2984" spans="1:2" x14ac:dyDescent="0.3">
      <c r="A2984" s="2">
        <v>42237</v>
      </c>
      <c r="B2984" s="29" t="s">
        <v>757</v>
      </c>
    </row>
    <row r="2985" spans="1:2" x14ac:dyDescent="0.3">
      <c r="A2985" s="2">
        <v>42240</v>
      </c>
      <c r="B2985" s="28" t="s">
        <v>337</v>
      </c>
    </row>
    <row r="2986" spans="1:2" x14ac:dyDescent="0.3">
      <c r="A2986" s="2">
        <v>42241</v>
      </c>
      <c r="B2986" s="29" t="s">
        <v>1917</v>
      </c>
    </row>
    <row r="2987" spans="1:2" x14ac:dyDescent="0.3">
      <c r="A2987" s="2">
        <v>42242</v>
      </c>
      <c r="B2987" s="28" t="s">
        <v>1918</v>
      </c>
    </row>
    <row r="2988" spans="1:2" x14ac:dyDescent="0.3">
      <c r="A2988" s="2">
        <v>42243</v>
      </c>
      <c r="B2988" s="29" t="s">
        <v>824</v>
      </c>
    </row>
    <row r="2989" spans="1:2" x14ac:dyDescent="0.3">
      <c r="A2989" s="2">
        <v>42244</v>
      </c>
      <c r="B2989" s="28" t="s">
        <v>158</v>
      </c>
    </row>
    <row r="2990" spans="1:2" x14ac:dyDescent="0.3">
      <c r="A2990" s="2">
        <v>42247</v>
      </c>
      <c r="B2990" s="29" t="s">
        <v>1106</v>
      </c>
    </row>
    <row r="2991" spans="1:2" x14ac:dyDescent="0.3">
      <c r="A2991" s="2">
        <v>42248</v>
      </c>
      <c r="B2991" s="28" t="s">
        <v>437</v>
      </c>
    </row>
    <row r="2992" spans="1:2" x14ac:dyDescent="0.3">
      <c r="A2992" s="2">
        <v>42249</v>
      </c>
      <c r="B2992" s="29" t="s">
        <v>1870</v>
      </c>
    </row>
    <row r="2993" spans="1:2" x14ac:dyDescent="0.3">
      <c r="A2993" s="2">
        <v>42250</v>
      </c>
      <c r="B2993" s="28" t="s">
        <v>34</v>
      </c>
    </row>
    <row r="2994" spans="1:2" x14ac:dyDescent="0.3">
      <c r="A2994" s="2">
        <v>42251</v>
      </c>
      <c r="B2994" s="29" t="s">
        <v>311</v>
      </c>
    </row>
    <row r="2995" spans="1:2" x14ac:dyDescent="0.3">
      <c r="A2995" s="2">
        <v>42254</v>
      </c>
      <c r="B2995" s="28" t="s">
        <v>1009</v>
      </c>
    </row>
    <row r="2996" spans="1:2" x14ac:dyDescent="0.3">
      <c r="A2996" s="2">
        <v>42255</v>
      </c>
      <c r="B2996" s="29" t="s">
        <v>1802</v>
      </c>
    </row>
    <row r="2997" spans="1:2" x14ac:dyDescent="0.3">
      <c r="A2997" s="2">
        <v>42256</v>
      </c>
      <c r="B2997" s="28" t="s">
        <v>227</v>
      </c>
    </row>
    <row r="2998" spans="1:2" x14ac:dyDescent="0.3">
      <c r="A2998" s="2">
        <v>42257</v>
      </c>
      <c r="B2998" s="29" t="s">
        <v>871</v>
      </c>
    </row>
    <row r="2999" spans="1:2" x14ac:dyDescent="0.3">
      <c r="A2999" s="2">
        <v>42258</v>
      </c>
      <c r="B2999" s="28" t="s">
        <v>1919</v>
      </c>
    </row>
    <row r="3000" spans="1:2" x14ac:dyDescent="0.3">
      <c r="A3000" s="2">
        <v>42261</v>
      </c>
      <c r="B3000" s="29" t="s">
        <v>175</v>
      </c>
    </row>
    <row r="3001" spans="1:2" x14ac:dyDescent="0.3">
      <c r="A3001" s="2">
        <v>42262</v>
      </c>
      <c r="B3001" s="28" t="s">
        <v>1417</v>
      </c>
    </row>
    <row r="3002" spans="1:2" x14ac:dyDescent="0.3">
      <c r="A3002" s="2">
        <v>42263</v>
      </c>
      <c r="B3002" s="29" t="s">
        <v>971</v>
      </c>
    </row>
    <row r="3003" spans="1:2" x14ac:dyDescent="0.3">
      <c r="A3003" s="2">
        <v>42264</v>
      </c>
      <c r="B3003" s="28" t="s">
        <v>632</v>
      </c>
    </row>
    <row r="3004" spans="1:2" x14ac:dyDescent="0.3">
      <c r="A3004" s="2">
        <v>42265</v>
      </c>
      <c r="B3004" s="29" t="s">
        <v>909</v>
      </c>
    </row>
    <row r="3005" spans="1:2" x14ac:dyDescent="0.3">
      <c r="A3005" s="2">
        <v>42268</v>
      </c>
      <c r="B3005" s="28" t="s">
        <v>1722</v>
      </c>
    </row>
    <row r="3006" spans="1:2" x14ac:dyDescent="0.3">
      <c r="A3006" s="2">
        <v>42269</v>
      </c>
      <c r="B3006" s="29" t="s">
        <v>1920</v>
      </c>
    </row>
    <row r="3007" spans="1:2" x14ac:dyDescent="0.3">
      <c r="A3007" s="2">
        <v>42270</v>
      </c>
      <c r="B3007" s="28" t="s">
        <v>1921</v>
      </c>
    </row>
    <row r="3008" spans="1:2" x14ac:dyDescent="0.3">
      <c r="A3008" s="2">
        <v>42271</v>
      </c>
      <c r="B3008" s="29" t="s">
        <v>1922</v>
      </c>
    </row>
    <row r="3009" spans="1:2" x14ac:dyDescent="0.3">
      <c r="A3009" s="2">
        <v>42272</v>
      </c>
      <c r="B3009" s="28" t="s">
        <v>377</v>
      </c>
    </row>
    <row r="3010" spans="1:2" x14ac:dyDescent="0.3">
      <c r="A3010" s="2">
        <v>42275</v>
      </c>
      <c r="B3010" s="29" t="s">
        <v>551</v>
      </c>
    </row>
    <row r="3011" spans="1:2" x14ac:dyDescent="0.3">
      <c r="A3011" s="2">
        <v>42276</v>
      </c>
      <c r="B3011" s="28" t="s">
        <v>1923</v>
      </c>
    </row>
    <row r="3012" spans="1:2" x14ac:dyDescent="0.3">
      <c r="A3012" s="2">
        <v>42277</v>
      </c>
      <c r="B3012" s="29" t="s">
        <v>1924</v>
      </c>
    </row>
    <row r="3013" spans="1:2" x14ac:dyDescent="0.3">
      <c r="A3013" s="2">
        <v>42278</v>
      </c>
      <c r="B3013" s="28" t="s">
        <v>40</v>
      </c>
    </row>
    <row r="3014" spans="1:2" x14ac:dyDescent="0.3">
      <c r="A3014" s="2">
        <v>42279</v>
      </c>
      <c r="B3014" s="29" t="s">
        <v>472</v>
      </c>
    </row>
    <row r="3015" spans="1:2" x14ac:dyDescent="0.3">
      <c r="A3015" s="2">
        <v>42282</v>
      </c>
      <c r="B3015" s="28" t="s">
        <v>496</v>
      </c>
    </row>
    <row r="3016" spans="1:2" x14ac:dyDescent="0.3">
      <c r="A3016" s="2">
        <v>42283</v>
      </c>
      <c r="B3016" s="29" t="s">
        <v>1925</v>
      </c>
    </row>
    <row r="3017" spans="1:2" x14ac:dyDescent="0.3">
      <c r="A3017" s="2">
        <v>42284</v>
      </c>
      <c r="B3017" s="28" t="s">
        <v>84</v>
      </c>
    </row>
    <row r="3018" spans="1:2" x14ac:dyDescent="0.3">
      <c r="A3018" s="2">
        <v>42285</v>
      </c>
      <c r="B3018" s="29" t="s">
        <v>302</v>
      </c>
    </row>
    <row r="3019" spans="1:2" x14ac:dyDescent="0.3">
      <c r="A3019" s="2">
        <v>42286</v>
      </c>
      <c r="B3019" s="28" t="s">
        <v>713</v>
      </c>
    </row>
    <row r="3020" spans="1:2" x14ac:dyDescent="0.3">
      <c r="A3020" s="2">
        <v>42289</v>
      </c>
      <c r="B3020" s="29" t="s">
        <v>719</v>
      </c>
    </row>
    <row r="3021" spans="1:2" x14ac:dyDescent="0.3">
      <c r="A3021" s="2">
        <v>42290</v>
      </c>
      <c r="B3021" s="28" t="s">
        <v>1032</v>
      </c>
    </row>
    <row r="3022" spans="1:2" x14ac:dyDescent="0.3">
      <c r="A3022" s="2">
        <v>42291</v>
      </c>
      <c r="B3022" s="29" t="s">
        <v>338</v>
      </c>
    </row>
    <row r="3023" spans="1:2" x14ac:dyDescent="0.3">
      <c r="A3023" s="2">
        <v>42292</v>
      </c>
      <c r="B3023" s="28" t="s">
        <v>263</v>
      </c>
    </row>
    <row r="3024" spans="1:2" x14ac:dyDescent="0.3">
      <c r="A3024" s="2">
        <v>42293</v>
      </c>
      <c r="B3024" s="29" t="s">
        <v>1926</v>
      </c>
    </row>
    <row r="3025" spans="1:2" x14ac:dyDescent="0.3">
      <c r="A3025" s="2">
        <v>42296</v>
      </c>
      <c r="B3025" s="28" t="s">
        <v>1919</v>
      </c>
    </row>
    <row r="3026" spans="1:2" x14ac:dyDescent="0.3">
      <c r="A3026" s="2">
        <v>42297</v>
      </c>
      <c r="B3026" s="29" t="s">
        <v>1295</v>
      </c>
    </row>
    <row r="3027" spans="1:2" x14ac:dyDescent="0.3">
      <c r="A3027" s="2">
        <v>42298</v>
      </c>
      <c r="B3027" s="28" t="s">
        <v>876</v>
      </c>
    </row>
    <row r="3028" spans="1:2" x14ac:dyDescent="0.3">
      <c r="A3028" s="2">
        <v>42299</v>
      </c>
      <c r="B3028" s="29" t="s">
        <v>769</v>
      </c>
    </row>
    <row r="3029" spans="1:2" x14ac:dyDescent="0.3">
      <c r="A3029" s="2">
        <v>42300</v>
      </c>
      <c r="B3029" s="28" t="s">
        <v>1885</v>
      </c>
    </row>
    <row r="3030" spans="1:2" x14ac:dyDescent="0.3">
      <c r="A3030" s="2">
        <v>42303</v>
      </c>
      <c r="B3030" s="29" t="s">
        <v>1927</v>
      </c>
    </row>
    <row r="3031" spans="1:2" x14ac:dyDescent="0.3">
      <c r="A3031" s="2">
        <v>42304</v>
      </c>
      <c r="B3031" s="28" t="s">
        <v>1430</v>
      </c>
    </row>
    <row r="3032" spans="1:2" x14ac:dyDescent="0.3">
      <c r="A3032" s="2">
        <v>42305</v>
      </c>
      <c r="B3032" s="29" t="s">
        <v>855</v>
      </c>
    </row>
    <row r="3033" spans="1:2" x14ac:dyDescent="0.3">
      <c r="A3033" s="2">
        <v>42306</v>
      </c>
      <c r="B3033" s="28" t="s">
        <v>1463</v>
      </c>
    </row>
    <row r="3034" spans="1:2" x14ac:dyDescent="0.3">
      <c r="A3034" s="2">
        <v>42307</v>
      </c>
      <c r="B3034" s="29" t="s">
        <v>1928</v>
      </c>
    </row>
    <row r="3035" spans="1:2" x14ac:dyDescent="0.3">
      <c r="A3035" s="2">
        <v>42310</v>
      </c>
      <c r="B3035" s="28" t="s">
        <v>290</v>
      </c>
    </row>
    <row r="3036" spans="1:2" x14ac:dyDescent="0.3">
      <c r="A3036" s="2">
        <v>42311</v>
      </c>
      <c r="B3036" s="29" t="s">
        <v>1439</v>
      </c>
    </row>
    <row r="3037" spans="1:2" x14ac:dyDescent="0.3">
      <c r="A3037" s="2">
        <v>42312</v>
      </c>
      <c r="B3037" s="28" t="s">
        <v>1653</v>
      </c>
    </row>
    <row r="3038" spans="1:2" x14ac:dyDescent="0.3">
      <c r="A3038" s="2">
        <v>42313</v>
      </c>
      <c r="B3038" s="29" t="s">
        <v>427</v>
      </c>
    </row>
    <row r="3039" spans="1:2" x14ac:dyDescent="0.3">
      <c r="A3039" s="2">
        <v>42314</v>
      </c>
      <c r="B3039" s="28" t="s">
        <v>436</v>
      </c>
    </row>
    <row r="3040" spans="1:2" x14ac:dyDescent="0.3">
      <c r="A3040" s="2">
        <v>42317</v>
      </c>
      <c r="B3040" s="29" t="s">
        <v>1396</v>
      </c>
    </row>
    <row r="3041" spans="1:2" x14ac:dyDescent="0.3">
      <c r="A3041" s="2">
        <v>42318</v>
      </c>
      <c r="B3041" s="28" t="s">
        <v>1929</v>
      </c>
    </row>
    <row r="3042" spans="1:2" x14ac:dyDescent="0.3">
      <c r="A3042" s="2">
        <v>42319</v>
      </c>
      <c r="B3042" s="29" t="s">
        <v>372</v>
      </c>
    </row>
    <row r="3043" spans="1:2" x14ac:dyDescent="0.3">
      <c r="A3043" s="2">
        <v>42320</v>
      </c>
      <c r="B3043" s="28" t="s">
        <v>383</v>
      </c>
    </row>
    <row r="3044" spans="1:2" x14ac:dyDescent="0.3">
      <c r="A3044" s="2">
        <v>42321</v>
      </c>
      <c r="B3044" s="29" t="s">
        <v>589</v>
      </c>
    </row>
    <row r="3045" spans="1:2" x14ac:dyDescent="0.3">
      <c r="A3045" s="2">
        <v>42324</v>
      </c>
      <c r="B3045" s="28" t="s">
        <v>161</v>
      </c>
    </row>
    <row r="3046" spans="1:2" x14ac:dyDescent="0.3">
      <c r="A3046" s="2">
        <v>42325</v>
      </c>
      <c r="B3046" s="29" t="s">
        <v>248</v>
      </c>
    </row>
    <row r="3047" spans="1:2" x14ac:dyDescent="0.3">
      <c r="A3047" s="2">
        <v>42326</v>
      </c>
      <c r="B3047" s="28" t="s">
        <v>1769</v>
      </c>
    </row>
    <row r="3048" spans="1:2" x14ac:dyDescent="0.3">
      <c r="A3048" s="2">
        <v>42327</v>
      </c>
      <c r="B3048" s="29" t="s">
        <v>1650</v>
      </c>
    </row>
    <row r="3049" spans="1:2" x14ac:dyDescent="0.3">
      <c r="A3049" s="2">
        <v>42328</v>
      </c>
      <c r="B3049" s="28" t="s">
        <v>1930</v>
      </c>
    </row>
    <row r="3050" spans="1:2" x14ac:dyDescent="0.3">
      <c r="A3050" s="2">
        <v>42331</v>
      </c>
      <c r="B3050" s="29" t="s">
        <v>763</v>
      </c>
    </row>
    <row r="3051" spans="1:2" x14ac:dyDescent="0.3">
      <c r="A3051" s="2">
        <v>42332</v>
      </c>
      <c r="B3051" s="28" t="s">
        <v>1492</v>
      </c>
    </row>
    <row r="3052" spans="1:2" x14ac:dyDescent="0.3">
      <c r="A3052" s="2">
        <v>42333</v>
      </c>
      <c r="B3052" s="29" t="s">
        <v>442</v>
      </c>
    </row>
    <row r="3053" spans="1:2" x14ac:dyDescent="0.3">
      <c r="A3053" s="2">
        <v>42334</v>
      </c>
      <c r="B3053" s="28" t="s">
        <v>722</v>
      </c>
    </row>
    <row r="3054" spans="1:2" x14ac:dyDescent="0.3">
      <c r="A3054" s="2">
        <v>42335</v>
      </c>
      <c r="B3054" s="29" t="s">
        <v>526</v>
      </c>
    </row>
    <row r="3055" spans="1:2" x14ac:dyDescent="0.3">
      <c r="A3055" s="2">
        <v>42338</v>
      </c>
      <c r="B3055" s="28" t="s">
        <v>1931</v>
      </c>
    </row>
    <row r="3056" spans="1:2" x14ac:dyDescent="0.3">
      <c r="A3056" s="2">
        <v>42339</v>
      </c>
      <c r="B3056" s="29" t="s">
        <v>1839</v>
      </c>
    </row>
    <row r="3057" spans="1:2" x14ac:dyDescent="0.3">
      <c r="A3057" s="2">
        <v>42340</v>
      </c>
      <c r="B3057" s="28" t="s">
        <v>1165</v>
      </c>
    </row>
    <row r="3058" spans="1:2" x14ac:dyDescent="0.3">
      <c r="A3058" s="2">
        <v>42341</v>
      </c>
      <c r="B3058" s="29" t="s">
        <v>246</v>
      </c>
    </row>
    <row r="3059" spans="1:2" x14ac:dyDescent="0.3">
      <c r="A3059" s="2">
        <v>42342</v>
      </c>
      <c r="B3059" s="28" t="s">
        <v>1932</v>
      </c>
    </row>
    <row r="3060" spans="1:2" x14ac:dyDescent="0.3">
      <c r="A3060" s="2">
        <v>42345</v>
      </c>
      <c r="B3060" s="29" t="s">
        <v>1575</v>
      </c>
    </row>
    <row r="3061" spans="1:2" x14ac:dyDescent="0.3">
      <c r="A3061" s="2">
        <v>42346</v>
      </c>
      <c r="B3061" s="28" t="s">
        <v>630</v>
      </c>
    </row>
    <row r="3062" spans="1:2" x14ac:dyDescent="0.3">
      <c r="A3062" s="2">
        <v>42347</v>
      </c>
      <c r="B3062" s="29" t="s">
        <v>1933</v>
      </c>
    </row>
    <row r="3063" spans="1:2" x14ac:dyDescent="0.3">
      <c r="A3063" s="2">
        <v>42348</v>
      </c>
      <c r="B3063" s="28" t="s">
        <v>1787</v>
      </c>
    </row>
    <row r="3064" spans="1:2" x14ac:dyDescent="0.3">
      <c r="A3064" s="2">
        <v>42349</v>
      </c>
      <c r="B3064" s="29" t="s">
        <v>1479</v>
      </c>
    </row>
    <row r="3065" spans="1:2" x14ac:dyDescent="0.3">
      <c r="A3065" s="2">
        <v>42352</v>
      </c>
      <c r="B3065" s="28" t="s">
        <v>1934</v>
      </c>
    </row>
    <row r="3066" spans="1:2" x14ac:dyDescent="0.3">
      <c r="A3066" s="2">
        <v>42353</v>
      </c>
      <c r="B3066" s="29" t="s">
        <v>1704</v>
      </c>
    </row>
    <row r="3067" spans="1:2" x14ac:dyDescent="0.3">
      <c r="A3067" s="2">
        <v>42354</v>
      </c>
      <c r="B3067" s="28" t="s">
        <v>821</v>
      </c>
    </row>
    <row r="3068" spans="1:2" x14ac:dyDescent="0.3">
      <c r="A3068" s="2">
        <v>42355</v>
      </c>
      <c r="B3068" s="29" t="s">
        <v>1935</v>
      </c>
    </row>
    <row r="3069" spans="1:2" x14ac:dyDescent="0.3">
      <c r="A3069" s="2">
        <v>42356</v>
      </c>
      <c r="B3069" s="28" t="s">
        <v>927</v>
      </c>
    </row>
    <row r="3070" spans="1:2" x14ac:dyDescent="0.3">
      <c r="A3070" s="2">
        <v>42359</v>
      </c>
      <c r="B3070" s="29" t="s">
        <v>954</v>
      </c>
    </row>
    <row r="3071" spans="1:2" x14ac:dyDescent="0.3">
      <c r="A3071" s="2">
        <v>42360</v>
      </c>
      <c r="B3071" s="28" t="s">
        <v>466</v>
      </c>
    </row>
    <row r="3072" spans="1:2" x14ac:dyDescent="0.3">
      <c r="A3072" s="2">
        <v>42361</v>
      </c>
      <c r="B3072" s="29" t="s">
        <v>501</v>
      </c>
    </row>
    <row r="3073" spans="1:2" x14ac:dyDescent="0.3">
      <c r="A3073" s="2">
        <v>42362</v>
      </c>
      <c r="B3073" s="28" t="s">
        <v>928</v>
      </c>
    </row>
    <row r="3074" spans="1:2" x14ac:dyDescent="0.3">
      <c r="A3074" s="2">
        <v>42366</v>
      </c>
      <c r="B3074" s="29" t="s">
        <v>1936</v>
      </c>
    </row>
    <row r="3075" spans="1:2" x14ac:dyDescent="0.3">
      <c r="A3075" s="2">
        <v>42367</v>
      </c>
      <c r="B3075" s="28" t="s">
        <v>1937</v>
      </c>
    </row>
    <row r="3076" spans="1:2" x14ac:dyDescent="0.3">
      <c r="A3076" s="2">
        <v>42368</v>
      </c>
      <c r="B3076" s="29" t="s">
        <v>1407</v>
      </c>
    </row>
    <row r="3077" spans="1:2" x14ac:dyDescent="0.3">
      <c r="A3077" s="2">
        <v>42373</v>
      </c>
      <c r="B3077" s="28" t="s">
        <v>1238</v>
      </c>
    </row>
    <row r="3078" spans="1:2" x14ac:dyDescent="0.3">
      <c r="A3078" s="2">
        <v>42374</v>
      </c>
      <c r="B3078" s="29" t="s">
        <v>1938</v>
      </c>
    </row>
    <row r="3079" spans="1:2" x14ac:dyDescent="0.3">
      <c r="A3079" s="2">
        <v>42375</v>
      </c>
      <c r="B3079" s="28" t="s">
        <v>301</v>
      </c>
    </row>
    <row r="3080" spans="1:2" x14ac:dyDescent="0.3">
      <c r="A3080" s="2">
        <v>42376</v>
      </c>
      <c r="B3080" s="29" t="s">
        <v>1249</v>
      </c>
    </row>
    <row r="3081" spans="1:2" x14ac:dyDescent="0.3">
      <c r="A3081" s="2">
        <v>42377</v>
      </c>
      <c r="B3081" s="28" t="s">
        <v>1939</v>
      </c>
    </row>
    <row r="3082" spans="1:2" x14ac:dyDescent="0.3">
      <c r="A3082" s="2">
        <v>42380</v>
      </c>
      <c r="B3082" s="29" t="s">
        <v>545</v>
      </c>
    </row>
    <row r="3083" spans="1:2" x14ac:dyDescent="0.3">
      <c r="A3083" s="2">
        <v>42381</v>
      </c>
      <c r="B3083" s="28" t="s">
        <v>1545</v>
      </c>
    </row>
    <row r="3084" spans="1:2" x14ac:dyDescent="0.3">
      <c r="A3084" s="2">
        <v>42382</v>
      </c>
      <c r="B3084" s="29" t="s">
        <v>1702</v>
      </c>
    </row>
    <row r="3085" spans="1:2" x14ac:dyDescent="0.3">
      <c r="A3085" s="2">
        <v>42383</v>
      </c>
      <c r="B3085" s="28" t="s">
        <v>1940</v>
      </c>
    </row>
    <row r="3086" spans="1:2" x14ac:dyDescent="0.3">
      <c r="A3086" s="2">
        <v>42384</v>
      </c>
      <c r="B3086" s="29" t="s">
        <v>1941</v>
      </c>
    </row>
    <row r="3087" spans="1:2" x14ac:dyDescent="0.3">
      <c r="A3087" s="2">
        <v>42387</v>
      </c>
      <c r="B3087" s="28" t="s">
        <v>1116</v>
      </c>
    </row>
    <row r="3088" spans="1:2" x14ac:dyDescent="0.3">
      <c r="A3088" s="2">
        <v>42388</v>
      </c>
      <c r="B3088" s="29" t="s">
        <v>1942</v>
      </c>
    </row>
    <row r="3089" spans="1:2" x14ac:dyDescent="0.3">
      <c r="A3089" s="2">
        <v>42389</v>
      </c>
      <c r="B3089" s="28" t="s">
        <v>791</v>
      </c>
    </row>
    <row r="3090" spans="1:2" x14ac:dyDescent="0.3">
      <c r="A3090" s="2">
        <v>42390</v>
      </c>
      <c r="B3090" s="29" t="s">
        <v>1943</v>
      </c>
    </row>
    <row r="3091" spans="1:2" x14ac:dyDescent="0.3">
      <c r="A3091" s="2">
        <v>42391</v>
      </c>
      <c r="B3091" s="28" t="s">
        <v>461</v>
      </c>
    </row>
    <row r="3092" spans="1:2" x14ac:dyDescent="0.3">
      <c r="A3092" s="2">
        <v>42394</v>
      </c>
      <c r="B3092" s="29" t="s">
        <v>1944</v>
      </c>
    </row>
    <row r="3093" spans="1:2" x14ac:dyDescent="0.3">
      <c r="A3093" s="2">
        <v>42395</v>
      </c>
      <c r="B3093" s="28" t="s">
        <v>1945</v>
      </c>
    </row>
    <row r="3094" spans="1:2" x14ac:dyDescent="0.3">
      <c r="A3094" s="2">
        <v>42396</v>
      </c>
      <c r="B3094" s="29" t="s">
        <v>236</v>
      </c>
    </row>
    <row r="3095" spans="1:2" x14ac:dyDescent="0.3">
      <c r="A3095" s="2">
        <v>42397</v>
      </c>
      <c r="B3095" s="28" t="s">
        <v>550</v>
      </c>
    </row>
    <row r="3096" spans="1:2" x14ac:dyDescent="0.3">
      <c r="A3096" s="2">
        <v>42398</v>
      </c>
      <c r="B3096" s="29" t="s">
        <v>206</v>
      </c>
    </row>
    <row r="3097" spans="1:2" x14ac:dyDescent="0.3">
      <c r="A3097" s="2">
        <v>42401</v>
      </c>
      <c r="B3097" s="28" t="s">
        <v>1946</v>
      </c>
    </row>
    <row r="3098" spans="1:2" x14ac:dyDescent="0.3">
      <c r="A3098" s="2">
        <v>42402</v>
      </c>
      <c r="B3098" s="29" t="s">
        <v>1386</v>
      </c>
    </row>
    <row r="3099" spans="1:2" x14ac:dyDescent="0.3">
      <c r="A3099" s="2">
        <v>42403</v>
      </c>
      <c r="B3099" s="28" t="s">
        <v>1719</v>
      </c>
    </row>
    <row r="3100" spans="1:2" x14ac:dyDescent="0.3">
      <c r="A3100" s="2">
        <v>42404</v>
      </c>
      <c r="B3100" s="29" t="s">
        <v>1798</v>
      </c>
    </row>
    <row r="3101" spans="1:2" x14ac:dyDescent="0.3">
      <c r="A3101" s="2">
        <v>42405</v>
      </c>
      <c r="B3101" s="28" t="s">
        <v>1947</v>
      </c>
    </row>
    <row r="3102" spans="1:2" x14ac:dyDescent="0.3">
      <c r="A3102" s="2">
        <v>42408</v>
      </c>
      <c r="B3102" s="29" t="s">
        <v>547</v>
      </c>
    </row>
    <row r="3103" spans="1:2" x14ac:dyDescent="0.3">
      <c r="A3103" s="2">
        <v>42409</v>
      </c>
      <c r="B3103" s="28" t="s">
        <v>1948</v>
      </c>
    </row>
    <row r="3104" spans="1:2" x14ac:dyDescent="0.3">
      <c r="A3104" s="2">
        <v>42410</v>
      </c>
      <c r="B3104" s="29" t="s">
        <v>1949</v>
      </c>
    </row>
    <row r="3105" spans="1:2" x14ac:dyDescent="0.3">
      <c r="A3105" s="2">
        <v>42411</v>
      </c>
      <c r="B3105" s="28" t="s">
        <v>1950</v>
      </c>
    </row>
    <row r="3106" spans="1:2" x14ac:dyDescent="0.3">
      <c r="A3106" s="2">
        <v>42412</v>
      </c>
      <c r="B3106" s="29" t="s">
        <v>1951</v>
      </c>
    </row>
    <row r="3107" spans="1:2" x14ac:dyDescent="0.3">
      <c r="A3107" s="2">
        <v>42415</v>
      </c>
      <c r="B3107" s="28" t="s">
        <v>1263</v>
      </c>
    </row>
    <row r="3108" spans="1:2" x14ac:dyDescent="0.3">
      <c r="A3108" s="2">
        <v>42416</v>
      </c>
      <c r="B3108" s="29" t="s">
        <v>1952</v>
      </c>
    </row>
    <row r="3109" spans="1:2" x14ac:dyDescent="0.3">
      <c r="A3109" s="2">
        <v>42417</v>
      </c>
      <c r="B3109" s="28" t="s">
        <v>1301</v>
      </c>
    </row>
    <row r="3110" spans="1:2" x14ac:dyDescent="0.3">
      <c r="A3110" s="2">
        <v>42418</v>
      </c>
      <c r="B3110" s="29" t="s">
        <v>1953</v>
      </c>
    </row>
    <row r="3111" spans="1:2" x14ac:dyDescent="0.3">
      <c r="A3111" s="2">
        <v>42419</v>
      </c>
      <c r="B3111" s="28" t="s">
        <v>68</v>
      </c>
    </row>
    <row r="3112" spans="1:2" x14ac:dyDescent="0.3">
      <c r="A3112" s="2">
        <v>42422</v>
      </c>
      <c r="B3112" s="29" t="s">
        <v>241</v>
      </c>
    </row>
    <row r="3113" spans="1:2" x14ac:dyDescent="0.3">
      <c r="A3113" s="2">
        <v>42423</v>
      </c>
      <c r="B3113" s="28" t="s">
        <v>696</v>
      </c>
    </row>
    <row r="3114" spans="1:2" x14ac:dyDescent="0.3">
      <c r="A3114" s="2">
        <v>42424</v>
      </c>
      <c r="B3114" s="29" t="s">
        <v>1954</v>
      </c>
    </row>
    <row r="3115" spans="1:2" x14ac:dyDescent="0.3">
      <c r="A3115" s="2">
        <v>42425</v>
      </c>
      <c r="B3115" s="28" t="s">
        <v>1955</v>
      </c>
    </row>
    <row r="3116" spans="1:2" x14ac:dyDescent="0.3">
      <c r="A3116" s="2">
        <v>42426</v>
      </c>
      <c r="B3116" s="29" t="s">
        <v>655</v>
      </c>
    </row>
    <row r="3117" spans="1:2" x14ac:dyDescent="0.3">
      <c r="A3117" s="2">
        <v>42429</v>
      </c>
      <c r="B3117" s="28" t="s">
        <v>1956</v>
      </c>
    </row>
    <row r="3118" spans="1:2" x14ac:dyDescent="0.3">
      <c r="A3118" s="2">
        <v>42430</v>
      </c>
      <c r="B3118" s="29" t="s">
        <v>1623</v>
      </c>
    </row>
    <row r="3119" spans="1:2" x14ac:dyDescent="0.3">
      <c r="A3119" s="2">
        <v>42431</v>
      </c>
      <c r="B3119" s="28" t="s">
        <v>247</v>
      </c>
    </row>
    <row r="3120" spans="1:2" x14ac:dyDescent="0.3">
      <c r="A3120" s="2">
        <v>42432</v>
      </c>
      <c r="B3120" s="29" t="s">
        <v>201</v>
      </c>
    </row>
    <row r="3121" spans="1:2" x14ac:dyDescent="0.3">
      <c r="A3121" s="2">
        <v>42433</v>
      </c>
      <c r="B3121" s="28" t="s">
        <v>1289</v>
      </c>
    </row>
    <row r="3122" spans="1:2" x14ac:dyDescent="0.3">
      <c r="A3122" s="2">
        <v>42436</v>
      </c>
      <c r="B3122" s="29" t="s">
        <v>1957</v>
      </c>
    </row>
    <row r="3123" spans="1:2" x14ac:dyDescent="0.3">
      <c r="A3123" s="2">
        <v>42437</v>
      </c>
      <c r="B3123" s="28" t="s">
        <v>445</v>
      </c>
    </row>
    <row r="3124" spans="1:2" x14ac:dyDescent="0.3">
      <c r="A3124" s="2">
        <v>42438</v>
      </c>
      <c r="B3124" s="29" t="s">
        <v>1850</v>
      </c>
    </row>
    <row r="3125" spans="1:2" x14ac:dyDescent="0.3">
      <c r="A3125" s="2">
        <v>42439</v>
      </c>
      <c r="B3125" s="28" t="s">
        <v>1382</v>
      </c>
    </row>
    <row r="3126" spans="1:2" x14ac:dyDescent="0.3">
      <c r="A3126" s="2">
        <v>42440</v>
      </c>
      <c r="B3126" s="29" t="s">
        <v>1182</v>
      </c>
    </row>
    <row r="3127" spans="1:2" x14ac:dyDescent="0.3">
      <c r="A3127" s="2">
        <v>42443</v>
      </c>
      <c r="B3127" s="28" t="s">
        <v>1958</v>
      </c>
    </row>
    <row r="3128" spans="1:2" x14ac:dyDescent="0.3">
      <c r="A3128" s="2">
        <v>42444</v>
      </c>
      <c r="B3128" s="29" t="s">
        <v>598</v>
      </c>
    </row>
    <row r="3129" spans="1:2" x14ac:dyDescent="0.3">
      <c r="A3129" s="2">
        <v>42445</v>
      </c>
      <c r="B3129" s="28" t="s">
        <v>1959</v>
      </c>
    </row>
    <row r="3130" spans="1:2" x14ac:dyDescent="0.3">
      <c r="A3130" s="2">
        <v>42446</v>
      </c>
      <c r="B3130" s="29" t="s">
        <v>508</v>
      </c>
    </row>
    <row r="3131" spans="1:2" x14ac:dyDescent="0.3">
      <c r="A3131" s="2">
        <v>42447</v>
      </c>
      <c r="B3131" s="28" t="s">
        <v>802</v>
      </c>
    </row>
    <row r="3132" spans="1:2" x14ac:dyDescent="0.3">
      <c r="A3132" s="2">
        <v>42450</v>
      </c>
      <c r="B3132" s="29" t="s">
        <v>1960</v>
      </c>
    </row>
    <row r="3133" spans="1:2" x14ac:dyDescent="0.3">
      <c r="A3133" s="2">
        <v>42451</v>
      </c>
      <c r="B3133" s="28" t="s">
        <v>1634</v>
      </c>
    </row>
    <row r="3134" spans="1:2" x14ac:dyDescent="0.3">
      <c r="A3134" s="2">
        <v>42452</v>
      </c>
      <c r="B3134" s="29" t="s">
        <v>1234</v>
      </c>
    </row>
    <row r="3135" spans="1:2" x14ac:dyDescent="0.3">
      <c r="A3135" s="2">
        <v>42453</v>
      </c>
      <c r="B3135" s="28" t="s">
        <v>1401</v>
      </c>
    </row>
    <row r="3136" spans="1:2" x14ac:dyDescent="0.3">
      <c r="A3136" s="2">
        <v>42458</v>
      </c>
      <c r="B3136" s="29" t="s">
        <v>1961</v>
      </c>
    </row>
    <row r="3137" spans="1:2" x14ac:dyDescent="0.3">
      <c r="A3137" s="2">
        <v>42459</v>
      </c>
      <c r="B3137" s="28" t="s">
        <v>1962</v>
      </c>
    </row>
    <row r="3138" spans="1:2" x14ac:dyDescent="0.3">
      <c r="A3138" s="2">
        <v>42460</v>
      </c>
      <c r="B3138" s="29" t="s">
        <v>1115</v>
      </c>
    </row>
    <row r="3139" spans="1:2" x14ac:dyDescent="0.3">
      <c r="A3139" s="2">
        <v>42461</v>
      </c>
      <c r="B3139" s="28" t="s">
        <v>903</v>
      </c>
    </row>
    <row r="3140" spans="1:2" x14ac:dyDescent="0.3">
      <c r="A3140" s="2">
        <v>42464</v>
      </c>
      <c r="B3140" s="29" t="s">
        <v>184</v>
      </c>
    </row>
    <row r="3141" spans="1:2" x14ac:dyDescent="0.3">
      <c r="A3141" s="2">
        <v>42465</v>
      </c>
      <c r="B3141" s="28" t="s">
        <v>1963</v>
      </c>
    </row>
    <row r="3142" spans="1:2" x14ac:dyDescent="0.3">
      <c r="A3142" s="2">
        <v>42466</v>
      </c>
      <c r="B3142" s="29" t="s">
        <v>1964</v>
      </c>
    </row>
    <row r="3143" spans="1:2" x14ac:dyDescent="0.3">
      <c r="A3143" s="2">
        <v>42467</v>
      </c>
      <c r="B3143" s="28" t="s">
        <v>517</v>
      </c>
    </row>
    <row r="3144" spans="1:2" x14ac:dyDescent="0.3">
      <c r="A3144" s="2">
        <v>42468</v>
      </c>
      <c r="B3144" s="29" t="s">
        <v>1303</v>
      </c>
    </row>
    <row r="3145" spans="1:2" x14ac:dyDescent="0.3">
      <c r="A3145" s="2">
        <v>42471</v>
      </c>
      <c r="B3145" s="28" t="s">
        <v>949</v>
      </c>
    </row>
    <row r="3146" spans="1:2" x14ac:dyDescent="0.3">
      <c r="A3146" s="2">
        <v>42472</v>
      </c>
      <c r="B3146" s="29" t="s">
        <v>1965</v>
      </c>
    </row>
    <row r="3147" spans="1:2" x14ac:dyDescent="0.3">
      <c r="A3147" s="2">
        <v>42473</v>
      </c>
      <c r="B3147" s="28" t="s">
        <v>128</v>
      </c>
    </row>
    <row r="3148" spans="1:2" x14ac:dyDescent="0.3">
      <c r="A3148" s="2">
        <v>42474</v>
      </c>
      <c r="B3148" s="29" t="s">
        <v>254</v>
      </c>
    </row>
    <row r="3149" spans="1:2" x14ac:dyDescent="0.3">
      <c r="A3149" s="2">
        <v>42475</v>
      </c>
      <c r="B3149" s="28" t="s">
        <v>1966</v>
      </c>
    </row>
    <row r="3150" spans="1:2" x14ac:dyDescent="0.3">
      <c r="A3150" s="2">
        <v>42478</v>
      </c>
      <c r="B3150" s="29" t="s">
        <v>1967</v>
      </c>
    </row>
    <row r="3151" spans="1:2" x14ac:dyDescent="0.3">
      <c r="A3151" s="2">
        <v>42479</v>
      </c>
      <c r="B3151" s="28" t="s">
        <v>1968</v>
      </c>
    </row>
    <row r="3152" spans="1:2" x14ac:dyDescent="0.3">
      <c r="A3152" s="2">
        <v>42480</v>
      </c>
      <c r="B3152" s="29" t="s">
        <v>1969</v>
      </c>
    </row>
    <row r="3153" spans="1:2" x14ac:dyDescent="0.3">
      <c r="A3153" s="2">
        <v>42481</v>
      </c>
      <c r="B3153" s="28" t="s">
        <v>647</v>
      </c>
    </row>
    <row r="3154" spans="1:2" x14ac:dyDescent="0.3">
      <c r="A3154" s="2">
        <v>42482</v>
      </c>
      <c r="B3154" s="29" t="s">
        <v>1970</v>
      </c>
    </row>
    <row r="3155" spans="1:2" x14ac:dyDescent="0.3">
      <c r="A3155" s="2">
        <v>42485</v>
      </c>
      <c r="B3155" s="28" t="s">
        <v>652</v>
      </c>
    </row>
    <row r="3156" spans="1:2" x14ac:dyDescent="0.3">
      <c r="A3156" s="2">
        <v>42486</v>
      </c>
      <c r="B3156" s="29" t="s">
        <v>955</v>
      </c>
    </row>
    <row r="3157" spans="1:2" x14ac:dyDescent="0.3">
      <c r="A3157" s="2">
        <v>42487</v>
      </c>
      <c r="B3157" s="28" t="s">
        <v>1971</v>
      </c>
    </row>
    <row r="3158" spans="1:2" x14ac:dyDescent="0.3">
      <c r="A3158" s="2">
        <v>42488</v>
      </c>
      <c r="B3158" s="29" t="s">
        <v>1477</v>
      </c>
    </row>
    <row r="3159" spans="1:2" x14ac:dyDescent="0.3">
      <c r="A3159" s="2">
        <v>42489</v>
      </c>
      <c r="B3159" s="28" t="s">
        <v>1972</v>
      </c>
    </row>
    <row r="3160" spans="1:2" x14ac:dyDescent="0.3">
      <c r="A3160" s="2">
        <v>42492</v>
      </c>
      <c r="B3160" s="29" t="s">
        <v>490</v>
      </c>
    </row>
    <row r="3161" spans="1:2" x14ac:dyDescent="0.3">
      <c r="A3161" s="2">
        <v>42493</v>
      </c>
      <c r="B3161" s="28" t="s">
        <v>1138</v>
      </c>
    </row>
    <row r="3162" spans="1:2" x14ac:dyDescent="0.3">
      <c r="A3162" s="2">
        <v>42494</v>
      </c>
      <c r="B3162" s="29" t="s">
        <v>404</v>
      </c>
    </row>
    <row r="3163" spans="1:2" x14ac:dyDescent="0.3">
      <c r="A3163" s="2">
        <v>42495</v>
      </c>
      <c r="B3163" s="28" t="s">
        <v>1973</v>
      </c>
    </row>
    <row r="3164" spans="1:2" x14ac:dyDescent="0.3">
      <c r="A3164" s="2">
        <v>42496</v>
      </c>
      <c r="B3164" s="29" t="s">
        <v>1435</v>
      </c>
    </row>
    <row r="3165" spans="1:2" x14ac:dyDescent="0.3">
      <c r="A3165" s="2">
        <v>42499</v>
      </c>
      <c r="B3165" s="28" t="s">
        <v>527</v>
      </c>
    </row>
    <row r="3166" spans="1:2" x14ac:dyDescent="0.3">
      <c r="A3166" s="2">
        <v>42500</v>
      </c>
      <c r="B3166" s="29" t="s">
        <v>1203</v>
      </c>
    </row>
    <row r="3167" spans="1:2" x14ac:dyDescent="0.3">
      <c r="A3167" s="2">
        <v>42501</v>
      </c>
      <c r="B3167" s="28" t="s">
        <v>219</v>
      </c>
    </row>
    <row r="3168" spans="1:2" x14ac:dyDescent="0.3">
      <c r="A3168" s="2">
        <v>42502</v>
      </c>
      <c r="B3168" s="29" t="s">
        <v>1392</v>
      </c>
    </row>
    <row r="3169" spans="1:2" x14ac:dyDescent="0.3">
      <c r="A3169" s="2">
        <v>42503</v>
      </c>
      <c r="B3169" s="28" t="s">
        <v>635</v>
      </c>
    </row>
    <row r="3170" spans="1:2" x14ac:dyDescent="0.3">
      <c r="A3170" s="2">
        <v>42506</v>
      </c>
      <c r="B3170" s="29" t="s">
        <v>952</v>
      </c>
    </row>
    <row r="3171" spans="1:2" x14ac:dyDescent="0.3">
      <c r="A3171" s="2">
        <v>42507</v>
      </c>
      <c r="B3171" s="28" t="s">
        <v>1615</v>
      </c>
    </row>
    <row r="3172" spans="1:2" x14ac:dyDescent="0.3">
      <c r="A3172" s="2">
        <v>42508</v>
      </c>
      <c r="B3172" s="29" t="s">
        <v>664</v>
      </c>
    </row>
    <row r="3173" spans="1:2" x14ac:dyDescent="0.3">
      <c r="A3173" s="2">
        <v>42509</v>
      </c>
      <c r="B3173" s="28" t="s">
        <v>300</v>
      </c>
    </row>
    <row r="3174" spans="1:2" x14ac:dyDescent="0.3">
      <c r="A3174" s="2">
        <v>42510</v>
      </c>
      <c r="B3174" s="29" t="s">
        <v>1974</v>
      </c>
    </row>
    <row r="3175" spans="1:2" x14ac:dyDescent="0.3">
      <c r="A3175" s="2">
        <v>42513</v>
      </c>
      <c r="B3175" s="28" t="s">
        <v>754</v>
      </c>
    </row>
    <row r="3176" spans="1:2" x14ac:dyDescent="0.3">
      <c r="A3176" s="2">
        <v>42514</v>
      </c>
      <c r="B3176" s="29" t="s">
        <v>1963</v>
      </c>
    </row>
    <row r="3177" spans="1:2" x14ac:dyDescent="0.3">
      <c r="A3177" s="2">
        <v>42515</v>
      </c>
      <c r="B3177" s="28" t="s">
        <v>1079</v>
      </c>
    </row>
    <row r="3178" spans="1:2" x14ac:dyDescent="0.3">
      <c r="A3178" s="2">
        <v>42516</v>
      </c>
      <c r="B3178" s="29" t="s">
        <v>1771</v>
      </c>
    </row>
    <row r="3179" spans="1:2" x14ac:dyDescent="0.3">
      <c r="A3179" s="2">
        <v>42517</v>
      </c>
      <c r="B3179" s="28" t="s">
        <v>1975</v>
      </c>
    </row>
    <row r="3180" spans="1:2" x14ac:dyDescent="0.3">
      <c r="A3180" s="2">
        <v>42520</v>
      </c>
      <c r="B3180" s="29" t="s">
        <v>1976</v>
      </c>
    </row>
    <row r="3181" spans="1:2" x14ac:dyDescent="0.3">
      <c r="A3181" s="2">
        <v>42521</v>
      </c>
      <c r="B3181" s="28" t="s">
        <v>1945</v>
      </c>
    </row>
    <row r="3182" spans="1:2" x14ac:dyDescent="0.3">
      <c r="A3182" s="2">
        <v>42522</v>
      </c>
      <c r="B3182" s="29" t="s">
        <v>1663</v>
      </c>
    </row>
    <row r="3183" spans="1:2" x14ac:dyDescent="0.3">
      <c r="A3183" s="2">
        <v>42523</v>
      </c>
      <c r="B3183" s="28" t="s">
        <v>1904</v>
      </c>
    </row>
    <row r="3184" spans="1:2" x14ac:dyDescent="0.3">
      <c r="A3184" s="2">
        <v>42524</v>
      </c>
      <c r="B3184" s="29" t="s">
        <v>1600</v>
      </c>
    </row>
    <row r="3185" spans="1:2" x14ac:dyDescent="0.3">
      <c r="A3185" s="2">
        <v>42527</v>
      </c>
      <c r="B3185" s="28" t="s">
        <v>1977</v>
      </c>
    </row>
    <row r="3186" spans="1:2" x14ac:dyDescent="0.3">
      <c r="A3186" s="2">
        <v>42528</v>
      </c>
      <c r="B3186" s="29" t="s">
        <v>394</v>
      </c>
    </row>
    <row r="3187" spans="1:2" x14ac:dyDescent="0.3">
      <c r="A3187" s="2">
        <v>42529</v>
      </c>
      <c r="B3187" s="28" t="s">
        <v>784</v>
      </c>
    </row>
    <row r="3188" spans="1:2" x14ac:dyDescent="0.3">
      <c r="A3188" s="2">
        <v>42530</v>
      </c>
      <c r="B3188" s="29" t="s">
        <v>480</v>
      </c>
    </row>
    <row r="3189" spans="1:2" x14ac:dyDescent="0.3">
      <c r="A3189" s="2">
        <v>42531</v>
      </c>
      <c r="B3189" s="28" t="s">
        <v>1211</v>
      </c>
    </row>
    <row r="3190" spans="1:2" x14ac:dyDescent="0.3">
      <c r="A3190" s="2">
        <v>42534</v>
      </c>
      <c r="B3190" s="29" t="s">
        <v>1978</v>
      </c>
    </row>
    <row r="3191" spans="1:2" x14ac:dyDescent="0.3">
      <c r="A3191" s="2">
        <v>42535</v>
      </c>
      <c r="B3191" s="28" t="s">
        <v>1979</v>
      </c>
    </row>
    <row r="3192" spans="1:2" x14ac:dyDescent="0.3">
      <c r="A3192" s="2">
        <v>42536</v>
      </c>
      <c r="B3192" s="29" t="s">
        <v>1980</v>
      </c>
    </row>
    <row r="3193" spans="1:2" x14ac:dyDescent="0.3">
      <c r="A3193" s="2">
        <v>42537</v>
      </c>
      <c r="B3193" s="28" t="s">
        <v>1131</v>
      </c>
    </row>
    <row r="3194" spans="1:2" x14ac:dyDescent="0.3">
      <c r="A3194" s="2">
        <v>42538</v>
      </c>
      <c r="B3194" s="29" t="s">
        <v>339</v>
      </c>
    </row>
    <row r="3195" spans="1:2" x14ac:dyDescent="0.3">
      <c r="A3195" s="2">
        <v>42541</v>
      </c>
      <c r="B3195" s="28" t="s">
        <v>1981</v>
      </c>
    </row>
    <row r="3196" spans="1:2" x14ac:dyDescent="0.3">
      <c r="A3196" s="2">
        <v>42542</v>
      </c>
      <c r="B3196" s="29" t="s">
        <v>1982</v>
      </c>
    </row>
    <row r="3197" spans="1:2" x14ac:dyDescent="0.3">
      <c r="A3197" s="2">
        <v>42543</v>
      </c>
      <c r="B3197" s="28" t="s">
        <v>452</v>
      </c>
    </row>
    <row r="3198" spans="1:2" x14ac:dyDescent="0.3">
      <c r="A3198" s="2">
        <v>42544</v>
      </c>
      <c r="B3198" s="29" t="s">
        <v>855</v>
      </c>
    </row>
    <row r="3199" spans="1:2" x14ac:dyDescent="0.3">
      <c r="A3199" s="2">
        <v>42545</v>
      </c>
      <c r="B3199" s="28" t="s">
        <v>1983</v>
      </c>
    </row>
    <row r="3200" spans="1:2" x14ac:dyDescent="0.3">
      <c r="A3200" s="2">
        <v>42548</v>
      </c>
      <c r="B3200" s="29" t="s">
        <v>1984</v>
      </c>
    </row>
    <row r="3201" spans="1:2" x14ac:dyDescent="0.3">
      <c r="A3201" s="2">
        <v>42549</v>
      </c>
      <c r="B3201" s="28" t="s">
        <v>1985</v>
      </c>
    </row>
    <row r="3202" spans="1:2" x14ac:dyDescent="0.3">
      <c r="A3202" s="2">
        <v>42550</v>
      </c>
      <c r="B3202" s="29" t="s">
        <v>1986</v>
      </c>
    </row>
    <row r="3203" spans="1:2" x14ac:dyDescent="0.3">
      <c r="A3203" s="2">
        <v>42551</v>
      </c>
      <c r="B3203" s="28" t="s">
        <v>1137</v>
      </c>
    </row>
    <row r="3204" spans="1:2" x14ac:dyDescent="0.3">
      <c r="A3204" s="2">
        <v>42552</v>
      </c>
      <c r="B3204" s="29" t="s">
        <v>1987</v>
      </c>
    </row>
    <row r="3205" spans="1:2" x14ac:dyDescent="0.3">
      <c r="A3205" s="2">
        <v>42555</v>
      </c>
      <c r="B3205" s="28" t="s">
        <v>177</v>
      </c>
    </row>
    <row r="3206" spans="1:2" x14ac:dyDescent="0.3">
      <c r="A3206" s="2">
        <v>42556</v>
      </c>
      <c r="B3206" s="29" t="s">
        <v>1542</v>
      </c>
    </row>
    <row r="3207" spans="1:2" x14ac:dyDescent="0.3">
      <c r="A3207" s="2">
        <v>42557</v>
      </c>
      <c r="B3207" s="28" t="s">
        <v>1988</v>
      </c>
    </row>
    <row r="3208" spans="1:2" x14ac:dyDescent="0.3">
      <c r="A3208" s="2">
        <v>42558</v>
      </c>
      <c r="B3208" s="29" t="s">
        <v>1989</v>
      </c>
    </row>
    <row r="3209" spans="1:2" x14ac:dyDescent="0.3">
      <c r="A3209" s="2">
        <v>42559</v>
      </c>
      <c r="B3209" s="28" t="s">
        <v>1527</v>
      </c>
    </row>
    <row r="3210" spans="1:2" x14ac:dyDescent="0.3">
      <c r="A3210" s="2">
        <v>42562</v>
      </c>
      <c r="B3210" s="29" t="s">
        <v>1990</v>
      </c>
    </row>
    <row r="3211" spans="1:2" x14ac:dyDescent="0.3">
      <c r="A3211" s="2">
        <v>42563</v>
      </c>
      <c r="B3211" s="28" t="s">
        <v>1991</v>
      </c>
    </row>
    <row r="3212" spans="1:2" x14ac:dyDescent="0.3">
      <c r="A3212" s="2">
        <v>42564</v>
      </c>
      <c r="B3212" s="29" t="s">
        <v>1792</v>
      </c>
    </row>
    <row r="3213" spans="1:2" x14ac:dyDescent="0.3">
      <c r="A3213" s="2">
        <v>42565</v>
      </c>
      <c r="B3213" s="28" t="s">
        <v>1992</v>
      </c>
    </row>
    <row r="3214" spans="1:2" x14ac:dyDescent="0.3">
      <c r="A3214" s="2">
        <v>42566</v>
      </c>
      <c r="B3214" s="29" t="s">
        <v>590</v>
      </c>
    </row>
    <row r="3215" spans="1:2" x14ac:dyDescent="0.3">
      <c r="A3215" s="2">
        <v>42569</v>
      </c>
      <c r="B3215" s="28" t="s">
        <v>1654</v>
      </c>
    </row>
    <row r="3216" spans="1:2" x14ac:dyDescent="0.3">
      <c r="A3216" s="2">
        <v>42570</v>
      </c>
      <c r="B3216" s="29" t="s">
        <v>1993</v>
      </c>
    </row>
    <row r="3217" spans="1:2" x14ac:dyDescent="0.3">
      <c r="A3217" s="2">
        <v>42571</v>
      </c>
      <c r="B3217" s="28" t="s">
        <v>1994</v>
      </c>
    </row>
    <row r="3218" spans="1:2" x14ac:dyDescent="0.3">
      <c r="A3218" s="2">
        <v>42572</v>
      </c>
      <c r="B3218" s="29" t="s">
        <v>437</v>
      </c>
    </row>
    <row r="3219" spans="1:2" x14ac:dyDescent="0.3">
      <c r="A3219" s="2">
        <v>42573</v>
      </c>
      <c r="B3219" s="28" t="s">
        <v>1995</v>
      </c>
    </row>
    <row r="3220" spans="1:2" x14ac:dyDescent="0.3">
      <c r="A3220" s="2">
        <v>42576</v>
      </c>
      <c r="B3220" s="29" t="s">
        <v>667</v>
      </c>
    </row>
    <row r="3221" spans="1:2" x14ac:dyDescent="0.3">
      <c r="A3221" s="2">
        <v>42577</v>
      </c>
      <c r="B3221" s="28" t="s">
        <v>920</v>
      </c>
    </row>
    <row r="3222" spans="1:2" x14ac:dyDescent="0.3">
      <c r="A3222" s="2">
        <v>42578</v>
      </c>
      <c r="B3222" s="29" t="s">
        <v>755</v>
      </c>
    </row>
    <row r="3223" spans="1:2" x14ac:dyDescent="0.3">
      <c r="A3223" s="2">
        <v>42579</v>
      </c>
      <c r="B3223" s="28" t="s">
        <v>1510</v>
      </c>
    </row>
    <row r="3224" spans="1:2" x14ac:dyDescent="0.3">
      <c r="A3224" s="2">
        <v>42580</v>
      </c>
      <c r="B3224" s="29" t="s">
        <v>625</v>
      </c>
    </row>
    <row r="3225" spans="1:2" x14ac:dyDescent="0.3">
      <c r="A3225" s="2">
        <v>42583</v>
      </c>
      <c r="B3225" s="28" t="s">
        <v>678</v>
      </c>
    </row>
    <row r="3226" spans="1:2" x14ac:dyDescent="0.3">
      <c r="A3226" s="2">
        <v>42584</v>
      </c>
      <c r="B3226" s="29" t="s">
        <v>741</v>
      </c>
    </row>
    <row r="3227" spans="1:2" x14ac:dyDescent="0.3">
      <c r="A3227" s="2">
        <v>42585</v>
      </c>
      <c r="B3227" s="28" t="s">
        <v>801</v>
      </c>
    </row>
    <row r="3228" spans="1:2" x14ac:dyDescent="0.3">
      <c r="A3228" s="2">
        <v>42586</v>
      </c>
      <c r="B3228" s="29" t="s">
        <v>1569</v>
      </c>
    </row>
    <row r="3229" spans="1:2" x14ac:dyDescent="0.3">
      <c r="A3229" s="2">
        <v>42587</v>
      </c>
      <c r="B3229" s="28" t="s">
        <v>1245</v>
      </c>
    </row>
    <row r="3230" spans="1:2" x14ac:dyDescent="0.3">
      <c r="A3230" s="2">
        <v>42590</v>
      </c>
      <c r="B3230" s="29" t="s">
        <v>689</v>
      </c>
    </row>
    <row r="3231" spans="1:2" x14ac:dyDescent="0.3">
      <c r="A3231" s="2">
        <v>42591</v>
      </c>
      <c r="B3231" s="28" t="s">
        <v>1684</v>
      </c>
    </row>
    <row r="3232" spans="1:2" x14ac:dyDescent="0.3">
      <c r="A3232" s="2">
        <v>42592</v>
      </c>
      <c r="B3232" s="29" t="s">
        <v>764</v>
      </c>
    </row>
    <row r="3233" spans="1:2" x14ac:dyDescent="0.3">
      <c r="A3233" s="2">
        <v>42593</v>
      </c>
      <c r="B3233" s="28" t="s">
        <v>252</v>
      </c>
    </row>
    <row r="3234" spans="1:2" x14ac:dyDescent="0.3">
      <c r="A3234" s="2">
        <v>42594</v>
      </c>
      <c r="B3234" s="29" t="s">
        <v>378</v>
      </c>
    </row>
    <row r="3235" spans="1:2" x14ac:dyDescent="0.3">
      <c r="A3235" s="2">
        <v>42597</v>
      </c>
      <c r="B3235" s="28" t="s">
        <v>1967</v>
      </c>
    </row>
    <row r="3236" spans="1:2" x14ac:dyDescent="0.3">
      <c r="A3236" s="2">
        <v>42598</v>
      </c>
      <c r="B3236" s="29" t="s">
        <v>246</v>
      </c>
    </row>
    <row r="3237" spans="1:2" x14ac:dyDescent="0.3">
      <c r="A3237" s="2">
        <v>42599</v>
      </c>
      <c r="B3237" s="28" t="s">
        <v>1996</v>
      </c>
    </row>
    <row r="3238" spans="1:2" x14ac:dyDescent="0.3">
      <c r="A3238" s="2">
        <v>42600</v>
      </c>
      <c r="B3238" s="29" t="s">
        <v>1997</v>
      </c>
    </row>
    <row r="3239" spans="1:2" x14ac:dyDescent="0.3">
      <c r="A3239" s="2">
        <v>42601</v>
      </c>
      <c r="B3239" s="28" t="s">
        <v>296</v>
      </c>
    </row>
    <row r="3240" spans="1:2" x14ac:dyDescent="0.3">
      <c r="A3240" s="2">
        <v>42604</v>
      </c>
      <c r="B3240" s="29" t="s">
        <v>1120</v>
      </c>
    </row>
    <row r="3241" spans="1:2" x14ac:dyDescent="0.3">
      <c r="A3241" s="2">
        <v>42605</v>
      </c>
      <c r="B3241" s="28" t="s">
        <v>1998</v>
      </c>
    </row>
    <row r="3242" spans="1:2" x14ac:dyDescent="0.3">
      <c r="A3242" s="2">
        <v>42606</v>
      </c>
      <c r="B3242" s="29" t="s">
        <v>1999</v>
      </c>
    </row>
    <row r="3243" spans="1:2" x14ac:dyDescent="0.3">
      <c r="A3243" s="2">
        <v>42607</v>
      </c>
      <c r="B3243" s="28" t="s">
        <v>480</v>
      </c>
    </row>
    <row r="3244" spans="1:2" x14ac:dyDescent="0.3">
      <c r="A3244" s="2">
        <v>42608</v>
      </c>
      <c r="B3244" s="29" t="s">
        <v>2000</v>
      </c>
    </row>
    <row r="3245" spans="1:2" x14ac:dyDescent="0.3">
      <c r="A3245" s="2">
        <v>42611</v>
      </c>
      <c r="B3245" s="28" t="s">
        <v>462</v>
      </c>
    </row>
    <row r="3246" spans="1:2" x14ac:dyDescent="0.3">
      <c r="A3246" s="2">
        <v>42612</v>
      </c>
      <c r="B3246" s="29" t="s">
        <v>795</v>
      </c>
    </row>
    <row r="3247" spans="1:2" x14ac:dyDescent="0.3">
      <c r="A3247" s="2">
        <v>42613</v>
      </c>
      <c r="B3247" s="28" t="s">
        <v>552</v>
      </c>
    </row>
    <row r="3248" spans="1:2" x14ac:dyDescent="0.3">
      <c r="A3248" s="2">
        <v>42614</v>
      </c>
      <c r="B3248" s="29" t="s">
        <v>2001</v>
      </c>
    </row>
    <row r="3249" spans="1:2" x14ac:dyDescent="0.3">
      <c r="A3249" s="2">
        <v>42615</v>
      </c>
      <c r="B3249" s="28" t="s">
        <v>754</v>
      </c>
    </row>
    <row r="3250" spans="1:2" x14ac:dyDescent="0.3">
      <c r="A3250" s="2">
        <v>42618</v>
      </c>
      <c r="B3250" s="29" t="s">
        <v>2002</v>
      </c>
    </row>
    <row r="3251" spans="1:2" x14ac:dyDescent="0.3">
      <c r="A3251" s="2">
        <v>42619</v>
      </c>
      <c r="B3251" s="28" t="s">
        <v>2003</v>
      </c>
    </row>
    <row r="3252" spans="1:2" x14ac:dyDescent="0.3">
      <c r="A3252" s="2">
        <v>42620</v>
      </c>
      <c r="B3252" s="29" t="s">
        <v>1240</v>
      </c>
    </row>
    <row r="3253" spans="1:2" x14ac:dyDescent="0.3">
      <c r="A3253" s="2">
        <v>42621</v>
      </c>
      <c r="B3253" s="28" t="s">
        <v>2004</v>
      </c>
    </row>
    <row r="3254" spans="1:2" x14ac:dyDescent="0.3">
      <c r="A3254" s="2">
        <v>42622</v>
      </c>
      <c r="B3254" s="29" t="s">
        <v>1650</v>
      </c>
    </row>
    <row r="3255" spans="1:2" x14ac:dyDescent="0.3">
      <c r="A3255" s="2">
        <v>42625</v>
      </c>
      <c r="B3255" s="28" t="s">
        <v>2005</v>
      </c>
    </row>
    <row r="3256" spans="1:2" x14ac:dyDescent="0.3">
      <c r="A3256" s="2">
        <v>42626</v>
      </c>
      <c r="B3256" s="29" t="s">
        <v>169</v>
      </c>
    </row>
    <row r="3257" spans="1:2" x14ac:dyDescent="0.3">
      <c r="A3257" s="2">
        <v>42627</v>
      </c>
      <c r="B3257" s="28" t="s">
        <v>1760</v>
      </c>
    </row>
    <row r="3258" spans="1:2" x14ac:dyDescent="0.3">
      <c r="A3258" s="2">
        <v>42628</v>
      </c>
      <c r="B3258" s="29" t="s">
        <v>2006</v>
      </c>
    </row>
    <row r="3259" spans="1:2" x14ac:dyDescent="0.3">
      <c r="A3259" s="2">
        <v>42629</v>
      </c>
      <c r="B3259" s="28" t="s">
        <v>586</v>
      </c>
    </row>
    <row r="3260" spans="1:2" x14ac:dyDescent="0.3">
      <c r="A3260" s="2">
        <v>42632</v>
      </c>
      <c r="B3260" s="29" t="s">
        <v>1437</v>
      </c>
    </row>
    <row r="3261" spans="1:2" x14ac:dyDescent="0.3">
      <c r="A3261" s="2">
        <v>42633</v>
      </c>
      <c r="B3261" s="28" t="s">
        <v>1807</v>
      </c>
    </row>
    <row r="3262" spans="1:2" x14ac:dyDescent="0.3">
      <c r="A3262" s="2">
        <v>42634</v>
      </c>
      <c r="B3262" s="29" t="s">
        <v>2007</v>
      </c>
    </row>
    <row r="3263" spans="1:2" x14ac:dyDescent="0.3">
      <c r="A3263" s="2">
        <v>42635</v>
      </c>
      <c r="B3263" s="28" t="s">
        <v>241</v>
      </c>
    </row>
    <row r="3264" spans="1:2" x14ac:dyDescent="0.3">
      <c r="A3264" s="2">
        <v>42636</v>
      </c>
      <c r="B3264" s="29" t="s">
        <v>374</v>
      </c>
    </row>
    <row r="3265" spans="1:2" x14ac:dyDescent="0.3">
      <c r="A3265" s="2">
        <v>42639</v>
      </c>
      <c r="B3265" s="28" t="s">
        <v>539</v>
      </c>
    </row>
    <row r="3266" spans="1:2" x14ac:dyDescent="0.3">
      <c r="A3266" s="2">
        <v>42640</v>
      </c>
      <c r="B3266" s="29" t="s">
        <v>2008</v>
      </c>
    </row>
    <row r="3267" spans="1:2" x14ac:dyDescent="0.3">
      <c r="A3267" s="2">
        <v>42641</v>
      </c>
      <c r="B3267" s="28" t="s">
        <v>1660</v>
      </c>
    </row>
    <row r="3268" spans="1:2" x14ac:dyDescent="0.3">
      <c r="A3268" s="2">
        <v>42642</v>
      </c>
      <c r="B3268" s="29" t="s">
        <v>1845</v>
      </c>
    </row>
    <row r="3269" spans="1:2" x14ac:dyDescent="0.3">
      <c r="A3269" s="2">
        <v>42643</v>
      </c>
      <c r="B3269" s="28" t="s">
        <v>2009</v>
      </c>
    </row>
    <row r="3270" spans="1:2" x14ac:dyDescent="0.3">
      <c r="A3270" s="2">
        <v>42646</v>
      </c>
      <c r="B3270" s="29" t="s">
        <v>1843</v>
      </c>
    </row>
    <row r="3271" spans="1:2" x14ac:dyDescent="0.3">
      <c r="A3271" s="2">
        <v>42647</v>
      </c>
      <c r="B3271" s="28" t="s">
        <v>657</v>
      </c>
    </row>
    <row r="3272" spans="1:2" x14ac:dyDescent="0.3">
      <c r="A3272" s="2">
        <v>42648</v>
      </c>
      <c r="B3272" s="29" t="s">
        <v>1919</v>
      </c>
    </row>
    <row r="3273" spans="1:2" x14ac:dyDescent="0.3">
      <c r="A3273" s="2">
        <v>42649</v>
      </c>
      <c r="B3273" s="28" t="s">
        <v>226</v>
      </c>
    </row>
    <row r="3274" spans="1:2" x14ac:dyDescent="0.3">
      <c r="A3274" s="2">
        <v>42650</v>
      </c>
      <c r="B3274" s="29" t="s">
        <v>476</v>
      </c>
    </row>
    <row r="3275" spans="1:2" x14ac:dyDescent="0.3">
      <c r="A3275" s="2">
        <v>42653</v>
      </c>
      <c r="B3275" s="28" t="s">
        <v>2010</v>
      </c>
    </row>
    <row r="3276" spans="1:2" x14ac:dyDescent="0.3">
      <c r="A3276" s="2">
        <v>42654</v>
      </c>
      <c r="B3276" s="29" t="s">
        <v>229</v>
      </c>
    </row>
    <row r="3277" spans="1:2" x14ac:dyDescent="0.3">
      <c r="A3277" s="2">
        <v>42655</v>
      </c>
      <c r="B3277" s="28" t="s">
        <v>2011</v>
      </c>
    </row>
    <row r="3278" spans="1:2" x14ac:dyDescent="0.3">
      <c r="A3278" s="2">
        <v>42656</v>
      </c>
      <c r="B3278" s="29" t="s">
        <v>1888</v>
      </c>
    </row>
    <row r="3279" spans="1:2" x14ac:dyDescent="0.3">
      <c r="A3279" s="2">
        <v>42657</v>
      </c>
      <c r="B3279" s="28" t="s">
        <v>2012</v>
      </c>
    </row>
    <row r="3280" spans="1:2" x14ac:dyDescent="0.3">
      <c r="A3280" s="2">
        <v>42660</v>
      </c>
      <c r="B3280" s="29" t="s">
        <v>230</v>
      </c>
    </row>
    <row r="3281" spans="1:2" x14ac:dyDescent="0.3">
      <c r="A3281" s="2">
        <v>42661</v>
      </c>
      <c r="B3281" s="28" t="s">
        <v>2013</v>
      </c>
    </row>
    <row r="3282" spans="1:2" x14ac:dyDescent="0.3">
      <c r="A3282" s="2">
        <v>42662</v>
      </c>
      <c r="B3282" s="29" t="s">
        <v>247</v>
      </c>
    </row>
    <row r="3283" spans="1:2" x14ac:dyDescent="0.3">
      <c r="A3283" s="2">
        <v>42663</v>
      </c>
      <c r="B3283" s="28" t="s">
        <v>898</v>
      </c>
    </row>
    <row r="3284" spans="1:2" x14ac:dyDescent="0.3">
      <c r="A3284" s="2">
        <v>42664</v>
      </c>
      <c r="B3284" s="29" t="s">
        <v>1465</v>
      </c>
    </row>
    <row r="3285" spans="1:2" x14ac:dyDescent="0.3">
      <c r="A3285" s="2">
        <v>42667</v>
      </c>
      <c r="B3285" s="28" t="s">
        <v>1220</v>
      </c>
    </row>
    <row r="3286" spans="1:2" x14ac:dyDescent="0.3">
      <c r="A3286" s="2">
        <v>42668</v>
      </c>
      <c r="B3286" s="29" t="s">
        <v>858</v>
      </c>
    </row>
    <row r="3287" spans="1:2" x14ac:dyDescent="0.3">
      <c r="A3287" s="2">
        <v>42669</v>
      </c>
      <c r="B3287" s="28" t="s">
        <v>463</v>
      </c>
    </row>
    <row r="3288" spans="1:2" x14ac:dyDescent="0.3">
      <c r="A3288" s="2">
        <v>42670</v>
      </c>
      <c r="B3288" s="29" t="s">
        <v>642</v>
      </c>
    </row>
    <row r="3289" spans="1:2" x14ac:dyDescent="0.3">
      <c r="A3289" s="2">
        <v>42671</v>
      </c>
      <c r="B3289" s="28" t="s">
        <v>372</v>
      </c>
    </row>
    <row r="3290" spans="1:2" x14ac:dyDescent="0.3">
      <c r="A3290" s="2">
        <v>42674</v>
      </c>
      <c r="B3290" s="29" t="s">
        <v>407</v>
      </c>
    </row>
    <row r="3291" spans="1:2" x14ac:dyDescent="0.3">
      <c r="A3291" s="2">
        <v>42675</v>
      </c>
      <c r="B3291" s="28" t="s">
        <v>468</v>
      </c>
    </row>
    <row r="3292" spans="1:2" x14ac:dyDescent="0.3">
      <c r="A3292" s="2">
        <v>42676</v>
      </c>
      <c r="B3292" s="29" t="s">
        <v>1897</v>
      </c>
    </row>
    <row r="3293" spans="1:2" x14ac:dyDescent="0.3">
      <c r="A3293" s="2">
        <v>42677</v>
      </c>
      <c r="B3293" s="28" t="s">
        <v>1238</v>
      </c>
    </row>
    <row r="3294" spans="1:2" x14ac:dyDescent="0.3">
      <c r="A3294" s="2">
        <v>42678</v>
      </c>
      <c r="B3294" s="29" t="s">
        <v>2014</v>
      </c>
    </row>
    <row r="3295" spans="1:2" x14ac:dyDescent="0.3">
      <c r="A3295" s="2">
        <v>42681</v>
      </c>
      <c r="B3295" s="28" t="s">
        <v>876</v>
      </c>
    </row>
    <row r="3296" spans="1:2" x14ac:dyDescent="0.3">
      <c r="A3296" s="2">
        <v>42682</v>
      </c>
      <c r="B3296" s="29" t="s">
        <v>2015</v>
      </c>
    </row>
    <row r="3297" spans="1:2" x14ac:dyDescent="0.3">
      <c r="A3297" s="2">
        <v>42683</v>
      </c>
      <c r="B3297" s="28" t="s">
        <v>258</v>
      </c>
    </row>
    <row r="3298" spans="1:2" x14ac:dyDescent="0.3">
      <c r="A3298" s="2">
        <v>42684</v>
      </c>
      <c r="B3298" s="29" t="s">
        <v>1800</v>
      </c>
    </row>
    <row r="3299" spans="1:2" x14ac:dyDescent="0.3">
      <c r="A3299" s="2">
        <v>42685</v>
      </c>
      <c r="B3299" s="28" t="s">
        <v>1846</v>
      </c>
    </row>
    <row r="3300" spans="1:2" x14ac:dyDescent="0.3">
      <c r="A3300" s="2">
        <v>42688</v>
      </c>
      <c r="B3300" s="29" t="s">
        <v>210</v>
      </c>
    </row>
    <row r="3301" spans="1:2" x14ac:dyDescent="0.3">
      <c r="A3301" s="2">
        <v>42689</v>
      </c>
      <c r="B3301" s="28" t="s">
        <v>1434</v>
      </c>
    </row>
    <row r="3302" spans="1:2" x14ac:dyDescent="0.3">
      <c r="A3302" s="2">
        <v>42690</v>
      </c>
      <c r="B3302" s="29" t="s">
        <v>1538</v>
      </c>
    </row>
    <row r="3303" spans="1:2" x14ac:dyDescent="0.3">
      <c r="A3303" s="2">
        <v>42691</v>
      </c>
      <c r="B3303" s="28" t="s">
        <v>2016</v>
      </c>
    </row>
    <row r="3304" spans="1:2" x14ac:dyDescent="0.3">
      <c r="A3304" s="2">
        <v>42692</v>
      </c>
      <c r="B3304" s="29" t="s">
        <v>1720</v>
      </c>
    </row>
    <row r="3305" spans="1:2" x14ac:dyDescent="0.3">
      <c r="A3305" s="2">
        <v>42695</v>
      </c>
      <c r="B3305" s="28" t="s">
        <v>451</v>
      </c>
    </row>
    <row r="3306" spans="1:2" x14ac:dyDescent="0.3">
      <c r="A3306" s="2">
        <v>42696</v>
      </c>
      <c r="B3306" s="29" t="s">
        <v>113</v>
      </c>
    </row>
    <row r="3307" spans="1:2" x14ac:dyDescent="0.3">
      <c r="A3307" s="2">
        <v>42697</v>
      </c>
      <c r="B3307" s="28" t="s">
        <v>1107</v>
      </c>
    </row>
    <row r="3308" spans="1:2" x14ac:dyDescent="0.3">
      <c r="A3308" s="2">
        <v>42698</v>
      </c>
      <c r="B3308" s="29" t="s">
        <v>78</v>
      </c>
    </row>
    <row r="3309" spans="1:2" x14ac:dyDescent="0.3">
      <c r="A3309" s="2">
        <v>42699</v>
      </c>
      <c r="B3309" s="28" t="s">
        <v>1815</v>
      </c>
    </row>
    <row r="3310" spans="1:2" x14ac:dyDescent="0.3">
      <c r="A3310" s="2">
        <v>42702</v>
      </c>
      <c r="B3310" s="29" t="s">
        <v>2017</v>
      </c>
    </row>
    <row r="3311" spans="1:2" x14ac:dyDescent="0.3">
      <c r="A3311" s="2">
        <v>42703</v>
      </c>
      <c r="B3311" s="28" t="s">
        <v>312</v>
      </c>
    </row>
    <row r="3312" spans="1:2" x14ac:dyDescent="0.3">
      <c r="A3312" s="2">
        <v>42704</v>
      </c>
      <c r="B3312" s="29" t="s">
        <v>316</v>
      </c>
    </row>
    <row r="3313" spans="1:2" x14ac:dyDescent="0.3">
      <c r="A3313" s="2">
        <v>42705</v>
      </c>
      <c r="B3313" s="28" t="s">
        <v>906</v>
      </c>
    </row>
    <row r="3314" spans="1:2" x14ac:dyDescent="0.3">
      <c r="A3314" s="2">
        <v>42706</v>
      </c>
      <c r="B3314" s="29" t="s">
        <v>428</v>
      </c>
    </row>
    <row r="3315" spans="1:2" x14ac:dyDescent="0.3">
      <c r="A3315" s="2">
        <v>42709</v>
      </c>
      <c r="B3315" s="28" t="s">
        <v>1147</v>
      </c>
    </row>
    <row r="3316" spans="1:2" x14ac:dyDescent="0.3">
      <c r="A3316" s="2">
        <v>42710</v>
      </c>
      <c r="B3316" s="29" t="s">
        <v>1366</v>
      </c>
    </row>
    <row r="3317" spans="1:2" x14ac:dyDescent="0.3">
      <c r="A3317" s="2">
        <v>42711</v>
      </c>
      <c r="B3317" s="28" t="s">
        <v>693</v>
      </c>
    </row>
    <row r="3318" spans="1:2" x14ac:dyDescent="0.3">
      <c r="A3318" s="2">
        <v>42712</v>
      </c>
      <c r="B3318" s="29" t="s">
        <v>662</v>
      </c>
    </row>
    <row r="3319" spans="1:2" x14ac:dyDescent="0.3">
      <c r="A3319" s="2">
        <v>42713</v>
      </c>
      <c r="B3319" s="28" t="s">
        <v>211</v>
      </c>
    </row>
    <row r="3320" spans="1:2" x14ac:dyDescent="0.3">
      <c r="A3320" s="2">
        <v>42716</v>
      </c>
      <c r="B3320" s="29" t="s">
        <v>2018</v>
      </c>
    </row>
    <row r="3321" spans="1:2" x14ac:dyDescent="0.3">
      <c r="A3321" s="2">
        <v>42717</v>
      </c>
      <c r="B3321" s="28" t="s">
        <v>1321</v>
      </c>
    </row>
    <row r="3322" spans="1:2" x14ac:dyDescent="0.3">
      <c r="A3322" s="2">
        <v>42718</v>
      </c>
      <c r="B3322" s="29" t="s">
        <v>2019</v>
      </c>
    </row>
    <row r="3323" spans="1:2" x14ac:dyDescent="0.3">
      <c r="A3323" s="2">
        <v>42719</v>
      </c>
      <c r="B3323" s="28" t="s">
        <v>1759</v>
      </c>
    </row>
    <row r="3324" spans="1:2" x14ac:dyDescent="0.3">
      <c r="A3324" s="2">
        <v>42720</v>
      </c>
      <c r="B3324" s="29" t="s">
        <v>2020</v>
      </c>
    </row>
    <row r="3325" spans="1:2" x14ac:dyDescent="0.3">
      <c r="A3325" s="2">
        <v>42723</v>
      </c>
      <c r="B3325" s="28" t="s">
        <v>2021</v>
      </c>
    </row>
    <row r="3326" spans="1:2" x14ac:dyDescent="0.3">
      <c r="A3326" s="2">
        <v>42724</v>
      </c>
      <c r="B3326" s="29" t="s">
        <v>1695</v>
      </c>
    </row>
    <row r="3327" spans="1:2" x14ac:dyDescent="0.3">
      <c r="A3327" s="2">
        <v>42725</v>
      </c>
      <c r="B3327" s="28" t="s">
        <v>1359</v>
      </c>
    </row>
    <row r="3328" spans="1:2" x14ac:dyDescent="0.3">
      <c r="A3328" s="2">
        <v>42726</v>
      </c>
      <c r="B3328" s="29" t="s">
        <v>408</v>
      </c>
    </row>
    <row r="3329" spans="1:2" x14ac:dyDescent="0.3">
      <c r="A3329" s="2">
        <v>42727</v>
      </c>
      <c r="B3329" s="28" t="s">
        <v>1384</v>
      </c>
    </row>
    <row r="3330" spans="1:2" x14ac:dyDescent="0.3">
      <c r="A3330" s="2">
        <v>42731</v>
      </c>
      <c r="B3330" s="29" t="s">
        <v>2022</v>
      </c>
    </row>
    <row r="3331" spans="1:2" x14ac:dyDescent="0.3">
      <c r="A3331" s="2">
        <v>42732</v>
      </c>
      <c r="B3331" s="28" t="s">
        <v>798</v>
      </c>
    </row>
    <row r="3332" spans="1:2" x14ac:dyDescent="0.3">
      <c r="A3332" s="2">
        <v>42733</v>
      </c>
      <c r="B3332" s="29" t="s">
        <v>194</v>
      </c>
    </row>
    <row r="3333" spans="1:2" x14ac:dyDescent="0.3">
      <c r="A3333" s="2">
        <v>42734</v>
      </c>
      <c r="B3333" s="28" t="s">
        <v>2023</v>
      </c>
    </row>
    <row r="3334" spans="1:2" x14ac:dyDescent="0.3">
      <c r="A3334" s="2">
        <v>42737</v>
      </c>
      <c r="B3334" s="29" t="s">
        <v>2024</v>
      </c>
    </row>
    <row r="3335" spans="1:2" x14ac:dyDescent="0.3">
      <c r="A3335" s="2">
        <v>42738</v>
      </c>
      <c r="B3335" s="28" t="s">
        <v>2025</v>
      </c>
    </row>
    <row r="3336" spans="1:2" x14ac:dyDescent="0.3">
      <c r="A3336" s="2">
        <v>42739</v>
      </c>
      <c r="B3336" s="29" t="s">
        <v>1434</v>
      </c>
    </row>
    <row r="3337" spans="1:2" x14ac:dyDescent="0.3">
      <c r="A3337" s="2">
        <v>42740</v>
      </c>
      <c r="B3337" s="28" t="s">
        <v>429</v>
      </c>
    </row>
    <row r="3338" spans="1:2" x14ac:dyDescent="0.3">
      <c r="A3338" s="2">
        <v>42741</v>
      </c>
      <c r="B3338" s="29" t="s">
        <v>2026</v>
      </c>
    </row>
    <row r="3339" spans="1:2" x14ac:dyDescent="0.3">
      <c r="A3339" s="2">
        <v>42744</v>
      </c>
      <c r="B3339" s="28" t="s">
        <v>2027</v>
      </c>
    </row>
    <row r="3340" spans="1:2" x14ac:dyDescent="0.3">
      <c r="A3340" s="2">
        <v>42745</v>
      </c>
      <c r="B3340" s="29" t="s">
        <v>339</v>
      </c>
    </row>
    <row r="3341" spans="1:2" x14ac:dyDescent="0.3">
      <c r="A3341" s="2">
        <v>42746</v>
      </c>
      <c r="B3341" s="28" t="s">
        <v>1073</v>
      </c>
    </row>
    <row r="3342" spans="1:2" x14ac:dyDescent="0.3">
      <c r="A3342" s="2">
        <v>42747</v>
      </c>
      <c r="B3342" s="29" t="s">
        <v>715</v>
      </c>
    </row>
    <row r="3343" spans="1:2" x14ac:dyDescent="0.3">
      <c r="A3343" s="2">
        <v>42748</v>
      </c>
      <c r="B3343" s="28" t="s">
        <v>743</v>
      </c>
    </row>
    <row r="3344" spans="1:2" x14ac:dyDescent="0.3">
      <c r="A3344" s="2">
        <v>42751</v>
      </c>
      <c r="B3344" s="29" t="s">
        <v>64</v>
      </c>
    </row>
    <row r="3345" spans="1:2" x14ac:dyDescent="0.3">
      <c r="A3345" s="2">
        <v>42752</v>
      </c>
      <c r="B3345" s="28" t="s">
        <v>570</v>
      </c>
    </row>
    <row r="3346" spans="1:2" x14ac:dyDescent="0.3">
      <c r="A3346" s="2">
        <v>42753</v>
      </c>
      <c r="B3346" s="29" t="s">
        <v>366</v>
      </c>
    </row>
    <row r="3347" spans="1:2" x14ac:dyDescent="0.3">
      <c r="A3347" s="2">
        <v>42754</v>
      </c>
      <c r="B3347" s="28" t="s">
        <v>1258</v>
      </c>
    </row>
    <row r="3348" spans="1:2" x14ac:dyDescent="0.3">
      <c r="A3348" s="2">
        <v>42755</v>
      </c>
      <c r="B3348" s="29" t="s">
        <v>2028</v>
      </c>
    </row>
    <row r="3349" spans="1:2" x14ac:dyDescent="0.3">
      <c r="A3349" s="2">
        <v>42758</v>
      </c>
      <c r="B3349" s="28" t="s">
        <v>2029</v>
      </c>
    </row>
    <row r="3350" spans="1:2" x14ac:dyDescent="0.3">
      <c r="A3350" s="2">
        <v>42759</v>
      </c>
      <c r="B3350" s="29" t="s">
        <v>2030</v>
      </c>
    </row>
    <row r="3351" spans="1:2" x14ac:dyDescent="0.3">
      <c r="A3351" s="2">
        <v>42760</v>
      </c>
      <c r="B3351" s="28" t="s">
        <v>2031</v>
      </c>
    </row>
    <row r="3352" spans="1:2" x14ac:dyDescent="0.3">
      <c r="A3352" s="2">
        <v>42761</v>
      </c>
      <c r="B3352" s="29" t="s">
        <v>2032</v>
      </c>
    </row>
    <row r="3353" spans="1:2" x14ac:dyDescent="0.3">
      <c r="A3353" s="2">
        <v>42762</v>
      </c>
      <c r="B3353" s="28" t="s">
        <v>1404</v>
      </c>
    </row>
    <row r="3354" spans="1:2" x14ac:dyDescent="0.3">
      <c r="A3354" s="2">
        <v>42765</v>
      </c>
      <c r="B3354" s="29" t="s">
        <v>2033</v>
      </c>
    </row>
    <row r="3355" spans="1:2" x14ac:dyDescent="0.3">
      <c r="A3355" s="2">
        <v>42766</v>
      </c>
      <c r="B3355" s="28" t="s">
        <v>2034</v>
      </c>
    </row>
    <row r="3356" spans="1:2" x14ac:dyDescent="0.3">
      <c r="A3356" s="2">
        <v>42767</v>
      </c>
      <c r="B3356" s="29" t="s">
        <v>2035</v>
      </c>
    </row>
    <row r="3357" spans="1:2" x14ac:dyDescent="0.3">
      <c r="A3357" s="2">
        <v>42768</v>
      </c>
      <c r="B3357" s="28" t="s">
        <v>2036</v>
      </c>
    </row>
    <row r="3358" spans="1:2" x14ac:dyDescent="0.3">
      <c r="A3358" s="2">
        <v>42769</v>
      </c>
      <c r="B3358" s="29" t="s">
        <v>541</v>
      </c>
    </row>
    <row r="3359" spans="1:2" x14ac:dyDescent="0.3">
      <c r="A3359" s="2">
        <v>42772</v>
      </c>
      <c r="B3359" s="28" t="s">
        <v>449</v>
      </c>
    </row>
    <row r="3360" spans="1:2" x14ac:dyDescent="0.3">
      <c r="A3360" s="2">
        <v>42773</v>
      </c>
      <c r="B3360" s="29" t="s">
        <v>383</v>
      </c>
    </row>
    <row r="3361" spans="1:2" x14ac:dyDescent="0.3">
      <c r="A3361" s="2">
        <v>42774</v>
      </c>
      <c r="B3361" s="28" t="s">
        <v>145</v>
      </c>
    </row>
    <row r="3362" spans="1:2" x14ac:dyDescent="0.3">
      <c r="A3362" s="2">
        <v>42775</v>
      </c>
      <c r="B3362" s="29" t="s">
        <v>463</v>
      </c>
    </row>
    <row r="3363" spans="1:2" x14ac:dyDescent="0.3">
      <c r="A3363" s="2">
        <v>42776</v>
      </c>
      <c r="B3363" s="28" t="s">
        <v>38</v>
      </c>
    </row>
    <row r="3364" spans="1:2" x14ac:dyDescent="0.3">
      <c r="A3364" s="2">
        <v>42779</v>
      </c>
      <c r="B3364" s="29" t="s">
        <v>294</v>
      </c>
    </row>
    <row r="3365" spans="1:2" x14ac:dyDescent="0.3">
      <c r="A3365" s="2">
        <v>42780</v>
      </c>
      <c r="B3365" s="28" t="s">
        <v>1976</v>
      </c>
    </row>
    <row r="3366" spans="1:2" x14ac:dyDescent="0.3">
      <c r="A3366" s="2">
        <v>42781</v>
      </c>
      <c r="B3366" s="29" t="s">
        <v>109</v>
      </c>
    </row>
    <row r="3367" spans="1:2" x14ac:dyDescent="0.3">
      <c r="A3367" s="2">
        <v>42782</v>
      </c>
      <c r="B3367" s="28" t="s">
        <v>145</v>
      </c>
    </row>
    <row r="3368" spans="1:2" x14ac:dyDescent="0.3">
      <c r="A3368" s="2">
        <v>42783</v>
      </c>
      <c r="B3368" s="29" t="s">
        <v>1316</v>
      </c>
    </row>
    <row r="3369" spans="1:2" x14ac:dyDescent="0.3">
      <c r="A3369" s="2">
        <v>42786</v>
      </c>
      <c r="B3369" s="28" t="s">
        <v>1400</v>
      </c>
    </row>
    <row r="3370" spans="1:2" x14ac:dyDescent="0.3">
      <c r="A3370" s="2">
        <v>42787</v>
      </c>
      <c r="B3370" s="29" t="s">
        <v>807</v>
      </c>
    </row>
    <row r="3371" spans="1:2" x14ac:dyDescent="0.3">
      <c r="A3371" s="2">
        <v>42788</v>
      </c>
      <c r="B3371" s="28" t="s">
        <v>622</v>
      </c>
    </row>
    <row r="3372" spans="1:2" x14ac:dyDescent="0.3">
      <c r="A3372" s="2">
        <v>42789</v>
      </c>
      <c r="B3372" s="29" t="s">
        <v>1517</v>
      </c>
    </row>
    <row r="3373" spans="1:2" x14ac:dyDescent="0.3">
      <c r="A3373" s="2">
        <v>42790</v>
      </c>
      <c r="B3373" s="28" t="s">
        <v>347</v>
      </c>
    </row>
    <row r="3374" spans="1:2" x14ac:dyDescent="0.3">
      <c r="A3374" s="2">
        <v>42793</v>
      </c>
      <c r="B3374" s="29" t="s">
        <v>279</v>
      </c>
    </row>
    <row r="3375" spans="1:2" x14ac:dyDescent="0.3">
      <c r="A3375" s="2">
        <v>42794</v>
      </c>
      <c r="B3375" s="28" t="s">
        <v>2037</v>
      </c>
    </row>
    <row r="3376" spans="1:2" x14ac:dyDescent="0.3">
      <c r="A3376" s="2">
        <v>42795</v>
      </c>
      <c r="B3376" s="29" t="s">
        <v>1391</v>
      </c>
    </row>
    <row r="3377" spans="1:2" x14ac:dyDescent="0.3">
      <c r="A3377" s="2">
        <v>42796</v>
      </c>
      <c r="B3377" s="28" t="s">
        <v>1679</v>
      </c>
    </row>
    <row r="3378" spans="1:2" x14ac:dyDescent="0.3">
      <c r="A3378" s="2">
        <v>42797</v>
      </c>
      <c r="B3378" s="29" t="s">
        <v>2038</v>
      </c>
    </row>
    <row r="3379" spans="1:2" x14ac:dyDescent="0.3">
      <c r="A3379" s="2">
        <v>42800</v>
      </c>
      <c r="B3379" s="28" t="s">
        <v>531</v>
      </c>
    </row>
    <row r="3380" spans="1:2" x14ac:dyDescent="0.3">
      <c r="A3380" s="2">
        <v>42801</v>
      </c>
      <c r="B3380" s="29" t="s">
        <v>1610</v>
      </c>
    </row>
    <row r="3381" spans="1:2" x14ac:dyDescent="0.3">
      <c r="A3381" s="2">
        <v>42802</v>
      </c>
      <c r="B3381" s="28" t="s">
        <v>191</v>
      </c>
    </row>
    <row r="3382" spans="1:2" x14ac:dyDescent="0.3">
      <c r="A3382" s="2">
        <v>42803</v>
      </c>
      <c r="B3382" s="29" t="s">
        <v>1315</v>
      </c>
    </row>
    <row r="3383" spans="1:2" x14ac:dyDescent="0.3">
      <c r="A3383" s="2">
        <v>42804</v>
      </c>
      <c r="B3383" s="28" t="s">
        <v>1194</v>
      </c>
    </row>
    <row r="3384" spans="1:2" x14ac:dyDescent="0.3">
      <c r="A3384" s="2">
        <v>42807</v>
      </c>
      <c r="B3384" s="29" t="s">
        <v>1747</v>
      </c>
    </row>
    <row r="3385" spans="1:2" x14ac:dyDescent="0.3">
      <c r="A3385" s="2">
        <v>42808</v>
      </c>
      <c r="B3385" s="28" t="s">
        <v>2039</v>
      </c>
    </row>
    <row r="3386" spans="1:2" x14ac:dyDescent="0.3">
      <c r="A3386" s="2">
        <v>42809</v>
      </c>
      <c r="B3386" s="29" t="s">
        <v>733</v>
      </c>
    </row>
    <row r="3387" spans="1:2" x14ac:dyDescent="0.3">
      <c r="A3387" s="2">
        <v>42810</v>
      </c>
      <c r="B3387" s="28" t="s">
        <v>2040</v>
      </c>
    </row>
    <row r="3388" spans="1:2" x14ac:dyDescent="0.3">
      <c r="A3388" s="2">
        <v>42811</v>
      </c>
      <c r="B3388" s="29" t="s">
        <v>1711</v>
      </c>
    </row>
    <row r="3389" spans="1:2" x14ac:dyDescent="0.3">
      <c r="A3389" s="2">
        <v>42814</v>
      </c>
      <c r="B3389" s="28" t="s">
        <v>1878</v>
      </c>
    </row>
    <row r="3390" spans="1:2" x14ac:dyDescent="0.3">
      <c r="A3390" s="2">
        <v>42815</v>
      </c>
      <c r="B3390" s="29" t="s">
        <v>762</v>
      </c>
    </row>
    <row r="3391" spans="1:2" x14ac:dyDescent="0.3">
      <c r="A3391" s="2">
        <v>42816</v>
      </c>
      <c r="B3391" s="28" t="s">
        <v>2041</v>
      </c>
    </row>
    <row r="3392" spans="1:2" x14ac:dyDescent="0.3">
      <c r="A3392" s="2">
        <v>42817</v>
      </c>
      <c r="B3392" s="29" t="s">
        <v>1651</v>
      </c>
    </row>
    <row r="3393" spans="1:2" x14ac:dyDescent="0.3">
      <c r="A3393" s="2">
        <v>42818</v>
      </c>
      <c r="B3393" s="28" t="s">
        <v>202</v>
      </c>
    </row>
    <row r="3394" spans="1:2" x14ac:dyDescent="0.3">
      <c r="A3394" s="2">
        <v>42821</v>
      </c>
      <c r="B3394" s="29" t="s">
        <v>722</v>
      </c>
    </row>
    <row r="3395" spans="1:2" x14ac:dyDescent="0.3">
      <c r="A3395" s="2">
        <v>42822</v>
      </c>
      <c r="B3395" s="28" t="s">
        <v>596</v>
      </c>
    </row>
    <row r="3396" spans="1:2" x14ac:dyDescent="0.3">
      <c r="A3396" s="2">
        <v>42823</v>
      </c>
      <c r="B3396" s="29" t="s">
        <v>2042</v>
      </c>
    </row>
    <row r="3397" spans="1:2" x14ac:dyDescent="0.3">
      <c r="A3397" s="2">
        <v>42824</v>
      </c>
      <c r="B3397" s="28" t="s">
        <v>1672</v>
      </c>
    </row>
    <row r="3398" spans="1:2" x14ac:dyDescent="0.3">
      <c r="A3398" s="2">
        <v>42825</v>
      </c>
      <c r="B3398" s="29" t="s">
        <v>2043</v>
      </c>
    </row>
    <row r="3399" spans="1:2" x14ac:dyDescent="0.3">
      <c r="A3399" s="2">
        <v>42828</v>
      </c>
      <c r="B3399" s="28" t="s">
        <v>2044</v>
      </c>
    </row>
    <row r="3400" spans="1:2" x14ac:dyDescent="0.3">
      <c r="A3400" s="2">
        <v>42829</v>
      </c>
      <c r="B3400" s="29" t="s">
        <v>1553</v>
      </c>
    </row>
    <row r="3401" spans="1:2" x14ac:dyDescent="0.3">
      <c r="A3401" s="2">
        <v>42830</v>
      </c>
      <c r="B3401" s="28" t="s">
        <v>1945</v>
      </c>
    </row>
    <row r="3402" spans="1:2" x14ac:dyDescent="0.3">
      <c r="A3402" s="2">
        <v>42831</v>
      </c>
      <c r="B3402" s="29" t="s">
        <v>1336</v>
      </c>
    </row>
    <row r="3403" spans="1:2" x14ac:dyDescent="0.3">
      <c r="A3403" s="2">
        <v>42832</v>
      </c>
      <c r="B3403" s="28" t="s">
        <v>2045</v>
      </c>
    </row>
    <row r="3404" spans="1:2" x14ac:dyDescent="0.3">
      <c r="A3404" s="2">
        <v>42835</v>
      </c>
      <c r="B3404" s="29" t="s">
        <v>662</v>
      </c>
    </row>
    <row r="3405" spans="1:2" x14ac:dyDescent="0.3">
      <c r="A3405" s="2">
        <v>42836</v>
      </c>
      <c r="B3405" s="28" t="s">
        <v>1381</v>
      </c>
    </row>
    <row r="3406" spans="1:2" x14ac:dyDescent="0.3">
      <c r="A3406" s="2">
        <v>42837</v>
      </c>
      <c r="B3406" s="29" t="s">
        <v>2046</v>
      </c>
    </row>
    <row r="3407" spans="1:2" x14ac:dyDescent="0.3">
      <c r="A3407" s="2">
        <v>42838</v>
      </c>
      <c r="B3407" s="28" t="s">
        <v>243</v>
      </c>
    </row>
    <row r="3408" spans="1:2" x14ac:dyDescent="0.3">
      <c r="A3408" s="2">
        <v>42843</v>
      </c>
      <c r="B3408" s="29" t="s">
        <v>549</v>
      </c>
    </row>
    <row r="3409" spans="1:2" x14ac:dyDescent="0.3">
      <c r="A3409" s="2">
        <v>42844</v>
      </c>
      <c r="B3409" s="28" t="s">
        <v>339</v>
      </c>
    </row>
    <row r="3410" spans="1:2" x14ac:dyDescent="0.3">
      <c r="A3410" s="2">
        <v>42845</v>
      </c>
      <c r="B3410" s="29" t="s">
        <v>2047</v>
      </c>
    </row>
    <row r="3411" spans="1:2" x14ac:dyDescent="0.3">
      <c r="A3411" s="2">
        <v>42846</v>
      </c>
      <c r="B3411" s="28" t="s">
        <v>293</v>
      </c>
    </row>
    <row r="3412" spans="1:2" x14ac:dyDescent="0.3">
      <c r="A3412" s="2">
        <v>42849</v>
      </c>
      <c r="B3412" s="29" t="s">
        <v>628</v>
      </c>
    </row>
    <row r="3413" spans="1:2" x14ac:dyDescent="0.3">
      <c r="A3413" s="2">
        <v>42850</v>
      </c>
      <c r="B3413" s="28" t="s">
        <v>2048</v>
      </c>
    </row>
    <row r="3414" spans="1:2" x14ac:dyDescent="0.3">
      <c r="A3414" s="2">
        <v>42851</v>
      </c>
      <c r="B3414" s="29" t="s">
        <v>2009</v>
      </c>
    </row>
    <row r="3415" spans="1:2" x14ac:dyDescent="0.3">
      <c r="A3415" s="2">
        <v>42852</v>
      </c>
      <c r="B3415" s="28" t="s">
        <v>813</v>
      </c>
    </row>
    <row r="3416" spans="1:2" x14ac:dyDescent="0.3">
      <c r="A3416" s="2">
        <v>42853</v>
      </c>
      <c r="B3416" s="29" t="s">
        <v>486</v>
      </c>
    </row>
    <row r="3417" spans="1:2" x14ac:dyDescent="0.3">
      <c r="A3417" s="2">
        <v>42857</v>
      </c>
      <c r="B3417" s="28" t="s">
        <v>743</v>
      </c>
    </row>
    <row r="3418" spans="1:2" x14ac:dyDescent="0.3">
      <c r="A3418" s="2">
        <v>42858</v>
      </c>
      <c r="B3418" s="29" t="s">
        <v>2049</v>
      </c>
    </row>
    <row r="3419" spans="1:2" x14ac:dyDescent="0.3">
      <c r="A3419" s="2">
        <v>42859</v>
      </c>
      <c r="B3419" s="28" t="s">
        <v>903</v>
      </c>
    </row>
    <row r="3420" spans="1:2" x14ac:dyDescent="0.3">
      <c r="A3420" s="2">
        <v>42860</v>
      </c>
      <c r="B3420" s="29" t="s">
        <v>2050</v>
      </c>
    </row>
    <row r="3421" spans="1:2" x14ac:dyDescent="0.3">
      <c r="A3421" s="2">
        <v>42863</v>
      </c>
      <c r="B3421" s="28" t="s">
        <v>106</v>
      </c>
    </row>
    <row r="3422" spans="1:2" x14ac:dyDescent="0.3">
      <c r="A3422" s="2">
        <v>42864</v>
      </c>
      <c r="B3422" s="29" t="s">
        <v>687</v>
      </c>
    </row>
    <row r="3423" spans="1:2" x14ac:dyDescent="0.3">
      <c r="A3423" s="2">
        <v>42865</v>
      </c>
      <c r="B3423" s="28" t="s">
        <v>777</v>
      </c>
    </row>
    <row r="3424" spans="1:2" x14ac:dyDescent="0.3">
      <c r="A3424" s="2">
        <v>42866</v>
      </c>
      <c r="B3424" s="29" t="s">
        <v>528</v>
      </c>
    </row>
    <row r="3425" spans="1:2" x14ac:dyDescent="0.3">
      <c r="A3425" s="2">
        <v>42867</v>
      </c>
      <c r="B3425" s="28" t="s">
        <v>146</v>
      </c>
    </row>
    <row r="3426" spans="1:2" x14ac:dyDescent="0.3">
      <c r="A3426" s="2">
        <v>42870</v>
      </c>
      <c r="B3426" s="29" t="s">
        <v>1862</v>
      </c>
    </row>
    <row r="3427" spans="1:2" x14ac:dyDescent="0.3">
      <c r="A3427" s="2">
        <v>42871</v>
      </c>
      <c r="B3427" s="28" t="s">
        <v>1725</v>
      </c>
    </row>
    <row r="3428" spans="1:2" x14ac:dyDescent="0.3">
      <c r="A3428" s="2">
        <v>42872</v>
      </c>
      <c r="B3428" s="29" t="s">
        <v>791</v>
      </c>
    </row>
    <row r="3429" spans="1:2" x14ac:dyDescent="0.3">
      <c r="A3429" s="2">
        <v>42873</v>
      </c>
      <c r="B3429" s="28" t="s">
        <v>1656</v>
      </c>
    </row>
    <row r="3430" spans="1:2" x14ac:dyDescent="0.3">
      <c r="A3430" s="2">
        <v>42874</v>
      </c>
      <c r="B3430" s="29" t="s">
        <v>392</v>
      </c>
    </row>
    <row r="3431" spans="1:2" x14ac:dyDescent="0.3">
      <c r="A3431" s="2">
        <v>42877</v>
      </c>
      <c r="B3431" s="28" t="s">
        <v>544</v>
      </c>
    </row>
    <row r="3432" spans="1:2" x14ac:dyDescent="0.3">
      <c r="A3432" s="2">
        <v>42878</v>
      </c>
      <c r="B3432" s="29" t="s">
        <v>932</v>
      </c>
    </row>
    <row r="3433" spans="1:2" x14ac:dyDescent="0.3">
      <c r="A3433" s="2">
        <v>42879</v>
      </c>
      <c r="B3433" s="28" t="s">
        <v>727</v>
      </c>
    </row>
    <row r="3434" spans="1:2" x14ac:dyDescent="0.3">
      <c r="A3434" s="2">
        <v>42880</v>
      </c>
      <c r="B3434" s="29" t="s">
        <v>2051</v>
      </c>
    </row>
    <row r="3435" spans="1:2" x14ac:dyDescent="0.3">
      <c r="A3435" s="2">
        <v>42881</v>
      </c>
      <c r="B3435" s="28" t="s">
        <v>685</v>
      </c>
    </row>
    <row r="3436" spans="1:2" x14ac:dyDescent="0.3">
      <c r="A3436" s="2">
        <v>42884</v>
      </c>
      <c r="B3436" s="29" t="s">
        <v>1650</v>
      </c>
    </row>
    <row r="3437" spans="1:2" x14ac:dyDescent="0.3">
      <c r="A3437" s="2">
        <v>42885</v>
      </c>
      <c r="B3437" s="28" t="s">
        <v>206</v>
      </c>
    </row>
    <row r="3438" spans="1:2" x14ac:dyDescent="0.3">
      <c r="A3438" s="2">
        <v>42886</v>
      </c>
      <c r="B3438" s="29" t="s">
        <v>30</v>
      </c>
    </row>
    <row r="3439" spans="1:2" x14ac:dyDescent="0.3">
      <c r="A3439" s="2">
        <v>42887</v>
      </c>
      <c r="B3439" s="28" t="s">
        <v>1078</v>
      </c>
    </row>
    <row r="3440" spans="1:2" x14ac:dyDescent="0.3">
      <c r="A3440" s="2">
        <v>42888</v>
      </c>
      <c r="B3440" s="29" t="s">
        <v>1666</v>
      </c>
    </row>
    <row r="3441" spans="1:2" x14ac:dyDescent="0.3">
      <c r="A3441" s="2">
        <v>42891</v>
      </c>
      <c r="B3441" s="28" t="s">
        <v>332</v>
      </c>
    </row>
    <row r="3442" spans="1:2" x14ac:dyDescent="0.3">
      <c r="A3442" s="2">
        <v>42892</v>
      </c>
      <c r="B3442" s="29" t="s">
        <v>1169</v>
      </c>
    </row>
    <row r="3443" spans="1:2" x14ac:dyDescent="0.3">
      <c r="A3443" s="2">
        <v>42893</v>
      </c>
      <c r="B3443" s="28" t="s">
        <v>43</v>
      </c>
    </row>
    <row r="3444" spans="1:2" x14ac:dyDescent="0.3">
      <c r="A3444" s="2">
        <v>42894</v>
      </c>
      <c r="B3444" s="29" t="s">
        <v>748</v>
      </c>
    </row>
    <row r="3445" spans="1:2" x14ac:dyDescent="0.3">
      <c r="A3445" s="2">
        <v>42895</v>
      </c>
      <c r="B3445" s="28" t="s">
        <v>695</v>
      </c>
    </row>
    <row r="3446" spans="1:2" x14ac:dyDescent="0.3">
      <c r="A3446" s="2">
        <v>42898</v>
      </c>
      <c r="B3446" s="29" t="s">
        <v>2052</v>
      </c>
    </row>
    <row r="3447" spans="1:2" x14ac:dyDescent="0.3">
      <c r="A3447" s="2">
        <v>42899</v>
      </c>
      <c r="B3447" s="28" t="s">
        <v>163</v>
      </c>
    </row>
    <row r="3448" spans="1:2" x14ac:dyDescent="0.3">
      <c r="A3448" s="2">
        <v>42900</v>
      </c>
      <c r="B3448" s="29" t="s">
        <v>662</v>
      </c>
    </row>
    <row r="3449" spans="1:2" x14ac:dyDescent="0.3">
      <c r="A3449" s="2">
        <v>42901</v>
      </c>
      <c r="B3449" s="28" t="s">
        <v>1523</v>
      </c>
    </row>
    <row r="3450" spans="1:2" x14ac:dyDescent="0.3">
      <c r="A3450" s="2">
        <v>42902</v>
      </c>
      <c r="B3450" s="29" t="s">
        <v>1560</v>
      </c>
    </row>
    <row r="3451" spans="1:2" x14ac:dyDescent="0.3">
      <c r="A3451" s="2">
        <v>42905</v>
      </c>
      <c r="B3451" s="28" t="s">
        <v>300</v>
      </c>
    </row>
    <row r="3452" spans="1:2" x14ac:dyDescent="0.3">
      <c r="A3452" s="2">
        <v>42906</v>
      </c>
      <c r="B3452" s="29" t="s">
        <v>929</v>
      </c>
    </row>
    <row r="3453" spans="1:2" x14ac:dyDescent="0.3">
      <c r="A3453" s="2">
        <v>42907</v>
      </c>
      <c r="B3453" s="28" t="s">
        <v>60</v>
      </c>
    </row>
    <row r="3454" spans="1:2" x14ac:dyDescent="0.3">
      <c r="A3454" s="2">
        <v>42908</v>
      </c>
      <c r="B3454" s="29" t="s">
        <v>2053</v>
      </c>
    </row>
    <row r="3455" spans="1:2" x14ac:dyDescent="0.3">
      <c r="A3455" s="2">
        <v>42909</v>
      </c>
      <c r="B3455" s="28" t="s">
        <v>300</v>
      </c>
    </row>
    <row r="3456" spans="1:2" x14ac:dyDescent="0.3">
      <c r="A3456" s="2">
        <v>42912</v>
      </c>
      <c r="B3456" s="29" t="s">
        <v>1931</v>
      </c>
    </row>
    <row r="3457" spans="1:2" x14ac:dyDescent="0.3">
      <c r="A3457" s="2">
        <v>42913</v>
      </c>
      <c r="B3457" s="28" t="s">
        <v>1289</v>
      </c>
    </row>
    <row r="3458" spans="1:2" x14ac:dyDescent="0.3">
      <c r="A3458" s="2">
        <v>42914</v>
      </c>
      <c r="B3458" s="29" t="s">
        <v>2054</v>
      </c>
    </row>
    <row r="3459" spans="1:2" x14ac:dyDescent="0.3">
      <c r="A3459" s="2">
        <v>42915</v>
      </c>
      <c r="B3459" s="28" t="s">
        <v>2055</v>
      </c>
    </row>
    <row r="3460" spans="1:2" x14ac:dyDescent="0.3">
      <c r="A3460" s="2">
        <v>42916</v>
      </c>
      <c r="B3460" s="29" t="s">
        <v>2056</v>
      </c>
    </row>
    <row r="3461" spans="1:2" x14ac:dyDescent="0.3">
      <c r="A3461" s="2">
        <v>42919</v>
      </c>
      <c r="B3461" s="28" t="s">
        <v>73</v>
      </c>
    </row>
    <row r="3462" spans="1:2" x14ac:dyDescent="0.3">
      <c r="A3462" s="2">
        <v>42920</v>
      </c>
      <c r="B3462" s="29" t="s">
        <v>1760</v>
      </c>
    </row>
    <row r="3463" spans="1:2" x14ac:dyDescent="0.3">
      <c r="A3463" s="2">
        <v>42921</v>
      </c>
      <c r="B3463" s="28" t="s">
        <v>674</v>
      </c>
    </row>
    <row r="3464" spans="1:2" x14ac:dyDescent="0.3">
      <c r="A3464" s="2">
        <v>42922</v>
      </c>
      <c r="B3464" s="29" t="s">
        <v>102</v>
      </c>
    </row>
    <row r="3465" spans="1:2" x14ac:dyDescent="0.3">
      <c r="A3465" s="2">
        <v>42923</v>
      </c>
      <c r="B3465" s="28" t="s">
        <v>2057</v>
      </c>
    </row>
    <row r="3466" spans="1:2" x14ac:dyDescent="0.3">
      <c r="A3466" s="2">
        <v>42926</v>
      </c>
      <c r="B3466" s="29" t="s">
        <v>2058</v>
      </c>
    </row>
    <row r="3467" spans="1:2" x14ac:dyDescent="0.3">
      <c r="A3467" s="2">
        <v>42928</v>
      </c>
      <c r="B3467" s="28" t="s">
        <v>829</v>
      </c>
    </row>
    <row r="3468" spans="1:2" x14ac:dyDescent="0.3">
      <c r="A3468" s="2">
        <v>42929</v>
      </c>
      <c r="B3468" s="29" t="s">
        <v>622</v>
      </c>
    </row>
    <row r="3469" spans="1:2" x14ac:dyDescent="0.3">
      <c r="A3469" s="2">
        <v>42930</v>
      </c>
      <c r="B3469" s="28" t="s">
        <v>2059</v>
      </c>
    </row>
    <row r="3470" spans="1:2" x14ac:dyDescent="0.3">
      <c r="A3470" s="2">
        <v>42933</v>
      </c>
      <c r="B3470" s="29" t="s">
        <v>1474</v>
      </c>
    </row>
    <row r="3471" spans="1:2" x14ac:dyDescent="0.3">
      <c r="A3471" s="2">
        <v>42934</v>
      </c>
      <c r="B3471" s="28" t="s">
        <v>2060</v>
      </c>
    </row>
    <row r="3472" spans="1:2" x14ac:dyDescent="0.3">
      <c r="A3472" s="2">
        <v>42935</v>
      </c>
      <c r="B3472" s="29" t="s">
        <v>126</v>
      </c>
    </row>
    <row r="3473" spans="1:2" x14ac:dyDescent="0.3">
      <c r="A3473" s="2">
        <v>42936</v>
      </c>
      <c r="B3473" s="28" t="s">
        <v>2061</v>
      </c>
    </row>
    <row r="3474" spans="1:2" x14ac:dyDescent="0.3">
      <c r="A3474" s="2">
        <v>42937</v>
      </c>
      <c r="B3474" s="29" t="s">
        <v>1339</v>
      </c>
    </row>
    <row r="3475" spans="1:2" x14ac:dyDescent="0.3">
      <c r="A3475" s="2">
        <v>42940</v>
      </c>
      <c r="B3475" s="28" t="s">
        <v>479</v>
      </c>
    </row>
    <row r="3476" spans="1:2" x14ac:dyDescent="0.3">
      <c r="A3476" s="2">
        <v>42941</v>
      </c>
      <c r="B3476" s="29" t="s">
        <v>1044</v>
      </c>
    </row>
    <row r="3477" spans="1:2" x14ac:dyDescent="0.3">
      <c r="A3477" s="2">
        <v>42942</v>
      </c>
      <c r="B3477" s="28" t="s">
        <v>1629</v>
      </c>
    </row>
    <row r="3478" spans="1:2" x14ac:dyDescent="0.3">
      <c r="A3478" s="2">
        <v>42943</v>
      </c>
      <c r="B3478" s="29" t="s">
        <v>71</v>
      </c>
    </row>
    <row r="3479" spans="1:2" x14ac:dyDescent="0.3">
      <c r="A3479" s="2">
        <v>42944</v>
      </c>
      <c r="B3479" s="28" t="s">
        <v>80</v>
      </c>
    </row>
    <row r="3480" spans="1:2" x14ac:dyDescent="0.3">
      <c r="A3480" s="2">
        <v>42947</v>
      </c>
      <c r="B3480" s="29" t="s">
        <v>1298</v>
      </c>
    </row>
    <row r="3481" spans="1:2" x14ac:dyDescent="0.3">
      <c r="A3481" s="2">
        <v>42948</v>
      </c>
      <c r="B3481" s="28" t="s">
        <v>1138</v>
      </c>
    </row>
    <row r="3482" spans="1:2" x14ac:dyDescent="0.3">
      <c r="A3482" s="2">
        <v>42949</v>
      </c>
      <c r="B3482" s="29" t="s">
        <v>432</v>
      </c>
    </row>
    <row r="3483" spans="1:2" x14ac:dyDescent="0.3">
      <c r="A3483" s="2">
        <v>42950</v>
      </c>
      <c r="B3483" s="28" t="s">
        <v>1637</v>
      </c>
    </row>
    <row r="3484" spans="1:2" x14ac:dyDescent="0.3">
      <c r="A3484" s="2">
        <v>42951</v>
      </c>
      <c r="B3484" s="29" t="s">
        <v>1523</v>
      </c>
    </row>
    <row r="3485" spans="1:2" x14ac:dyDescent="0.3">
      <c r="A3485" s="2">
        <v>42954</v>
      </c>
      <c r="B3485" s="28" t="s">
        <v>1916</v>
      </c>
    </row>
    <row r="3486" spans="1:2" x14ac:dyDescent="0.3">
      <c r="A3486" s="2">
        <v>42955</v>
      </c>
      <c r="B3486" s="29" t="s">
        <v>2062</v>
      </c>
    </row>
    <row r="3487" spans="1:2" x14ac:dyDescent="0.3">
      <c r="A3487" s="2">
        <v>42956</v>
      </c>
      <c r="B3487" s="28" t="s">
        <v>1111</v>
      </c>
    </row>
    <row r="3488" spans="1:2" x14ac:dyDescent="0.3">
      <c r="A3488" s="2">
        <v>42957</v>
      </c>
      <c r="B3488" s="29" t="s">
        <v>2063</v>
      </c>
    </row>
    <row r="3489" spans="1:2" x14ac:dyDescent="0.3">
      <c r="A3489" s="2">
        <v>42958</v>
      </c>
      <c r="B3489" s="28" t="s">
        <v>137</v>
      </c>
    </row>
    <row r="3490" spans="1:2" x14ac:dyDescent="0.3">
      <c r="A3490" s="2">
        <v>42961</v>
      </c>
      <c r="B3490" s="29" t="s">
        <v>2064</v>
      </c>
    </row>
    <row r="3491" spans="1:2" x14ac:dyDescent="0.3">
      <c r="A3491" s="2">
        <v>42962</v>
      </c>
      <c r="B3491" s="28" t="s">
        <v>640</v>
      </c>
    </row>
    <row r="3492" spans="1:2" x14ac:dyDescent="0.3">
      <c r="A3492" s="2">
        <v>42963</v>
      </c>
      <c r="B3492" s="29" t="s">
        <v>729</v>
      </c>
    </row>
    <row r="3493" spans="1:2" x14ac:dyDescent="0.3">
      <c r="A3493" s="2">
        <v>42964</v>
      </c>
      <c r="B3493" s="28" t="s">
        <v>492</v>
      </c>
    </row>
    <row r="3494" spans="1:2" x14ac:dyDescent="0.3">
      <c r="A3494" s="2">
        <v>42965</v>
      </c>
      <c r="B3494" s="29" t="s">
        <v>506</v>
      </c>
    </row>
    <row r="3495" spans="1:2" x14ac:dyDescent="0.3">
      <c r="A3495" s="2">
        <v>42968</v>
      </c>
      <c r="B3495" s="28" t="s">
        <v>1591</v>
      </c>
    </row>
    <row r="3496" spans="1:2" x14ac:dyDescent="0.3">
      <c r="A3496" s="2">
        <v>42969</v>
      </c>
      <c r="B3496" s="29" t="s">
        <v>755</v>
      </c>
    </row>
    <row r="3497" spans="1:2" x14ac:dyDescent="0.3">
      <c r="A3497" s="2">
        <v>42970</v>
      </c>
      <c r="B3497" s="28" t="s">
        <v>2065</v>
      </c>
    </row>
    <row r="3498" spans="1:2" x14ac:dyDescent="0.3">
      <c r="A3498" s="2">
        <v>42971</v>
      </c>
      <c r="B3498" s="29" t="s">
        <v>1595</v>
      </c>
    </row>
    <row r="3499" spans="1:2" x14ac:dyDescent="0.3">
      <c r="A3499" s="2">
        <v>42972</v>
      </c>
      <c r="B3499" s="28" t="s">
        <v>1463</v>
      </c>
    </row>
    <row r="3500" spans="1:2" x14ac:dyDescent="0.3">
      <c r="A3500" s="2">
        <v>42975</v>
      </c>
      <c r="B3500" s="29" t="s">
        <v>1247</v>
      </c>
    </row>
    <row r="3501" spans="1:2" x14ac:dyDescent="0.3">
      <c r="A3501" s="2">
        <v>42976</v>
      </c>
      <c r="B3501" s="28" t="s">
        <v>401</v>
      </c>
    </row>
    <row r="3502" spans="1:2" x14ac:dyDescent="0.3">
      <c r="A3502" s="2">
        <v>42977</v>
      </c>
      <c r="B3502" s="29" t="s">
        <v>2066</v>
      </c>
    </row>
    <row r="3503" spans="1:2" x14ac:dyDescent="0.3">
      <c r="A3503" s="2">
        <v>42978</v>
      </c>
      <c r="B3503" s="28" t="s">
        <v>86</v>
      </c>
    </row>
    <row r="3504" spans="1:2" x14ac:dyDescent="0.3">
      <c r="A3504" s="2">
        <v>42979</v>
      </c>
      <c r="B3504" s="29" t="s">
        <v>649</v>
      </c>
    </row>
    <row r="3505" spans="1:2" x14ac:dyDescent="0.3">
      <c r="A3505" s="2">
        <v>42982</v>
      </c>
      <c r="B3505" s="28" t="s">
        <v>34</v>
      </c>
    </row>
    <row r="3506" spans="1:2" x14ac:dyDescent="0.3">
      <c r="A3506" s="2">
        <v>42983</v>
      </c>
      <c r="B3506" s="29" t="s">
        <v>892</v>
      </c>
    </row>
    <row r="3507" spans="1:2" x14ac:dyDescent="0.3">
      <c r="A3507" s="2">
        <v>42984</v>
      </c>
      <c r="B3507" s="28" t="s">
        <v>145</v>
      </c>
    </row>
    <row r="3508" spans="1:2" x14ac:dyDescent="0.3">
      <c r="A3508" s="2">
        <v>42985</v>
      </c>
      <c r="B3508" s="29" t="s">
        <v>1389</v>
      </c>
    </row>
    <row r="3509" spans="1:2" x14ac:dyDescent="0.3">
      <c r="A3509" s="2">
        <v>42986</v>
      </c>
      <c r="B3509" s="28" t="s">
        <v>218</v>
      </c>
    </row>
    <row r="3510" spans="1:2" x14ac:dyDescent="0.3">
      <c r="A3510" s="2">
        <v>42989</v>
      </c>
      <c r="B3510" s="29" t="s">
        <v>2067</v>
      </c>
    </row>
    <row r="3511" spans="1:2" x14ac:dyDescent="0.3">
      <c r="A3511" s="2">
        <v>42990</v>
      </c>
      <c r="B3511" s="28" t="s">
        <v>1811</v>
      </c>
    </row>
    <row r="3512" spans="1:2" x14ac:dyDescent="0.3">
      <c r="A3512" s="2">
        <v>42991</v>
      </c>
      <c r="B3512" s="29" t="s">
        <v>353</v>
      </c>
    </row>
    <row r="3513" spans="1:2" x14ac:dyDescent="0.3">
      <c r="A3513" s="2">
        <v>42992</v>
      </c>
      <c r="B3513" s="28" t="s">
        <v>1607</v>
      </c>
    </row>
    <row r="3514" spans="1:2" x14ac:dyDescent="0.3">
      <c r="A3514" s="2">
        <v>42993</v>
      </c>
      <c r="B3514" s="29" t="s">
        <v>2068</v>
      </c>
    </row>
    <row r="3515" spans="1:2" x14ac:dyDescent="0.3">
      <c r="A3515" s="2">
        <v>42996</v>
      </c>
      <c r="B3515" s="28" t="s">
        <v>1479</v>
      </c>
    </row>
    <row r="3516" spans="1:2" x14ac:dyDescent="0.3">
      <c r="A3516" s="2">
        <v>42997</v>
      </c>
      <c r="B3516" s="29" t="s">
        <v>2069</v>
      </c>
    </row>
    <row r="3517" spans="1:2" x14ac:dyDescent="0.3">
      <c r="A3517" s="2">
        <v>42998</v>
      </c>
      <c r="B3517" s="28" t="s">
        <v>1684</v>
      </c>
    </row>
    <row r="3518" spans="1:2" x14ac:dyDescent="0.3">
      <c r="A3518" s="2">
        <v>42999</v>
      </c>
      <c r="B3518" s="29" t="s">
        <v>514</v>
      </c>
    </row>
    <row r="3519" spans="1:2" x14ac:dyDescent="0.3">
      <c r="A3519" s="2">
        <v>43000</v>
      </c>
      <c r="B3519" s="28" t="s">
        <v>352</v>
      </c>
    </row>
    <row r="3520" spans="1:2" x14ac:dyDescent="0.3">
      <c r="A3520" s="2">
        <v>43003</v>
      </c>
      <c r="B3520" s="29" t="s">
        <v>2070</v>
      </c>
    </row>
    <row r="3521" spans="1:2" x14ac:dyDescent="0.3">
      <c r="A3521" s="2">
        <v>43004</v>
      </c>
      <c r="B3521" s="28" t="s">
        <v>393</v>
      </c>
    </row>
    <row r="3522" spans="1:2" x14ac:dyDescent="0.3">
      <c r="A3522" s="2">
        <v>43005</v>
      </c>
      <c r="B3522" s="29" t="s">
        <v>1864</v>
      </c>
    </row>
    <row r="3523" spans="1:2" x14ac:dyDescent="0.3">
      <c r="A3523" s="2">
        <v>43006</v>
      </c>
      <c r="B3523" s="28" t="s">
        <v>272</v>
      </c>
    </row>
    <row r="3524" spans="1:2" x14ac:dyDescent="0.3">
      <c r="A3524" s="2">
        <v>43007</v>
      </c>
      <c r="B3524" s="29" t="s">
        <v>863</v>
      </c>
    </row>
    <row r="3525" spans="1:2" x14ac:dyDescent="0.3">
      <c r="A3525" s="2">
        <v>43010</v>
      </c>
      <c r="B3525" s="28" t="s">
        <v>545</v>
      </c>
    </row>
    <row r="3526" spans="1:2" x14ac:dyDescent="0.3">
      <c r="A3526" s="2">
        <v>43011</v>
      </c>
      <c r="B3526" s="29" t="s">
        <v>197</v>
      </c>
    </row>
    <row r="3527" spans="1:2" x14ac:dyDescent="0.3">
      <c r="A3527" s="2">
        <v>43012</v>
      </c>
      <c r="B3527" s="28" t="s">
        <v>2071</v>
      </c>
    </row>
    <row r="3528" spans="1:2" x14ac:dyDescent="0.3">
      <c r="A3528" s="2">
        <v>43013</v>
      </c>
      <c r="B3528" s="29" t="s">
        <v>2072</v>
      </c>
    </row>
    <row r="3529" spans="1:2" x14ac:dyDescent="0.3">
      <c r="A3529" s="2">
        <v>43014</v>
      </c>
      <c r="B3529" s="28" t="s">
        <v>119</v>
      </c>
    </row>
    <row r="3530" spans="1:2" x14ac:dyDescent="0.3">
      <c r="A3530" s="2">
        <v>43017</v>
      </c>
      <c r="B3530" s="29" t="s">
        <v>2073</v>
      </c>
    </row>
    <row r="3531" spans="1:2" x14ac:dyDescent="0.3">
      <c r="A3531" s="2">
        <v>43018</v>
      </c>
      <c r="B3531" s="28" t="s">
        <v>1685</v>
      </c>
    </row>
    <row r="3532" spans="1:2" x14ac:dyDescent="0.3">
      <c r="A3532" s="2">
        <v>43019</v>
      </c>
      <c r="B3532" s="29" t="s">
        <v>895</v>
      </c>
    </row>
    <row r="3533" spans="1:2" x14ac:dyDescent="0.3">
      <c r="A3533" s="2">
        <v>43020</v>
      </c>
      <c r="B3533" s="28" t="s">
        <v>128</v>
      </c>
    </row>
    <row r="3534" spans="1:2" x14ac:dyDescent="0.3">
      <c r="A3534" s="2">
        <v>43021</v>
      </c>
      <c r="B3534" s="29" t="s">
        <v>149</v>
      </c>
    </row>
    <row r="3535" spans="1:2" x14ac:dyDescent="0.3">
      <c r="A3535" s="2">
        <v>43024</v>
      </c>
      <c r="B3535" s="28" t="s">
        <v>2074</v>
      </c>
    </row>
    <row r="3536" spans="1:2" x14ac:dyDescent="0.3">
      <c r="A3536" s="2">
        <v>43025</v>
      </c>
      <c r="B3536" s="29" t="s">
        <v>1400</v>
      </c>
    </row>
    <row r="3537" spans="1:2" x14ac:dyDescent="0.3">
      <c r="A3537" s="2">
        <v>43026</v>
      </c>
      <c r="B3537" s="28" t="s">
        <v>167</v>
      </c>
    </row>
    <row r="3538" spans="1:2" x14ac:dyDescent="0.3">
      <c r="A3538" s="2">
        <v>43027</v>
      </c>
      <c r="B3538" s="29" t="s">
        <v>146</v>
      </c>
    </row>
    <row r="3539" spans="1:2" x14ac:dyDescent="0.3">
      <c r="A3539" s="2">
        <v>43028</v>
      </c>
      <c r="B3539" s="28" t="s">
        <v>1935</v>
      </c>
    </row>
    <row r="3540" spans="1:2" x14ac:dyDescent="0.3">
      <c r="A3540" s="2">
        <v>43031</v>
      </c>
      <c r="B3540" s="29" t="s">
        <v>2072</v>
      </c>
    </row>
    <row r="3541" spans="1:2" x14ac:dyDescent="0.3">
      <c r="A3541" s="2">
        <v>43032</v>
      </c>
      <c r="B3541" s="28" t="s">
        <v>1396</v>
      </c>
    </row>
    <row r="3542" spans="1:2" x14ac:dyDescent="0.3">
      <c r="A3542" s="2">
        <v>43033</v>
      </c>
      <c r="B3542" s="29" t="s">
        <v>1656</v>
      </c>
    </row>
    <row r="3543" spans="1:2" x14ac:dyDescent="0.3">
      <c r="A3543" s="2">
        <v>43034</v>
      </c>
      <c r="B3543" s="28" t="s">
        <v>2075</v>
      </c>
    </row>
    <row r="3544" spans="1:2" x14ac:dyDescent="0.3">
      <c r="A3544" s="2">
        <v>43035</v>
      </c>
      <c r="B3544" s="29" t="s">
        <v>2076</v>
      </c>
    </row>
    <row r="3545" spans="1:2" x14ac:dyDescent="0.3">
      <c r="A3545" s="2">
        <v>43038</v>
      </c>
      <c r="B3545" s="28" t="s">
        <v>2077</v>
      </c>
    </row>
    <row r="3546" spans="1:2" x14ac:dyDescent="0.3">
      <c r="A3546" s="2">
        <v>43039</v>
      </c>
      <c r="B3546" s="29" t="s">
        <v>119</v>
      </c>
    </row>
    <row r="3547" spans="1:2" x14ac:dyDescent="0.3">
      <c r="A3547" s="2">
        <v>43040</v>
      </c>
      <c r="B3547" s="28" t="s">
        <v>906</v>
      </c>
    </row>
    <row r="3548" spans="1:2" x14ac:dyDescent="0.3">
      <c r="A3548" s="2">
        <v>43041</v>
      </c>
      <c r="B3548" s="29" t="s">
        <v>524</v>
      </c>
    </row>
    <row r="3549" spans="1:2" x14ac:dyDescent="0.3">
      <c r="A3549" s="2">
        <v>43042</v>
      </c>
      <c r="B3549" s="28" t="s">
        <v>2001</v>
      </c>
    </row>
    <row r="3550" spans="1:2" x14ac:dyDescent="0.3">
      <c r="A3550" s="2">
        <v>43045</v>
      </c>
      <c r="B3550" s="29" t="s">
        <v>341</v>
      </c>
    </row>
    <row r="3551" spans="1:2" x14ac:dyDescent="0.3">
      <c r="A3551" s="2">
        <v>43046</v>
      </c>
      <c r="B3551" s="28" t="s">
        <v>539</v>
      </c>
    </row>
    <row r="3552" spans="1:2" x14ac:dyDescent="0.3">
      <c r="A3552" s="2">
        <v>43047</v>
      </c>
      <c r="B3552" s="29" t="s">
        <v>1573</v>
      </c>
    </row>
    <row r="3553" spans="1:2" x14ac:dyDescent="0.3">
      <c r="A3553" s="2">
        <v>43048</v>
      </c>
      <c r="B3553" s="28" t="s">
        <v>767</v>
      </c>
    </row>
    <row r="3554" spans="1:2" x14ac:dyDescent="0.3">
      <c r="A3554" s="2">
        <v>43049</v>
      </c>
      <c r="B3554" s="29" t="s">
        <v>2078</v>
      </c>
    </row>
    <row r="3555" spans="1:2" x14ac:dyDescent="0.3">
      <c r="A3555" s="2">
        <v>43052</v>
      </c>
      <c r="B3555" s="28" t="s">
        <v>224</v>
      </c>
    </row>
    <row r="3556" spans="1:2" x14ac:dyDescent="0.3">
      <c r="A3556" s="2">
        <v>43053</v>
      </c>
      <c r="B3556" s="29" t="s">
        <v>981</v>
      </c>
    </row>
    <row r="3557" spans="1:2" x14ac:dyDescent="0.3">
      <c r="A3557" s="2">
        <v>43054</v>
      </c>
      <c r="B3557" s="28" t="s">
        <v>1321</v>
      </c>
    </row>
    <row r="3558" spans="1:2" x14ac:dyDescent="0.3">
      <c r="A3558" s="2">
        <v>43056</v>
      </c>
      <c r="B3558" s="29" t="s">
        <v>2079</v>
      </c>
    </row>
    <row r="3559" spans="1:2" x14ac:dyDescent="0.3">
      <c r="A3559" s="2">
        <v>43059</v>
      </c>
      <c r="B3559" s="28" t="s">
        <v>459</v>
      </c>
    </row>
    <row r="3560" spans="1:2" x14ac:dyDescent="0.3">
      <c r="A3560" s="2">
        <v>43060</v>
      </c>
      <c r="B3560" s="29" t="s">
        <v>1315</v>
      </c>
    </row>
    <row r="3561" spans="1:2" x14ac:dyDescent="0.3">
      <c r="A3561" s="2">
        <v>43061</v>
      </c>
      <c r="B3561" s="28" t="s">
        <v>768</v>
      </c>
    </row>
    <row r="3562" spans="1:2" x14ac:dyDescent="0.3">
      <c r="A3562" s="2">
        <v>43062</v>
      </c>
      <c r="B3562" s="29" t="s">
        <v>1816</v>
      </c>
    </row>
    <row r="3563" spans="1:2" x14ac:dyDescent="0.3">
      <c r="A3563" s="2">
        <v>43063</v>
      </c>
      <c r="B3563" s="28" t="s">
        <v>2080</v>
      </c>
    </row>
    <row r="3564" spans="1:2" x14ac:dyDescent="0.3">
      <c r="A3564" s="2">
        <v>43066</v>
      </c>
      <c r="B3564" s="29" t="s">
        <v>2059</v>
      </c>
    </row>
    <row r="3565" spans="1:2" x14ac:dyDescent="0.3">
      <c r="A3565" s="2">
        <v>43067</v>
      </c>
      <c r="B3565" s="28" t="s">
        <v>599</v>
      </c>
    </row>
    <row r="3566" spans="1:2" x14ac:dyDescent="0.3">
      <c r="A3566" s="2">
        <v>43068</v>
      </c>
      <c r="B3566" s="29" t="s">
        <v>1667</v>
      </c>
    </row>
    <row r="3567" spans="1:2" x14ac:dyDescent="0.3">
      <c r="A3567" s="2">
        <v>43069</v>
      </c>
      <c r="B3567" s="28" t="s">
        <v>172</v>
      </c>
    </row>
    <row r="3568" spans="1:2" x14ac:dyDescent="0.3">
      <c r="A3568" s="2">
        <v>43070</v>
      </c>
      <c r="B3568" s="29" t="s">
        <v>518</v>
      </c>
    </row>
    <row r="3569" spans="1:2" x14ac:dyDescent="0.3">
      <c r="A3569" s="2">
        <v>43073</v>
      </c>
      <c r="B3569" s="28" t="s">
        <v>132</v>
      </c>
    </row>
    <row r="3570" spans="1:2" x14ac:dyDescent="0.3">
      <c r="A3570" s="2">
        <v>43074</v>
      </c>
      <c r="B3570" s="29" t="s">
        <v>423</v>
      </c>
    </row>
    <row r="3571" spans="1:2" x14ac:dyDescent="0.3">
      <c r="A3571" s="2">
        <v>43075</v>
      </c>
      <c r="B3571" s="28" t="s">
        <v>1315</v>
      </c>
    </row>
    <row r="3572" spans="1:2" x14ac:dyDescent="0.3">
      <c r="A3572" s="2">
        <v>43076</v>
      </c>
      <c r="B3572" s="29" t="s">
        <v>948</v>
      </c>
    </row>
    <row r="3573" spans="1:2" x14ac:dyDescent="0.3">
      <c r="A3573" s="2">
        <v>43077</v>
      </c>
      <c r="B3573" s="28" t="s">
        <v>538</v>
      </c>
    </row>
    <row r="3574" spans="1:2" x14ac:dyDescent="0.3">
      <c r="A3574" s="2">
        <v>43080</v>
      </c>
      <c r="B3574" s="29" t="s">
        <v>657</v>
      </c>
    </row>
    <row r="3575" spans="1:2" x14ac:dyDescent="0.3">
      <c r="A3575" s="2">
        <v>43081</v>
      </c>
      <c r="B3575" s="28" t="s">
        <v>1303</v>
      </c>
    </row>
    <row r="3576" spans="1:2" x14ac:dyDescent="0.3">
      <c r="A3576" s="2">
        <v>43082</v>
      </c>
      <c r="B3576" s="29" t="s">
        <v>1660</v>
      </c>
    </row>
    <row r="3577" spans="1:2" x14ac:dyDescent="0.3">
      <c r="A3577" s="2">
        <v>43083</v>
      </c>
      <c r="B3577" s="28" t="s">
        <v>1758</v>
      </c>
    </row>
    <row r="3578" spans="1:2" x14ac:dyDescent="0.3">
      <c r="A3578" s="2">
        <v>43084</v>
      </c>
      <c r="B3578" s="29" t="s">
        <v>474</v>
      </c>
    </row>
    <row r="3579" spans="1:2" x14ac:dyDescent="0.3">
      <c r="A3579" s="2">
        <v>43087</v>
      </c>
      <c r="B3579" s="28" t="s">
        <v>767</v>
      </c>
    </row>
    <row r="3580" spans="1:2" x14ac:dyDescent="0.3">
      <c r="A3580" s="2">
        <v>43088</v>
      </c>
      <c r="B3580" s="29" t="s">
        <v>180</v>
      </c>
    </row>
    <row r="3581" spans="1:2" x14ac:dyDescent="0.3">
      <c r="A3581" s="2">
        <v>43089</v>
      </c>
      <c r="B3581" s="28" t="s">
        <v>2081</v>
      </c>
    </row>
    <row r="3582" spans="1:2" x14ac:dyDescent="0.3">
      <c r="A3582" s="2">
        <v>43090</v>
      </c>
      <c r="B3582" s="29" t="s">
        <v>2082</v>
      </c>
    </row>
    <row r="3583" spans="1:2" x14ac:dyDescent="0.3">
      <c r="A3583" s="2">
        <v>43091</v>
      </c>
      <c r="B3583" s="28" t="s">
        <v>1976</v>
      </c>
    </row>
    <row r="3584" spans="1:2" x14ac:dyDescent="0.3">
      <c r="A3584" s="2">
        <v>43096</v>
      </c>
      <c r="B3584" s="29" t="s">
        <v>1790</v>
      </c>
    </row>
    <row r="3585" spans="1:2" x14ac:dyDescent="0.3">
      <c r="A3585" s="2">
        <v>43097</v>
      </c>
      <c r="B3585" s="28" t="s">
        <v>1695</v>
      </c>
    </row>
    <row r="3586" spans="1:2" x14ac:dyDescent="0.3">
      <c r="A3586" s="2">
        <v>43098</v>
      </c>
      <c r="B3586" s="29" t="s">
        <v>1576</v>
      </c>
    </row>
    <row r="3587" spans="1:2" x14ac:dyDescent="0.3">
      <c r="A3587" s="2">
        <v>43102</v>
      </c>
      <c r="B3587" s="28" t="s">
        <v>1763</v>
      </c>
    </row>
    <row r="3588" spans="1:2" x14ac:dyDescent="0.3">
      <c r="A3588" s="2">
        <v>43103</v>
      </c>
      <c r="B3588" s="29" t="s">
        <v>2083</v>
      </c>
    </row>
    <row r="3589" spans="1:2" x14ac:dyDescent="0.3">
      <c r="A3589" s="2">
        <v>43104</v>
      </c>
      <c r="B3589" s="28" t="s">
        <v>2084</v>
      </c>
    </row>
    <row r="3590" spans="1:2" x14ac:dyDescent="0.3">
      <c r="A3590" s="2">
        <v>43105</v>
      </c>
      <c r="B3590" s="29" t="s">
        <v>610</v>
      </c>
    </row>
    <row r="3591" spans="1:2" x14ac:dyDescent="0.3">
      <c r="A3591" s="2">
        <v>43108</v>
      </c>
      <c r="B3591" s="28" t="s">
        <v>1883</v>
      </c>
    </row>
    <row r="3592" spans="1:2" x14ac:dyDescent="0.3">
      <c r="A3592" s="2">
        <v>43109</v>
      </c>
      <c r="B3592" s="29" t="s">
        <v>1421</v>
      </c>
    </row>
    <row r="3593" spans="1:2" x14ac:dyDescent="0.3">
      <c r="A3593" s="2">
        <v>43110</v>
      </c>
      <c r="B3593" s="28" t="s">
        <v>576</v>
      </c>
    </row>
    <row r="3594" spans="1:2" x14ac:dyDescent="0.3">
      <c r="A3594" s="2">
        <v>43111</v>
      </c>
      <c r="B3594" s="29" t="s">
        <v>1945</v>
      </c>
    </row>
    <row r="3595" spans="1:2" x14ac:dyDescent="0.3">
      <c r="A3595" s="2">
        <v>43112</v>
      </c>
      <c r="B3595" s="28" t="s">
        <v>2085</v>
      </c>
    </row>
    <row r="3596" spans="1:2" x14ac:dyDescent="0.3">
      <c r="A3596" s="2">
        <v>43115</v>
      </c>
      <c r="B3596" s="29" t="s">
        <v>1416</v>
      </c>
    </row>
    <row r="3597" spans="1:2" x14ac:dyDescent="0.3">
      <c r="A3597" s="2">
        <v>43116</v>
      </c>
      <c r="B3597" s="28" t="s">
        <v>2086</v>
      </c>
    </row>
    <row r="3598" spans="1:2" x14ac:dyDescent="0.3">
      <c r="A3598" s="2">
        <v>43117</v>
      </c>
      <c r="B3598" s="29" t="s">
        <v>1755</v>
      </c>
    </row>
    <row r="3599" spans="1:2" x14ac:dyDescent="0.3">
      <c r="A3599" s="2">
        <v>43118</v>
      </c>
      <c r="B3599" s="28" t="s">
        <v>1316</v>
      </c>
    </row>
    <row r="3600" spans="1:2" x14ac:dyDescent="0.3">
      <c r="A3600" s="2">
        <v>43119</v>
      </c>
      <c r="B3600" s="29" t="s">
        <v>2087</v>
      </c>
    </row>
    <row r="3601" spans="1:2" x14ac:dyDescent="0.3">
      <c r="A3601" s="2">
        <v>43122</v>
      </c>
      <c r="B3601" s="28" t="s">
        <v>1251</v>
      </c>
    </row>
    <row r="3602" spans="1:2" x14ac:dyDescent="0.3">
      <c r="A3602" s="2">
        <v>43123</v>
      </c>
      <c r="B3602" s="29" t="s">
        <v>764</v>
      </c>
    </row>
    <row r="3603" spans="1:2" x14ac:dyDescent="0.3">
      <c r="A3603" s="2">
        <v>43124</v>
      </c>
      <c r="B3603" s="28" t="s">
        <v>2015</v>
      </c>
    </row>
    <row r="3604" spans="1:2" x14ac:dyDescent="0.3">
      <c r="A3604" s="2">
        <v>43125</v>
      </c>
      <c r="B3604" s="29" t="s">
        <v>219</v>
      </c>
    </row>
    <row r="3605" spans="1:2" x14ac:dyDescent="0.3">
      <c r="A3605" s="2">
        <v>43126</v>
      </c>
      <c r="B3605" s="28" t="s">
        <v>1333</v>
      </c>
    </row>
    <row r="3606" spans="1:2" x14ac:dyDescent="0.3">
      <c r="A3606" s="2">
        <v>43129</v>
      </c>
      <c r="B3606" s="29" t="s">
        <v>2088</v>
      </c>
    </row>
    <row r="3607" spans="1:2" x14ac:dyDescent="0.3">
      <c r="A3607" s="2">
        <v>43130</v>
      </c>
      <c r="B3607" s="28" t="s">
        <v>2089</v>
      </c>
    </row>
    <row r="3608" spans="1:2" x14ac:dyDescent="0.3">
      <c r="A3608" s="2">
        <v>43131</v>
      </c>
      <c r="B3608" s="29" t="s">
        <v>1710</v>
      </c>
    </row>
    <row r="3609" spans="1:2" x14ac:dyDescent="0.3">
      <c r="A3609" s="2">
        <v>43132</v>
      </c>
      <c r="B3609" s="28" t="s">
        <v>668</v>
      </c>
    </row>
    <row r="3610" spans="1:2" x14ac:dyDescent="0.3">
      <c r="A3610" s="2">
        <v>43133</v>
      </c>
      <c r="B3610" s="29" t="s">
        <v>199</v>
      </c>
    </row>
    <row r="3611" spans="1:2" x14ac:dyDescent="0.3">
      <c r="A3611" s="2">
        <v>43136</v>
      </c>
      <c r="B3611" s="28" t="s">
        <v>2022</v>
      </c>
    </row>
    <row r="3612" spans="1:2" x14ac:dyDescent="0.3">
      <c r="A3612" s="2">
        <v>43137</v>
      </c>
      <c r="B3612" s="29" t="s">
        <v>2090</v>
      </c>
    </row>
    <row r="3613" spans="1:2" x14ac:dyDescent="0.3">
      <c r="A3613" s="2">
        <v>43138</v>
      </c>
      <c r="B3613" s="28" t="s">
        <v>2091</v>
      </c>
    </row>
    <row r="3614" spans="1:2" x14ac:dyDescent="0.3">
      <c r="A3614" s="2">
        <v>43139</v>
      </c>
      <c r="B3614" s="29" t="s">
        <v>2092</v>
      </c>
    </row>
    <row r="3615" spans="1:2" x14ac:dyDescent="0.3">
      <c r="A3615" s="2">
        <v>43140</v>
      </c>
      <c r="B3615" s="28" t="s">
        <v>2093</v>
      </c>
    </row>
    <row r="3616" spans="1:2" x14ac:dyDescent="0.3">
      <c r="A3616" s="2">
        <v>43143</v>
      </c>
      <c r="B3616" s="29" t="s">
        <v>716</v>
      </c>
    </row>
    <row r="3617" spans="1:2" x14ac:dyDescent="0.3">
      <c r="A3617" s="2">
        <v>43144</v>
      </c>
      <c r="B3617" s="28" t="s">
        <v>1861</v>
      </c>
    </row>
    <row r="3618" spans="1:2" x14ac:dyDescent="0.3">
      <c r="A3618" s="2">
        <v>43145</v>
      </c>
      <c r="B3618" s="29" t="s">
        <v>755</v>
      </c>
    </row>
    <row r="3619" spans="1:2" x14ac:dyDescent="0.3">
      <c r="A3619" s="2">
        <v>43146</v>
      </c>
      <c r="B3619" s="28" t="s">
        <v>127</v>
      </c>
    </row>
    <row r="3620" spans="1:2" x14ac:dyDescent="0.3">
      <c r="A3620" s="2">
        <v>43147</v>
      </c>
      <c r="B3620" s="29" t="s">
        <v>28</v>
      </c>
    </row>
    <row r="3621" spans="1:2" x14ac:dyDescent="0.3">
      <c r="A3621" s="2">
        <v>43150</v>
      </c>
      <c r="B3621" s="28" t="s">
        <v>1721</v>
      </c>
    </row>
    <row r="3622" spans="1:2" x14ac:dyDescent="0.3">
      <c r="A3622" s="2">
        <v>43151</v>
      </c>
      <c r="B3622" s="29" t="s">
        <v>2094</v>
      </c>
    </row>
    <row r="3623" spans="1:2" x14ac:dyDescent="0.3">
      <c r="A3623" s="2">
        <v>43152</v>
      </c>
      <c r="B3623" s="28" t="s">
        <v>163</v>
      </c>
    </row>
    <row r="3624" spans="1:2" x14ac:dyDescent="0.3">
      <c r="A3624" s="2">
        <v>43153</v>
      </c>
      <c r="B3624" s="29" t="s">
        <v>1301</v>
      </c>
    </row>
    <row r="3625" spans="1:2" x14ac:dyDescent="0.3">
      <c r="A3625" s="2">
        <v>43154</v>
      </c>
      <c r="B3625" s="28" t="s">
        <v>1927</v>
      </c>
    </row>
    <row r="3626" spans="1:2" x14ac:dyDescent="0.3">
      <c r="A3626" s="2">
        <v>43157</v>
      </c>
      <c r="B3626" s="29" t="s">
        <v>536</v>
      </c>
    </row>
    <row r="3627" spans="1:2" x14ac:dyDescent="0.3">
      <c r="A3627" s="2">
        <v>43158</v>
      </c>
      <c r="B3627" s="28" t="s">
        <v>1245</v>
      </c>
    </row>
    <row r="3628" spans="1:2" x14ac:dyDescent="0.3">
      <c r="A3628" s="2">
        <v>43159</v>
      </c>
      <c r="B3628" s="29" t="s">
        <v>180</v>
      </c>
    </row>
    <row r="3629" spans="1:2" x14ac:dyDescent="0.3">
      <c r="A3629" s="2">
        <v>43160</v>
      </c>
      <c r="B3629" s="28" t="s">
        <v>2095</v>
      </c>
    </row>
    <row r="3630" spans="1:2" x14ac:dyDescent="0.3">
      <c r="A3630" s="2">
        <v>43161</v>
      </c>
      <c r="B3630" s="29" t="s">
        <v>1900</v>
      </c>
    </row>
    <row r="3631" spans="1:2" x14ac:dyDescent="0.3">
      <c r="A3631" s="2">
        <v>43164</v>
      </c>
      <c r="B3631" s="28" t="s">
        <v>495</v>
      </c>
    </row>
    <row r="3632" spans="1:2" x14ac:dyDescent="0.3">
      <c r="A3632" s="2">
        <v>43165</v>
      </c>
      <c r="B3632" s="29" t="s">
        <v>2096</v>
      </c>
    </row>
    <row r="3633" spans="1:2" x14ac:dyDescent="0.3">
      <c r="A3633" s="2">
        <v>43166</v>
      </c>
      <c r="B3633" s="28" t="s">
        <v>812</v>
      </c>
    </row>
    <row r="3634" spans="1:2" x14ac:dyDescent="0.3">
      <c r="A3634" s="2">
        <v>43167</v>
      </c>
      <c r="B3634" s="29" t="s">
        <v>503</v>
      </c>
    </row>
    <row r="3635" spans="1:2" x14ac:dyDescent="0.3">
      <c r="A3635" s="2">
        <v>43168</v>
      </c>
      <c r="B3635" s="28" t="s">
        <v>1618</v>
      </c>
    </row>
    <row r="3636" spans="1:2" x14ac:dyDescent="0.3">
      <c r="A3636" s="2">
        <v>43171</v>
      </c>
      <c r="B3636" s="29" t="s">
        <v>1798</v>
      </c>
    </row>
    <row r="3637" spans="1:2" x14ac:dyDescent="0.3">
      <c r="A3637" s="2">
        <v>43172</v>
      </c>
      <c r="B3637" s="28" t="s">
        <v>501</v>
      </c>
    </row>
    <row r="3638" spans="1:2" x14ac:dyDescent="0.3">
      <c r="A3638" s="2">
        <v>43173</v>
      </c>
      <c r="B3638" s="29" t="s">
        <v>609</v>
      </c>
    </row>
    <row r="3639" spans="1:2" x14ac:dyDescent="0.3">
      <c r="A3639" s="2">
        <v>43174</v>
      </c>
      <c r="B3639" s="28" t="s">
        <v>331</v>
      </c>
    </row>
    <row r="3640" spans="1:2" x14ac:dyDescent="0.3">
      <c r="A3640" s="2">
        <v>43175</v>
      </c>
      <c r="B3640" s="29" t="s">
        <v>2097</v>
      </c>
    </row>
    <row r="3641" spans="1:2" x14ac:dyDescent="0.3">
      <c r="A3641" s="2">
        <v>43178</v>
      </c>
      <c r="B3641" s="28" t="s">
        <v>967</v>
      </c>
    </row>
    <row r="3642" spans="1:2" x14ac:dyDescent="0.3">
      <c r="A3642" s="2">
        <v>43179</v>
      </c>
      <c r="B3642" s="29" t="s">
        <v>2098</v>
      </c>
    </row>
    <row r="3643" spans="1:2" x14ac:dyDescent="0.3">
      <c r="A3643" s="2">
        <v>43180</v>
      </c>
      <c r="B3643" s="28" t="s">
        <v>811</v>
      </c>
    </row>
    <row r="3644" spans="1:2" x14ac:dyDescent="0.3">
      <c r="A3644" s="2">
        <v>43181</v>
      </c>
      <c r="B3644" s="29" t="s">
        <v>880</v>
      </c>
    </row>
    <row r="3645" spans="1:2" x14ac:dyDescent="0.3">
      <c r="A3645" s="2">
        <v>43182</v>
      </c>
      <c r="B3645" s="28" t="s">
        <v>120</v>
      </c>
    </row>
    <row r="3646" spans="1:2" x14ac:dyDescent="0.3">
      <c r="A3646" s="2">
        <v>43185</v>
      </c>
      <c r="B3646" s="29" t="s">
        <v>2099</v>
      </c>
    </row>
    <row r="3647" spans="1:2" x14ac:dyDescent="0.3">
      <c r="A3647" s="2">
        <v>43186</v>
      </c>
      <c r="B3647" s="28" t="s">
        <v>893</v>
      </c>
    </row>
    <row r="3648" spans="1:2" x14ac:dyDescent="0.3">
      <c r="A3648" s="2">
        <v>43187</v>
      </c>
      <c r="B3648" s="29" t="s">
        <v>2100</v>
      </c>
    </row>
    <row r="3649" spans="1:2" x14ac:dyDescent="0.3">
      <c r="A3649" s="2">
        <v>43188</v>
      </c>
      <c r="B3649" s="28" t="s">
        <v>2078</v>
      </c>
    </row>
    <row r="3650" spans="1:2" x14ac:dyDescent="0.3">
      <c r="A3650" s="2">
        <v>43193</v>
      </c>
      <c r="B3650" s="29" t="s">
        <v>1672</v>
      </c>
    </row>
    <row r="3651" spans="1:2" x14ac:dyDescent="0.3">
      <c r="A3651" s="2">
        <v>43194</v>
      </c>
      <c r="B3651" s="28" t="s">
        <v>259</v>
      </c>
    </row>
    <row r="3652" spans="1:2" x14ac:dyDescent="0.3">
      <c r="A3652" s="2">
        <v>43195</v>
      </c>
      <c r="B3652" s="29" t="s">
        <v>795</v>
      </c>
    </row>
    <row r="3653" spans="1:2" x14ac:dyDescent="0.3">
      <c r="A3653" s="2">
        <v>43196</v>
      </c>
      <c r="B3653" s="28" t="s">
        <v>53</v>
      </c>
    </row>
    <row r="3654" spans="1:2" x14ac:dyDescent="0.3">
      <c r="A3654" s="2">
        <v>43199</v>
      </c>
      <c r="B3654" s="29" t="s">
        <v>733</v>
      </c>
    </row>
    <row r="3655" spans="1:2" x14ac:dyDescent="0.3">
      <c r="A3655" s="2">
        <v>43200</v>
      </c>
      <c r="B3655" s="28" t="s">
        <v>290</v>
      </c>
    </row>
    <row r="3656" spans="1:2" x14ac:dyDescent="0.3">
      <c r="A3656" s="2">
        <v>43201</v>
      </c>
      <c r="B3656" s="29" t="s">
        <v>2101</v>
      </c>
    </row>
    <row r="3657" spans="1:2" x14ac:dyDescent="0.3">
      <c r="A3657" s="2">
        <v>43202</v>
      </c>
      <c r="B3657" s="28" t="s">
        <v>2102</v>
      </c>
    </row>
    <row r="3658" spans="1:2" x14ac:dyDescent="0.3">
      <c r="A3658" s="2">
        <v>43203</v>
      </c>
      <c r="B3658" s="29" t="s">
        <v>1976</v>
      </c>
    </row>
    <row r="3659" spans="1:2" x14ac:dyDescent="0.3">
      <c r="A3659" s="2">
        <v>43206</v>
      </c>
      <c r="B3659" s="28" t="s">
        <v>1885</v>
      </c>
    </row>
    <row r="3660" spans="1:2" x14ac:dyDescent="0.3">
      <c r="A3660" s="2">
        <v>43207</v>
      </c>
      <c r="B3660" s="29" t="s">
        <v>1909</v>
      </c>
    </row>
    <row r="3661" spans="1:2" x14ac:dyDescent="0.3">
      <c r="A3661" s="2">
        <v>43208</v>
      </c>
      <c r="B3661" s="28" t="s">
        <v>1766</v>
      </c>
    </row>
    <row r="3662" spans="1:2" x14ac:dyDescent="0.3">
      <c r="A3662" s="2">
        <v>43209</v>
      </c>
      <c r="B3662" s="29" t="s">
        <v>1830</v>
      </c>
    </row>
    <row r="3663" spans="1:2" x14ac:dyDescent="0.3">
      <c r="A3663" s="2">
        <v>43210</v>
      </c>
      <c r="B3663" s="28" t="s">
        <v>173</v>
      </c>
    </row>
    <row r="3664" spans="1:2" x14ac:dyDescent="0.3">
      <c r="A3664" s="2">
        <v>43213</v>
      </c>
      <c r="B3664" s="29" t="s">
        <v>1630</v>
      </c>
    </row>
    <row r="3665" spans="1:2" x14ac:dyDescent="0.3">
      <c r="A3665" s="2">
        <v>43214</v>
      </c>
      <c r="B3665" s="28" t="s">
        <v>2073</v>
      </c>
    </row>
    <row r="3666" spans="1:2" x14ac:dyDescent="0.3">
      <c r="A3666" s="2">
        <v>43215</v>
      </c>
      <c r="B3666" s="29" t="s">
        <v>96</v>
      </c>
    </row>
    <row r="3667" spans="1:2" x14ac:dyDescent="0.3">
      <c r="A3667" s="2">
        <v>43216</v>
      </c>
      <c r="B3667" s="28" t="s">
        <v>173</v>
      </c>
    </row>
    <row r="3668" spans="1:2" x14ac:dyDescent="0.3">
      <c r="A3668" s="2">
        <v>43217</v>
      </c>
      <c r="B3668" s="29" t="s">
        <v>1414</v>
      </c>
    </row>
    <row r="3669" spans="1:2" x14ac:dyDescent="0.3">
      <c r="A3669" s="2">
        <v>43220</v>
      </c>
      <c r="B3669" s="28" t="s">
        <v>2043</v>
      </c>
    </row>
    <row r="3670" spans="1:2" x14ac:dyDescent="0.3">
      <c r="A3670" s="2">
        <v>43221</v>
      </c>
      <c r="B3670" s="29" t="s">
        <v>1692</v>
      </c>
    </row>
    <row r="3671" spans="1:2" x14ac:dyDescent="0.3">
      <c r="A3671" s="2">
        <v>43222</v>
      </c>
      <c r="B3671" s="28" t="s">
        <v>1556</v>
      </c>
    </row>
    <row r="3672" spans="1:2" x14ac:dyDescent="0.3">
      <c r="A3672" s="2">
        <v>43223</v>
      </c>
      <c r="B3672" s="29" t="s">
        <v>1373</v>
      </c>
    </row>
    <row r="3673" spans="1:2" x14ac:dyDescent="0.3">
      <c r="A3673" s="2">
        <v>43224</v>
      </c>
      <c r="B3673" s="28" t="s">
        <v>1343</v>
      </c>
    </row>
    <row r="3674" spans="1:2" x14ac:dyDescent="0.3">
      <c r="A3674" s="2">
        <v>43227</v>
      </c>
      <c r="B3674" s="29" t="s">
        <v>1716</v>
      </c>
    </row>
    <row r="3675" spans="1:2" x14ac:dyDescent="0.3">
      <c r="A3675" s="2">
        <v>43228</v>
      </c>
      <c r="B3675" s="28" t="s">
        <v>2103</v>
      </c>
    </row>
    <row r="3676" spans="1:2" x14ac:dyDescent="0.3">
      <c r="A3676" s="2">
        <v>43229</v>
      </c>
      <c r="B3676" s="29" t="s">
        <v>960</v>
      </c>
    </row>
    <row r="3677" spans="1:2" x14ac:dyDescent="0.3">
      <c r="A3677" s="2">
        <v>43230</v>
      </c>
      <c r="B3677" s="28" t="s">
        <v>153</v>
      </c>
    </row>
    <row r="3678" spans="1:2" x14ac:dyDescent="0.3">
      <c r="A3678" s="2">
        <v>43231</v>
      </c>
      <c r="B3678" s="29" t="s">
        <v>2103</v>
      </c>
    </row>
    <row r="3679" spans="1:2" x14ac:dyDescent="0.3">
      <c r="A3679" s="2">
        <v>43234</v>
      </c>
      <c r="B3679" s="28" t="s">
        <v>1769</v>
      </c>
    </row>
    <row r="3680" spans="1:2" x14ac:dyDescent="0.3">
      <c r="A3680" s="2">
        <v>43235</v>
      </c>
      <c r="B3680" s="29" t="s">
        <v>236</v>
      </c>
    </row>
    <row r="3681" spans="1:2" x14ac:dyDescent="0.3">
      <c r="A3681" s="2">
        <v>43236</v>
      </c>
      <c r="B3681" s="28" t="s">
        <v>416</v>
      </c>
    </row>
    <row r="3682" spans="1:2" x14ac:dyDescent="0.3">
      <c r="A3682" s="2">
        <v>43237</v>
      </c>
      <c r="B3682" s="29" t="s">
        <v>880</v>
      </c>
    </row>
    <row r="3683" spans="1:2" x14ac:dyDescent="0.3">
      <c r="A3683" s="2">
        <v>43238</v>
      </c>
      <c r="B3683" s="28" t="s">
        <v>132</v>
      </c>
    </row>
    <row r="3684" spans="1:2" x14ac:dyDescent="0.3">
      <c r="A3684" s="2">
        <v>43241</v>
      </c>
      <c r="B3684" s="29" t="s">
        <v>915</v>
      </c>
    </row>
    <row r="3685" spans="1:2" x14ac:dyDescent="0.3">
      <c r="A3685" s="2">
        <v>43242</v>
      </c>
      <c r="B3685" s="28" t="s">
        <v>423</v>
      </c>
    </row>
    <row r="3686" spans="1:2" x14ac:dyDescent="0.3">
      <c r="A3686" s="2">
        <v>43243</v>
      </c>
      <c r="B3686" s="29" t="s">
        <v>1685</v>
      </c>
    </row>
    <row r="3687" spans="1:2" x14ac:dyDescent="0.3">
      <c r="A3687" s="2">
        <v>43244</v>
      </c>
      <c r="B3687" s="28" t="s">
        <v>617</v>
      </c>
    </row>
    <row r="3688" spans="1:2" x14ac:dyDescent="0.3">
      <c r="A3688" s="2">
        <v>43245</v>
      </c>
      <c r="B3688" s="29" t="s">
        <v>1904</v>
      </c>
    </row>
    <row r="3689" spans="1:2" x14ac:dyDescent="0.3">
      <c r="A3689" s="2">
        <v>43248</v>
      </c>
      <c r="B3689" s="28" t="s">
        <v>1529</v>
      </c>
    </row>
    <row r="3690" spans="1:2" x14ac:dyDescent="0.3">
      <c r="A3690" s="2">
        <v>43249</v>
      </c>
      <c r="B3690" s="29" t="s">
        <v>1821</v>
      </c>
    </row>
    <row r="3691" spans="1:2" x14ac:dyDescent="0.3">
      <c r="A3691" s="2">
        <v>43250</v>
      </c>
      <c r="B3691" s="28" t="s">
        <v>1710</v>
      </c>
    </row>
    <row r="3692" spans="1:2" x14ac:dyDescent="0.3">
      <c r="A3692" s="2">
        <v>43251</v>
      </c>
      <c r="B3692" s="29" t="s">
        <v>1676</v>
      </c>
    </row>
    <row r="3693" spans="1:2" x14ac:dyDescent="0.3">
      <c r="A3693" s="2">
        <v>43252</v>
      </c>
      <c r="B3693" s="28" t="s">
        <v>2104</v>
      </c>
    </row>
    <row r="3694" spans="1:2" x14ac:dyDescent="0.3">
      <c r="A3694" s="2">
        <v>43255</v>
      </c>
      <c r="B3694" s="29" t="s">
        <v>728</v>
      </c>
    </row>
    <row r="3695" spans="1:2" x14ac:dyDescent="0.3">
      <c r="A3695" s="2">
        <v>43256</v>
      </c>
      <c r="B3695" s="28" t="s">
        <v>2105</v>
      </c>
    </row>
    <row r="3696" spans="1:2" x14ac:dyDescent="0.3">
      <c r="A3696" s="2">
        <v>43257</v>
      </c>
      <c r="B3696" s="29" t="s">
        <v>111</v>
      </c>
    </row>
    <row r="3697" spans="1:2" x14ac:dyDescent="0.3">
      <c r="A3697" s="2">
        <v>43258</v>
      </c>
      <c r="B3697" s="28" t="s">
        <v>144</v>
      </c>
    </row>
    <row r="3698" spans="1:2" x14ac:dyDescent="0.3">
      <c r="A3698" s="2">
        <v>43259</v>
      </c>
      <c r="B3698" s="29" t="s">
        <v>2106</v>
      </c>
    </row>
    <row r="3699" spans="1:2" x14ac:dyDescent="0.3">
      <c r="A3699" s="2">
        <v>43262</v>
      </c>
      <c r="B3699" s="28" t="s">
        <v>316</v>
      </c>
    </row>
    <row r="3700" spans="1:2" x14ac:dyDescent="0.3">
      <c r="A3700" s="2">
        <v>43263</v>
      </c>
      <c r="B3700" s="29" t="s">
        <v>610</v>
      </c>
    </row>
    <row r="3701" spans="1:2" x14ac:dyDescent="0.3">
      <c r="A3701" s="2">
        <v>43264</v>
      </c>
      <c r="B3701" s="28" t="s">
        <v>765</v>
      </c>
    </row>
    <row r="3702" spans="1:2" x14ac:dyDescent="0.3">
      <c r="A3702" s="2">
        <v>43265</v>
      </c>
      <c r="B3702" s="29" t="s">
        <v>1688</v>
      </c>
    </row>
    <row r="3703" spans="1:2" x14ac:dyDescent="0.3">
      <c r="A3703" s="2">
        <v>43266</v>
      </c>
      <c r="B3703" s="28" t="s">
        <v>728</v>
      </c>
    </row>
    <row r="3704" spans="1:2" x14ac:dyDescent="0.3">
      <c r="A3704" s="2">
        <v>43269</v>
      </c>
      <c r="B3704" s="29" t="s">
        <v>2107</v>
      </c>
    </row>
    <row r="3705" spans="1:2" x14ac:dyDescent="0.3">
      <c r="A3705" s="2">
        <v>43270</v>
      </c>
      <c r="B3705" s="28" t="s">
        <v>370</v>
      </c>
    </row>
    <row r="3706" spans="1:2" x14ac:dyDescent="0.3">
      <c r="A3706" s="2">
        <v>43271</v>
      </c>
      <c r="B3706" s="29" t="s">
        <v>1279</v>
      </c>
    </row>
    <row r="3707" spans="1:2" x14ac:dyDescent="0.3">
      <c r="A3707" s="2">
        <v>43272</v>
      </c>
      <c r="B3707" s="28" t="s">
        <v>2018</v>
      </c>
    </row>
    <row r="3708" spans="1:2" x14ac:dyDescent="0.3">
      <c r="A3708" s="2">
        <v>43273</v>
      </c>
      <c r="B3708" s="29" t="s">
        <v>2108</v>
      </c>
    </row>
    <row r="3709" spans="1:2" x14ac:dyDescent="0.3">
      <c r="A3709" s="2">
        <v>43276</v>
      </c>
      <c r="B3709" s="28" t="s">
        <v>719</v>
      </c>
    </row>
    <row r="3710" spans="1:2" x14ac:dyDescent="0.3">
      <c r="A3710" s="2">
        <v>43277</v>
      </c>
      <c r="B3710" s="29" t="s">
        <v>364</v>
      </c>
    </row>
    <row r="3711" spans="1:2" x14ac:dyDescent="0.3">
      <c r="A3711" s="2">
        <v>43278</v>
      </c>
      <c r="B3711" s="28" t="s">
        <v>2109</v>
      </c>
    </row>
    <row r="3712" spans="1:2" x14ac:dyDescent="0.3">
      <c r="A3712" s="2">
        <v>43279</v>
      </c>
      <c r="B3712" s="29" t="s">
        <v>352</v>
      </c>
    </row>
    <row r="3713" spans="1:2" x14ac:dyDescent="0.3">
      <c r="A3713" s="2">
        <v>43280</v>
      </c>
      <c r="B3713" s="28" t="s">
        <v>1568</v>
      </c>
    </row>
    <row r="3714" spans="1:2" x14ac:dyDescent="0.3">
      <c r="A3714" s="2">
        <v>43283</v>
      </c>
      <c r="B3714" s="29" t="s">
        <v>1649</v>
      </c>
    </row>
    <row r="3715" spans="1:2" x14ac:dyDescent="0.3">
      <c r="A3715" s="2">
        <v>43284</v>
      </c>
      <c r="B3715" s="28" t="s">
        <v>2110</v>
      </c>
    </row>
    <row r="3716" spans="1:2" x14ac:dyDescent="0.3">
      <c r="A3716" s="2">
        <v>43285</v>
      </c>
      <c r="B3716" s="29" t="s">
        <v>1409</v>
      </c>
    </row>
    <row r="3717" spans="1:2" x14ac:dyDescent="0.3">
      <c r="A3717" s="2">
        <v>43286</v>
      </c>
      <c r="B3717" s="28" t="s">
        <v>2111</v>
      </c>
    </row>
    <row r="3718" spans="1:2" x14ac:dyDescent="0.3">
      <c r="A3718" s="2">
        <v>43287</v>
      </c>
      <c r="B3718" s="29" t="s">
        <v>1535</v>
      </c>
    </row>
    <row r="3719" spans="1:2" x14ac:dyDescent="0.3">
      <c r="A3719" s="2">
        <v>43290</v>
      </c>
      <c r="B3719" s="28" t="s">
        <v>251</v>
      </c>
    </row>
    <row r="3720" spans="1:2" x14ac:dyDescent="0.3">
      <c r="A3720" s="2">
        <v>43291</v>
      </c>
      <c r="B3720" s="29" t="s">
        <v>1441</v>
      </c>
    </row>
    <row r="3721" spans="1:2" x14ac:dyDescent="0.3">
      <c r="A3721" s="2">
        <v>43292</v>
      </c>
      <c r="B3721" s="28" t="s">
        <v>120</v>
      </c>
    </row>
    <row r="3722" spans="1:2" x14ac:dyDescent="0.3">
      <c r="A3722" s="2">
        <v>43293</v>
      </c>
      <c r="B3722" s="29" t="s">
        <v>252</v>
      </c>
    </row>
    <row r="3723" spans="1:2" x14ac:dyDescent="0.3">
      <c r="A3723" s="2">
        <v>43294</v>
      </c>
      <c r="B3723" s="28" t="s">
        <v>731</v>
      </c>
    </row>
    <row r="3724" spans="1:2" x14ac:dyDescent="0.3">
      <c r="A3724" s="2">
        <v>43297</v>
      </c>
      <c r="B3724" s="29" t="s">
        <v>1768</v>
      </c>
    </row>
    <row r="3725" spans="1:2" x14ac:dyDescent="0.3">
      <c r="A3725" s="2">
        <v>43298</v>
      </c>
      <c r="B3725" s="28" t="s">
        <v>649</v>
      </c>
    </row>
    <row r="3726" spans="1:2" x14ac:dyDescent="0.3">
      <c r="A3726" s="2">
        <v>43299</v>
      </c>
      <c r="B3726" s="29" t="s">
        <v>713</v>
      </c>
    </row>
    <row r="3727" spans="1:2" x14ac:dyDescent="0.3">
      <c r="A3727" s="2">
        <v>43300</v>
      </c>
      <c r="B3727" s="28" t="s">
        <v>1813</v>
      </c>
    </row>
    <row r="3728" spans="1:2" x14ac:dyDescent="0.3">
      <c r="A3728" s="2">
        <v>43301</v>
      </c>
      <c r="B3728" s="29" t="s">
        <v>463</v>
      </c>
    </row>
    <row r="3729" spans="1:2" x14ac:dyDescent="0.3">
      <c r="A3729" s="2">
        <v>43304</v>
      </c>
      <c r="B3729" s="28" t="s">
        <v>168</v>
      </c>
    </row>
    <row r="3730" spans="1:2" x14ac:dyDescent="0.3">
      <c r="A3730" s="2">
        <v>43305</v>
      </c>
      <c r="B3730" s="29" t="s">
        <v>73</v>
      </c>
    </row>
    <row r="3731" spans="1:2" x14ac:dyDescent="0.3">
      <c r="A3731" s="2">
        <v>43306</v>
      </c>
      <c r="B3731" s="28" t="s">
        <v>2040</v>
      </c>
    </row>
    <row r="3732" spans="1:2" x14ac:dyDescent="0.3">
      <c r="A3732" s="2">
        <v>43307</v>
      </c>
      <c r="B3732" s="29" t="s">
        <v>57</v>
      </c>
    </row>
    <row r="3733" spans="1:2" x14ac:dyDescent="0.3">
      <c r="A3733" s="2">
        <v>43308</v>
      </c>
      <c r="B3733" s="28" t="s">
        <v>434</v>
      </c>
    </row>
    <row r="3734" spans="1:2" x14ac:dyDescent="0.3">
      <c r="A3734" s="2">
        <v>43311</v>
      </c>
      <c r="B3734" s="29" t="s">
        <v>744</v>
      </c>
    </row>
    <row r="3735" spans="1:2" x14ac:dyDescent="0.3">
      <c r="A3735" s="2">
        <v>43312</v>
      </c>
      <c r="B3735" s="28" t="s">
        <v>590</v>
      </c>
    </row>
    <row r="3736" spans="1:2" x14ac:dyDescent="0.3">
      <c r="A3736" s="2">
        <v>43313</v>
      </c>
      <c r="B3736" s="29" t="s">
        <v>1747</v>
      </c>
    </row>
    <row r="3737" spans="1:2" x14ac:dyDescent="0.3">
      <c r="A3737" s="2">
        <v>43314</v>
      </c>
      <c r="B3737" s="28" t="s">
        <v>1375</v>
      </c>
    </row>
    <row r="3738" spans="1:2" x14ac:dyDescent="0.3">
      <c r="A3738" s="2">
        <v>43315</v>
      </c>
      <c r="B3738" s="29" t="s">
        <v>1317</v>
      </c>
    </row>
    <row r="3739" spans="1:2" x14ac:dyDescent="0.3">
      <c r="A3739" s="2">
        <v>43318</v>
      </c>
      <c r="B3739" s="28" t="s">
        <v>671</v>
      </c>
    </row>
    <row r="3740" spans="1:2" x14ac:dyDescent="0.3">
      <c r="A3740" s="2">
        <v>43319</v>
      </c>
      <c r="B3740" s="29" t="s">
        <v>360</v>
      </c>
    </row>
    <row r="3741" spans="1:2" x14ac:dyDescent="0.3">
      <c r="A3741" s="2">
        <v>43320</v>
      </c>
      <c r="B3741" s="28" t="s">
        <v>316</v>
      </c>
    </row>
    <row r="3742" spans="1:2" x14ac:dyDescent="0.3">
      <c r="A3742" s="2">
        <v>43321</v>
      </c>
      <c r="B3742" s="29" t="s">
        <v>955</v>
      </c>
    </row>
    <row r="3743" spans="1:2" x14ac:dyDescent="0.3">
      <c r="A3743" s="2">
        <v>43322</v>
      </c>
      <c r="B3743" s="28" t="s">
        <v>1112</v>
      </c>
    </row>
    <row r="3744" spans="1:2" x14ac:dyDescent="0.3">
      <c r="A3744" s="2">
        <v>43325</v>
      </c>
      <c r="B3744" s="29" t="s">
        <v>1291</v>
      </c>
    </row>
    <row r="3745" spans="1:2" x14ac:dyDescent="0.3">
      <c r="A3745" s="2">
        <v>43326</v>
      </c>
      <c r="B3745" s="28" t="s">
        <v>1955</v>
      </c>
    </row>
    <row r="3746" spans="1:2" x14ac:dyDescent="0.3">
      <c r="A3746" s="2">
        <v>43327</v>
      </c>
      <c r="B3746" s="29" t="s">
        <v>861</v>
      </c>
    </row>
    <row r="3747" spans="1:2" x14ac:dyDescent="0.3">
      <c r="A3747" s="2">
        <v>43328</v>
      </c>
      <c r="B3747" s="28" t="s">
        <v>1515</v>
      </c>
    </row>
    <row r="3748" spans="1:2" x14ac:dyDescent="0.3">
      <c r="A3748" s="2">
        <v>43329</v>
      </c>
      <c r="B3748" s="29" t="s">
        <v>26</v>
      </c>
    </row>
    <row r="3749" spans="1:2" x14ac:dyDescent="0.3">
      <c r="A3749" s="2">
        <v>43332</v>
      </c>
      <c r="B3749" s="28" t="s">
        <v>1816</v>
      </c>
    </row>
    <row r="3750" spans="1:2" x14ac:dyDescent="0.3">
      <c r="A3750" s="2">
        <v>43333</v>
      </c>
      <c r="B3750" s="29" t="s">
        <v>1526</v>
      </c>
    </row>
    <row r="3751" spans="1:2" x14ac:dyDescent="0.3">
      <c r="A3751" s="2">
        <v>43334</v>
      </c>
      <c r="B3751" s="28" t="s">
        <v>80</v>
      </c>
    </row>
    <row r="3752" spans="1:2" x14ac:dyDescent="0.3">
      <c r="A3752" s="2">
        <v>43335</v>
      </c>
      <c r="B3752" s="29" t="s">
        <v>473</v>
      </c>
    </row>
    <row r="3753" spans="1:2" x14ac:dyDescent="0.3">
      <c r="A3753" s="2">
        <v>43336</v>
      </c>
      <c r="B3753" s="28" t="s">
        <v>1556</v>
      </c>
    </row>
    <row r="3754" spans="1:2" x14ac:dyDescent="0.3">
      <c r="A3754" s="2">
        <v>43339</v>
      </c>
      <c r="B3754" s="29" t="s">
        <v>2112</v>
      </c>
    </row>
    <row r="3755" spans="1:2" x14ac:dyDescent="0.3">
      <c r="A3755" s="2">
        <v>43340</v>
      </c>
      <c r="B3755" s="28" t="s">
        <v>2113</v>
      </c>
    </row>
    <row r="3756" spans="1:2" x14ac:dyDescent="0.3">
      <c r="A3756" s="2">
        <v>43341</v>
      </c>
      <c r="B3756" s="29" t="s">
        <v>2015</v>
      </c>
    </row>
    <row r="3757" spans="1:2" x14ac:dyDescent="0.3">
      <c r="A3757" s="2">
        <v>43342</v>
      </c>
      <c r="B3757" s="28" t="s">
        <v>93</v>
      </c>
    </row>
    <row r="3758" spans="1:2" x14ac:dyDescent="0.3">
      <c r="A3758" s="2">
        <v>43343</v>
      </c>
      <c r="B3758" s="29" t="s">
        <v>1811</v>
      </c>
    </row>
    <row r="3759" spans="1:2" x14ac:dyDescent="0.3">
      <c r="A3759" s="2">
        <v>43346</v>
      </c>
      <c r="B3759" s="28" t="s">
        <v>1919</v>
      </c>
    </row>
    <row r="3760" spans="1:2" x14ac:dyDescent="0.3">
      <c r="A3760" s="2">
        <v>43347</v>
      </c>
      <c r="B3760" s="29" t="s">
        <v>948</v>
      </c>
    </row>
    <row r="3761" spans="1:2" x14ac:dyDescent="0.3">
      <c r="A3761" s="2">
        <v>43348</v>
      </c>
      <c r="B3761" s="28" t="s">
        <v>1131</v>
      </c>
    </row>
    <row r="3762" spans="1:2" x14ac:dyDescent="0.3">
      <c r="A3762" s="2">
        <v>43349</v>
      </c>
      <c r="B3762" s="29" t="s">
        <v>2114</v>
      </c>
    </row>
    <row r="3763" spans="1:2" x14ac:dyDescent="0.3">
      <c r="A3763" s="2">
        <v>43350</v>
      </c>
      <c r="B3763" s="28" t="s">
        <v>1685</v>
      </c>
    </row>
    <row r="3764" spans="1:2" x14ac:dyDescent="0.3">
      <c r="A3764" s="2">
        <v>43353</v>
      </c>
      <c r="B3764" s="29" t="s">
        <v>1538</v>
      </c>
    </row>
    <row r="3765" spans="1:2" x14ac:dyDescent="0.3">
      <c r="A3765" s="2">
        <v>43354</v>
      </c>
      <c r="B3765" s="28" t="s">
        <v>137</v>
      </c>
    </row>
    <row r="3766" spans="1:2" x14ac:dyDescent="0.3">
      <c r="A3766" s="2">
        <v>43355</v>
      </c>
      <c r="B3766" s="29" t="s">
        <v>636</v>
      </c>
    </row>
    <row r="3767" spans="1:2" x14ac:dyDescent="0.3">
      <c r="A3767" s="2">
        <v>43356</v>
      </c>
      <c r="B3767" s="28" t="s">
        <v>641</v>
      </c>
    </row>
    <row r="3768" spans="1:2" x14ac:dyDescent="0.3">
      <c r="A3768" s="2">
        <v>43357</v>
      </c>
      <c r="B3768" s="29" t="s">
        <v>2115</v>
      </c>
    </row>
    <row r="3769" spans="1:2" x14ac:dyDescent="0.3">
      <c r="A3769" s="2">
        <v>43360</v>
      </c>
      <c r="B3769" s="28" t="s">
        <v>2104</v>
      </c>
    </row>
    <row r="3770" spans="1:2" x14ac:dyDescent="0.3">
      <c r="A3770" s="2">
        <v>43361</v>
      </c>
      <c r="B3770" s="29" t="s">
        <v>181</v>
      </c>
    </row>
    <row r="3771" spans="1:2" x14ac:dyDescent="0.3">
      <c r="A3771" s="2">
        <v>43362</v>
      </c>
      <c r="B3771" s="28" t="s">
        <v>2116</v>
      </c>
    </row>
    <row r="3772" spans="1:2" x14ac:dyDescent="0.3">
      <c r="A3772" s="2">
        <v>43363</v>
      </c>
      <c r="B3772" s="29" t="s">
        <v>651</v>
      </c>
    </row>
    <row r="3773" spans="1:2" x14ac:dyDescent="0.3">
      <c r="A3773" s="2">
        <v>43364</v>
      </c>
      <c r="B3773" s="28" t="s">
        <v>913</v>
      </c>
    </row>
    <row r="3774" spans="1:2" x14ac:dyDescent="0.3">
      <c r="A3774" s="2">
        <v>43367</v>
      </c>
      <c r="B3774" s="29" t="s">
        <v>1721</v>
      </c>
    </row>
    <row r="3775" spans="1:2" x14ac:dyDescent="0.3">
      <c r="A3775" s="2">
        <v>43368</v>
      </c>
      <c r="B3775" s="28" t="s">
        <v>1980</v>
      </c>
    </row>
    <row r="3776" spans="1:2" x14ac:dyDescent="0.3">
      <c r="A3776" s="2">
        <v>43369</v>
      </c>
      <c r="B3776" s="29" t="s">
        <v>134</v>
      </c>
    </row>
    <row r="3777" spans="1:2" x14ac:dyDescent="0.3">
      <c r="A3777" s="2">
        <v>43370</v>
      </c>
      <c r="B3777" s="28" t="s">
        <v>1726</v>
      </c>
    </row>
    <row r="3778" spans="1:2" x14ac:dyDescent="0.3">
      <c r="A3778" s="2">
        <v>43371</v>
      </c>
      <c r="B3778" s="29" t="s">
        <v>449</v>
      </c>
    </row>
    <row r="3779" spans="1:2" x14ac:dyDescent="0.3">
      <c r="A3779" s="2">
        <v>43374</v>
      </c>
      <c r="B3779" s="28" t="s">
        <v>2117</v>
      </c>
    </row>
    <row r="3780" spans="1:2" x14ac:dyDescent="0.3">
      <c r="A3780" s="2">
        <v>43375</v>
      </c>
      <c r="B3780" s="29" t="s">
        <v>2118</v>
      </c>
    </row>
    <row r="3781" spans="1:2" x14ac:dyDescent="0.3">
      <c r="A3781" s="2">
        <v>43376</v>
      </c>
      <c r="B3781" s="28" t="s">
        <v>284</v>
      </c>
    </row>
    <row r="3782" spans="1:2" x14ac:dyDescent="0.3">
      <c r="A3782" s="2">
        <v>43377</v>
      </c>
      <c r="B3782" s="29" t="s">
        <v>1423</v>
      </c>
    </row>
    <row r="3783" spans="1:2" x14ac:dyDescent="0.3">
      <c r="A3783" s="2">
        <v>43378</v>
      </c>
      <c r="B3783" s="28" t="s">
        <v>2119</v>
      </c>
    </row>
    <row r="3784" spans="1:2" x14ac:dyDescent="0.3">
      <c r="A3784" s="2">
        <v>43381</v>
      </c>
      <c r="B3784" s="29" t="s">
        <v>718</v>
      </c>
    </row>
    <row r="3785" spans="1:2" x14ac:dyDescent="0.3">
      <c r="A3785" s="2">
        <v>43382</v>
      </c>
      <c r="B3785" s="28" t="s">
        <v>1442</v>
      </c>
    </row>
    <row r="3786" spans="1:2" x14ac:dyDescent="0.3">
      <c r="A3786" s="2">
        <v>43383</v>
      </c>
      <c r="B3786" s="29" t="s">
        <v>1374</v>
      </c>
    </row>
    <row r="3787" spans="1:2" x14ac:dyDescent="0.3">
      <c r="A3787" s="2">
        <v>43384</v>
      </c>
      <c r="B3787" s="28" t="s">
        <v>2120</v>
      </c>
    </row>
    <row r="3788" spans="1:2" x14ac:dyDescent="0.3">
      <c r="A3788" s="2">
        <v>43385</v>
      </c>
      <c r="B3788" s="29" t="s">
        <v>2121</v>
      </c>
    </row>
    <row r="3789" spans="1:2" x14ac:dyDescent="0.3">
      <c r="A3789" s="2">
        <v>43388</v>
      </c>
      <c r="B3789" s="28" t="s">
        <v>1598</v>
      </c>
    </row>
    <row r="3790" spans="1:2" x14ac:dyDescent="0.3">
      <c r="A3790" s="2">
        <v>43389</v>
      </c>
      <c r="B3790" s="29" t="s">
        <v>142</v>
      </c>
    </row>
    <row r="3791" spans="1:2" x14ac:dyDescent="0.3">
      <c r="A3791" s="2">
        <v>43390</v>
      </c>
      <c r="B3791" s="28" t="s">
        <v>1160</v>
      </c>
    </row>
    <row r="3792" spans="1:2" x14ac:dyDescent="0.3">
      <c r="A3792" s="2">
        <v>43391</v>
      </c>
      <c r="B3792" s="29" t="s">
        <v>1862</v>
      </c>
    </row>
    <row r="3793" spans="1:2" x14ac:dyDescent="0.3">
      <c r="A3793" s="2">
        <v>43392</v>
      </c>
      <c r="B3793" s="28" t="s">
        <v>2122</v>
      </c>
    </row>
    <row r="3794" spans="1:2" x14ac:dyDescent="0.3">
      <c r="A3794" s="2">
        <v>43395</v>
      </c>
      <c r="B3794" s="29" t="s">
        <v>2123</v>
      </c>
    </row>
    <row r="3795" spans="1:2" x14ac:dyDescent="0.3">
      <c r="A3795" s="2">
        <v>43396</v>
      </c>
      <c r="B3795" s="28" t="s">
        <v>1332</v>
      </c>
    </row>
    <row r="3796" spans="1:2" x14ac:dyDescent="0.3">
      <c r="A3796" s="2">
        <v>43397</v>
      </c>
      <c r="B3796" s="29" t="s">
        <v>2124</v>
      </c>
    </row>
    <row r="3797" spans="1:2" x14ac:dyDescent="0.3">
      <c r="A3797" s="2">
        <v>43398</v>
      </c>
      <c r="B3797" s="28" t="s">
        <v>1877</v>
      </c>
    </row>
    <row r="3798" spans="1:2" x14ac:dyDescent="0.3">
      <c r="A3798" s="2">
        <v>43399</v>
      </c>
      <c r="B3798" s="29" t="s">
        <v>2125</v>
      </c>
    </row>
    <row r="3799" spans="1:2" x14ac:dyDescent="0.3">
      <c r="A3799" s="2">
        <v>43402</v>
      </c>
      <c r="B3799" s="28" t="s">
        <v>2126</v>
      </c>
    </row>
    <row r="3800" spans="1:2" x14ac:dyDescent="0.3">
      <c r="A3800" s="2">
        <v>43403</v>
      </c>
      <c r="B3800" s="29" t="s">
        <v>227</v>
      </c>
    </row>
    <row r="3801" spans="1:2" x14ac:dyDescent="0.3">
      <c r="A3801" s="2">
        <v>43404</v>
      </c>
      <c r="B3801" s="28" t="s">
        <v>1018</v>
      </c>
    </row>
    <row r="3802" spans="1:2" x14ac:dyDescent="0.3">
      <c r="A3802" s="2">
        <v>43405</v>
      </c>
      <c r="B3802" s="29" t="s">
        <v>1875</v>
      </c>
    </row>
    <row r="3803" spans="1:2" x14ac:dyDescent="0.3">
      <c r="A3803" s="2">
        <v>43406</v>
      </c>
      <c r="B3803" s="28" t="s">
        <v>2127</v>
      </c>
    </row>
    <row r="3804" spans="1:2" x14ac:dyDescent="0.3">
      <c r="A3804" s="2">
        <v>43409</v>
      </c>
      <c r="B3804" s="29" t="s">
        <v>2128</v>
      </c>
    </row>
    <row r="3805" spans="1:2" x14ac:dyDescent="0.3">
      <c r="A3805" s="2">
        <v>43410</v>
      </c>
      <c r="B3805" s="28" t="s">
        <v>499</v>
      </c>
    </row>
    <row r="3806" spans="1:2" x14ac:dyDescent="0.3">
      <c r="A3806" s="2">
        <v>43411</v>
      </c>
      <c r="B3806" s="29" t="s">
        <v>898</v>
      </c>
    </row>
    <row r="3807" spans="1:2" x14ac:dyDescent="0.3">
      <c r="A3807" s="2">
        <v>43412</v>
      </c>
      <c r="B3807" s="28" t="s">
        <v>136</v>
      </c>
    </row>
    <row r="3808" spans="1:2" x14ac:dyDescent="0.3">
      <c r="A3808" s="2">
        <v>43413</v>
      </c>
      <c r="B3808" s="29" t="s">
        <v>1076</v>
      </c>
    </row>
    <row r="3809" spans="1:2" x14ac:dyDescent="0.3">
      <c r="A3809" s="2">
        <v>43416</v>
      </c>
      <c r="B3809" s="28" t="s">
        <v>2129</v>
      </c>
    </row>
    <row r="3810" spans="1:2" x14ac:dyDescent="0.3">
      <c r="A3810" s="2">
        <v>43417</v>
      </c>
      <c r="B3810" s="29" t="s">
        <v>555</v>
      </c>
    </row>
    <row r="3811" spans="1:2" x14ac:dyDescent="0.3">
      <c r="A3811" s="2">
        <v>43418</v>
      </c>
      <c r="B3811" s="28" t="s">
        <v>2130</v>
      </c>
    </row>
    <row r="3812" spans="1:2" x14ac:dyDescent="0.3">
      <c r="A3812" s="2">
        <v>43419</v>
      </c>
      <c r="B3812" s="29" t="s">
        <v>359</v>
      </c>
    </row>
    <row r="3813" spans="1:2" x14ac:dyDescent="0.3">
      <c r="A3813" s="2">
        <v>43420</v>
      </c>
      <c r="B3813" s="28" t="s">
        <v>2131</v>
      </c>
    </row>
    <row r="3814" spans="1:2" x14ac:dyDescent="0.3">
      <c r="A3814" s="2">
        <v>43423</v>
      </c>
      <c r="B3814" s="29" t="s">
        <v>1954</v>
      </c>
    </row>
    <row r="3815" spans="1:2" x14ac:dyDescent="0.3">
      <c r="A3815" s="2">
        <v>43424</v>
      </c>
      <c r="B3815" s="28" t="s">
        <v>481</v>
      </c>
    </row>
    <row r="3816" spans="1:2" x14ac:dyDescent="0.3">
      <c r="A3816" s="2">
        <v>43425</v>
      </c>
      <c r="B3816" s="29" t="s">
        <v>1227</v>
      </c>
    </row>
    <row r="3817" spans="1:2" x14ac:dyDescent="0.3">
      <c r="A3817" s="2">
        <v>43426</v>
      </c>
      <c r="B3817" s="28" t="s">
        <v>1318</v>
      </c>
    </row>
    <row r="3818" spans="1:2" x14ac:dyDescent="0.3">
      <c r="A3818" s="2">
        <v>43427</v>
      </c>
      <c r="B3818" s="29" t="s">
        <v>957</v>
      </c>
    </row>
    <row r="3819" spans="1:2" x14ac:dyDescent="0.3">
      <c r="A3819" s="2">
        <v>43430</v>
      </c>
      <c r="B3819" s="28" t="s">
        <v>268</v>
      </c>
    </row>
    <row r="3820" spans="1:2" x14ac:dyDescent="0.3">
      <c r="A3820" s="2">
        <v>43431</v>
      </c>
      <c r="B3820" s="29" t="s">
        <v>1874</v>
      </c>
    </row>
    <row r="3821" spans="1:2" x14ac:dyDescent="0.3">
      <c r="A3821" s="2">
        <v>43432</v>
      </c>
      <c r="B3821" s="28" t="s">
        <v>610</v>
      </c>
    </row>
    <row r="3822" spans="1:2" x14ac:dyDescent="0.3">
      <c r="A3822" s="2">
        <v>43433</v>
      </c>
      <c r="B3822" s="29" t="s">
        <v>184</v>
      </c>
    </row>
    <row r="3823" spans="1:2" x14ac:dyDescent="0.3">
      <c r="A3823" s="2">
        <v>43434</v>
      </c>
      <c r="B3823" s="28" t="s">
        <v>2132</v>
      </c>
    </row>
    <row r="3824" spans="1:2" x14ac:dyDescent="0.3">
      <c r="A3824" s="2">
        <v>43437</v>
      </c>
      <c r="B3824" s="29" t="s">
        <v>209</v>
      </c>
    </row>
    <row r="3825" spans="1:2" x14ac:dyDescent="0.3">
      <c r="A3825" s="2">
        <v>43438</v>
      </c>
      <c r="B3825" s="28" t="s">
        <v>1651</v>
      </c>
    </row>
    <row r="3826" spans="1:2" x14ac:dyDescent="0.3">
      <c r="A3826" s="2">
        <v>43439</v>
      </c>
      <c r="B3826" s="29" t="s">
        <v>2133</v>
      </c>
    </row>
    <row r="3827" spans="1:2" x14ac:dyDescent="0.3">
      <c r="A3827" s="2">
        <v>43440</v>
      </c>
      <c r="B3827" s="28" t="s">
        <v>92</v>
      </c>
    </row>
    <row r="3828" spans="1:2" x14ac:dyDescent="0.3">
      <c r="A3828" s="2">
        <v>43441</v>
      </c>
      <c r="B3828" s="29" t="s">
        <v>2134</v>
      </c>
    </row>
    <row r="3829" spans="1:2" x14ac:dyDescent="0.3">
      <c r="A3829" s="2">
        <v>43444</v>
      </c>
      <c r="B3829" s="28" t="s">
        <v>1695</v>
      </c>
    </row>
    <row r="3830" spans="1:2" x14ac:dyDescent="0.3">
      <c r="A3830" s="2">
        <v>43445</v>
      </c>
      <c r="B3830" s="29" t="s">
        <v>2135</v>
      </c>
    </row>
    <row r="3831" spans="1:2" x14ac:dyDescent="0.3">
      <c r="A3831" s="2">
        <v>43446</v>
      </c>
      <c r="B3831" s="28" t="s">
        <v>2136</v>
      </c>
    </row>
    <row r="3832" spans="1:2" x14ac:dyDescent="0.3">
      <c r="A3832" s="2">
        <v>43447</v>
      </c>
      <c r="B3832" s="29" t="s">
        <v>662</v>
      </c>
    </row>
    <row r="3833" spans="1:2" x14ac:dyDescent="0.3">
      <c r="A3833" s="2">
        <v>43448</v>
      </c>
      <c r="B3833" s="28" t="s">
        <v>1811</v>
      </c>
    </row>
    <row r="3834" spans="1:2" x14ac:dyDescent="0.3">
      <c r="A3834" s="2">
        <v>43451</v>
      </c>
      <c r="B3834" s="29" t="s">
        <v>451</v>
      </c>
    </row>
    <row r="3835" spans="1:2" x14ac:dyDescent="0.3">
      <c r="A3835" s="2">
        <v>43452</v>
      </c>
      <c r="B3835" s="28" t="s">
        <v>2137</v>
      </c>
    </row>
    <row r="3836" spans="1:2" x14ac:dyDescent="0.3">
      <c r="A3836" s="2">
        <v>43453</v>
      </c>
      <c r="B3836" s="29" t="s">
        <v>1451</v>
      </c>
    </row>
    <row r="3837" spans="1:2" x14ac:dyDescent="0.3">
      <c r="A3837" s="2">
        <v>43454</v>
      </c>
      <c r="B3837" s="28" t="s">
        <v>634</v>
      </c>
    </row>
    <row r="3838" spans="1:2" x14ac:dyDescent="0.3">
      <c r="A3838" s="2">
        <v>43455</v>
      </c>
      <c r="B3838" s="29" t="s">
        <v>136</v>
      </c>
    </row>
    <row r="3839" spans="1:2" x14ac:dyDescent="0.3">
      <c r="A3839" s="2">
        <v>43458</v>
      </c>
      <c r="B3839" s="28" t="s">
        <v>730</v>
      </c>
    </row>
    <row r="3840" spans="1:2" x14ac:dyDescent="0.3">
      <c r="A3840" s="2">
        <v>43461</v>
      </c>
      <c r="B3840" s="29" t="s">
        <v>2138</v>
      </c>
    </row>
    <row r="3841" spans="1:2" x14ac:dyDescent="0.3">
      <c r="A3841" s="2">
        <v>43462</v>
      </c>
      <c r="B3841" s="28" t="s">
        <v>1205</v>
      </c>
    </row>
    <row r="3842" spans="1:2" x14ac:dyDescent="0.3">
      <c r="A3842" s="2">
        <v>43465</v>
      </c>
      <c r="B3842" s="29" t="s">
        <v>2139</v>
      </c>
    </row>
    <row r="3843" spans="1:2" x14ac:dyDescent="0.3">
      <c r="A3843" s="2">
        <v>43467</v>
      </c>
      <c r="B3843" s="28" t="s">
        <v>2140</v>
      </c>
    </row>
    <row r="3844" spans="1:2" x14ac:dyDescent="0.3">
      <c r="A3844" s="2">
        <v>43468</v>
      </c>
      <c r="B3844" s="29" t="s">
        <v>1610</v>
      </c>
    </row>
    <row r="3845" spans="1:2" x14ac:dyDescent="0.3">
      <c r="A3845" s="2">
        <v>43469</v>
      </c>
      <c r="B3845" s="28" t="s">
        <v>2141</v>
      </c>
    </row>
    <row r="3846" spans="1:2" x14ac:dyDescent="0.3">
      <c r="A3846" s="2">
        <v>43472</v>
      </c>
      <c r="B3846" s="29" t="s">
        <v>214</v>
      </c>
    </row>
    <row r="3847" spans="1:2" x14ac:dyDescent="0.3">
      <c r="A3847" s="2">
        <v>43473</v>
      </c>
      <c r="B3847" s="28" t="s">
        <v>2142</v>
      </c>
    </row>
    <row r="3848" spans="1:2" x14ac:dyDescent="0.3">
      <c r="A3848" s="2">
        <v>43474</v>
      </c>
      <c r="B3848" s="29" t="s">
        <v>1175</v>
      </c>
    </row>
    <row r="3849" spans="1:2" x14ac:dyDescent="0.3">
      <c r="A3849" s="2">
        <v>43475</v>
      </c>
      <c r="B3849" s="28" t="s">
        <v>2143</v>
      </c>
    </row>
    <row r="3850" spans="1:2" x14ac:dyDescent="0.3">
      <c r="A3850" s="2">
        <v>43476</v>
      </c>
      <c r="B3850" s="29" t="s">
        <v>2144</v>
      </c>
    </row>
    <row r="3851" spans="1:2" x14ac:dyDescent="0.3">
      <c r="A3851" s="2">
        <v>43479</v>
      </c>
      <c r="B3851" s="28" t="s">
        <v>463</v>
      </c>
    </row>
    <row r="3852" spans="1:2" x14ac:dyDescent="0.3">
      <c r="A3852" s="2">
        <v>43480</v>
      </c>
      <c r="B3852" s="29" t="s">
        <v>1110</v>
      </c>
    </row>
    <row r="3853" spans="1:2" x14ac:dyDescent="0.3">
      <c r="A3853" s="2">
        <v>43481</v>
      </c>
      <c r="B3853" s="28" t="s">
        <v>2145</v>
      </c>
    </row>
    <row r="3854" spans="1:2" x14ac:dyDescent="0.3">
      <c r="A3854" s="2">
        <v>43482</v>
      </c>
      <c r="B3854" s="29" t="s">
        <v>840</v>
      </c>
    </row>
    <row r="3855" spans="1:2" x14ac:dyDescent="0.3">
      <c r="A3855" s="2">
        <v>43483</v>
      </c>
      <c r="B3855" s="28" t="s">
        <v>654</v>
      </c>
    </row>
    <row r="3856" spans="1:2" x14ac:dyDescent="0.3">
      <c r="A3856" s="2">
        <v>43486</v>
      </c>
      <c r="B3856" s="29" t="s">
        <v>1089</v>
      </c>
    </row>
    <row r="3857" spans="1:2" x14ac:dyDescent="0.3">
      <c r="A3857" s="2">
        <v>43487</v>
      </c>
      <c r="B3857" s="28" t="s">
        <v>1182</v>
      </c>
    </row>
    <row r="3858" spans="1:2" x14ac:dyDescent="0.3">
      <c r="A3858" s="2">
        <v>43488</v>
      </c>
      <c r="B3858" s="29" t="s">
        <v>725</v>
      </c>
    </row>
    <row r="3859" spans="1:2" x14ac:dyDescent="0.3">
      <c r="A3859" s="2">
        <v>43489</v>
      </c>
      <c r="B3859" s="28" t="s">
        <v>641</v>
      </c>
    </row>
    <row r="3860" spans="1:2" x14ac:dyDescent="0.3">
      <c r="A3860" s="2">
        <v>43490</v>
      </c>
      <c r="B3860" s="29" t="s">
        <v>1311</v>
      </c>
    </row>
    <row r="3861" spans="1:2" x14ac:dyDescent="0.3">
      <c r="A3861" s="2">
        <v>43493</v>
      </c>
      <c r="B3861" s="28" t="s">
        <v>132</v>
      </c>
    </row>
    <row r="3862" spans="1:2" x14ac:dyDescent="0.3">
      <c r="A3862" s="2">
        <v>43494</v>
      </c>
      <c r="B3862" s="29" t="s">
        <v>1147</v>
      </c>
    </row>
    <row r="3863" spans="1:2" x14ac:dyDescent="0.3">
      <c r="A3863" s="2">
        <v>43495</v>
      </c>
      <c r="B3863" s="28" t="s">
        <v>308</v>
      </c>
    </row>
    <row r="3864" spans="1:2" x14ac:dyDescent="0.3">
      <c r="A3864" s="2">
        <v>43496</v>
      </c>
      <c r="B3864" s="29" t="s">
        <v>71</v>
      </c>
    </row>
    <row r="3865" spans="1:2" x14ac:dyDescent="0.3">
      <c r="A3865" s="2">
        <v>43497</v>
      </c>
      <c r="B3865" s="28" t="s">
        <v>1625</v>
      </c>
    </row>
    <row r="3866" spans="1:2" x14ac:dyDescent="0.3">
      <c r="A3866" s="2">
        <v>43500</v>
      </c>
      <c r="B3866" s="29" t="s">
        <v>2146</v>
      </c>
    </row>
    <row r="3867" spans="1:2" x14ac:dyDescent="0.3">
      <c r="A3867" s="2">
        <v>43501</v>
      </c>
      <c r="B3867" s="28" t="s">
        <v>145</v>
      </c>
    </row>
    <row r="3868" spans="1:2" x14ac:dyDescent="0.3">
      <c r="A3868" s="2">
        <v>43502</v>
      </c>
      <c r="B3868" s="29" t="s">
        <v>211</v>
      </c>
    </row>
    <row r="3869" spans="1:2" x14ac:dyDescent="0.3">
      <c r="A3869" s="2">
        <v>43503</v>
      </c>
      <c r="B3869" s="28" t="s">
        <v>954</v>
      </c>
    </row>
    <row r="3870" spans="1:2" x14ac:dyDescent="0.3">
      <c r="A3870" s="2">
        <v>43504</v>
      </c>
      <c r="B3870" s="29" t="s">
        <v>1350</v>
      </c>
    </row>
    <row r="3871" spans="1:2" x14ac:dyDescent="0.3">
      <c r="A3871" s="2">
        <v>43507</v>
      </c>
      <c r="B3871" s="28" t="s">
        <v>2147</v>
      </c>
    </row>
    <row r="3872" spans="1:2" x14ac:dyDescent="0.3">
      <c r="A3872" s="2">
        <v>43508</v>
      </c>
      <c r="B3872" s="29" t="s">
        <v>481</v>
      </c>
    </row>
    <row r="3873" spans="1:2" x14ac:dyDescent="0.3">
      <c r="A3873" s="2">
        <v>43509</v>
      </c>
      <c r="B3873" s="28" t="s">
        <v>456</v>
      </c>
    </row>
    <row r="3874" spans="1:2" x14ac:dyDescent="0.3">
      <c r="A3874" s="2">
        <v>43510</v>
      </c>
      <c r="B3874" s="29" t="s">
        <v>1610</v>
      </c>
    </row>
    <row r="3875" spans="1:2" x14ac:dyDescent="0.3">
      <c r="A3875" s="2">
        <v>43511</v>
      </c>
      <c r="B3875" s="28" t="s">
        <v>2148</v>
      </c>
    </row>
    <row r="3876" spans="1:2" x14ac:dyDescent="0.3">
      <c r="A3876" s="2">
        <v>43514</v>
      </c>
      <c r="B3876" s="29" t="s">
        <v>1761</v>
      </c>
    </row>
    <row r="3877" spans="1:2" x14ac:dyDescent="0.3">
      <c r="A3877" s="2">
        <v>43515</v>
      </c>
      <c r="B3877" s="28" t="s">
        <v>2149</v>
      </c>
    </row>
    <row r="3878" spans="1:2" x14ac:dyDescent="0.3">
      <c r="A3878" s="2">
        <v>43516</v>
      </c>
      <c r="B3878" s="29" t="s">
        <v>644</v>
      </c>
    </row>
    <row r="3879" spans="1:2" x14ac:dyDescent="0.3">
      <c r="A3879" s="2">
        <v>43517</v>
      </c>
      <c r="B3879" s="28" t="s">
        <v>2150</v>
      </c>
    </row>
    <row r="3880" spans="1:2" x14ac:dyDescent="0.3">
      <c r="A3880" s="2">
        <v>43518</v>
      </c>
      <c r="B3880" s="29" t="s">
        <v>1890</v>
      </c>
    </row>
    <row r="3881" spans="1:2" x14ac:dyDescent="0.3">
      <c r="A3881" s="2">
        <v>43521</v>
      </c>
      <c r="B3881" s="28" t="s">
        <v>212</v>
      </c>
    </row>
    <row r="3882" spans="1:2" x14ac:dyDescent="0.3">
      <c r="A3882" s="2">
        <v>43522</v>
      </c>
      <c r="B3882" s="29" t="s">
        <v>1044</v>
      </c>
    </row>
    <row r="3883" spans="1:2" x14ac:dyDescent="0.3">
      <c r="A3883" s="2">
        <v>43523</v>
      </c>
      <c r="B3883" s="28" t="s">
        <v>906</v>
      </c>
    </row>
    <row r="3884" spans="1:2" x14ac:dyDescent="0.3">
      <c r="A3884" s="2">
        <v>43524</v>
      </c>
      <c r="B3884" s="29" t="s">
        <v>1845</v>
      </c>
    </row>
    <row r="3885" spans="1:2" x14ac:dyDescent="0.3">
      <c r="A3885" s="2">
        <v>43525</v>
      </c>
      <c r="B3885" s="28" t="s">
        <v>706</v>
      </c>
    </row>
    <row r="3886" spans="1:2" x14ac:dyDescent="0.3">
      <c r="A3886" s="2">
        <v>43528</v>
      </c>
      <c r="B3886" s="29" t="s">
        <v>1297</v>
      </c>
    </row>
    <row r="3887" spans="1:2" x14ac:dyDescent="0.3">
      <c r="A3887" s="2">
        <v>43529</v>
      </c>
      <c r="B3887" s="28" t="s">
        <v>715</v>
      </c>
    </row>
    <row r="3888" spans="1:2" x14ac:dyDescent="0.3">
      <c r="A3888" s="2">
        <v>43530</v>
      </c>
      <c r="B3888" s="29" t="s">
        <v>534</v>
      </c>
    </row>
    <row r="3889" spans="1:2" x14ac:dyDescent="0.3">
      <c r="A3889" s="2">
        <v>43531</v>
      </c>
      <c r="B3889" s="28" t="s">
        <v>270</v>
      </c>
    </row>
    <row r="3890" spans="1:2" x14ac:dyDescent="0.3">
      <c r="A3890" s="2">
        <v>43532</v>
      </c>
      <c r="B3890" s="29" t="s">
        <v>335</v>
      </c>
    </row>
    <row r="3891" spans="1:2" x14ac:dyDescent="0.3">
      <c r="A3891" s="2">
        <v>43535</v>
      </c>
      <c r="B3891" s="28" t="s">
        <v>2151</v>
      </c>
    </row>
    <row r="3892" spans="1:2" x14ac:dyDescent="0.3">
      <c r="A3892" s="2">
        <v>43536</v>
      </c>
      <c r="B3892" s="29" t="s">
        <v>425</v>
      </c>
    </row>
    <row r="3893" spans="1:2" x14ac:dyDescent="0.3">
      <c r="A3893" s="2">
        <v>43537</v>
      </c>
      <c r="B3893" s="28" t="s">
        <v>809</v>
      </c>
    </row>
    <row r="3894" spans="1:2" x14ac:dyDescent="0.3">
      <c r="A3894" s="2">
        <v>43538</v>
      </c>
      <c r="B3894" s="29" t="s">
        <v>2152</v>
      </c>
    </row>
    <row r="3895" spans="1:2" x14ac:dyDescent="0.3">
      <c r="A3895" s="2">
        <v>43539</v>
      </c>
      <c r="B3895" s="28" t="s">
        <v>2153</v>
      </c>
    </row>
    <row r="3896" spans="1:2" x14ac:dyDescent="0.3">
      <c r="A3896" s="2">
        <v>43542</v>
      </c>
      <c r="B3896" s="29" t="s">
        <v>350</v>
      </c>
    </row>
    <row r="3897" spans="1:2" x14ac:dyDescent="0.3">
      <c r="A3897" s="2">
        <v>43543</v>
      </c>
      <c r="B3897" s="28" t="s">
        <v>2154</v>
      </c>
    </row>
    <row r="3898" spans="1:2" x14ac:dyDescent="0.3">
      <c r="A3898" s="2">
        <v>43544</v>
      </c>
      <c r="B3898" s="29" t="s">
        <v>1770</v>
      </c>
    </row>
    <row r="3899" spans="1:2" x14ac:dyDescent="0.3">
      <c r="A3899" s="2">
        <v>43545</v>
      </c>
      <c r="B3899" s="28" t="s">
        <v>1018</v>
      </c>
    </row>
    <row r="3900" spans="1:2" x14ac:dyDescent="0.3">
      <c r="A3900" s="2">
        <v>43546</v>
      </c>
      <c r="B3900" s="29" t="s">
        <v>70</v>
      </c>
    </row>
    <row r="3901" spans="1:2" x14ac:dyDescent="0.3">
      <c r="A3901" s="2">
        <v>43549</v>
      </c>
      <c r="B3901" s="28" t="s">
        <v>2155</v>
      </c>
    </row>
    <row r="3902" spans="1:2" x14ac:dyDescent="0.3">
      <c r="A3902" s="2">
        <v>43550</v>
      </c>
      <c r="B3902" s="29" t="s">
        <v>588</v>
      </c>
    </row>
    <row r="3903" spans="1:2" x14ac:dyDescent="0.3">
      <c r="A3903" s="2">
        <v>43551</v>
      </c>
      <c r="B3903" s="28" t="s">
        <v>405</v>
      </c>
    </row>
    <row r="3904" spans="1:2" x14ac:dyDescent="0.3">
      <c r="A3904" s="2">
        <v>43552</v>
      </c>
      <c r="B3904" s="29" t="s">
        <v>347</v>
      </c>
    </row>
    <row r="3905" spans="1:2" x14ac:dyDescent="0.3">
      <c r="A3905" s="2">
        <v>43553</v>
      </c>
      <c r="B3905" s="28" t="s">
        <v>807</v>
      </c>
    </row>
    <row r="3906" spans="1:2" x14ac:dyDescent="0.3">
      <c r="A3906" s="2">
        <v>43556</v>
      </c>
      <c r="B3906" s="29" t="s">
        <v>1758</v>
      </c>
    </row>
    <row r="3907" spans="1:2" x14ac:dyDescent="0.3">
      <c r="A3907" s="2">
        <v>43557</v>
      </c>
      <c r="B3907" s="28" t="s">
        <v>1686</v>
      </c>
    </row>
    <row r="3908" spans="1:2" x14ac:dyDescent="0.3">
      <c r="A3908" s="2">
        <v>43558</v>
      </c>
      <c r="B3908" s="29" t="s">
        <v>2014</v>
      </c>
    </row>
    <row r="3909" spans="1:2" x14ac:dyDescent="0.3">
      <c r="A3909" s="2">
        <v>43559</v>
      </c>
      <c r="B3909" s="28" t="s">
        <v>198</v>
      </c>
    </row>
    <row r="3910" spans="1:2" x14ac:dyDescent="0.3">
      <c r="A3910" s="2">
        <v>43560</v>
      </c>
      <c r="B3910" s="29" t="s">
        <v>1682</v>
      </c>
    </row>
    <row r="3911" spans="1:2" x14ac:dyDescent="0.3">
      <c r="A3911" s="2">
        <v>43563</v>
      </c>
      <c r="B3911" s="28" t="s">
        <v>642</v>
      </c>
    </row>
    <row r="3912" spans="1:2" x14ac:dyDescent="0.3">
      <c r="A3912" s="2">
        <v>43564</v>
      </c>
      <c r="B3912" s="29" t="s">
        <v>1846</v>
      </c>
    </row>
    <row r="3913" spans="1:2" x14ac:dyDescent="0.3">
      <c r="A3913" s="2">
        <v>43565</v>
      </c>
      <c r="B3913" s="28" t="s">
        <v>732</v>
      </c>
    </row>
    <row r="3914" spans="1:2" x14ac:dyDescent="0.3">
      <c r="A3914" s="2">
        <v>43566</v>
      </c>
      <c r="B3914" s="29" t="s">
        <v>246</v>
      </c>
    </row>
    <row r="3915" spans="1:2" x14ac:dyDescent="0.3">
      <c r="A3915" s="2">
        <v>43567</v>
      </c>
      <c r="B3915" s="28" t="s">
        <v>789</v>
      </c>
    </row>
    <row r="3916" spans="1:2" x14ac:dyDescent="0.3">
      <c r="A3916" s="2">
        <v>43570</v>
      </c>
      <c r="B3916" s="29" t="s">
        <v>2156</v>
      </c>
    </row>
    <row r="3917" spans="1:2" x14ac:dyDescent="0.3">
      <c r="A3917" s="2">
        <v>43571</v>
      </c>
      <c r="B3917" s="28" t="s">
        <v>2065</v>
      </c>
    </row>
    <row r="3918" spans="1:2" x14ac:dyDescent="0.3">
      <c r="A3918" s="2">
        <v>43572</v>
      </c>
      <c r="B3918" s="29" t="s">
        <v>432</v>
      </c>
    </row>
    <row r="3919" spans="1:2" x14ac:dyDescent="0.3">
      <c r="A3919" s="2">
        <v>43573</v>
      </c>
      <c r="B3919" s="28" t="s">
        <v>1684</v>
      </c>
    </row>
    <row r="3920" spans="1:2" x14ac:dyDescent="0.3">
      <c r="A3920" s="2">
        <v>43578</v>
      </c>
      <c r="B3920" s="29" t="s">
        <v>1814</v>
      </c>
    </row>
    <row r="3921" spans="1:2" x14ac:dyDescent="0.3">
      <c r="A3921" s="2">
        <v>43579</v>
      </c>
      <c r="B3921" s="28" t="s">
        <v>2072</v>
      </c>
    </row>
    <row r="3922" spans="1:2" x14ac:dyDescent="0.3">
      <c r="A3922" s="2">
        <v>43580</v>
      </c>
      <c r="B3922" s="29" t="s">
        <v>589</v>
      </c>
    </row>
    <row r="3923" spans="1:2" x14ac:dyDescent="0.3">
      <c r="A3923" s="2">
        <v>43581</v>
      </c>
      <c r="B3923" s="28" t="s">
        <v>801</v>
      </c>
    </row>
    <row r="3924" spans="1:2" x14ac:dyDescent="0.3">
      <c r="A3924" s="2">
        <v>43584</v>
      </c>
      <c r="B3924" s="29" t="s">
        <v>301</v>
      </c>
    </row>
    <row r="3925" spans="1:2" x14ac:dyDescent="0.3">
      <c r="A3925" s="2">
        <v>43585</v>
      </c>
      <c r="B3925" s="28" t="s">
        <v>2154</v>
      </c>
    </row>
    <row r="3926" spans="1:2" x14ac:dyDescent="0.3">
      <c r="A3926" s="2">
        <v>43586</v>
      </c>
      <c r="B3926" s="29" t="s">
        <v>1629</v>
      </c>
    </row>
    <row r="3927" spans="1:2" x14ac:dyDescent="0.3">
      <c r="A3927" s="2">
        <v>43587</v>
      </c>
      <c r="B3927" s="28" t="s">
        <v>235</v>
      </c>
    </row>
    <row r="3928" spans="1:2" x14ac:dyDescent="0.3">
      <c r="A3928" s="2">
        <v>43588</v>
      </c>
      <c r="B3928" s="29" t="s">
        <v>1758</v>
      </c>
    </row>
    <row r="3929" spans="1:2" x14ac:dyDescent="0.3">
      <c r="A3929" s="2">
        <v>43591</v>
      </c>
      <c r="B3929" s="28" t="s">
        <v>504</v>
      </c>
    </row>
    <row r="3930" spans="1:2" x14ac:dyDescent="0.3">
      <c r="A3930" s="2">
        <v>43592</v>
      </c>
      <c r="B3930" s="29" t="s">
        <v>195</v>
      </c>
    </row>
    <row r="3931" spans="1:2" x14ac:dyDescent="0.3">
      <c r="A3931" s="2">
        <v>43593</v>
      </c>
      <c r="B3931" s="28" t="s">
        <v>153</v>
      </c>
    </row>
    <row r="3932" spans="1:2" x14ac:dyDescent="0.3">
      <c r="A3932" s="2">
        <v>43594</v>
      </c>
      <c r="B3932" s="29" t="s">
        <v>1606</v>
      </c>
    </row>
    <row r="3933" spans="1:2" x14ac:dyDescent="0.3">
      <c r="A3933" s="2">
        <v>43595</v>
      </c>
      <c r="B3933" s="28" t="s">
        <v>2157</v>
      </c>
    </row>
    <row r="3934" spans="1:2" x14ac:dyDescent="0.3">
      <c r="A3934" s="2">
        <v>43598</v>
      </c>
      <c r="B3934" s="29" t="s">
        <v>1686</v>
      </c>
    </row>
    <row r="3935" spans="1:2" x14ac:dyDescent="0.3">
      <c r="A3935" s="2">
        <v>43599</v>
      </c>
      <c r="B3935" s="28" t="s">
        <v>1513</v>
      </c>
    </row>
    <row r="3936" spans="1:2" x14ac:dyDescent="0.3">
      <c r="A3936" s="2">
        <v>43600</v>
      </c>
      <c r="B3936" s="29" t="s">
        <v>279</v>
      </c>
    </row>
    <row r="3937" spans="1:2" x14ac:dyDescent="0.3">
      <c r="A3937" s="2">
        <v>43601</v>
      </c>
      <c r="B3937" s="28" t="s">
        <v>2087</v>
      </c>
    </row>
    <row r="3938" spans="1:2" x14ac:dyDescent="0.3">
      <c r="A3938" s="2">
        <v>43602</v>
      </c>
      <c r="B3938" s="29" t="s">
        <v>1707</v>
      </c>
    </row>
    <row r="3939" spans="1:2" x14ac:dyDescent="0.3">
      <c r="A3939" s="2">
        <v>43605</v>
      </c>
      <c r="B3939" s="28" t="s">
        <v>603</v>
      </c>
    </row>
    <row r="3940" spans="1:2" x14ac:dyDescent="0.3">
      <c r="A3940" s="2">
        <v>43606</v>
      </c>
      <c r="B3940" s="29" t="s">
        <v>1928</v>
      </c>
    </row>
    <row r="3941" spans="1:2" x14ac:dyDescent="0.3">
      <c r="A3941" s="2">
        <v>43608</v>
      </c>
      <c r="B3941" s="28" t="s">
        <v>2158</v>
      </c>
    </row>
    <row r="3942" spans="1:2" x14ac:dyDescent="0.3">
      <c r="A3942" s="2">
        <v>43609</v>
      </c>
      <c r="B3942" s="29" t="s">
        <v>2159</v>
      </c>
    </row>
    <row r="3943" spans="1:2" x14ac:dyDescent="0.3">
      <c r="A3943" s="2">
        <v>43612</v>
      </c>
      <c r="B3943" s="28" t="s">
        <v>86</v>
      </c>
    </row>
    <row r="3944" spans="1:2" x14ac:dyDescent="0.3">
      <c r="A3944" s="2">
        <v>43613</v>
      </c>
      <c r="B3944" s="29" t="s">
        <v>2160</v>
      </c>
    </row>
    <row r="3945" spans="1:2" x14ac:dyDescent="0.3">
      <c r="A3945" s="2">
        <v>43614</v>
      </c>
      <c r="B3945" s="28" t="s">
        <v>460</v>
      </c>
    </row>
    <row r="3946" spans="1:2" x14ac:dyDescent="0.3">
      <c r="A3946" s="2">
        <v>43615</v>
      </c>
      <c r="B3946" s="29" t="s">
        <v>1374</v>
      </c>
    </row>
    <row r="3947" spans="1:2" x14ac:dyDescent="0.3">
      <c r="A3947" s="2">
        <v>43616</v>
      </c>
      <c r="B3947" s="28" t="s">
        <v>1339</v>
      </c>
    </row>
    <row r="3948" spans="1:2" x14ac:dyDescent="0.3">
      <c r="A3948" s="2">
        <v>43619</v>
      </c>
      <c r="B3948" s="29" t="s">
        <v>2161</v>
      </c>
    </row>
    <row r="3949" spans="1:2" x14ac:dyDescent="0.3">
      <c r="A3949" s="2">
        <v>43620</v>
      </c>
      <c r="B3949" s="28" t="s">
        <v>1972</v>
      </c>
    </row>
    <row r="3950" spans="1:2" x14ac:dyDescent="0.3">
      <c r="A3950" s="2">
        <v>43621</v>
      </c>
      <c r="B3950" s="29" t="s">
        <v>2162</v>
      </c>
    </row>
    <row r="3951" spans="1:2" x14ac:dyDescent="0.3">
      <c r="A3951" s="2">
        <v>43622</v>
      </c>
      <c r="B3951" s="28" t="s">
        <v>86</v>
      </c>
    </row>
    <row r="3952" spans="1:2" x14ac:dyDescent="0.3">
      <c r="A3952" s="2">
        <v>43623</v>
      </c>
      <c r="B3952" s="29" t="s">
        <v>1787</v>
      </c>
    </row>
    <row r="3953" spans="1:2" x14ac:dyDescent="0.3">
      <c r="A3953" s="2">
        <v>43626</v>
      </c>
      <c r="B3953" s="28" t="s">
        <v>621</v>
      </c>
    </row>
    <row r="3954" spans="1:2" x14ac:dyDescent="0.3">
      <c r="A3954" s="2">
        <v>43627</v>
      </c>
      <c r="B3954" s="29" t="s">
        <v>519</v>
      </c>
    </row>
    <row r="3955" spans="1:2" x14ac:dyDescent="0.3">
      <c r="A3955" s="2">
        <v>43628</v>
      </c>
      <c r="B3955" s="28" t="s">
        <v>2043</v>
      </c>
    </row>
    <row r="3956" spans="1:2" x14ac:dyDescent="0.3">
      <c r="A3956" s="2">
        <v>43629</v>
      </c>
      <c r="B3956" s="29" t="s">
        <v>313</v>
      </c>
    </row>
    <row r="3957" spans="1:2" x14ac:dyDescent="0.3">
      <c r="A3957" s="2">
        <v>43630</v>
      </c>
      <c r="B3957" s="28" t="s">
        <v>681</v>
      </c>
    </row>
    <row r="3958" spans="1:2" x14ac:dyDescent="0.3">
      <c r="A3958" s="2">
        <v>43633</v>
      </c>
      <c r="B3958" s="29" t="s">
        <v>1977</v>
      </c>
    </row>
    <row r="3959" spans="1:2" x14ac:dyDescent="0.3">
      <c r="A3959" s="2">
        <v>43634</v>
      </c>
      <c r="B3959" s="28" t="s">
        <v>1131</v>
      </c>
    </row>
    <row r="3960" spans="1:2" x14ac:dyDescent="0.3">
      <c r="A3960" s="2">
        <v>43635</v>
      </c>
      <c r="B3960" s="29" t="s">
        <v>566</v>
      </c>
    </row>
    <row r="3961" spans="1:2" x14ac:dyDescent="0.3">
      <c r="A3961" s="2">
        <v>43636</v>
      </c>
      <c r="B3961" s="28" t="s">
        <v>2163</v>
      </c>
    </row>
    <row r="3962" spans="1:2" x14ac:dyDescent="0.3">
      <c r="A3962" s="2">
        <v>43637</v>
      </c>
      <c r="B3962" s="29" t="s">
        <v>1307</v>
      </c>
    </row>
    <row r="3963" spans="1:2" x14ac:dyDescent="0.3">
      <c r="A3963" s="2">
        <v>43640</v>
      </c>
      <c r="B3963" s="28" t="s">
        <v>185</v>
      </c>
    </row>
    <row r="3964" spans="1:2" x14ac:dyDescent="0.3">
      <c r="A3964" s="2">
        <v>43641</v>
      </c>
      <c r="B3964" s="29" t="s">
        <v>1701</v>
      </c>
    </row>
    <row r="3965" spans="1:2" x14ac:dyDescent="0.3">
      <c r="A3965" s="2">
        <v>43642</v>
      </c>
      <c r="B3965" s="28" t="s">
        <v>2164</v>
      </c>
    </row>
    <row r="3966" spans="1:2" x14ac:dyDescent="0.3">
      <c r="A3966" s="2">
        <v>43643</v>
      </c>
      <c r="B3966" s="29" t="s">
        <v>916</v>
      </c>
    </row>
    <row r="3967" spans="1:2" x14ac:dyDescent="0.3">
      <c r="A3967" s="2">
        <v>43644</v>
      </c>
      <c r="B3967" s="28" t="s">
        <v>1633</v>
      </c>
    </row>
    <row r="3968" spans="1:2" x14ac:dyDescent="0.3">
      <c r="A3968" s="2">
        <v>43647</v>
      </c>
      <c r="B3968" s="29" t="s">
        <v>1775</v>
      </c>
    </row>
    <row r="3969" spans="1:2" x14ac:dyDescent="0.3">
      <c r="A3969" s="2">
        <v>43648</v>
      </c>
      <c r="B3969" s="28" t="s">
        <v>127</v>
      </c>
    </row>
    <row r="3970" spans="1:2" x14ac:dyDescent="0.3">
      <c r="A3970" s="2">
        <v>43649</v>
      </c>
      <c r="B3970" s="29" t="s">
        <v>1167</v>
      </c>
    </row>
    <row r="3971" spans="1:2" x14ac:dyDescent="0.3">
      <c r="A3971" s="2">
        <v>43650</v>
      </c>
      <c r="B3971" s="28" t="s">
        <v>1679</v>
      </c>
    </row>
    <row r="3972" spans="1:2" x14ac:dyDescent="0.3">
      <c r="A3972" s="2">
        <v>43651</v>
      </c>
      <c r="B3972" s="29" t="s">
        <v>504</v>
      </c>
    </row>
    <row r="3973" spans="1:2" x14ac:dyDescent="0.3">
      <c r="A3973" s="2">
        <v>43654</v>
      </c>
      <c r="B3973" s="28" t="s">
        <v>1316</v>
      </c>
    </row>
    <row r="3974" spans="1:2" x14ac:dyDescent="0.3">
      <c r="A3974" s="2">
        <v>43655</v>
      </c>
      <c r="B3974" s="29" t="s">
        <v>2165</v>
      </c>
    </row>
    <row r="3975" spans="1:2" x14ac:dyDescent="0.3">
      <c r="A3975" s="2">
        <v>43656</v>
      </c>
      <c r="B3975" s="28" t="s">
        <v>390</v>
      </c>
    </row>
    <row r="3976" spans="1:2" x14ac:dyDescent="0.3">
      <c r="A3976" s="2">
        <v>43657</v>
      </c>
      <c r="B3976" s="29" t="s">
        <v>369</v>
      </c>
    </row>
    <row r="3977" spans="1:2" x14ac:dyDescent="0.3">
      <c r="A3977" s="2">
        <v>43658</v>
      </c>
      <c r="B3977" s="28" t="s">
        <v>68</v>
      </c>
    </row>
    <row r="3978" spans="1:2" x14ac:dyDescent="0.3">
      <c r="A3978" s="2">
        <v>43661</v>
      </c>
      <c r="B3978" s="29" t="s">
        <v>939</v>
      </c>
    </row>
    <row r="3979" spans="1:2" x14ac:dyDescent="0.3">
      <c r="A3979" s="2">
        <v>43662</v>
      </c>
      <c r="B3979" s="28" t="s">
        <v>595</v>
      </c>
    </row>
    <row r="3980" spans="1:2" x14ac:dyDescent="0.3">
      <c r="A3980" s="2">
        <v>43663</v>
      </c>
      <c r="B3980" s="29" t="s">
        <v>1707</v>
      </c>
    </row>
    <row r="3981" spans="1:2" x14ac:dyDescent="0.3">
      <c r="A3981" s="2">
        <v>43664</v>
      </c>
      <c r="B3981" s="28" t="s">
        <v>1744</v>
      </c>
    </row>
    <row r="3982" spans="1:2" x14ac:dyDescent="0.3">
      <c r="A3982" s="2">
        <v>43665</v>
      </c>
      <c r="B3982" s="29" t="s">
        <v>663</v>
      </c>
    </row>
    <row r="3983" spans="1:2" x14ac:dyDescent="0.3">
      <c r="A3983" s="2">
        <v>43668</v>
      </c>
      <c r="B3983" s="28" t="s">
        <v>154</v>
      </c>
    </row>
    <row r="3984" spans="1:2" x14ac:dyDescent="0.3">
      <c r="A3984" s="2">
        <v>43669</v>
      </c>
      <c r="B3984" s="29" t="s">
        <v>855</v>
      </c>
    </row>
    <row r="3985" spans="1:2" x14ac:dyDescent="0.3">
      <c r="A3985" s="2">
        <v>43670</v>
      </c>
      <c r="B3985" s="28" t="s">
        <v>300</v>
      </c>
    </row>
    <row r="3986" spans="1:2" x14ac:dyDescent="0.3">
      <c r="A3986" s="2">
        <v>43671</v>
      </c>
      <c r="B3986" s="29" t="s">
        <v>1967</v>
      </c>
    </row>
    <row r="3987" spans="1:2" x14ac:dyDescent="0.3">
      <c r="A3987" s="2">
        <v>43672</v>
      </c>
      <c r="B3987" s="28" t="s">
        <v>1722</v>
      </c>
    </row>
    <row r="3988" spans="1:2" x14ac:dyDescent="0.3">
      <c r="A3988" s="2">
        <v>43675</v>
      </c>
      <c r="B3988" s="29" t="s">
        <v>766</v>
      </c>
    </row>
    <row r="3989" spans="1:2" x14ac:dyDescent="0.3">
      <c r="A3989" s="2">
        <v>43676</v>
      </c>
      <c r="B3989" s="28" t="s">
        <v>1964</v>
      </c>
    </row>
    <row r="3990" spans="1:2" x14ac:dyDescent="0.3">
      <c r="A3990" s="2">
        <v>43677</v>
      </c>
      <c r="B3990" s="29" t="s">
        <v>1619</v>
      </c>
    </row>
    <row r="3991" spans="1:2" x14ac:dyDescent="0.3">
      <c r="A3991" s="2">
        <v>43678</v>
      </c>
      <c r="B3991" s="28" t="s">
        <v>1443</v>
      </c>
    </row>
    <row r="3992" spans="1:2" x14ac:dyDescent="0.3">
      <c r="A3992" s="2">
        <v>43679</v>
      </c>
      <c r="B3992" s="29" t="s">
        <v>2018</v>
      </c>
    </row>
    <row r="3993" spans="1:2" x14ac:dyDescent="0.3">
      <c r="A3993" s="2">
        <v>43682</v>
      </c>
      <c r="B3993" s="28" t="s">
        <v>321</v>
      </c>
    </row>
    <row r="3994" spans="1:2" x14ac:dyDescent="0.3">
      <c r="A3994" s="2">
        <v>43683</v>
      </c>
      <c r="B3994" s="29" t="s">
        <v>2166</v>
      </c>
    </row>
    <row r="3995" spans="1:2" x14ac:dyDescent="0.3">
      <c r="A3995" s="2">
        <v>43684</v>
      </c>
      <c r="B3995" s="28" t="s">
        <v>235</v>
      </c>
    </row>
    <row r="3996" spans="1:2" x14ac:dyDescent="0.3">
      <c r="A3996" s="2">
        <v>43685</v>
      </c>
      <c r="B3996" s="29" t="s">
        <v>1903</v>
      </c>
    </row>
    <row r="3997" spans="1:2" x14ac:dyDescent="0.3">
      <c r="A3997" s="2">
        <v>43686</v>
      </c>
      <c r="B3997" s="28" t="s">
        <v>334</v>
      </c>
    </row>
    <row r="3998" spans="1:2" x14ac:dyDescent="0.3">
      <c r="A3998" s="2">
        <v>43689</v>
      </c>
      <c r="B3998" s="29" t="s">
        <v>2167</v>
      </c>
    </row>
    <row r="3999" spans="1:2" x14ac:dyDescent="0.3">
      <c r="A3999" s="2">
        <v>43690</v>
      </c>
      <c r="B3999" s="28" t="s">
        <v>792</v>
      </c>
    </row>
    <row r="4000" spans="1:2" x14ac:dyDescent="0.3">
      <c r="A4000" s="2">
        <v>43691</v>
      </c>
      <c r="B4000" s="29" t="s">
        <v>2168</v>
      </c>
    </row>
    <row r="4001" spans="1:2" x14ac:dyDescent="0.3">
      <c r="A4001" s="2">
        <v>43692</v>
      </c>
      <c r="B4001" s="28" t="s">
        <v>2169</v>
      </c>
    </row>
    <row r="4002" spans="1:2" x14ac:dyDescent="0.3">
      <c r="A4002" s="2">
        <v>43693</v>
      </c>
      <c r="B4002" s="29" t="s">
        <v>1239</v>
      </c>
    </row>
    <row r="4003" spans="1:2" x14ac:dyDescent="0.3">
      <c r="A4003" s="2">
        <v>43696</v>
      </c>
      <c r="B4003" s="28" t="s">
        <v>431</v>
      </c>
    </row>
    <row r="4004" spans="1:2" x14ac:dyDescent="0.3">
      <c r="A4004" s="2">
        <v>43697</v>
      </c>
      <c r="B4004" s="29" t="s">
        <v>2170</v>
      </c>
    </row>
    <row r="4005" spans="1:2" x14ac:dyDescent="0.3">
      <c r="A4005" s="2">
        <v>43698</v>
      </c>
      <c r="B4005" s="28" t="s">
        <v>739</v>
      </c>
    </row>
    <row r="4006" spans="1:2" x14ac:dyDescent="0.3">
      <c r="A4006" s="2">
        <v>43699</v>
      </c>
      <c r="B4006" s="29" t="s">
        <v>1997</v>
      </c>
    </row>
    <row r="4007" spans="1:2" x14ac:dyDescent="0.3">
      <c r="A4007" s="2">
        <v>43700</v>
      </c>
      <c r="B4007" s="28" t="s">
        <v>517</v>
      </c>
    </row>
    <row r="4008" spans="1:2" x14ac:dyDescent="0.3">
      <c r="A4008" s="2">
        <v>43703</v>
      </c>
      <c r="B4008" s="29" t="s">
        <v>695</v>
      </c>
    </row>
    <row r="4009" spans="1:2" x14ac:dyDescent="0.3">
      <c r="A4009" s="2">
        <v>43704</v>
      </c>
      <c r="B4009" s="28" t="s">
        <v>264</v>
      </c>
    </row>
    <row r="4010" spans="1:2" x14ac:dyDescent="0.3">
      <c r="A4010" s="2">
        <v>43705</v>
      </c>
      <c r="B4010" s="29" t="s">
        <v>1336</v>
      </c>
    </row>
    <row r="4011" spans="1:2" x14ac:dyDescent="0.3">
      <c r="A4011" s="2">
        <v>43706</v>
      </c>
      <c r="B4011" s="28" t="s">
        <v>665</v>
      </c>
    </row>
    <row r="4012" spans="1:2" x14ac:dyDescent="0.3">
      <c r="A4012" s="2">
        <v>43707</v>
      </c>
      <c r="B4012" s="29" t="s">
        <v>1242</v>
      </c>
    </row>
    <row r="4013" spans="1:2" x14ac:dyDescent="0.3">
      <c r="A4013" s="2">
        <v>43710</v>
      </c>
      <c r="B4013" s="28" t="s">
        <v>528</v>
      </c>
    </row>
    <row r="4014" spans="1:2" x14ac:dyDescent="0.3">
      <c r="A4014" s="2">
        <v>43711</v>
      </c>
      <c r="B4014" s="29" t="s">
        <v>630</v>
      </c>
    </row>
    <row r="4015" spans="1:2" x14ac:dyDescent="0.3">
      <c r="A4015" s="2">
        <v>43712</v>
      </c>
      <c r="B4015" s="28" t="s">
        <v>2171</v>
      </c>
    </row>
    <row r="4016" spans="1:2" x14ac:dyDescent="0.3">
      <c r="A4016" s="2">
        <v>43713</v>
      </c>
      <c r="B4016" s="29" t="s">
        <v>525</v>
      </c>
    </row>
    <row r="4017" spans="1:2" x14ac:dyDescent="0.3">
      <c r="A4017" s="2">
        <v>43714</v>
      </c>
      <c r="B4017" s="28" t="s">
        <v>2172</v>
      </c>
    </row>
    <row r="4018" spans="1:2" x14ac:dyDescent="0.3">
      <c r="A4018" s="2">
        <v>43717</v>
      </c>
      <c r="B4018" s="29" t="s">
        <v>752</v>
      </c>
    </row>
    <row r="4019" spans="1:2" x14ac:dyDescent="0.3">
      <c r="A4019" s="2">
        <v>43718</v>
      </c>
      <c r="B4019" s="28" t="s">
        <v>2032</v>
      </c>
    </row>
    <row r="4020" spans="1:2" x14ac:dyDescent="0.3">
      <c r="A4020" s="2">
        <v>43719</v>
      </c>
      <c r="B4020" s="29" t="s">
        <v>334</v>
      </c>
    </row>
    <row r="4021" spans="1:2" x14ac:dyDescent="0.3">
      <c r="A4021" s="2">
        <v>43720</v>
      </c>
      <c r="B4021" s="28" t="s">
        <v>1695</v>
      </c>
    </row>
    <row r="4022" spans="1:2" x14ac:dyDescent="0.3">
      <c r="A4022" s="2">
        <v>43721</v>
      </c>
      <c r="B4022" s="29" t="s">
        <v>137</v>
      </c>
    </row>
    <row r="4023" spans="1:2" x14ac:dyDescent="0.3">
      <c r="A4023" s="2">
        <v>43724</v>
      </c>
      <c r="B4023" s="28" t="s">
        <v>2173</v>
      </c>
    </row>
    <row r="4024" spans="1:2" x14ac:dyDescent="0.3">
      <c r="A4024" s="2">
        <v>43725</v>
      </c>
      <c r="B4024" s="29" t="s">
        <v>643</v>
      </c>
    </row>
    <row r="4025" spans="1:2" x14ac:dyDescent="0.3">
      <c r="A4025" s="2">
        <v>43726</v>
      </c>
      <c r="B4025" s="28" t="s">
        <v>1546</v>
      </c>
    </row>
    <row r="4026" spans="1:2" x14ac:dyDescent="0.3">
      <c r="A4026" s="2">
        <v>43727</v>
      </c>
      <c r="B4026" s="29" t="s">
        <v>387</v>
      </c>
    </row>
    <row r="4027" spans="1:2" x14ac:dyDescent="0.3">
      <c r="A4027" s="2">
        <v>43728</v>
      </c>
      <c r="B4027" s="28" t="s">
        <v>1794</v>
      </c>
    </row>
    <row r="4028" spans="1:2" x14ac:dyDescent="0.3">
      <c r="A4028" s="2">
        <v>43731</v>
      </c>
      <c r="B4028" s="29" t="s">
        <v>342</v>
      </c>
    </row>
    <row r="4029" spans="1:2" x14ac:dyDescent="0.3">
      <c r="A4029" s="2">
        <v>43732</v>
      </c>
      <c r="B4029" s="28" t="s">
        <v>42</v>
      </c>
    </row>
    <row r="4030" spans="1:2" x14ac:dyDescent="0.3">
      <c r="A4030" s="2">
        <v>43733</v>
      </c>
      <c r="B4030" s="29" t="s">
        <v>270</v>
      </c>
    </row>
    <row r="4031" spans="1:2" x14ac:dyDescent="0.3">
      <c r="A4031" s="2">
        <v>43734</v>
      </c>
      <c r="B4031" s="28" t="s">
        <v>1634</v>
      </c>
    </row>
    <row r="4032" spans="1:2" x14ac:dyDescent="0.3">
      <c r="A4032" s="2">
        <v>43735</v>
      </c>
      <c r="B4032" s="29" t="s">
        <v>2174</v>
      </c>
    </row>
    <row r="4033" spans="1:2" x14ac:dyDescent="0.3">
      <c r="A4033" s="2">
        <v>43738</v>
      </c>
      <c r="B4033" s="28" t="s">
        <v>1909</v>
      </c>
    </row>
    <row r="4034" spans="1:2" x14ac:dyDescent="0.3">
      <c r="A4034" s="2">
        <v>43739</v>
      </c>
      <c r="B4034" s="29" t="s">
        <v>1254</v>
      </c>
    </row>
    <row r="4035" spans="1:2" x14ac:dyDescent="0.3">
      <c r="A4035" s="2">
        <v>43740</v>
      </c>
      <c r="B4035" s="28" t="s">
        <v>1430</v>
      </c>
    </row>
    <row r="4036" spans="1:2" x14ac:dyDescent="0.3">
      <c r="A4036" s="2">
        <v>43741</v>
      </c>
      <c r="B4036" s="29" t="s">
        <v>2175</v>
      </c>
    </row>
    <row r="4037" spans="1:2" x14ac:dyDescent="0.3">
      <c r="A4037" s="2">
        <v>43742</v>
      </c>
      <c r="B4037" s="28" t="s">
        <v>233</v>
      </c>
    </row>
    <row r="4038" spans="1:2" x14ac:dyDescent="0.3">
      <c r="A4038" s="2">
        <v>43745</v>
      </c>
      <c r="B4038" s="29" t="s">
        <v>1332</v>
      </c>
    </row>
    <row r="4039" spans="1:2" x14ac:dyDescent="0.3">
      <c r="A4039" s="2">
        <v>43746</v>
      </c>
      <c r="B4039" s="28" t="s">
        <v>767</v>
      </c>
    </row>
    <row r="4040" spans="1:2" x14ac:dyDescent="0.3">
      <c r="A4040" s="2">
        <v>43747</v>
      </c>
      <c r="B4040" s="29" t="s">
        <v>478</v>
      </c>
    </row>
    <row r="4041" spans="1:2" x14ac:dyDescent="0.3">
      <c r="A4041" s="2">
        <v>43748</v>
      </c>
      <c r="B4041" s="28" t="s">
        <v>2050</v>
      </c>
    </row>
    <row r="4042" spans="1:2" x14ac:dyDescent="0.3">
      <c r="A4042" s="2">
        <v>43749</v>
      </c>
      <c r="B4042" s="29" t="s">
        <v>613</v>
      </c>
    </row>
    <row r="4043" spans="1:2" x14ac:dyDescent="0.3">
      <c r="A4043" s="2">
        <v>43752</v>
      </c>
      <c r="B4043" s="28" t="s">
        <v>2176</v>
      </c>
    </row>
    <row r="4044" spans="1:2" x14ac:dyDescent="0.3">
      <c r="A4044" s="2">
        <v>43753</v>
      </c>
      <c r="B4044" s="29" t="s">
        <v>368</v>
      </c>
    </row>
    <row r="4045" spans="1:2" x14ac:dyDescent="0.3">
      <c r="A4045" s="2">
        <v>43754</v>
      </c>
      <c r="B4045" s="28" t="s">
        <v>192</v>
      </c>
    </row>
    <row r="4046" spans="1:2" x14ac:dyDescent="0.3">
      <c r="A4046" s="2">
        <v>43755</v>
      </c>
      <c r="B4046" s="29" t="s">
        <v>1091</v>
      </c>
    </row>
    <row r="4047" spans="1:2" x14ac:dyDescent="0.3">
      <c r="A4047" s="2">
        <v>43756</v>
      </c>
      <c r="B4047" s="28" t="s">
        <v>2177</v>
      </c>
    </row>
    <row r="4048" spans="1:2" x14ac:dyDescent="0.3">
      <c r="A4048" s="2">
        <v>43759</v>
      </c>
      <c r="B4048" s="29" t="s">
        <v>2178</v>
      </c>
    </row>
    <row r="4049" spans="1:2" x14ac:dyDescent="0.3">
      <c r="A4049" s="2">
        <v>43760</v>
      </c>
      <c r="B4049" s="28" t="s">
        <v>261</v>
      </c>
    </row>
    <row r="4050" spans="1:2" x14ac:dyDescent="0.3">
      <c r="A4050" s="2">
        <v>43761</v>
      </c>
      <c r="B4050" s="29" t="s">
        <v>241</v>
      </c>
    </row>
    <row r="4051" spans="1:2" x14ac:dyDescent="0.3">
      <c r="A4051" s="2">
        <v>43762</v>
      </c>
      <c r="B4051" s="28" t="s">
        <v>1777</v>
      </c>
    </row>
    <row r="4052" spans="1:2" x14ac:dyDescent="0.3">
      <c r="A4052" s="2">
        <v>43763</v>
      </c>
      <c r="B4052" s="29" t="s">
        <v>246</v>
      </c>
    </row>
    <row r="4053" spans="1:2" x14ac:dyDescent="0.3">
      <c r="A4053" s="2">
        <v>43766</v>
      </c>
      <c r="B4053" s="28" t="s">
        <v>2179</v>
      </c>
    </row>
    <row r="4054" spans="1:2" x14ac:dyDescent="0.3">
      <c r="A4054" s="2">
        <v>43767</v>
      </c>
      <c r="B4054" s="29" t="s">
        <v>955</v>
      </c>
    </row>
    <row r="4055" spans="1:2" x14ac:dyDescent="0.3">
      <c r="A4055" s="2">
        <v>43768</v>
      </c>
      <c r="B4055" s="28" t="s">
        <v>415</v>
      </c>
    </row>
    <row r="4056" spans="1:2" x14ac:dyDescent="0.3">
      <c r="A4056" s="2">
        <v>43769</v>
      </c>
      <c r="B4056" s="29" t="s">
        <v>1553</v>
      </c>
    </row>
    <row r="4057" spans="1:2" x14ac:dyDescent="0.3">
      <c r="A4057" s="2">
        <v>43770</v>
      </c>
      <c r="B4057" s="28" t="s">
        <v>1073</v>
      </c>
    </row>
    <row r="4058" spans="1:2" x14ac:dyDescent="0.3">
      <c r="A4058" s="2">
        <v>43773</v>
      </c>
      <c r="B4058" s="29" t="s">
        <v>2180</v>
      </c>
    </row>
    <row r="4059" spans="1:2" x14ac:dyDescent="0.3">
      <c r="A4059" s="2">
        <v>43774</v>
      </c>
      <c r="B4059" s="28" t="s">
        <v>87</v>
      </c>
    </row>
    <row r="4060" spans="1:2" x14ac:dyDescent="0.3">
      <c r="A4060" s="2">
        <v>43775</v>
      </c>
      <c r="B4060" s="29" t="s">
        <v>407</v>
      </c>
    </row>
    <row r="4061" spans="1:2" x14ac:dyDescent="0.3">
      <c r="A4061" s="2">
        <v>43776</v>
      </c>
      <c r="B4061" s="28" t="s">
        <v>2181</v>
      </c>
    </row>
    <row r="4062" spans="1:2" x14ac:dyDescent="0.3">
      <c r="A4062" s="2">
        <v>43777</v>
      </c>
      <c r="B4062" s="29" t="s">
        <v>372</v>
      </c>
    </row>
    <row r="4063" spans="1:2" x14ac:dyDescent="0.3">
      <c r="A4063" s="2">
        <v>43780</v>
      </c>
      <c r="B4063" s="28" t="s">
        <v>2182</v>
      </c>
    </row>
    <row r="4064" spans="1:2" x14ac:dyDescent="0.3">
      <c r="A4064" s="2">
        <v>43781</v>
      </c>
      <c r="B4064" s="29" t="s">
        <v>2116</v>
      </c>
    </row>
    <row r="4065" spans="1:2" x14ac:dyDescent="0.3">
      <c r="A4065" s="2">
        <v>43782</v>
      </c>
      <c r="B4065" s="28" t="s">
        <v>2116</v>
      </c>
    </row>
    <row r="4066" spans="1:2" x14ac:dyDescent="0.3">
      <c r="A4066" s="2">
        <v>43783</v>
      </c>
      <c r="B4066" s="29" t="s">
        <v>2183</v>
      </c>
    </row>
    <row r="4067" spans="1:2" x14ac:dyDescent="0.3">
      <c r="A4067" s="2">
        <v>43784</v>
      </c>
      <c r="B4067" s="28" t="s">
        <v>1752</v>
      </c>
    </row>
    <row r="4068" spans="1:2" x14ac:dyDescent="0.3">
      <c r="A4068" s="2">
        <v>43787</v>
      </c>
      <c r="B4068" s="29" t="s">
        <v>696</v>
      </c>
    </row>
    <row r="4069" spans="1:2" x14ac:dyDescent="0.3">
      <c r="A4069" s="2">
        <v>43788</v>
      </c>
      <c r="B4069" s="28" t="s">
        <v>2003</v>
      </c>
    </row>
    <row r="4070" spans="1:2" x14ac:dyDescent="0.3">
      <c r="A4070" s="2">
        <v>43789</v>
      </c>
      <c r="B4070" s="29" t="s">
        <v>1609</v>
      </c>
    </row>
    <row r="4071" spans="1:2" x14ac:dyDescent="0.3">
      <c r="A4071" s="2">
        <v>43790</v>
      </c>
      <c r="B4071" s="28" t="s">
        <v>2066</v>
      </c>
    </row>
    <row r="4072" spans="1:2" x14ac:dyDescent="0.3">
      <c r="A4072" s="2">
        <v>43791</v>
      </c>
      <c r="B4072" s="29" t="s">
        <v>1435</v>
      </c>
    </row>
    <row r="4073" spans="1:2" x14ac:dyDescent="0.3">
      <c r="A4073" s="2">
        <v>43794</v>
      </c>
      <c r="B4073" s="28" t="s">
        <v>2184</v>
      </c>
    </row>
    <row r="4074" spans="1:2" x14ac:dyDescent="0.3">
      <c r="A4074" s="2">
        <v>43795</v>
      </c>
      <c r="B4074" s="29" t="s">
        <v>317</v>
      </c>
    </row>
    <row r="4075" spans="1:2" x14ac:dyDescent="0.3">
      <c r="A4075" s="2">
        <v>43796</v>
      </c>
      <c r="B4075" s="28" t="s">
        <v>1308</v>
      </c>
    </row>
    <row r="4076" spans="1:2" x14ac:dyDescent="0.3">
      <c r="A4076" s="2">
        <v>43797</v>
      </c>
      <c r="B4076" s="29" t="s">
        <v>1240</v>
      </c>
    </row>
    <row r="4077" spans="1:2" x14ac:dyDescent="0.3">
      <c r="A4077" s="2">
        <v>43798</v>
      </c>
      <c r="B4077" s="28" t="s">
        <v>608</v>
      </c>
    </row>
    <row r="4078" spans="1:2" x14ac:dyDescent="0.3">
      <c r="A4078" s="2">
        <v>43801</v>
      </c>
      <c r="B4078" s="29" t="s">
        <v>184</v>
      </c>
    </row>
    <row r="4079" spans="1:2" x14ac:dyDescent="0.3">
      <c r="A4079" s="2">
        <v>43802</v>
      </c>
      <c r="B4079" s="28" t="s">
        <v>2185</v>
      </c>
    </row>
    <row r="4080" spans="1:2" x14ac:dyDescent="0.3">
      <c r="A4080" s="2">
        <v>43803</v>
      </c>
      <c r="B4080" s="29" t="s">
        <v>163</v>
      </c>
    </row>
    <row r="4081" spans="1:2" x14ac:dyDescent="0.3">
      <c r="A4081" s="2">
        <v>43804</v>
      </c>
      <c r="B4081" s="28" t="s">
        <v>1358</v>
      </c>
    </row>
    <row r="4082" spans="1:2" x14ac:dyDescent="0.3">
      <c r="A4082" s="2">
        <v>43805</v>
      </c>
      <c r="B4082" s="29" t="s">
        <v>2070</v>
      </c>
    </row>
    <row r="4083" spans="1:2" x14ac:dyDescent="0.3">
      <c r="A4083" s="2">
        <v>43808</v>
      </c>
      <c r="B4083" s="28" t="s">
        <v>424</v>
      </c>
    </row>
    <row r="4084" spans="1:2" x14ac:dyDescent="0.3">
      <c r="A4084" s="2">
        <v>43809</v>
      </c>
      <c r="B4084" s="29" t="s">
        <v>284</v>
      </c>
    </row>
    <row r="4085" spans="1:2" x14ac:dyDescent="0.3">
      <c r="A4085" s="2">
        <v>43810</v>
      </c>
      <c r="B4085" s="28" t="s">
        <v>652</v>
      </c>
    </row>
    <row r="4086" spans="1:2" x14ac:dyDescent="0.3">
      <c r="A4086" s="2">
        <v>43811</v>
      </c>
      <c r="B4086" s="29" t="s">
        <v>2186</v>
      </c>
    </row>
    <row r="4087" spans="1:2" x14ac:dyDescent="0.3">
      <c r="A4087" s="2">
        <v>43812</v>
      </c>
      <c r="B4087" s="28" t="s">
        <v>265</v>
      </c>
    </row>
    <row r="4088" spans="1:2" x14ac:dyDescent="0.3">
      <c r="A4088" s="2">
        <v>43815</v>
      </c>
      <c r="B4088" s="29" t="s">
        <v>2187</v>
      </c>
    </row>
    <row r="4089" spans="1:2" x14ac:dyDescent="0.3">
      <c r="A4089" s="2">
        <v>43816</v>
      </c>
      <c r="B4089" s="28" t="s">
        <v>1474</v>
      </c>
    </row>
    <row r="4090" spans="1:2" x14ac:dyDescent="0.3">
      <c r="A4090" s="2">
        <v>43817</v>
      </c>
      <c r="B4090" s="29" t="s">
        <v>1369</v>
      </c>
    </row>
    <row r="4091" spans="1:2" x14ac:dyDescent="0.3">
      <c r="A4091" s="2">
        <v>43818</v>
      </c>
      <c r="B4091" s="28" t="s">
        <v>1128</v>
      </c>
    </row>
    <row r="4092" spans="1:2" x14ac:dyDescent="0.3">
      <c r="A4092" s="2">
        <v>43819</v>
      </c>
      <c r="B4092" s="29" t="s">
        <v>572</v>
      </c>
    </row>
    <row r="4093" spans="1:2" x14ac:dyDescent="0.3">
      <c r="A4093" s="2">
        <v>43822</v>
      </c>
      <c r="B4093" s="28" t="s">
        <v>2103</v>
      </c>
    </row>
    <row r="4094" spans="1:2" x14ac:dyDescent="0.3">
      <c r="A4094" s="2">
        <v>43823</v>
      </c>
      <c r="B4094" s="29" t="s">
        <v>2115</v>
      </c>
    </row>
    <row r="4095" spans="1:2" x14ac:dyDescent="0.3">
      <c r="A4095" s="2">
        <v>43824</v>
      </c>
      <c r="B4095" s="28" t="s">
        <v>2188</v>
      </c>
    </row>
    <row r="4096" spans="1:2" x14ac:dyDescent="0.3">
      <c r="A4096" s="2">
        <v>43826</v>
      </c>
      <c r="B4096" s="29" t="s">
        <v>2189</v>
      </c>
    </row>
    <row r="4097" spans="1:2" x14ac:dyDescent="0.3">
      <c r="A4097" s="2">
        <v>43829</v>
      </c>
      <c r="B4097" s="28" t="s">
        <v>668</v>
      </c>
    </row>
    <row r="4098" spans="1:2" x14ac:dyDescent="0.3">
      <c r="A4098" s="2">
        <v>43830</v>
      </c>
      <c r="B4098" s="29" t="s">
        <v>2190</v>
      </c>
    </row>
    <row r="4099" spans="1:2" x14ac:dyDescent="0.3">
      <c r="B4099" s="28" t="s">
        <v>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1 X v 3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D V e /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X v 3 U j P Y z Z Y 2 A Q A A 4 A E A A B M A H A B G b 3 J t d W x h c y 9 T Z W N 0 a W 9 u M S 5 t I K I Y A C i g F A A A A A A A A A A A A A A A A A A A A A A A A A A A A G 1 Q w U 7 C Q B C 9 k / Q f N s u l J G s j K h 4 k P Z A W I z E x a P F E j V n b E d Z u d 8 n O l I i E f 3 e x K B 7 Y y 8 y 8 N 3 n z 3 i I U p K x h W V v 7 w 6 A T d H A p H Z S s y w e v T 0 C N M 8 h Z z D R Q 0 G H + Z b Z x B X g k w X W U 2 q K p w V B 4 q z R E i T X k B w x 5 c p M / I z j M P 5 R T 0 R d o M J X M U 8 C K 7 C q f b m h p T Z 6 q l b Z 1 J d k Z G 9 0 n k 3 G O Z I s K 8 7 + 7 U Y F r 3 h P z F L S q F Y G L u e C C J V Y 3 t c H 4 U r C x K W y p z C L u X w z O B X t s L E F G G w 3 x s Y 0 e r I G X n m j t d / n U 2 d p z J b s D W X q P + 3 Q z + e Y X D 8 w B D 9 u k g s 0 P + E j r r J B a O o z J N f 8 l k 6 U 0 C 6 8 4 2 6 z g K D d z 0 u C 7 d X V r e E 9 i e O K + 2 G 6 5 j z U x d H 0 V 7 b d 2 g m 1 5 K g k 8 S n 5 m p e 9 / w P Z j f m G C T 9 r t e k F H m Z N O h t 9 Q S w E C L Q A U A A I A C A D V e / d S + U g 3 3 6 M A A A D 1 A A A A E g A A A A A A A A A A A A A A A A A A A A A A Q 2 9 u Z m l n L 1 B h Y 2 t h Z 2 U u e G 1 s U E s B A i 0 A F A A C A A g A 1 X v 3 U g / K 6 a u k A A A A 6 Q A A A B M A A A A A A A A A A A A A A A A A 7 w A A A F t D b 2 5 0 Z W 5 0 X 1 R 5 c G V z X S 5 4 b W x Q S w E C L Q A U A A I A C A D V e / d S M 9 j N l j Y B A A D g A Q A A E w A A A A A A A A A A A A A A A A D g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Q A A A A A A A O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1 Q x M z o y O T o x O S 4 3 N j M 3 O D U z W i I g L z 4 8 R W 5 0 c n k g V H l w Z T 0 i R m l s b E N v b H V t b l R 5 c G V z I i B W Y W x 1 Z T 0 i c 0 F 3 a 0 c i I C 8 + P E V u d H J 5 I F R 5 c G U 9 I k Z p b G x D b 2 x 1 b W 5 O Y W 1 l c y I g V m F s d W U 9 I n N b J n F 1 b 3 Q 7 Q 2 9 s d W 1 u M S Z x d W 9 0 O y w m c X V v d D t E Y X R l J n F 1 b 3 Q 7 L C Z x d W 9 0 O 1 J l d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f U m V 0 d X J u c y 9 D a G F u Z 2 V k I F R 5 c G U u e y w w f S Z x d W 9 0 O y w m c X V v d D t T Z W N 0 a W 9 u M S 8 1 X 1 J l d H V y b n M v Q 2 h h b m d l Z C B U e X B l L n t E Y X R l L D F 9 J n F 1 b 3 Q 7 L C Z x d W 9 0 O 1 N l Y 3 R p b 2 4 x L z V f U m V 0 d X J u c y 9 D a G F u Z 2 V k I F R 5 c G U u e 1 J l d H V y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X 1 J l d H V y b n M v Q 2 h h b m d l Z C B U e X B l L n s s M H 0 m c X V v d D s s J n F 1 b 3 Q 7 U 2 V j d G l v b j E v N V 9 S Z X R 1 c m 5 z L 0 N o Y W 5 n Z W Q g V H l w Z S 5 7 R G F 0 Z S w x f S Z x d W 9 0 O y w m c X V v d D t T Z W N 0 a W 9 u M S 8 1 X 1 J l d H V y b n M v Q 2 h h b m d l Z C B U e X B l L n t S Z X R 1 c m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f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x Q K P R I q N L i j 1 + q i L p p A E A A A A A A g A A A A A A A 2 Y A A M A A A A A Q A A A A x t K 7 8 t V f S T u Y o k i / Q x t 6 8 A A A A A A E g A A A o A A A A B A A A A B 2 d q k 9 E i L H o j p y U A w S 1 X 6 + U A A A A L 6 f 7 l E t 2 d x N S U n A x 4 i z 4 T V R 6 R m K J z n q A Y C V 0 N Z A d a r L I o r 8 9 K F z V F 5 A O h 8 P R n H S 4 S b r + m r x h M W B b C w K g a X D W J H t O c M Z f n B A 0 y 7 l K L U / Q k 2 E F A A A A B P w 3 / B x V M c z o m e y 9 p 9 q p i Z v H S p X < / D a t a M a s h u p > 
</file>

<file path=customXml/itemProps1.xml><?xml version="1.0" encoding="utf-8"?>
<ds:datastoreItem xmlns:ds="http://schemas.openxmlformats.org/officeDocument/2006/customXml" ds:itemID="{733CA169-D977-42BA-B2FC-4F2A553EA0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NN</vt:lpstr>
      <vt:lpstr>Original</vt:lpstr>
      <vt:lpstr>Day-&gt;Mon Ret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Zelenka, Jiri</cp:lastModifiedBy>
  <dcterms:created xsi:type="dcterms:W3CDTF">2015-06-05T18:19:34Z</dcterms:created>
  <dcterms:modified xsi:type="dcterms:W3CDTF">2021-08-19T12:09:13Z</dcterms:modified>
</cp:coreProperties>
</file>