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Art\Desktop\Proyecto\"/>
    </mc:Choice>
  </mc:AlternateContent>
  <xr:revisionPtr revIDLastSave="0" documentId="13_ncr:1_{DCBEDB5F-2649-4909-9685-9572F0F9F7AE}" xr6:coauthVersionLast="45" xr6:coauthVersionMax="45" xr10:uidLastSave="{00000000-0000-0000-0000-000000000000}"/>
  <bookViews>
    <workbookView xWindow="-108" yWindow="-108" windowWidth="19416" windowHeight="10416" xr2:uid="{3D7F0C7C-408C-44EB-BC49-786A3F0F6192}"/>
  </bookViews>
  <sheets>
    <sheet name="21032020" sheetId="1" r:id="rId1"/>
    <sheet name="23032020" sheetId="2" r:id="rId2"/>
  </sheets>
  <calcPr calcId="181029"/>
  <webPublishObjects count="2">
    <webPublishObject id="1045" divId="Covid-19Prediccion(Recuperado automáticamente)_1045" destinationFile="C:\xampp\htdocs\covid-19\informe\Página.html" title="covid" autoRepublish="1"/>
    <webPublishObject id="13675" divId="Covid-19Informe23032020_13675" destinationFile="C:\Users\JIrArt\Desktop\Proyecto\Página.mht" autoRepublish="1"/>
  </webPublishObject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l="1"/>
  <c r="D5" i="2"/>
  <c r="D4" i="2"/>
  <c r="C3" i="1"/>
  <c r="E5" i="2" l="1"/>
  <c r="F5" i="2" s="1"/>
  <c r="G5" i="2" s="1"/>
  <c r="E4" i="2"/>
  <c r="F4" i="2" s="1"/>
  <c r="G4" i="2" s="1"/>
  <c r="C7" i="2"/>
  <c r="D6" i="2"/>
  <c r="C4" i="1"/>
  <c r="E6" i="2" l="1"/>
  <c r="F6" i="2" s="1"/>
  <c r="G6" i="2" s="1"/>
  <c r="C8" i="2"/>
  <c r="D7" i="2"/>
  <c r="E7" i="2" s="1"/>
  <c r="F7" i="2" s="1"/>
  <c r="G7" i="2" s="1"/>
  <c r="C5" i="1"/>
  <c r="D4" i="1"/>
  <c r="C9" i="2" l="1"/>
  <c r="D8" i="2"/>
  <c r="E4" i="1"/>
  <c r="F4" i="1" s="1"/>
  <c r="G4" i="1" s="1"/>
  <c r="C6" i="1"/>
  <c r="D5" i="1"/>
  <c r="C10" i="2" l="1"/>
  <c r="D9" i="2"/>
  <c r="E8" i="2"/>
  <c r="F8" i="2" s="1"/>
  <c r="G8" i="2" s="1"/>
  <c r="E5" i="1"/>
  <c r="F5" i="1" s="1"/>
  <c r="G5" i="1" s="1"/>
  <c r="C7" i="1"/>
  <c r="D6" i="1"/>
  <c r="C11" i="2" l="1"/>
  <c r="D10" i="2"/>
  <c r="E9" i="2"/>
  <c r="F9" i="2" s="1"/>
  <c r="G9" i="2" s="1"/>
  <c r="E6" i="1"/>
  <c r="F6" i="1" s="1"/>
  <c r="G6" i="1" s="1"/>
  <c r="C8" i="1"/>
  <c r="D7" i="1"/>
  <c r="C12" i="2" l="1"/>
  <c r="D11" i="2"/>
  <c r="E10" i="2"/>
  <c r="F10" i="2" s="1"/>
  <c r="G10" i="2" s="1"/>
  <c r="E11" i="2"/>
  <c r="F11" i="2" s="1"/>
  <c r="G11" i="2" s="1"/>
  <c r="C9" i="1"/>
  <c r="D8" i="1"/>
  <c r="E7" i="1"/>
  <c r="F7" i="1" s="1"/>
  <c r="G7" i="1" s="1"/>
  <c r="C13" i="2" l="1"/>
  <c r="D12" i="2"/>
  <c r="E8" i="1"/>
  <c r="F8" i="1" s="1"/>
  <c r="G8" i="1" s="1"/>
  <c r="C10" i="1"/>
  <c r="D9" i="1"/>
  <c r="C14" i="2" l="1"/>
  <c r="D13" i="2"/>
  <c r="E13" i="2"/>
  <c r="F13" i="2" s="1"/>
  <c r="G13" i="2" s="1"/>
  <c r="E12" i="2"/>
  <c r="F12" i="2" s="1"/>
  <c r="G12" i="2" s="1"/>
  <c r="E9" i="1"/>
  <c r="F9" i="1" s="1"/>
  <c r="G9" i="1" s="1"/>
  <c r="D10" i="1"/>
  <c r="C11" i="1"/>
  <c r="E10" i="1"/>
  <c r="F10" i="1" s="1"/>
  <c r="G10" i="1" s="1"/>
  <c r="C15" i="2" l="1"/>
  <c r="D14" i="2"/>
  <c r="E14" i="2" s="1"/>
  <c r="F14" i="2" s="1"/>
  <c r="G14" i="2" s="1"/>
  <c r="D11" i="1"/>
  <c r="C12" i="1"/>
  <c r="E11" i="1"/>
  <c r="F11" i="1" s="1"/>
  <c r="G11" i="1" s="1"/>
  <c r="C16" i="2" l="1"/>
  <c r="D15" i="2"/>
  <c r="E15" i="2" s="1"/>
  <c r="F15" i="2" s="1"/>
  <c r="G15" i="2" s="1"/>
  <c r="C13" i="1"/>
  <c r="D12" i="1"/>
  <c r="C17" i="2" l="1"/>
  <c r="D16" i="2"/>
  <c r="E16" i="2" s="1"/>
  <c r="F16" i="2" s="1"/>
  <c r="G16" i="2" s="1"/>
  <c r="C14" i="1"/>
  <c r="D13" i="1"/>
  <c r="E12" i="1"/>
  <c r="F12" i="1" s="1"/>
  <c r="G12" i="1" s="1"/>
  <c r="E13" i="1"/>
  <c r="F13" i="1" s="1"/>
  <c r="G13" i="1" s="1"/>
  <c r="C18" i="2" l="1"/>
  <c r="D17" i="2"/>
  <c r="E17" i="2" s="1"/>
  <c r="F17" i="2" s="1"/>
  <c r="G17" i="2" s="1"/>
  <c r="C15" i="1"/>
  <c r="D14" i="1"/>
  <c r="E14" i="1" s="1"/>
  <c r="F14" i="1" s="1"/>
  <c r="G14" i="1" s="1"/>
  <c r="C19" i="2" l="1"/>
  <c r="D18" i="2"/>
  <c r="E18" i="2" s="1"/>
  <c r="F18" i="2" s="1"/>
  <c r="G18" i="2" s="1"/>
  <c r="D15" i="1"/>
  <c r="C16" i="1"/>
  <c r="C20" i="2" l="1"/>
  <c r="D19" i="2"/>
  <c r="E19" i="2" s="1"/>
  <c r="F19" i="2" s="1"/>
  <c r="G19" i="2" s="1"/>
  <c r="E15" i="1"/>
  <c r="F15" i="1" s="1"/>
  <c r="G15" i="1" s="1"/>
  <c r="D16" i="1"/>
  <c r="E16" i="1" s="1"/>
  <c r="F16" i="1" s="1"/>
  <c r="G16" i="1" s="1"/>
  <c r="C17" i="1"/>
  <c r="C18" i="1" s="1"/>
  <c r="C19" i="1" s="1"/>
  <c r="C20" i="1" s="1"/>
  <c r="C21" i="1" s="1"/>
  <c r="C22" i="1" s="1"/>
  <c r="C21" i="2" l="1"/>
  <c r="D20" i="2"/>
  <c r="E20" i="2" s="1"/>
  <c r="F20" i="2" s="1"/>
  <c r="G20" i="2" s="1"/>
  <c r="C23" i="1"/>
  <c r="D22" i="1"/>
  <c r="D17" i="1"/>
  <c r="E17" i="1" s="1"/>
  <c r="F17" i="1" s="1"/>
  <c r="G17" i="1" s="1"/>
  <c r="C22" i="2" l="1"/>
  <c r="D21" i="2"/>
  <c r="E21" i="2" s="1"/>
  <c r="F21" i="2" s="1"/>
  <c r="G21" i="2" s="1"/>
  <c r="C24" i="1"/>
  <c r="D23" i="1"/>
  <c r="D18" i="1"/>
  <c r="E18" i="1" s="1"/>
  <c r="F18" i="1" s="1"/>
  <c r="G18" i="1" s="1"/>
  <c r="C23" i="2" l="1"/>
  <c r="D22" i="2"/>
  <c r="E22" i="2" s="1"/>
  <c r="F22" i="2" s="1"/>
  <c r="G22" i="2" s="1"/>
  <c r="C25" i="1"/>
  <c r="D24" i="1"/>
  <c r="D19" i="1"/>
  <c r="C24" i="2" l="1"/>
  <c r="D23" i="2"/>
  <c r="E23" i="2" s="1"/>
  <c r="F23" i="2" s="1"/>
  <c r="G23" i="2" s="1"/>
  <c r="E19" i="1"/>
  <c r="F19" i="1" s="1"/>
  <c r="G19" i="1" s="1"/>
  <c r="C26" i="1"/>
  <c r="D25" i="1"/>
  <c r="D20" i="1"/>
  <c r="D21" i="1"/>
  <c r="C25" i="2" l="1"/>
  <c r="D24" i="2"/>
  <c r="E24" i="2" s="1"/>
  <c r="F24" i="2" s="1"/>
  <c r="G24" i="2" s="1"/>
  <c r="E22" i="1"/>
  <c r="F22" i="1" s="1"/>
  <c r="G22" i="1" s="1"/>
  <c r="E25" i="1"/>
  <c r="F25" i="1" s="1"/>
  <c r="G25" i="1" s="1"/>
  <c r="E20" i="1"/>
  <c r="F20" i="1" s="1"/>
  <c r="G20" i="1" s="1"/>
  <c r="E23" i="1"/>
  <c r="F23" i="1" s="1"/>
  <c r="G23" i="1" s="1"/>
  <c r="E24" i="1"/>
  <c r="F24" i="1" s="1"/>
  <c r="G24" i="1" s="1"/>
  <c r="E21" i="1"/>
  <c r="F21" i="1" s="1"/>
  <c r="G21" i="1" s="1"/>
  <c r="C27" i="1"/>
  <c r="D26" i="1"/>
  <c r="E26" i="1" s="1"/>
  <c r="F26" i="1" s="1"/>
  <c r="G26" i="1" s="1"/>
  <c r="C26" i="2" l="1"/>
  <c r="D25" i="2"/>
  <c r="E25" i="2" s="1"/>
  <c r="F25" i="2" s="1"/>
  <c r="G25" i="2" s="1"/>
  <c r="D27" i="1"/>
  <c r="E27" i="1" s="1"/>
  <c r="F27" i="1" s="1"/>
  <c r="G27" i="1" s="1"/>
  <c r="C28" i="1"/>
  <c r="C27" i="2" l="1"/>
  <c r="D26" i="2"/>
  <c r="E26" i="2" s="1"/>
  <c r="F26" i="2" s="1"/>
  <c r="G26" i="2" s="1"/>
  <c r="D28" i="1"/>
  <c r="E28" i="1" s="1"/>
  <c r="F28" i="1" s="1"/>
  <c r="G28" i="1" s="1"/>
  <c r="C29" i="1"/>
  <c r="C28" i="2" l="1"/>
  <c r="D27" i="2"/>
  <c r="E27" i="2" s="1"/>
  <c r="F27" i="2" s="1"/>
  <c r="G27" i="2" s="1"/>
  <c r="C30" i="1"/>
  <c r="D29" i="1"/>
  <c r="E29" i="1" s="1"/>
  <c r="F29" i="1" s="1"/>
  <c r="G29" i="1" s="1"/>
  <c r="C29" i="2" l="1"/>
  <c r="D28" i="2"/>
  <c r="E28" i="2" s="1"/>
  <c r="F28" i="2" s="1"/>
  <c r="G28" i="2" s="1"/>
  <c r="C31" i="1"/>
  <c r="D30" i="1"/>
  <c r="E30" i="1" s="1"/>
  <c r="F30" i="1" s="1"/>
  <c r="G30" i="1" s="1"/>
  <c r="C30" i="2" l="1"/>
  <c r="D29" i="2"/>
  <c r="E29" i="2" s="1"/>
  <c r="F29" i="2" s="1"/>
  <c r="G29" i="2" s="1"/>
  <c r="C32" i="1"/>
  <c r="D31" i="1"/>
  <c r="E31" i="1" s="1"/>
  <c r="F31" i="1" s="1"/>
  <c r="G31" i="1" s="1"/>
  <c r="C31" i="2" l="1"/>
  <c r="D30" i="2"/>
  <c r="E30" i="2" s="1"/>
  <c r="F30" i="2" s="1"/>
  <c r="G30" i="2" s="1"/>
  <c r="C33" i="1"/>
  <c r="D32" i="1"/>
  <c r="E32" i="1" s="1"/>
  <c r="F32" i="1" s="1"/>
  <c r="G32" i="1" s="1"/>
  <c r="C32" i="2" l="1"/>
  <c r="D31" i="2"/>
  <c r="E31" i="2" s="1"/>
  <c r="F31" i="2" s="1"/>
  <c r="G31" i="2" s="1"/>
  <c r="C34" i="1"/>
  <c r="D33" i="1"/>
  <c r="E33" i="1" s="1"/>
  <c r="F33" i="1" s="1"/>
  <c r="G33" i="1" s="1"/>
  <c r="C33" i="2" l="1"/>
  <c r="D32" i="2"/>
  <c r="E32" i="2" s="1"/>
  <c r="F32" i="2" s="1"/>
  <c r="G32" i="2" s="1"/>
  <c r="C35" i="1"/>
  <c r="D34" i="1"/>
  <c r="E34" i="1" s="1"/>
  <c r="F34" i="1" s="1"/>
  <c r="G34" i="1" s="1"/>
  <c r="C34" i="2" l="1"/>
  <c r="D33" i="2"/>
  <c r="E33" i="2" s="1"/>
  <c r="F33" i="2" s="1"/>
  <c r="G33" i="2" s="1"/>
  <c r="C36" i="1"/>
  <c r="D35" i="1"/>
  <c r="E35" i="1" s="1"/>
  <c r="F35" i="1" s="1"/>
  <c r="G35" i="1" s="1"/>
  <c r="C35" i="2" l="1"/>
  <c r="D34" i="2"/>
  <c r="E34" i="2" s="1"/>
  <c r="F34" i="2" s="1"/>
  <c r="G34" i="2" s="1"/>
  <c r="C37" i="1"/>
  <c r="D36" i="1"/>
  <c r="E36" i="1" s="1"/>
  <c r="F36" i="1" s="1"/>
  <c r="G36" i="1" s="1"/>
  <c r="C36" i="2" l="1"/>
  <c r="D35" i="2"/>
  <c r="E35" i="2" s="1"/>
  <c r="F35" i="2" s="1"/>
  <c r="G35" i="2" s="1"/>
  <c r="C38" i="1"/>
  <c r="D38" i="1" s="1"/>
  <c r="D37" i="1"/>
  <c r="E37" i="1" s="1"/>
  <c r="F37" i="1" s="1"/>
  <c r="G37" i="1" s="1"/>
  <c r="C37" i="2" l="1"/>
  <c r="D36" i="2"/>
  <c r="E36" i="2" s="1"/>
  <c r="F36" i="2" s="1"/>
  <c r="G36" i="2" s="1"/>
  <c r="E38" i="1"/>
  <c r="F38" i="1" s="1"/>
  <c r="G38" i="1" s="1"/>
  <c r="C38" i="2" l="1"/>
  <c r="D38" i="2" s="1"/>
  <c r="D37" i="2"/>
  <c r="E37" i="2" s="1"/>
  <c r="F37" i="2" s="1"/>
  <c r="G37" i="2" s="1"/>
  <c r="E38" i="2" l="1"/>
  <c r="F38" i="2" s="1"/>
  <c r="G38" i="2" s="1"/>
</calcChain>
</file>

<file path=xl/sharedStrings.xml><?xml version="1.0" encoding="utf-8"?>
<sst xmlns="http://schemas.openxmlformats.org/spreadsheetml/2006/main" count="14" uniqueCount="7">
  <si>
    <t>Días</t>
  </si>
  <si>
    <t>Confirmados</t>
  </si>
  <si>
    <t>total en el Dia</t>
  </si>
  <si>
    <t>factor</t>
  </si>
  <si>
    <t>Promedio de Contadio</t>
  </si>
  <si>
    <t>Posibles casos por Dia</t>
  </si>
  <si>
    <t>Infectados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</si>
</sst>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D3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B757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7575"/>
      <color rgb="FF83D3AF"/>
      <color rgb="FF0BC1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E593-4A73-4C0E-997F-691EE1AF6633}">
  <dimension ref="A1:K38"/>
  <sheetViews>
    <sheetView tabSelected="1" zoomScale="95" zoomScaleNormal="95" workbookViewId="0">
      <pane ySplit="2" topLeftCell="A30" activePane="bottomLeft" state="frozen"/>
      <selection pane="bottomLeft" activeCell="B49" sqref="B49"/>
    </sheetView>
  </sheetViews>
  <sheetFormatPr baseColWidth="10" defaultRowHeight="14.4" x14ac:dyDescent="0.3"/>
  <cols>
    <col min="1" max="1" width="11.5546875" style="1"/>
    <col min="2" max="2" width="21" style="1" bestFit="1" customWidth="1"/>
    <col min="3" max="3" width="23.109375" style="1" customWidth="1"/>
    <col min="4" max="4" width="10.5546875" style="1" customWidth="1"/>
    <col min="5" max="5" width="35.33203125" style="1" customWidth="1"/>
    <col min="6" max="6" width="35.33203125" style="1" bestFit="1" customWidth="1"/>
    <col min="7" max="7" width="19" style="2" customWidth="1"/>
    <col min="8" max="8" width="14.109375" style="1" customWidth="1"/>
    <col min="9" max="10" width="11.5546875" style="1"/>
    <col min="11" max="11" width="11.5546875" style="2"/>
    <col min="12" max="16384" width="11.5546875" style="1"/>
  </cols>
  <sheetData>
    <row r="1" spans="1:11" x14ac:dyDescent="0.3">
      <c r="A1" s="24" t="s">
        <v>0</v>
      </c>
      <c r="B1" s="20" t="s">
        <v>1</v>
      </c>
      <c r="C1" s="20" t="s">
        <v>2</v>
      </c>
      <c r="D1" s="20" t="s">
        <v>3</v>
      </c>
      <c r="E1" s="26" t="s">
        <v>4</v>
      </c>
      <c r="F1" s="20" t="s">
        <v>5</v>
      </c>
      <c r="G1" s="22" t="s">
        <v>6</v>
      </c>
    </row>
    <row r="2" spans="1:11" s="4" customFormat="1" ht="26.4" thickBot="1" x14ac:dyDescent="0.55000000000000004">
      <c r="A2" s="25"/>
      <c r="B2" s="21"/>
      <c r="C2" s="21"/>
      <c r="D2" s="21"/>
      <c r="E2" s="27"/>
      <c r="F2" s="21"/>
      <c r="G2" s="23"/>
      <c r="K2" s="5"/>
    </row>
    <row r="3" spans="1:11" x14ac:dyDescent="0.3">
      <c r="A3" s="17">
        <v>43898</v>
      </c>
      <c r="B3" s="18">
        <v>1</v>
      </c>
      <c r="C3" s="18">
        <f>B3</f>
        <v>1</v>
      </c>
      <c r="D3" s="19"/>
      <c r="E3" s="19"/>
      <c r="F3" s="19"/>
      <c r="G3" s="19"/>
    </row>
    <row r="4" spans="1:11" x14ac:dyDescent="0.3">
      <c r="A4" s="6">
        <v>43899</v>
      </c>
      <c r="B4" s="7">
        <v>0</v>
      </c>
      <c r="C4" s="7">
        <f>B4+C3</f>
        <v>1</v>
      </c>
      <c r="D4" s="7">
        <f t="shared" ref="D4:D38" si="0">C4/C3</f>
        <v>1</v>
      </c>
      <c r="E4" s="7">
        <f>AVERAGE($D$3:D4)</f>
        <v>1</v>
      </c>
      <c r="F4" s="9">
        <f t="shared" ref="F4:F38" si="1">E4*C4</f>
        <v>1</v>
      </c>
      <c r="G4" s="10">
        <f t="shared" ref="G4:G21" si="2">F4-C4</f>
        <v>0</v>
      </c>
    </row>
    <row r="5" spans="1:11" s="2" customFormat="1" ht="12" customHeight="1" x14ac:dyDescent="0.3">
      <c r="A5" s="11">
        <v>43900</v>
      </c>
      <c r="B5" s="8">
        <v>4</v>
      </c>
      <c r="C5" s="8">
        <f>B5+C4</f>
        <v>5</v>
      </c>
      <c r="D5" s="8">
        <f t="shared" si="0"/>
        <v>5</v>
      </c>
      <c r="E5" s="7">
        <f>AVERAGE($D$3:D5)</f>
        <v>3</v>
      </c>
      <c r="F5" s="9">
        <f t="shared" si="1"/>
        <v>15</v>
      </c>
      <c r="G5" s="10">
        <f t="shared" si="2"/>
        <v>10</v>
      </c>
    </row>
    <row r="6" spans="1:11" s="3" customFormat="1" x14ac:dyDescent="0.3">
      <c r="A6" s="12">
        <v>43901</v>
      </c>
      <c r="B6" s="13">
        <v>0</v>
      </c>
      <c r="C6" s="13">
        <f>B6+C5</f>
        <v>5</v>
      </c>
      <c r="D6" s="13">
        <f t="shared" si="0"/>
        <v>1</v>
      </c>
      <c r="E6" s="7">
        <f>AVERAGE($D$3:D6)</f>
        <v>2.3333333333333335</v>
      </c>
      <c r="F6" s="9">
        <f t="shared" si="1"/>
        <v>11.666666666666668</v>
      </c>
      <c r="G6" s="10">
        <f t="shared" si="2"/>
        <v>6.6666666666666679</v>
      </c>
    </row>
    <row r="7" spans="1:11" s="3" customFormat="1" x14ac:dyDescent="0.3">
      <c r="A7" s="12">
        <v>43902</v>
      </c>
      <c r="B7" s="13">
        <v>1</v>
      </c>
      <c r="C7" s="13">
        <f t="shared" ref="C7:C16" si="3">B7+C6</f>
        <v>6</v>
      </c>
      <c r="D7" s="13">
        <f t="shared" si="0"/>
        <v>1.2</v>
      </c>
      <c r="E7" s="7">
        <f>AVERAGE($D$3:D7)</f>
        <v>2.0499999999999998</v>
      </c>
      <c r="F7" s="9">
        <f t="shared" si="1"/>
        <v>12.299999999999999</v>
      </c>
      <c r="G7" s="10">
        <f t="shared" si="2"/>
        <v>6.2999999999999989</v>
      </c>
    </row>
    <row r="8" spans="1:11" s="2" customFormat="1" x14ac:dyDescent="0.3">
      <c r="A8" s="11">
        <v>43903</v>
      </c>
      <c r="B8" s="8">
        <v>1</v>
      </c>
      <c r="C8" s="8">
        <f t="shared" si="3"/>
        <v>7</v>
      </c>
      <c r="D8" s="8">
        <f t="shared" si="0"/>
        <v>1.1666666666666667</v>
      </c>
      <c r="E8" s="7">
        <f>AVERAGE($D$3:D8)</f>
        <v>1.8733333333333331</v>
      </c>
      <c r="F8" s="9">
        <f t="shared" si="1"/>
        <v>13.113333333333332</v>
      </c>
      <c r="G8" s="10">
        <f t="shared" si="2"/>
        <v>6.1133333333333315</v>
      </c>
    </row>
    <row r="9" spans="1:11" s="2" customFormat="1" x14ac:dyDescent="0.3">
      <c r="A9" s="11">
        <v>43904</v>
      </c>
      <c r="B9" s="8">
        <v>0</v>
      </c>
      <c r="C9" s="8">
        <f t="shared" si="3"/>
        <v>7</v>
      </c>
      <c r="D9" s="8">
        <f t="shared" si="0"/>
        <v>1</v>
      </c>
      <c r="E9" s="14">
        <f>AVERAGE($D$3:D9)</f>
        <v>1.7277777777777776</v>
      </c>
      <c r="F9" s="9">
        <f t="shared" si="1"/>
        <v>12.094444444444443</v>
      </c>
      <c r="G9" s="10">
        <f t="shared" si="2"/>
        <v>5.0944444444444432</v>
      </c>
    </row>
    <row r="10" spans="1:11" s="2" customFormat="1" x14ac:dyDescent="0.3">
      <c r="A10" s="11">
        <v>43905</v>
      </c>
      <c r="B10" s="8">
        <v>1</v>
      </c>
      <c r="C10" s="8">
        <f t="shared" si="3"/>
        <v>8</v>
      </c>
      <c r="D10" s="8">
        <f t="shared" si="0"/>
        <v>1.1428571428571428</v>
      </c>
      <c r="E10" s="7">
        <f>AVERAGE($D$3:D10)</f>
        <v>1.6442176870748297</v>
      </c>
      <c r="F10" s="9">
        <f t="shared" si="1"/>
        <v>13.153741496598638</v>
      </c>
      <c r="G10" s="10">
        <f t="shared" si="2"/>
        <v>5.1537414965986379</v>
      </c>
    </row>
    <row r="11" spans="1:11" s="2" customFormat="1" x14ac:dyDescent="0.3">
      <c r="A11" s="11">
        <v>43906</v>
      </c>
      <c r="B11" s="8">
        <v>1</v>
      </c>
      <c r="C11" s="8">
        <f t="shared" si="3"/>
        <v>9</v>
      </c>
      <c r="D11" s="8">
        <f t="shared" si="0"/>
        <v>1.125</v>
      </c>
      <c r="E11" s="7">
        <f>AVERAGE($D$3:D11)</f>
        <v>1.579315476190476</v>
      </c>
      <c r="F11" s="9">
        <f t="shared" si="1"/>
        <v>14.213839285714284</v>
      </c>
      <c r="G11" s="10">
        <f t="shared" si="2"/>
        <v>5.2138392857142843</v>
      </c>
    </row>
    <row r="12" spans="1:11" s="2" customFormat="1" x14ac:dyDescent="0.3">
      <c r="A12" s="11">
        <v>43907</v>
      </c>
      <c r="B12" s="8">
        <v>2</v>
      </c>
      <c r="C12" s="8">
        <f t="shared" si="3"/>
        <v>11</v>
      </c>
      <c r="D12" s="8">
        <f t="shared" si="0"/>
        <v>1.2222222222222223</v>
      </c>
      <c r="E12" s="7">
        <f>AVERAGE($D$3:D12)</f>
        <v>1.5396384479717813</v>
      </c>
      <c r="F12" s="9">
        <f t="shared" si="1"/>
        <v>16.936022927689596</v>
      </c>
      <c r="G12" s="10">
        <f t="shared" si="2"/>
        <v>5.9360229276895957</v>
      </c>
    </row>
    <row r="13" spans="1:11" s="2" customFormat="1" x14ac:dyDescent="0.3">
      <c r="A13" s="11">
        <v>43908</v>
      </c>
      <c r="B13" s="8">
        <v>0</v>
      </c>
      <c r="C13" s="8">
        <f t="shared" si="3"/>
        <v>11</v>
      </c>
      <c r="D13" s="8">
        <f t="shared" si="0"/>
        <v>1</v>
      </c>
      <c r="E13" s="7">
        <f>AVERAGE($D$3:D13)</f>
        <v>1.4856746031746031</v>
      </c>
      <c r="F13" s="9">
        <f t="shared" si="1"/>
        <v>16.342420634920636</v>
      </c>
      <c r="G13" s="10">
        <f t="shared" si="2"/>
        <v>5.3424206349206358</v>
      </c>
    </row>
    <row r="14" spans="1:11" x14ac:dyDescent="0.3">
      <c r="A14" s="6">
        <v>43909</v>
      </c>
      <c r="B14" s="7">
        <v>2</v>
      </c>
      <c r="C14" s="7">
        <f t="shared" si="3"/>
        <v>13</v>
      </c>
      <c r="D14" s="8">
        <f t="shared" si="0"/>
        <v>1.1818181818181819</v>
      </c>
      <c r="E14" s="7">
        <f>AVERAGE($D$3:D14)</f>
        <v>1.4580512921422013</v>
      </c>
      <c r="F14" s="9">
        <f t="shared" si="1"/>
        <v>18.954666797848617</v>
      </c>
      <c r="G14" s="10">
        <f t="shared" si="2"/>
        <v>5.954666797848617</v>
      </c>
    </row>
    <row r="15" spans="1:11" x14ac:dyDescent="0.3">
      <c r="A15" s="6">
        <v>43910</v>
      </c>
      <c r="B15" s="7">
        <v>5</v>
      </c>
      <c r="C15" s="7">
        <f t="shared" si="3"/>
        <v>18</v>
      </c>
      <c r="D15" s="8">
        <f t="shared" si="0"/>
        <v>1.3846153846153846</v>
      </c>
      <c r="E15" s="7">
        <f>AVERAGE($D$3:D15)</f>
        <v>1.4519316331816332</v>
      </c>
      <c r="F15" s="9">
        <f t="shared" si="1"/>
        <v>26.134769397269398</v>
      </c>
      <c r="G15" s="10">
        <f t="shared" si="2"/>
        <v>8.1347693972693982</v>
      </c>
    </row>
    <row r="16" spans="1:11" x14ac:dyDescent="0.3">
      <c r="A16" s="6">
        <v>43911</v>
      </c>
      <c r="B16" s="9">
        <v>0</v>
      </c>
      <c r="C16" s="7">
        <f t="shared" si="3"/>
        <v>18</v>
      </c>
      <c r="D16" s="8">
        <f t="shared" si="0"/>
        <v>1</v>
      </c>
      <c r="E16" s="7">
        <f>AVERAGE($D$3:D16)</f>
        <v>1.4171676613984305</v>
      </c>
      <c r="F16" s="9">
        <f t="shared" si="1"/>
        <v>25.509017905171749</v>
      </c>
      <c r="G16" s="10">
        <f t="shared" si="2"/>
        <v>7.5090179051717492</v>
      </c>
    </row>
    <row r="17" spans="1:7" x14ac:dyDescent="0.3">
      <c r="A17" s="15">
        <v>43912</v>
      </c>
      <c r="B17" s="28">
        <v>4</v>
      </c>
      <c r="C17" s="28">
        <f>B17+C16</f>
        <v>22</v>
      </c>
      <c r="D17" s="28">
        <f t="shared" si="0"/>
        <v>1.2222222222222223</v>
      </c>
      <c r="E17" s="28">
        <f>AVERAGE($D$3:D17)</f>
        <v>1.4032429871715586</v>
      </c>
      <c r="F17" s="28">
        <f t="shared" si="1"/>
        <v>30.87134571777429</v>
      </c>
      <c r="G17" s="28">
        <f t="shared" si="2"/>
        <v>8.8713457177742896</v>
      </c>
    </row>
    <row r="18" spans="1:7" x14ac:dyDescent="0.3">
      <c r="A18" s="6">
        <v>43913</v>
      </c>
      <c r="B18" s="16">
        <v>8</v>
      </c>
      <c r="C18" s="7">
        <f t="shared" ref="C18:C38" si="4">B18+C17</f>
        <v>30</v>
      </c>
      <c r="D18" s="8">
        <f t="shared" si="0"/>
        <v>1.3636363636363635</v>
      </c>
      <c r="E18" s="7">
        <f>AVERAGE($D$3:D18)</f>
        <v>1.4006025456025455</v>
      </c>
      <c r="F18" s="9">
        <f t="shared" si="1"/>
        <v>42.018076368076365</v>
      </c>
      <c r="G18" s="10">
        <f t="shared" si="2"/>
        <v>12.018076368076365</v>
      </c>
    </row>
    <row r="19" spans="1:7" x14ac:dyDescent="0.3">
      <c r="A19" s="6">
        <v>43914</v>
      </c>
      <c r="B19" s="16">
        <v>12</v>
      </c>
      <c r="C19" s="7">
        <f t="shared" si="4"/>
        <v>42</v>
      </c>
      <c r="D19" s="8">
        <f t="shared" si="0"/>
        <v>1.4</v>
      </c>
      <c r="E19" s="7">
        <f>AVERAGE($D$3:D19)</f>
        <v>1.4005648865023863</v>
      </c>
      <c r="F19" s="9">
        <f t="shared" si="1"/>
        <v>58.823725233100227</v>
      </c>
      <c r="G19" s="10">
        <f t="shared" si="2"/>
        <v>16.823725233100227</v>
      </c>
    </row>
    <row r="20" spans="1:7" x14ac:dyDescent="0.3">
      <c r="A20" s="6">
        <v>43915</v>
      </c>
      <c r="B20" s="16">
        <v>16</v>
      </c>
      <c r="C20" s="7">
        <f t="shared" si="4"/>
        <v>58</v>
      </c>
      <c r="D20" s="8">
        <f t="shared" si="0"/>
        <v>1.3809523809523809</v>
      </c>
      <c r="E20" s="7">
        <f>AVERAGE($D$3:D20)</f>
        <v>1.3994112097053271</v>
      </c>
      <c r="F20" s="9">
        <f t="shared" si="1"/>
        <v>81.165850162908967</v>
      </c>
      <c r="G20" s="10">
        <f t="shared" si="2"/>
        <v>23.165850162908967</v>
      </c>
    </row>
    <row r="21" spans="1:7" x14ac:dyDescent="0.3">
      <c r="A21" s="6">
        <v>43916</v>
      </c>
      <c r="B21" s="16">
        <v>23</v>
      </c>
      <c r="C21" s="7">
        <f t="shared" si="4"/>
        <v>81</v>
      </c>
      <c r="D21" s="8">
        <f t="shared" si="0"/>
        <v>1.396551724137931</v>
      </c>
      <c r="E21" s="7">
        <f>AVERAGE($D$3:D21)</f>
        <v>1.3992523493960274</v>
      </c>
      <c r="F21" s="9">
        <f t="shared" si="1"/>
        <v>113.33944030107821</v>
      </c>
      <c r="G21" s="10">
        <f t="shared" si="2"/>
        <v>32.339440301078213</v>
      </c>
    </row>
    <row r="22" spans="1:7" x14ac:dyDescent="0.3">
      <c r="A22" s="6">
        <v>43917</v>
      </c>
      <c r="B22" s="16">
        <v>32</v>
      </c>
      <c r="C22" s="7">
        <f t="shared" si="4"/>
        <v>113</v>
      </c>
      <c r="D22" s="8">
        <f t="shared" si="0"/>
        <v>1.3950617283950617</v>
      </c>
      <c r="E22" s="7">
        <f>AVERAGE($D$3:D22)</f>
        <v>1.3990317903959764</v>
      </c>
      <c r="F22" s="9">
        <f t="shared" si="1"/>
        <v>158.09059231474532</v>
      </c>
      <c r="G22" s="10">
        <f t="shared" ref="G22:G37" si="5">F22-C22</f>
        <v>45.090592314745322</v>
      </c>
    </row>
    <row r="23" spans="1:7" x14ac:dyDescent="0.3">
      <c r="A23" s="6">
        <v>43918</v>
      </c>
      <c r="B23" s="16">
        <v>45</v>
      </c>
      <c r="C23" s="7">
        <f t="shared" si="4"/>
        <v>158</v>
      </c>
      <c r="D23" s="8">
        <f t="shared" si="0"/>
        <v>1.3982300884955752</v>
      </c>
      <c r="E23" s="7">
        <f>AVERAGE($D$3:D23)</f>
        <v>1.3989917053009564</v>
      </c>
      <c r="F23" s="9">
        <f t="shared" si="1"/>
        <v>221.04068943755112</v>
      </c>
      <c r="G23" s="10">
        <f t="shared" si="5"/>
        <v>63.040689437551123</v>
      </c>
    </row>
    <row r="24" spans="1:7" x14ac:dyDescent="0.3">
      <c r="A24" s="6">
        <v>43919</v>
      </c>
      <c r="B24" s="16">
        <v>63</v>
      </c>
      <c r="C24" s="7">
        <f t="shared" si="4"/>
        <v>221</v>
      </c>
      <c r="D24" s="8">
        <f t="shared" si="0"/>
        <v>1.3987341772151898</v>
      </c>
      <c r="E24" s="7">
        <f>AVERAGE($D$3:D24)</f>
        <v>1.3989794420587769</v>
      </c>
      <c r="F24" s="9">
        <f t="shared" si="1"/>
        <v>309.17445669498971</v>
      </c>
      <c r="G24" s="10">
        <f t="shared" si="5"/>
        <v>88.174456694989715</v>
      </c>
    </row>
    <row r="25" spans="1:7" x14ac:dyDescent="0.3">
      <c r="A25" s="6">
        <v>43920</v>
      </c>
      <c r="B25" s="16">
        <v>88</v>
      </c>
      <c r="C25" s="7">
        <f t="shared" si="4"/>
        <v>309</v>
      </c>
      <c r="D25" s="8">
        <f t="shared" si="0"/>
        <v>1.3981900452488687</v>
      </c>
      <c r="E25" s="7">
        <f>AVERAGE($D$3:D25)</f>
        <v>1.3989435603855993</v>
      </c>
      <c r="F25" s="9">
        <f t="shared" si="1"/>
        <v>432.27356015915018</v>
      </c>
      <c r="G25" s="10">
        <f t="shared" si="5"/>
        <v>123.27356015915018</v>
      </c>
    </row>
    <row r="26" spans="1:7" x14ac:dyDescent="0.3">
      <c r="A26" s="6">
        <v>43921</v>
      </c>
      <c r="B26" s="16">
        <v>123</v>
      </c>
      <c r="C26" s="7">
        <f t="shared" si="4"/>
        <v>432</v>
      </c>
      <c r="D26" s="8">
        <f t="shared" si="0"/>
        <v>1.3980582524271845</v>
      </c>
      <c r="E26" s="7">
        <f>AVERAGE($D$3:D26)</f>
        <v>1.3989050687352333</v>
      </c>
      <c r="F26" s="9">
        <f t="shared" si="1"/>
        <v>604.32698969362082</v>
      </c>
      <c r="G26" s="10">
        <f t="shared" si="5"/>
        <v>172.32698969362082</v>
      </c>
    </row>
    <row r="27" spans="1:7" x14ac:dyDescent="0.3">
      <c r="A27" s="6">
        <v>43922</v>
      </c>
      <c r="B27" s="16">
        <v>172</v>
      </c>
      <c r="C27" s="7">
        <f t="shared" si="4"/>
        <v>604</v>
      </c>
      <c r="D27" s="8">
        <f t="shared" si="0"/>
        <v>1.3981481481481481</v>
      </c>
      <c r="E27" s="7">
        <f>AVERAGE($D$3:D27)</f>
        <v>1.398873530377438</v>
      </c>
      <c r="F27" s="9">
        <f t="shared" si="1"/>
        <v>844.91961234797259</v>
      </c>
      <c r="G27" s="10">
        <f t="shared" si="5"/>
        <v>240.91961234797259</v>
      </c>
    </row>
    <row r="28" spans="1:7" x14ac:dyDescent="0.3">
      <c r="A28" s="6">
        <v>43923</v>
      </c>
      <c r="B28" s="16">
        <v>240</v>
      </c>
      <c r="C28" s="7">
        <f t="shared" si="4"/>
        <v>844</v>
      </c>
      <c r="D28" s="8">
        <f t="shared" si="0"/>
        <v>1.3973509933774835</v>
      </c>
      <c r="E28" s="7">
        <f>AVERAGE($D$3:D28)</f>
        <v>1.3988126288974398</v>
      </c>
      <c r="F28" s="9">
        <f t="shared" si="1"/>
        <v>1180.5978587894392</v>
      </c>
      <c r="G28" s="10">
        <f t="shared" si="5"/>
        <v>336.59785878943921</v>
      </c>
    </row>
    <row r="29" spans="1:7" x14ac:dyDescent="0.3">
      <c r="A29" s="6">
        <v>43924</v>
      </c>
      <c r="B29" s="16">
        <v>336</v>
      </c>
      <c r="C29" s="7">
        <f t="shared" si="4"/>
        <v>1180</v>
      </c>
      <c r="D29" s="8">
        <f t="shared" si="0"/>
        <v>1.3981042654028435</v>
      </c>
      <c r="E29" s="7">
        <f>AVERAGE($D$3:D29)</f>
        <v>1.3987853841476476</v>
      </c>
      <c r="F29" s="9">
        <f t="shared" si="1"/>
        <v>1650.5667532942241</v>
      </c>
      <c r="G29" s="10">
        <f t="shared" si="5"/>
        <v>470.5667532942241</v>
      </c>
    </row>
    <row r="30" spans="1:7" x14ac:dyDescent="0.3">
      <c r="A30" s="6">
        <v>43925</v>
      </c>
      <c r="B30" s="16">
        <v>470</v>
      </c>
      <c r="C30" s="7">
        <f t="shared" si="4"/>
        <v>1650</v>
      </c>
      <c r="D30" s="8">
        <f t="shared" si="0"/>
        <v>1.3983050847457628</v>
      </c>
      <c r="E30" s="7">
        <f>AVERAGE($D$3:D30)</f>
        <v>1.3987675952809113</v>
      </c>
      <c r="F30" s="9">
        <f t="shared" si="1"/>
        <v>2307.9665322135038</v>
      </c>
      <c r="G30" s="10">
        <f t="shared" si="5"/>
        <v>657.9665322135038</v>
      </c>
    </row>
    <row r="31" spans="1:7" x14ac:dyDescent="0.3">
      <c r="A31" s="6">
        <v>43926</v>
      </c>
      <c r="B31" s="16">
        <v>657</v>
      </c>
      <c r="C31" s="7">
        <f t="shared" si="4"/>
        <v>2307</v>
      </c>
      <c r="D31" s="8">
        <f t="shared" si="0"/>
        <v>1.3981818181818182</v>
      </c>
      <c r="E31" s="7">
        <f>AVERAGE($D$3:D31)</f>
        <v>1.3987466746702295</v>
      </c>
      <c r="F31" s="9">
        <f t="shared" si="1"/>
        <v>3226.9085784642193</v>
      </c>
      <c r="G31" s="10">
        <f t="shared" si="5"/>
        <v>919.90857846421932</v>
      </c>
    </row>
    <row r="32" spans="1:7" x14ac:dyDescent="0.3">
      <c r="A32" s="6">
        <v>43927</v>
      </c>
      <c r="B32" s="16">
        <v>919</v>
      </c>
      <c r="C32" s="7">
        <f t="shared" si="4"/>
        <v>3226</v>
      </c>
      <c r="D32" s="8">
        <f t="shared" si="0"/>
        <v>1.3983528391850888</v>
      </c>
      <c r="E32" s="7">
        <f>AVERAGE($D$3:D32)</f>
        <v>1.398733094136259</v>
      </c>
      <c r="F32" s="9">
        <f t="shared" si="1"/>
        <v>4512.3129616835713</v>
      </c>
      <c r="G32" s="10">
        <f t="shared" si="5"/>
        <v>1286.3129616835713</v>
      </c>
    </row>
    <row r="33" spans="1:7" x14ac:dyDescent="0.3">
      <c r="A33" s="6">
        <v>43928</v>
      </c>
      <c r="B33" s="16">
        <v>1286</v>
      </c>
      <c r="C33" s="7">
        <f t="shared" si="4"/>
        <v>4512</v>
      </c>
      <c r="D33" s="8">
        <f t="shared" si="0"/>
        <v>1.3986360818350898</v>
      </c>
      <c r="E33" s="7">
        <f>AVERAGE($D$3:D33)</f>
        <v>1.3987298603928868</v>
      </c>
      <c r="F33" s="9">
        <f t="shared" si="1"/>
        <v>6311.0691300927056</v>
      </c>
      <c r="G33" s="10">
        <f t="shared" si="5"/>
        <v>1799.0691300927056</v>
      </c>
    </row>
    <row r="34" spans="1:7" x14ac:dyDescent="0.3">
      <c r="A34" s="6">
        <v>43929</v>
      </c>
      <c r="B34" s="16">
        <v>1799</v>
      </c>
      <c r="C34" s="7">
        <f t="shared" si="4"/>
        <v>6311</v>
      </c>
      <c r="D34" s="8">
        <f t="shared" si="0"/>
        <v>1.3987145390070923</v>
      </c>
      <c r="E34" s="7">
        <f>AVERAGE($D$3:D34)</f>
        <v>1.3987293661546354</v>
      </c>
      <c r="F34" s="9">
        <f t="shared" si="1"/>
        <v>8827.3810298019034</v>
      </c>
      <c r="G34" s="10">
        <f t="shared" si="5"/>
        <v>2516.3810298019034</v>
      </c>
    </row>
    <row r="35" spans="1:7" x14ac:dyDescent="0.3">
      <c r="A35" s="6">
        <v>43930</v>
      </c>
      <c r="B35" s="16">
        <v>2516</v>
      </c>
      <c r="C35" s="7">
        <f t="shared" si="4"/>
        <v>8827</v>
      </c>
      <c r="D35" s="8">
        <f t="shared" si="0"/>
        <v>1.3986689906512439</v>
      </c>
      <c r="E35" s="7">
        <f>AVERAGE($D$3:D35)</f>
        <v>1.3987274794201545</v>
      </c>
      <c r="F35" s="9">
        <f t="shared" si="1"/>
        <v>12346.567460841705</v>
      </c>
      <c r="G35" s="10">
        <f t="shared" si="5"/>
        <v>3519.5674608417048</v>
      </c>
    </row>
    <row r="36" spans="1:7" x14ac:dyDescent="0.3">
      <c r="A36" s="6">
        <v>43931</v>
      </c>
      <c r="B36" s="16">
        <v>3519</v>
      </c>
      <c r="C36" s="7">
        <f t="shared" si="4"/>
        <v>12346</v>
      </c>
      <c r="D36" s="8">
        <f t="shared" si="0"/>
        <v>1.3986631924776254</v>
      </c>
      <c r="E36" s="7">
        <f>AVERAGE($D$3:D36)</f>
        <v>1.398725531330987</v>
      </c>
      <c r="F36" s="9">
        <f t="shared" si="1"/>
        <v>17268.665409812365</v>
      </c>
      <c r="G36" s="10">
        <f t="shared" si="5"/>
        <v>4922.6654098123654</v>
      </c>
    </row>
    <row r="37" spans="1:7" x14ac:dyDescent="0.3">
      <c r="A37" s="6">
        <v>43932</v>
      </c>
      <c r="B37" s="16">
        <v>4922</v>
      </c>
      <c r="C37" s="7">
        <f t="shared" si="4"/>
        <v>17268</v>
      </c>
      <c r="D37" s="8">
        <f t="shared" si="0"/>
        <v>1.3986716345375021</v>
      </c>
      <c r="E37" s="7">
        <f>AVERAGE($D$3:D37)</f>
        <v>1.3987239461311787</v>
      </c>
      <c r="F37" s="9">
        <f t="shared" si="1"/>
        <v>24153.165101793194</v>
      </c>
      <c r="G37" s="10">
        <f t="shared" si="5"/>
        <v>6885.1651017931945</v>
      </c>
    </row>
    <row r="38" spans="1:7" x14ac:dyDescent="0.3">
      <c r="A38" s="6">
        <v>43933</v>
      </c>
      <c r="B38" s="16">
        <v>6885</v>
      </c>
      <c r="C38" s="29">
        <f t="shared" si="4"/>
        <v>24153</v>
      </c>
      <c r="D38" s="8">
        <f t="shared" si="0"/>
        <v>1.398714384989576</v>
      </c>
      <c r="E38" s="7">
        <f>AVERAGE($D$3:D38)</f>
        <v>1.3987236729557042</v>
      </c>
      <c r="F38" s="9">
        <f t="shared" si="1"/>
        <v>33783.372872899126</v>
      </c>
      <c r="G38" s="10">
        <f>F38-C38</f>
        <v>9630.3728728991264</v>
      </c>
    </row>
  </sheetData>
  <mergeCells count="7">
    <mergeCell ref="F1:F2"/>
    <mergeCell ref="G1:G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  <webPublishItems count="1">
    <webPublishItem id="15599" divId="Covid-19Prediccion(Recuperado automáticamente)_15599" sourceType="sheet" destinationFile="C:\xampp\htdocs\covid-19\informe\Covid-19Prediccion(Recuperado automáticamente).html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F276-0E6A-4425-9D7C-333B6FB4A4CF}">
  <dimension ref="A1:G38"/>
  <sheetViews>
    <sheetView workbookViewId="0">
      <pane ySplit="2" topLeftCell="A21" activePane="bottomLeft" state="frozen"/>
      <selection pane="bottomLeft" activeCell="E43" sqref="E43"/>
    </sheetView>
  </sheetViews>
  <sheetFormatPr baseColWidth="10" defaultRowHeight="14.4" x14ac:dyDescent="0.3"/>
  <cols>
    <col min="1" max="1" width="9.5546875" bestFit="1" customWidth="1"/>
    <col min="2" max="2" width="21" bestFit="1" customWidth="1"/>
    <col min="3" max="3" width="22.77734375" bestFit="1" customWidth="1"/>
    <col min="4" max="4" width="12" bestFit="1" customWidth="1"/>
    <col min="5" max="5" width="36.21875" bestFit="1" customWidth="1"/>
    <col min="6" max="6" width="35.33203125" bestFit="1" customWidth="1"/>
    <col min="7" max="7" width="17.5546875" bestFit="1" customWidth="1"/>
  </cols>
  <sheetData>
    <row r="1" spans="1:7" x14ac:dyDescent="0.3">
      <c r="A1" s="24" t="s">
        <v>0</v>
      </c>
      <c r="B1" s="20" t="s">
        <v>1</v>
      </c>
      <c r="C1" s="20" t="s">
        <v>2</v>
      </c>
      <c r="D1" s="20" t="s">
        <v>3</v>
      </c>
      <c r="E1" s="26" t="s">
        <v>4</v>
      </c>
      <c r="F1" s="20" t="s">
        <v>5</v>
      </c>
      <c r="G1" s="22" t="s">
        <v>6</v>
      </c>
    </row>
    <row r="2" spans="1:7" ht="15" thickBot="1" x14ac:dyDescent="0.35">
      <c r="A2" s="25"/>
      <c r="B2" s="21"/>
      <c r="C2" s="21"/>
      <c r="D2" s="21"/>
      <c r="E2" s="27"/>
      <c r="F2" s="21"/>
      <c r="G2" s="23"/>
    </row>
    <row r="3" spans="1:7" x14ac:dyDescent="0.3">
      <c r="A3" s="17">
        <v>43898</v>
      </c>
      <c r="B3" s="18">
        <v>1</v>
      </c>
      <c r="C3" s="18">
        <f>B3</f>
        <v>1</v>
      </c>
      <c r="D3" s="19"/>
      <c r="E3" s="19"/>
      <c r="F3" s="19"/>
      <c r="G3" s="19"/>
    </row>
    <row r="4" spans="1:7" x14ac:dyDescent="0.3">
      <c r="A4" s="6">
        <v>43899</v>
      </c>
      <c r="B4" s="7">
        <v>0</v>
      </c>
      <c r="C4" s="7">
        <f>B4+C3</f>
        <v>1</v>
      </c>
      <c r="D4" s="7">
        <f t="shared" ref="D4:D38" si="0">C4/C3</f>
        <v>1</v>
      </c>
      <c r="E4" s="7">
        <f>AVERAGE($D$3:D4)</f>
        <v>1</v>
      </c>
      <c r="F4" s="9">
        <f t="shared" ref="F4:F38" si="1">E4*C4</f>
        <v>1</v>
      </c>
      <c r="G4" s="10">
        <f t="shared" ref="G4:G37" si="2">F4-C4</f>
        <v>0</v>
      </c>
    </row>
    <row r="5" spans="1:7" x14ac:dyDescent="0.3">
      <c r="A5" s="11">
        <v>43900</v>
      </c>
      <c r="B5" s="8">
        <v>4</v>
      </c>
      <c r="C5" s="8">
        <f>B5+C4</f>
        <v>5</v>
      </c>
      <c r="D5" s="8">
        <f t="shared" si="0"/>
        <v>5</v>
      </c>
      <c r="E5" s="7">
        <f>AVERAGE($D$3:D5)</f>
        <v>3</v>
      </c>
      <c r="F5" s="9">
        <f t="shared" si="1"/>
        <v>15</v>
      </c>
      <c r="G5" s="10">
        <f t="shared" si="2"/>
        <v>10</v>
      </c>
    </row>
    <row r="6" spans="1:7" x14ac:dyDescent="0.3">
      <c r="A6" s="12">
        <v>43901</v>
      </c>
      <c r="B6" s="13">
        <v>0</v>
      </c>
      <c r="C6" s="13">
        <f>B6+C5</f>
        <v>5</v>
      </c>
      <c r="D6" s="13">
        <f t="shared" si="0"/>
        <v>1</v>
      </c>
      <c r="E6" s="7">
        <f>AVERAGE($D$3:D6)</f>
        <v>2.3333333333333335</v>
      </c>
      <c r="F6" s="9">
        <f t="shared" si="1"/>
        <v>11.666666666666668</v>
      </c>
      <c r="G6" s="10">
        <f t="shared" si="2"/>
        <v>6.6666666666666679</v>
      </c>
    </row>
    <row r="7" spans="1:7" x14ac:dyDescent="0.3">
      <c r="A7" s="12">
        <v>43902</v>
      </c>
      <c r="B7" s="13">
        <v>1</v>
      </c>
      <c r="C7" s="13">
        <f t="shared" ref="C7:C16" si="3">B7+C6</f>
        <v>6</v>
      </c>
      <c r="D7" s="13">
        <f t="shared" si="0"/>
        <v>1.2</v>
      </c>
      <c r="E7" s="7">
        <f>AVERAGE($D$3:D7)</f>
        <v>2.0499999999999998</v>
      </c>
      <c r="F7" s="9">
        <f t="shared" si="1"/>
        <v>12.299999999999999</v>
      </c>
      <c r="G7" s="10">
        <f t="shared" si="2"/>
        <v>6.2999999999999989</v>
      </c>
    </row>
    <row r="8" spans="1:7" x14ac:dyDescent="0.3">
      <c r="A8" s="11">
        <v>43903</v>
      </c>
      <c r="B8" s="8">
        <v>1</v>
      </c>
      <c r="C8" s="8">
        <f t="shared" si="3"/>
        <v>7</v>
      </c>
      <c r="D8" s="8">
        <f t="shared" si="0"/>
        <v>1.1666666666666667</v>
      </c>
      <c r="E8" s="7">
        <f>AVERAGE($D$3:D8)</f>
        <v>1.8733333333333331</v>
      </c>
      <c r="F8" s="9">
        <f t="shared" si="1"/>
        <v>13.113333333333332</v>
      </c>
      <c r="G8" s="10">
        <f t="shared" si="2"/>
        <v>6.1133333333333315</v>
      </c>
    </row>
    <row r="9" spans="1:7" x14ac:dyDescent="0.3">
      <c r="A9" s="11">
        <v>43904</v>
      </c>
      <c r="B9" s="8">
        <v>0</v>
      </c>
      <c r="C9" s="8">
        <f t="shared" si="3"/>
        <v>7</v>
      </c>
      <c r="D9" s="8">
        <f t="shared" si="0"/>
        <v>1</v>
      </c>
      <c r="E9" s="14">
        <f>AVERAGE($D$3:D9)</f>
        <v>1.7277777777777776</v>
      </c>
      <c r="F9" s="9">
        <f t="shared" si="1"/>
        <v>12.094444444444443</v>
      </c>
      <c r="G9" s="10">
        <f t="shared" si="2"/>
        <v>5.0944444444444432</v>
      </c>
    </row>
    <row r="10" spans="1:7" x14ac:dyDescent="0.3">
      <c r="A10" s="11">
        <v>43905</v>
      </c>
      <c r="B10" s="8">
        <v>1</v>
      </c>
      <c r="C10" s="8">
        <f t="shared" si="3"/>
        <v>8</v>
      </c>
      <c r="D10" s="8">
        <f t="shared" si="0"/>
        <v>1.1428571428571428</v>
      </c>
      <c r="E10" s="7">
        <f>AVERAGE($D$3:D10)</f>
        <v>1.6442176870748297</v>
      </c>
      <c r="F10" s="9">
        <f t="shared" si="1"/>
        <v>13.153741496598638</v>
      </c>
      <c r="G10" s="10">
        <f t="shared" si="2"/>
        <v>5.1537414965986379</v>
      </c>
    </row>
    <row r="11" spans="1:7" x14ac:dyDescent="0.3">
      <c r="A11" s="11">
        <v>43906</v>
      </c>
      <c r="B11" s="8">
        <v>1</v>
      </c>
      <c r="C11" s="8">
        <f t="shared" si="3"/>
        <v>9</v>
      </c>
      <c r="D11" s="8">
        <f t="shared" si="0"/>
        <v>1.125</v>
      </c>
      <c r="E11" s="7">
        <f>AVERAGE($D$3:D11)</f>
        <v>1.579315476190476</v>
      </c>
      <c r="F11" s="9">
        <f t="shared" si="1"/>
        <v>14.213839285714284</v>
      </c>
      <c r="G11" s="10">
        <f t="shared" si="2"/>
        <v>5.2138392857142843</v>
      </c>
    </row>
    <row r="12" spans="1:7" x14ac:dyDescent="0.3">
      <c r="A12" s="11">
        <v>43907</v>
      </c>
      <c r="B12" s="8">
        <v>2</v>
      </c>
      <c r="C12" s="8">
        <f t="shared" si="3"/>
        <v>11</v>
      </c>
      <c r="D12" s="8">
        <f t="shared" si="0"/>
        <v>1.2222222222222223</v>
      </c>
      <c r="E12" s="7">
        <f>AVERAGE($D$3:D12)</f>
        <v>1.5396384479717813</v>
      </c>
      <c r="F12" s="9">
        <f t="shared" si="1"/>
        <v>16.936022927689596</v>
      </c>
      <c r="G12" s="10">
        <f t="shared" si="2"/>
        <v>5.9360229276895957</v>
      </c>
    </row>
    <row r="13" spans="1:7" x14ac:dyDescent="0.3">
      <c r="A13" s="11">
        <v>43908</v>
      </c>
      <c r="B13" s="8">
        <v>0</v>
      </c>
      <c r="C13" s="8">
        <f t="shared" si="3"/>
        <v>11</v>
      </c>
      <c r="D13" s="8">
        <f t="shared" si="0"/>
        <v>1</v>
      </c>
      <c r="E13" s="7">
        <f>AVERAGE($D$3:D13)</f>
        <v>1.4856746031746031</v>
      </c>
      <c r="F13" s="9">
        <f t="shared" si="1"/>
        <v>16.342420634920636</v>
      </c>
      <c r="G13" s="10">
        <f t="shared" si="2"/>
        <v>5.3424206349206358</v>
      </c>
    </row>
    <row r="14" spans="1:7" x14ac:dyDescent="0.3">
      <c r="A14" s="6">
        <v>43909</v>
      </c>
      <c r="B14" s="7">
        <v>2</v>
      </c>
      <c r="C14" s="7">
        <f t="shared" si="3"/>
        <v>13</v>
      </c>
      <c r="D14" s="8">
        <f t="shared" si="0"/>
        <v>1.1818181818181819</v>
      </c>
      <c r="E14" s="7">
        <f>AVERAGE($D$3:D14)</f>
        <v>1.4580512921422013</v>
      </c>
      <c r="F14" s="9">
        <f t="shared" si="1"/>
        <v>18.954666797848617</v>
      </c>
      <c r="G14" s="10">
        <f t="shared" si="2"/>
        <v>5.954666797848617</v>
      </c>
    </row>
    <row r="15" spans="1:7" x14ac:dyDescent="0.3">
      <c r="A15" s="6">
        <v>43910</v>
      </c>
      <c r="B15" s="7">
        <v>5</v>
      </c>
      <c r="C15" s="7">
        <f t="shared" si="3"/>
        <v>18</v>
      </c>
      <c r="D15" s="8">
        <f t="shared" si="0"/>
        <v>1.3846153846153846</v>
      </c>
      <c r="E15" s="7">
        <f>AVERAGE($D$3:D15)</f>
        <v>1.4519316331816332</v>
      </c>
      <c r="F15" s="9">
        <f t="shared" si="1"/>
        <v>26.134769397269398</v>
      </c>
      <c r="G15" s="10">
        <f t="shared" si="2"/>
        <v>8.1347693972693982</v>
      </c>
    </row>
    <row r="16" spans="1:7" x14ac:dyDescent="0.3">
      <c r="A16" s="6">
        <v>43911</v>
      </c>
      <c r="B16" s="9">
        <v>0</v>
      </c>
      <c r="C16" s="7">
        <f t="shared" si="3"/>
        <v>18</v>
      </c>
      <c r="D16" s="8">
        <f t="shared" si="0"/>
        <v>1</v>
      </c>
      <c r="E16" s="7">
        <f>AVERAGE($D$3:D16)</f>
        <v>1.4171676613984305</v>
      </c>
      <c r="F16" s="9">
        <f t="shared" si="1"/>
        <v>25.509017905171749</v>
      </c>
      <c r="G16" s="10">
        <f t="shared" si="2"/>
        <v>7.5090179051717492</v>
      </c>
    </row>
    <row r="17" spans="1:7" x14ac:dyDescent="0.3">
      <c r="A17" s="11">
        <v>43912</v>
      </c>
      <c r="B17" s="9">
        <v>4</v>
      </c>
      <c r="C17" s="7">
        <f>B17+C16</f>
        <v>22</v>
      </c>
      <c r="D17" s="8">
        <f t="shared" si="0"/>
        <v>1.2222222222222223</v>
      </c>
      <c r="E17" s="7">
        <f>AVERAGE($D$3:D17)</f>
        <v>1.4032429871715586</v>
      </c>
      <c r="F17" s="9">
        <f t="shared" si="1"/>
        <v>30.87134571777429</v>
      </c>
      <c r="G17" s="10">
        <f t="shared" si="2"/>
        <v>8.8713457177742896</v>
      </c>
    </row>
    <row r="18" spans="1:7" x14ac:dyDescent="0.3">
      <c r="A18" s="15">
        <v>43913</v>
      </c>
      <c r="B18" s="28">
        <v>0</v>
      </c>
      <c r="C18" s="28">
        <f t="shared" ref="C18:C38" si="4">B18+C17</f>
        <v>22</v>
      </c>
      <c r="D18" s="28">
        <f t="shared" si="0"/>
        <v>1</v>
      </c>
      <c r="E18" s="28">
        <f>AVERAGE($D$3:D18)</f>
        <v>1.3763601213601213</v>
      </c>
      <c r="F18" s="28">
        <f t="shared" si="1"/>
        <v>30.279922669922669</v>
      </c>
      <c r="G18" s="28">
        <f t="shared" si="2"/>
        <v>8.2799226699226693</v>
      </c>
    </row>
    <row r="19" spans="1:7" x14ac:dyDescent="0.3">
      <c r="A19" s="6">
        <v>43914</v>
      </c>
      <c r="B19" s="16">
        <v>8</v>
      </c>
      <c r="C19" s="7">
        <f t="shared" si="4"/>
        <v>30</v>
      </c>
      <c r="D19" s="8">
        <f t="shared" si="0"/>
        <v>1.3636363636363635</v>
      </c>
      <c r="E19" s="7">
        <f>AVERAGE($D$3:D19)</f>
        <v>1.3755648865023864</v>
      </c>
      <c r="F19" s="9">
        <f t="shared" si="1"/>
        <v>41.266946595071595</v>
      </c>
      <c r="G19" s="10">
        <f t="shared" si="2"/>
        <v>11.266946595071595</v>
      </c>
    </row>
    <row r="20" spans="1:7" x14ac:dyDescent="0.3">
      <c r="A20" s="6">
        <v>43915</v>
      </c>
      <c r="B20" s="16">
        <v>11</v>
      </c>
      <c r="C20" s="7">
        <f t="shared" si="4"/>
        <v>41</v>
      </c>
      <c r="D20" s="8">
        <f t="shared" si="0"/>
        <v>1.3666666666666667</v>
      </c>
      <c r="E20" s="7">
        <f>AVERAGE($D$3:D20)</f>
        <v>1.3750414618061677</v>
      </c>
      <c r="F20" s="9">
        <f t="shared" si="1"/>
        <v>56.376699934052873</v>
      </c>
      <c r="G20" s="10">
        <f t="shared" si="2"/>
        <v>15.376699934052873</v>
      </c>
    </row>
    <row r="21" spans="1:7" x14ac:dyDescent="0.3">
      <c r="A21" s="6">
        <v>43916</v>
      </c>
      <c r="B21" s="16">
        <v>15</v>
      </c>
      <c r="C21" s="7">
        <f t="shared" si="4"/>
        <v>56</v>
      </c>
      <c r="D21" s="8">
        <f t="shared" si="0"/>
        <v>1.3658536585365855</v>
      </c>
      <c r="E21" s="7">
        <f>AVERAGE($D$3:D21)</f>
        <v>1.3745310282911909</v>
      </c>
      <c r="F21" s="9">
        <f t="shared" si="1"/>
        <v>76.97373758430669</v>
      </c>
      <c r="G21" s="10">
        <f t="shared" si="2"/>
        <v>20.97373758430669</v>
      </c>
    </row>
    <row r="22" spans="1:7" x14ac:dyDescent="0.3">
      <c r="A22" s="6">
        <v>43917</v>
      </c>
      <c r="B22" s="16">
        <v>20</v>
      </c>
      <c r="C22" s="7">
        <f t="shared" si="4"/>
        <v>76</v>
      </c>
      <c r="D22" s="8">
        <f t="shared" si="0"/>
        <v>1.3571428571428572</v>
      </c>
      <c r="E22" s="7">
        <f>AVERAGE($D$3:D22)</f>
        <v>1.3736158613886471</v>
      </c>
      <c r="F22" s="9">
        <f t="shared" si="1"/>
        <v>104.39480546553717</v>
      </c>
      <c r="G22" s="10">
        <f t="shared" si="2"/>
        <v>28.394805465537175</v>
      </c>
    </row>
    <row r="23" spans="1:7" x14ac:dyDescent="0.3">
      <c r="A23" s="6">
        <v>43918</v>
      </c>
      <c r="B23" s="16">
        <v>28</v>
      </c>
      <c r="C23" s="7">
        <f t="shared" si="4"/>
        <v>104</v>
      </c>
      <c r="D23" s="8">
        <f t="shared" si="0"/>
        <v>1.368421052631579</v>
      </c>
      <c r="E23" s="7">
        <f>AVERAGE($D$3:D23)</f>
        <v>1.3733561209507936</v>
      </c>
      <c r="F23" s="9">
        <f t="shared" si="1"/>
        <v>142.82903657888255</v>
      </c>
      <c r="G23" s="10">
        <f t="shared" si="2"/>
        <v>38.829036578882551</v>
      </c>
    </row>
    <row r="24" spans="1:7" x14ac:dyDescent="0.3">
      <c r="A24" s="6">
        <v>43919</v>
      </c>
      <c r="B24" s="16">
        <v>38</v>
      </c>
      <c r="C24" s="7">
        <f t="shared" si="4"/>
        <v>142</v>
      </c>
      <c r="D24" s="8">
        <f t="shared" si="0"/>
        <v>1.3653846153846154</v>
      </c>
      <c r="E24" s="7">
        <f>AVERAGE($D$3:D24)</f>
        <v>1.3729765254476423</v>
      </c>
      <c r="F24" s="9">
        <f t="shared" si="1"/>
        <v>194.9626666135652</v>
      </c>
      <c r="G24" s="10">
        <f t="shared" si="2"/>
        <v>52.962666613565204</v>
      </c>
    </row>
    <row r="25" spans="1:7" x14ac:dyDescent="0.3">
      <c r="A25" s="6">
        <v>43920</v>
      </c>
      <c r="B25" s="16">
        <v>52</v>
      </c>
      <c r="C25" s="7">
        <f t="shared" si="4"/>
        <v>194</v>
      </c>
      <c r="D25" s="8">
        <f t="shared" si="0"/>
        <v>1.3661971830985915</v>
      </c>
      <c r="E25" s="7">
        <f>AVERAGE($D$3:D25)</f>
        <v>1.3726683735226854</v>
      </c>
      <c r="F25" s="9">
        <f t="shared" si="1"/>
        <v>266.29766446340096</v>
      </c>
      <c r="G25" s="10">
        <f t="shared" si="2"/>
        <v>72.297664463400963</v>
      </c>
    </row>
    <row r="26" spans="1:7" x14ac:dyDescent="0.3">
      <c r="A26" s="6">
        <v>43921</v>
      </c>
      <c r="B26" s="16">
        <v>72</v>
      </c>
      <c r="C26" s="7">
        <f t="shared" si="4"/>
        <v>266</v>
      </c>
      <c r="D26" s="8">
        <f t="shared" si="0"/>
        <v>1.3711340206185567</v>
      </c>
      <c r="E26" s="7">
        <f>AVERAGE($D$3:D26)</f>
        <v>1.3726016625268538</v>
      </c>
      <c r="F26" s="9">
        <f t="shared" si="1"/>
        <v>365.1120422321431</v>
      </c>
      <c r="G26" s="10">
        <f t="shared" si="2"/>
        <v>99.112042232143096</v>
      </c>
    </row>
    <row r="27" spans="1:7" x14ac:dyDescent="0.3">
      <c r="A27" s="6">
        <v>43922</v>
      </c>
      <c r="B27" s="16">
        <v>99</v>
      </c>
      <c r="C27" s="7">
        <f t="shared" si="4"/>
        <v>365</v>
      </c>
      <c r="D27" s="8">
        <f t="shared" si="0"/>
        <v>1.3721804511278195</v>
      </c>
      <c r="E27" s="7">
        <f>AVERAGE($D$3:D27)</f>
        <v>1.372584112051894</v>
      </c>
      <c r="F27" s="9">
        <f t="shared" si="1"/>
        <v>500.99320089894132</v>
      </c>
      <c r="G27" s="10">
        <f t="shared" si="2"/>
        <v>135.99320089894132</v>
      </c>
    </row>
    <row r="28" spans="1:7" x14ac:dyDescent="0.3">
      <c r="A28" s="6">
        <v>43923</v>
      </c>
      <c r="B28" s="16">
        <v>135</v>
      </c>
      <c r="C28" s="7">
        <f t="shared" si="4"/>
        <v>500</v>
      </c>
      <c r="D28" s="8">
        <f t="shared" si="0"/>
        <v>1.3698630136986301</v>
      </c>
      <c r="E28" s="7">
        <f>AVERAGE($D$3:D28)</f>
        <v>1.3724752681177634</v>
      </c>
      <c r="F28" s="9">
        <f t="shared" si="1"/>
        <v>686.23763405888167</v>
      </c>
      <c r="G28" s="10">
        <f t="shared" si="2"/>
        <v>186.23763405888167</v>
      </c>
    </row>
    <row r="29" spans="1:7" x14ac:dyDescent="0.3">
      <c r="A29" s="6">
        <v>43924</v>
      </c>
      <c r="B29" s="16">
        <v>186</v>
      </c>
      <c r="C29" s="7">
        <f t="shared" si="4"/>
        <v>686</v>
      </c>
      <c r="D29" s="8">
        <f t="shared" si="0"/>
        <v>1.3720000000000001</v>
      </c>
      <c r="E29" s="7">
        <f>AVERAGE($D$3:D29)</f>
        <v>1.3724569885747724</v>
      </c>
      <c r="F29" s="9">
        <f t="shared" si="1"/>
        <v>941.50549416229387</v>
      </c>
      <c r="G29" s="10">
        <f t="shared" si="2"/>
        <v>255.50549416229387</v>
      </c>
    </row>
    <row r="30" spans="1:7" x14ac:dyDescent="0.3">
      <c r="A30" s="6">
        <v>43925</v>
      </c>
      <c r="B30" s="16">
        <v>255</v>
      </c>
      <c r="C30" s="7">
        <f t="shared" si="4"/>
        <v>941</v>
      </c>
      <c r="D30" s="8">
        <f t="shared" si="0"/>
        <v>1.3717201166180757</v>
      </c>
      <c r="E30" s="7">
        <f>AVERAGE($D$3:D30)</f>
        <v>1.372429697020821</v>
      </c>
      <c r="F30" s="9">
        <f t="shared" si="1"/>
        <v>1291.4563448965926</v>
      </c>
      <c r="G30" s="10">
        <f t="shared" si="2"/>
        <v>350.45634489659255</v>
      </c>
    </row>
    <row r="31" spans="1:7" x14ac:dyDescent="0.3">
      <c r="A31" s="6">
        <v>43926</v>
      </c>
      <c r="B31" s="16">
        <v>350</v>
      </c>
      <c r="C31" s="7">
        <f t="shared" si="4"/>
        <v>1291</v>
      </c>
      <c r="D31" s="8">
        <f t="shared" si="0"/>
        <v>1.3719447396386824</v>
      </c>
      <c r="E31" s="7">
        <f>AVERAGE($D$3:D31)</f>
        <v>1.372412377114316</v>
      </c>
      <c r="F31" s="9">
        <f t="shared" si="1"/>
        <v>1771.784378854582</v>
      </c>
      <c r="G31" s="10">
        <f t="shared" si="2"/>
        <v>480.78437885458197</v>
      </c>
    </row>
    <row r="32" spans="1:7" x14ac:dyDescent="0.3">
      <c r="A32" s="6">
        <v>43927</v>
      </c>
      <c r="B32" s="16">
        <v>480</v>
      </c>
      <c r="C32" s="7">
        <f t="shared" si="4"/>
        <v>1771</v>
      </c>
      <c r="D32" s="8">
        <f t="shared" si="0"/>
        <v>1.3718048024786986</v>
      </c>
      <c r="E32" s="7">
        <f>AVERAGE($D$3:D32)</f>
        <v>1.372391426264812</v>
      </c>
      <c r="F32" s="9">
        <f t="shared" si="1"/>
        <v>2430.5052159149823</v>
      </c>
      <c r="G32" s="10">
        <f t="shared" si="2"/>
        <v>659.50521591498227</v>
      </c>
    </row>
    <row r="33" spans="1:7" x14ac:dyDescent="0.3">
      <c r="A33" s="6">
        <v>43928</v>
      </c>
      <c r="B33" s="16">
        <v>659</v>
      </c>
      <c r="C33" s="7">
        <f t="shared" si="4"/>
        <v>2430</v>
      </c>
      <c r="D33" s="8">
        <f t="shared" si="0"/>
        <v>1.3721061547148503</v>
      </c>
      <c r="E33" s="7">
        <f>AVERAGE($D$3:D33)</f>
        <v>1.3723819172131466</v>
      </c>
      <c r="F33" s="9">
        <f t="shared" si="1"/>
        <v>3334.8880588279462</v>
      </c>
      <c r="G33" s="10">
        <f t="shared" si="2"/>
        <v>904.88805882794622</v>
      </c>
    </row>
    <row r="34" spans="1:7" x14ac:dyDescent="0.3">
      <c r="A34" s="6">
        <v>43929</v>
      </c>
      <c r="B34" s="16">
        <v>904</v>
      </c>
      <c r="C34" s="7">
        <f t="shared" si="4"/>
        <v>3334</v>
      </c>
      <c r="D34" s="8">
        <f t="shared" si="0"/>
        <v>1.3720164609053498</v>
      </c>
      <c r="E34" s="7">
        <f>AVERAGE($D$3:D34)</f>
        <v>1.3723701282999918</v>
      </c>
      <c r="F34" s="9">
        <f t="shared" si="1"/>
        <v>4575.4820077521726</v>
      </c>
      <c r="G34" s="10">
        <f t="shared" si="2"/>
        <v>1241.4820077521726</v>
      </c>
    </row>
    <row r="35" spans="1:7" x14ac:dyDescent="0.3">
      <c r="A35" s="6">
        <v>43930</v>
      </c>
      <c r="B35" s="16">
        <v>1241</v>
      </c>
      <c r="C35" s="7">
        <f t="shared" si="4"/>
        <v>4575</v>
      </c>
      <c r="D35" s="8">
        <f t="shared" si="0"/>
        <v>1.3722255548890221</v>
      </c>
      <c r="E35" s="7">
        <f>AVERAGE($D$3:D35)</f>
        <v>1.372365610380899</v>
      </c>
      <c r="F35" s="9">
        <f t="shared" si="1"/>
        <v>6278.5726674926127</v>
      </c>
      <c r="G35" s="10">
        <f t="shared" si="2"/>
        <v>1703.5726674926127</v>
      </c>
    </row>
    <row r="36" spans="1:7" x14ac:dyDescent="0.3">
      <c r="A36" s="6">
        <v>43931</v>
      </c>
      <c r="B36" s="16">
        <v>1703</v>
      </c>
      <c r="C36" s="7">
        <f t="shared" si="4"/>
        <v>6278</v>
      </c>
      <c r="D36" s="8">
        <f t="shared" si="0"/>
        <v>1.37224043715847</v>
      </c>
      <c r="E36" s="7">
        <f>AVERAGE($D$3:D36)</f>
        <v>1.3723618172529466</v>
      </c>
      <c r="F36" s="9">
        <f t="shared" si="1"/>
        <v>8615.6874887139984</v>
      </c>
      <c r="G36" s="10">
        <f t="shared" si="2"/>
        <v>2337.6874887139984</v>
      </c>
    </row>
    <row r="37" spans="1:7" x14ac:dyDescent="0.3">
      <c r="A37" s="6">
        <v>43932</v>
      </c>
      <c r="B37" s="16">
        <v>2337</v>
      </c>
      <c r="C37" s="7">
        <f t="shared" si="4"/>
        <v>8615</v>
      </c>
      <c r="D37" s="8">
        <f t="shared" si="0"/>
        <v>1.3722523096527557</v>
      </c>
      <c r="E37" s="7">
        <f>AVERAGE($D$3:D37)</f>
        <v>1.3723585964411762</v>
      </c>
      <c r="F37" s="9">
        <f t="shared" si="1"/>
        <v>11822.869308340732</v>
      </c>
      <c r="G37" s="10">
        <f t="shared" si="2"/>
        <v>3207.8693083407325</v>
      </c>
    </row>
    <row r="38" spans="1:7" x14ac:dyDescent="0.3">
      <c r="A38" s="6">
        <v>43933</v>
      </c>
      <c r="B38" s="16">
        <v>3207</v>
      </c>
      <c r="C38" s="29">
        <f t="shared" si="4"/>
        <v>11822</v>
      </c>
      <c r="D38" s="8">
        <f t="shared" si="0"/>
        <v>1.3722576900754497</v>
      </c>
      <c r="E38" s="7">
        <f>AVERAGE($D$3:D38)</f>
        <v>1.3723557134021556</v>
      </c>
      <c r="F38" s="9">
        <f t="shared" si="1"/>
        <v>16223.989243840284</v>
      </c>
      <c r="G38" s="10">
        <f>F38-C38</f>
        <v>4401.989243840284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webPublishItems count="1">
    <webPublishItem id="22624" divId="Covid-19Informe23032020_22624" sourceType="sheet" destinationFile="C:\Users\JIrArt\Desktop\Proyecto\Covid-19Informe23032020.html" title="Prediccion del 23032020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21032020</vt:lpstr>
      <vt:lpstr>23032020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JIrArt</dc:creator>
  <cp:lastModifiedBy>JIrArt</cp:lastModifiedBy>
  <dcterms:created xsi:type="dcterms:W3CDTF">2020-03-20T16:41:27Z</dcterms:created>
  <dcterms:modified xsi:type="dcterms:W3CDTF">2020-03-23T21:54:29Z</dcterms:modified>
</cp:coreProperties>
</file>