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wilson/PycharmProjects/mario/test/"/>
    </mc:Choice>
  </mc:AlternateContent>
  <xr:revisionPtr revIDLastSave="0" documentId="13_ncr:1_{D5411F9A-9DE4-6445-922B-095FD268B99B}" xr6:coauthVersionLast="47" xr6:coauthVersionMax="47" xr10:uidLastSave="{00000000-0000-0000-0000-000000000000}"/>
  <bookViews>
    <workbookView xWindow="1240" yWindow="2480" windowWidth="27640" windowHeight="11740" xr2:uid="{0338058F-5AA6-B54B-A986-17979915A6EA}"/>
  </bookViews>
  <sheets>
    <sheet name="Pick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Y8" i="1"/>
  <c r="Z8" i="1"/>
  <c r="AA8" i="1"/>
  <c r="AB8" i="1"/>
  <c r="AC8" i="1"/>
  <c r="AH8" i="1"/>
  <c r="AI8" i="1"/>
  <c r="B3" i="1"/>
  <c r="B4" i="1"/>
  <c r="B5" i="1"/>
  <c r="B6" i="1"/>
  <c r="B7" i="1"/>
  <c r="AI7" i="1" l="1"/>
  <c r="AH7" i="1"/>
  <c r="AC7" i="1"/>
  <c r="AB7" i="1"/>
  <c r="AA7" i="1"/>
  <c r="Z7" i="1"/>
  <c r="Y7" i="1"/>
  <c r="V7" i="1"/>
  <c r="AI6" i="1"/>
  <c r="AH6" i="1"/>
  <c r="AC6" i="1"/>
  <c r="AB6" i="1"/>
  <c r="AA6" i="1"/>
  <c r="Z6" i="1"/>
  <c r="Y6" i="1"/>
  <c r="V6" i="1"/>
  <c r="AI5" i="1"/>
  <c r="AH5" i="1"/>
  <c r="AC5" i="1"/>
  <c r="AB5" i="1"/>
  <c r="AA5" i="1"/>
  <c r="Z5" i="1"/>
  <c r="Y5" i="1"/>
  <c r="V5" i="1"/>
  <c r="AI4" i="1"/>
  <c r="AH4" i="1"/>
  <c r="AC4" i="1"/>
  <c r="AB4" i="1"/>
  <c r="AA4" i="1"/>
  <c r="Z4" i="1"/>
  <c r="Y4" i="1"/>
  <c r="V4" i="1"/>
  <c r="AI3" i="1"/>
  <c r="AH3" i="1"/>
  <c r="AC3" i="1"/>
  <c r="AB3" i="1"/>
  <c r="AA3" i="1"/>
  <c r="Z3" i="1"/>
  <c r="Y3" i="1"/>
  <c r="V3" i="1"/>
</calcChain>
</file>

<file path=xl/sharedStrings.xml><?xml version="1.0" encoding="utf-8"?>
<sst xmlns="http://schemas.openxmlformats.org/spreadsheetml/2006/main" count="84" uniqueCount="52">
  <si>
    <t>UniqueID</t>
  </si>
  <si>
    <t>Field + Options combined</t>
  </si>
  <si>
    <t>Collection</t>
  </si>
  <si>
    <t>Field</t>
  </si>
  <si>
    <t>Options for supplying the Field</t>
  </si>
  <si>
    <t>Fieldname</t>
  </si>
  <si>
    <t>Warnings</t>
  </si>
  <si>
    <t>Complexity (1-10)</t>
  </si>
  <si>
    <t>Data value score</t>
  </si>
  <si>
    <t>Identification risk</t>
  </si>
  <si>
    <t>Sensitivity</t>
  </si>
  <si>
    <t>In Heidi?</t>
  </si>
  <si>
    <t>Link to definition</t>
  </si>
  <si>
    <t>Parent</t>
  </si>
  <si>
    <t>DW SQL</t>
  </si>
  <si>
    <t>AP SQL</t>
  </si>
  <si>
    <t>DW label</t>
  </si>
  <si>
    <t>AP Label</t>
  </si>
  <si>
    <t>DW Join</t>
  </si>
  <si>
    <t>Field label exclusion</t>
  </si>
  <si>
    <t>Field format</t>
  </si>
  <si>
    <t>Search String</t>
  </si>
  <si>
    <t>Date Added</t>
  </si>
  <si>
    <t>Added by?</t>
  </si>
  <si>
    <t>GroupBy</t>
  </si>
  <si>
    <t>Label GroupBy</t>
  </si>
  <si>
    <t>AP GroupBy</t>
  </si>
  <si>
    <t>AP Label GroupBy</t>
  </si>
  <si>
    <t>Label Fieldname</t>
  </si>
  <si>
    <t>DF UniqueID</t>
  </si>
  <si>
    <t>Time series analysis RAG rating</t>
  </si>
  <si>
    <t>Mapped legacy SQL</t>
  </si>
  <si>
    <t>Mapped legacy labels</t>
  </si>
  <si>
    <t>Mapped legacy label group by</t>
  </si>
  <si>
    <t>Mapped legacy Group By</t>
  </si>
  <si>
    <t>MaxUniqueID</t>
  </si>
  <si>
    <t xml:space="preserve"> </t>
  </si>
  <si>
    <t>varchar(7)</t>
  </si>
  <si>
    <t>No</t>
  </si>
  <si>
    <t/>
  </si>
  <si>
    <t>Supserstore</t>
  </si>
  <si>
    <t>ShipMode</t>
  </si>
  <si>
    <t>Category</t>
  </si>
  <si>
    <t>Product Name</t>
  </si>
  <si>
    <t>Country/Region</t>
  </si>
  <si>
    <t>Region</t>
  </si>
  <si>
    <t>Alice</t>
  </si>
  <si>
    <t>Bob</t>
  </si>
  <si>
    <t>(First Class / Same Day / Second Class/Standard Class)</t>
  </si>
  <si>
    <t>Nationality (UK/ EU/ Non-EU/ Unknown) (2022/23 onwards)</t>
  </si>
  <si>
    <t>Nationality</t>
  </si>
  <si>
    <t>(UK/ EU/ Non-EU/ 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</si>
</sst>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/mm/yy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fill"/>
      <protection locked="0"/>
    </xf>
    <xf numFmtId="164" fontId="0" fillId="0" borderId="0" xfId="0" applyNumberFormat="1"/>
    <xf numFmtId="0" fontId="0" fillId="0" borderId="0" xfId="0" applyAlignment="1">
      <alignment horizontal="fill"/>
    </xf>
    <xf numFmtId="0" fontId="2" fillId="2" borderId="0" xfId="0" applyFont="1" applyFill="1"/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wrapText="1"/>
      <protection locked="0"/>
    </xf>
    <xf numFmtId="0" fontId="2" fillId="4" borderId="0" xfId="0" applyFont="1" applyFill="1" applyProtection="1">
      <protection locked="0"/>
    </xf>
    <xf numFmtId="0" fontId="2" fillId="4" borderId="0" xfId="0" applyFont="1" applyFill="1" applyAlignment="1" applyProtection="1">
      <alignment horizontal="fill"/>
      <protection locked="0"/>
    </xf>
    <xf numFmtId="1" fontId="2" fillId="4" borderId="0" xfId="0" applyNumberFormat="1" applyFont="1" applyFill="1" applyProtection="1">
      <protection locked="0"/>
    </xf>
    <xf numFmtId="0" fontId="2" fillId="0" borderId="0" xfId="0" applyFont="1"/>
    <xf numFmtId="0" fontId="2" fillId="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1" applyAlignment="1" applyProtection="1">
      <protection locked="0"/>
    </xf>
    <xf numFmtId="0" fontId="0" fillId="6" borderId="0" xfId="0" applyFill="1" applyAlignment="1">
      <alignment horizontal="fill"/>
    </xf>
    <xf numFmtId="0" fontId="5" fillId="0" borderId="1" xfId="0" applyFont="1" applyBorder="1"/>
    <xf numFmtId="165" fontId="0" fillId="0" borderId="0" xfId="0" applyNumberFormat="1"/>
    <xf numFmtId="0" fontId="3" fillId="0" borderId="0" xfId="0" applyFont="1"/>
    <xf numFmtId="0" fontId="7" fillId="0" borderId="0" xfId="0" applyFont="1" applyProtection="1">
      <protection locked="0"/>
    </xf>
  </cellXfs>
  <cellStyles count="3">
    <cellStyle name="Hyperlink" xfId="1" builtinId="8"/>
    <cellStyle name="Normal" xfId="0" builtinId="0"/>
    <cellStyle name="Normal 4 2" xfId="2" xr:uid="{DB369265-CACC-9047-8E50-53E8612DAC78}"/>
  </cellStyles>
  <dxfs count="38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fil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165" formatCode="dd/mm/yy;@"/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horizontal="fill" vertical="bottom"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horizontal="fill" vertical="bottom"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numFmt numFmtId="0" formatCode="General"/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alignment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8E4DC-E62D-494F-A2EB-13F03378D472}" name="DataItems" displayName="DataItems" ref="A2:AI1100" totalsRowShown="0" headerRowDxfId="37" dataDxfId="36">
  <autoFilter ref="A2:AI1100" xr:uid="{AC28E4DC-E62D-494F-A2EB-13F03378D472}"/>
  <sortState xmlns:xlrd2="http://schemas.microsoft.com/office/spreadsheetml/2017/richdata2" ref="A3:AI1100">
    <sortCondition ref="D3:D1100"/>
    <sortCondition ref="F3:F1100"/>
    <sortCondition ref="E3:E1100"/>
  </sortState>
  <tableColumns count="35">
    <tableColumn id="4" xr3:uid="{6675B99F-12FF-8A43-87A1-8A4BE0063A61}" name="UniqueID" dataDxfId="35"/>
    <tableColumn id="2" xr3:uid="{1DD1FCF5-1970-7943-A972-E649562AA9F8}" name="Field + Options combined" dataDxfId="34">
      <calculatedColumnFormula>DataItems[[#This Row],[Field]]&amp;IF(DataItems[[#This Row],[Options for supplying the Field]]="",""," "&amp;DataItems[[#This Row],[Options for supplying the Field]])</calculatedColumnFormula>
    </tableColumn>
    <tableColumn id="8" xr3:uid="{2F840AC0-6CDA-1345-B5AD-945B423503ED}" name="Collection" dataDxfId="33"/>
    <tableColumn id="1" xr3:uid="{59AC9C7A-64C0-DE47-81AF-412F95A0A650}" name="Field" dataDxfId="32"/>
    <tableColumn id="3" xr3:uid="{EADBDFF0-9336-7A4C-8F44-F2294B8572F9}" name="Options for supplying the Field" dataDxfId="31"/>
    <tableColumn id="14" xr3:uid="{86F0DE84-E889-FA49-97DB-03931D58B6ED}" name="Fieldname" dataDxfId="30"/>
    <tableColumn id="23" xr3:uid="{B0DBDA61-C7C8-1D42-94AE-AFC78BE425B7}" name="Warnings" dataDxfId="29"/>
    <tableColumn id="9" xr3:uid="{2BADD0E9-6F71-F64D-80F7-8952832154FB}" name="Complexity (1-10)" dataDxfId="28"/>
    <tableColumn id="20" xr3:uid="{9A329AD6-78A9-6A46-BBDB-92AD087B0DFE}" name="Data value score" dataDxfId="27"/>
    <tableColumn id="17" xr3:uid="{33A4C3AB-0FC1-0946-9980-94A5C38FBE80}" name="Identification risk" dataDxfId="26"/>
    <tableColumn id="18" xr3:uid="{A27F53ED-0B58-7C4C-A729-560CA0074AD2}" name="Sensitivity" dataDxfId="25"/>
    <tableColumn id="19" xr3:uid="{90A44819-934F-1A49-9B22-33D5C8936253}" name="In Heidi?" dataDxfId="24"/>
    <tableColumn id="5" xr3:uid="{074641A9-1F89-8345-A734-D7ED95127052}" name="Link to definition" dataDxfId="23"/>
    <tableColumn id="21" xr3:uid="{5CC91B47-1572-9D45-BD30-4410D4A14524}" name="Parent" dataDxfId="22"/>
    <tableColumn id="16" xr3:uid="{AD178DA9-3A0B-BA44-B133-459F50D912AE}" name="DW SQL" dataDxfId="21"/>
    <tableColumn id="6" xr3:uid="{801C6AA1-0EE1-ED4A-8246-254F4F5E4C0B}" name="AP SQL" dataDxfId="20"/>
    <tableColumn id="7" xr3:uid="{62E33A6D-690C-124C-8BFB-FBA28F89BBCE}" name="DW label" dataDxfId="19"/>
    <tableColumn id="29" xr3:uid="{A7B91AF7-3D9B-7443-BAC7-2DCDA6B2D2AE}" name="AP Label" dataDxfId="18"/>
    <tableColumn id="10" xr3:uid="{D91676A4-A107-E94D-B99D-A3034106A980}" name="DW Join" dataDxfId="17"/>
    <tableColumn id="15" xr3:uid="{78F61DBF-780C-8E4E-80E5-3D475DE3C582}" name="Field label exclusion" dataDxfId="16"/>
    <tableColumn id="22" xr3:uid="{A4AFE0DA-BEA9-1D49-ABE3-8E6A63265986}" name="Field format" dataDxfId="15"/>
    <tableColumn id="12" xr3:uid="{B4A0A5D0-AB6D-A84A-98F1-15DEEA2A82AD}" name="Search String" dataDxfId="14">
      <calculatedColumnFormula>DataItems[[#This Row],[Collection]]&amp;DataItems[[#This Row],[Field]]&amp;DataItems[[#This Row],[Options for supplying the Field]]&amp;DataItems[[#This Row],[Fieldname]]&amp;DataItems[[#This Row],[Parent]]</calculatedColumnFormula>
    </tableColumn>
    <tableColumn id="11" xr3:uid="{99F33E7F-7FD6-6F49-A610-6558511523CF}" name="Date Added" dataDxfId="13"/>
    <tableColumn id="13" xr3:uid="{EC3BDDC1-145D-7F4A-B646-819E42F7BF41}" name="Added by?" dataDxfId="12" dataCellStyle="Normal"/>
    <tableColumn id="24" xr3:uid="{D63DF206-CFFF-694F-BD90-A814864052C2}" name="GroupBy" dataDxfId="11" dataCellStyle="Normal">
      <calculatedColumnFormula>IF(O3="","",O3)</calculatedColumnFormula>
    </tableColumn>
    <tableColumn id="25" xr3:uid="{44206575-C0E0-8E42-A849-F2490789D557}" name="Label GroupBy" dataDxfId="10" dataCellStyle="Normal">
      <calculatedColumnFormula>IF(Q3="","",IF(IFERROR(SEARCH("select",Q3)&gt;0,0),IF(S3="",IF(MID(Q3,SEARCH(F3,Q3)-4,1)=" ",MID(Q3,SEARCH(F3,Q3)-2,LEN(M12)+2),MID(Q3,SEARCH(F3,Q3)-3,LEN(F3)+3)),S3&amp;"."&amp;F3),Q3))</calculatedColumnFormula>
    </tableColumn>
    <tableColumn id="30" xr3:uid="{5A987AD9-360E-2F46-83DC-8E29D964C40C}" name="AP GroupBy" dataDxfId="9">
      <calculatedColumnFormula>IF(R3="","",R3)</calculatedColumnFormula>
    </tableColumn>
    <tableColumn id="27" xr3:uid="{B2523F87-352B-AA48-AE42-0371F38EAF8E}" name="AP Label GroupBy" dataDxfId="8">
      <calculatedColumnFormula>IF(R3="","",IF(IFERROR(SEARCH("select",R3)&gt;0,0),IF(S3="",IF(MID(R3,SEARCH(F3,R3)-4,1)=" ",MID(R3,SEARCH(F3,R3)-2,LEN(M12)+2),MID(R3,SEARCH(F3,R3)-3,LEN(F3)+3)),S3&amp;"."&amp;F3),R3))</calculatedColumnFormula>
    </tableColumn>
    <tableColumn id="31" xr3:uid="{A823FEDC-EB25-F046-9179-EB3D47CDD1B9}" name="Label Fieldname" dataDxfId="7">
      <calculatedColumnFormula>IF(D3="","","["&amp;SUBSTITUTE(SUBSTITUTE(SUBSTITUTE(D3,"[","{"),"]","}"),"⁽"&amp;CHAR(185)&amp;"⁾","")&amp;"]")</calculatedColumnFormula>
    </tableColumn>
    <tableColumn id="26" xr3:uid="{B4F1AFAB-67D9-D943-B57A-BA50E6F3FE76}" name="DF UniqueID" dataDxfId="6" dataCellStyle="Normal"/>
    <tableColumn id="33" xr3:uid="{2C28F9F6-D7FB-AE48-9D4D-C2968DD42DC4}" name="Time series analysis RAG rating" dataDxfId="5"/>
    <tableColumn id="35" xr3:uid="{725CC465-1E72-5448-A241-76D1822C2538}" name="Mapped legacy SQL" dataDxfId="4"/>
    <tableColumn id="34" xr3:uid="{15DF3BDD-09EF-A644-BF53-A0A544EB4E24}" name="Mapped legacy labels" dataDxfId="3"/>
    <tableColumn id="36" xr3:uid="{84575F61-3AD1-3E44-B759-7BFAC7D6C2C0}" name="Mapped legacy label group by" dataDxfId="2">
      <calculatedColumnFormula>IF(AG3="","",IF(IFERROR(SEARCH("select",AG3)&gt;0,0),IF(S3="",IF(MID(AG3,SEARCH(F3,AG3)-4,1)=" ",MID(AG3,SEARCH(F3,AG3)-2,LEN(M2)+2),MID(AG3,SEARCH(F3,AG3)-3,LEN(F3)+3)),S3&amp;"."&amp;F3),AG3))</calculatedColumnFormula>
    </tableColumn>
    <tableColumn id="32" xr3:uid="{4E5F8709-2A6D-594C-95B0-2E7EEF61ED64}" name="Mapped legacy Group By" dataDxfId="1">
      <calculatedColumnFormula>IF(AF3="","",AF3)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5CC8-0E0D-3A4D-A97B-8E154D08BAA9}">
  <dimension ref="A1:AM1100"/>
  <sheetViews>
    <sheetView tabSelected="1" topLeftCell="N1" workbookViewId="0">
      <selection activeCell="N8" sqref="N8"/>
    </sheetView>
  </sheetViews>
  <sheetFormatPr baseColWidth="10" defaultColWidth="8.83203125" defaultRowHeight="16" x14ac:dyDescent="0.2"/>
  <cols>
    <col min="1" max="1" width="15.5" bestFit="1" customWidth="1"/>
    <col min="2" max="2" width="67.1640625" customWidth="1"/>
    <col min="3" max="3" width="19.5" style="1" bestFit="1" customWidth="1"/>
    <col min="4" max="4" width="34.5" style="1" customWidth="1"/>
    <col min="5" max="5" width="20" style="1" customWidth="1"/>
    <col min="6" max="6" width="20.5" style="1" customWidth="1"/>
    <col min="7" max="7" width="18" style="1" customWidth="1"/>
    <col min="8" max="8" width="16" style="1" bestFit="1" customWidth="1"/>
    <col min="9" max="9" width="18" style="1" bestFit="1" customWidth="1"/>
    <col min="10" max="10" width="19" style="1" bestFit="1" customWidth="1"/>
    <col min="11" max="11" width="12.5" style="1" bestFit="1" customWidth="1"/>
    <col min="12" max="12" width="52.33203125" style="1" bestFit="1" customWidth="1"/>
    <col min="13" max="13" width="54.5" style="1" customWidth="1"/>
    <col min="14" max="14" width="70.5" style="1" bestFit="1" customWidth="1"/>
    <col min="15" max="15" width="22.5" style="2" customWidth="1"/>
    <col min="16" max="16" width="14.5" style="1" customWidth="1"/>
    <col min="17" max="17" width="19.6640625" style="2" customWidth="1"/>
    <col min="18" max="18" width="20.5" style="1" customWidth="1"/>
    <col min="19" max="21" width="14.5" style="1" customWidth="1"/>
    <col min="22" max="22" width="20.5" customWidth="1"/>
    <col min="23" max="23" width="18.5" bestFit="1" customWidth="1"/>
    <col min="24" max="24" width="17.5" bestFit="1" customWidth="1"/>
    <col min="25" max="25" width="15.83203125" style="4" customWidth="1"/>
    <col min="26" max="26" width="16.5" style="4" bestFit="1" customWidth="1"/>
    <col min="27" max="27" width="16.33203125" customWidth="1"/>
    <col min="28" max="28" width="18.33203125" bestFit="1" customWidth="1"/>
    <col min="29" max="29" width="18.33203125" customWidth="1"/>
    <col min="30" max="30" width="29.6640625" bestFit="1" customWidth="1"/>
    <col min="31" max="34" width="29.6640625" customWidth="1"/>
    <col min="35" max="35" width="34.33203125" bestFit="1" customWidth="1"/>
    <col min="37" max="37" width="13.5" bestFit="1" customWidth="1"/>
  </cols>
  <sheetData>
    <row r="1" spans="1:39" x14ac:dyDescent="0.2">
      <c r="W1" s="3"/>
    </row>
    <row r="2" spans="1:39" x14ac:dyDescent="0.2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8" t="s">
        <v>13</v>
      </c>
      <c r="O2" s="9" t="s">
        <v>14</v>
      </c>
      <c r="P2" s="10" t="s">
        <v>15</v>
      </c>
      <c r="Q2" s="9" t="s">
        <v>16</v>
      </c>
      <c r="R2" s="10" t="s">
        <v>17</v>
      </c>
      <c r="S2" s="8" t="s">
        <v>18</v>
      </c>
      <c r="T2" s="8" t="s">
        <v>19</v>
      </c>
      <c r="U2" s="8" t="s">
        <v>20</v>
      </c>
      <c r="V2" s="5" t="s">
        <v>21</v>
      </c>
      <c r="W2" s="5" t="s">
        <v>22</v>
      </c>
      <c r="X2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11" t="s">
        <v>28</v>
      </c>
      <c r="AD2" s="11" t="s">
        <v>29</v>
      </c>
      <c r="AE2" s="12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11" t="s">
        <v>35</v>
      </c>
      <c r="AL2" s="11"/>
      <c r="AM2" s="11"/>
    </row>
    <row r="3" spans="1:39" ht="14.5" customHeight="1" x14ac:dyDescent="0.25">
      <c r="A3">
        <v>100001</v>
      </c>
      <c r="B3" s="21" t="str">
        <f>DataItems[[#This Row],[Field]]&amp;IF(DataItems[[#This Row],[Options for supplying the Field]]="",""," "&amp;DataItems[[#This Row],[Options for supplying the Field]])</f>
        <v>ShipMode (First Class / Same Day / Second Class/Standard Class)</v>
      </c>
      <c r="C3" s="1" t="s">
        <v>40</v>
      </c>
      <c r="D3" s="13" t="s">
        <v>41</v>
      </c>
      <c r="E3" s="15" t="s">
        <v>48</v>
      </c>
      <c r="F3" s="13" t="s">
        <v>41</v>
      </c>
      <c r="H3" s="1">
        <v>0</v>
      </c>
      <c r="I3" s="1">
        <v>1</v>
      </c>
      <c r="J3" s="1">
        <v>0</v>
      </c>
      <c r="K3" s="1">
        <v>0</v>
      </c>
      <c r="L3" s="1" t="s">
        <v>38</v>
      </c>
      <c r="O3" s="13"/>
      <c r="Q3" s="13" t="s">
        <v>41</v>
      </c>
      <c r="U3" s="1" t="s">
        <v>37</v>
      </c>
      <c r="V3" t="str">
        <f>DataItems[[#This Row],[Collection]]&amp;DataItems[[#This Row],[Field]]&amp;DataItems[[#This Row],[Options for supplying the Field]]&amp;DataItems[[#This Row],[Fieldname]]&amp;DataItems[[#This Row],[Parent]]</f>
        <v>SupserstoreShipMode(First Class / Same Day / Second Class/Standard Class)ShipMode</v>
      </c>
      <c r="W3" s="3">
        <v>44272</v>
      </c>
      <c r="X3" t="s">
        <v>46</v>
      </c>
      <c r="Y3" s="4" t="str">
        <f t="shared" ref="Y3:Y7" si="0">IF(O3="","",O3)</f>
        <v/>
      </c>
      <c r="Z3" s="4" t="str">
        <f>IF(Q3="","",IF(IFERROR(SEARCH("select",Q3)&gt;0,0),IF(S3="",IF(MID(Q3,SEARCH(F3,Q3)-4,1)=" ",MID(Q3,SEARCH(F3,Q3)-2,LEN(M12)+2),MID(Q3,SEARCH(F3,Q3)-3,LEN(F3)+3)),S3&amp;"."&amp;F3),Q3))</f>
        <v>ShipMode</v>
      </c>
      <c r="AA3" s="4" t="str">
        <f>IF(P3="","",P3)</f>
        <v/>
      </c>
      <c r="AB3" s="4" t="str">
        <f>IF(R3="","",IF(IFERROR(SEARCH("select",R3)&gt;0,0),IF(S3="",IF(MID(R3,SEARCH(F3,R3)-4,1)=" ",MID(R3,SEARCH(F3,R3)-2,LEN(M12)+2),MID(R3,SEARCH(F3,R3)-3,LEN(F3)+3)),S3&amp;"."&amp;F3),R3))</f>
        <v/>
      </c>
      <c r="AC3" t="str">
        <f t="shared" ref="AC3:AC7" si="1">IF(D3="","","["&amp;SUBSTITUTE(SUBSTITUTE(SUBSTITUTE(D3,"[","{"),"]","}"),"⁽"&amp;CHAR(185)&amp;"⁾","")&amp;"]")</f>
        <v>[ShipMode]</v>
      </c>
      <c r="AH3" s="4" t="str">
        <f t="shared" ref="AH3:AH7" si="2">IF(AG3="","",IF(IFERROR(SEARCH("select",AG3)&gt;0,0),IF(S3="",IF(MID(AG3,SEARCH(F3,AG3)-4,1)=" ",MID(AG3,SEARCH(F3,AG3)-2,LEN(M2)+2),MID(AG3,SEARCH(F3,AG3)-3,LEN(F3)+3)),S3&amp;"."&amp;F3),AG3))</f>
        <v/>
      </c>
      <c r="AI3" t="str">
        <f t="shared" ref="AI3:AI7" si="3">IF(AF3="","",AF3)</f>
        <v/>
      </c>
      <c r="AJ3" s="11"/>
      <c r="AL3" s="11"/>
      <c r="AM3" s="11"/>
    </row>
    <row r="4" spans="1:39" ht="15" customHeight="1" x14ac:dyDescent="0.2">
      <c r="A4">
        <v>100002</v>
      </c>
      <c r="B4" s="21" t="str">
        <f>DataItems[[#This Row],[Field]]&amp;IF(DataItems[[#This Row],[Options for supplying the Field]]="",""," "&amp;DataItems[[#This Row],[Options for supplying the Field]])</f>
        <v>Product Name</v>
      </c>
      <c r="C4" s="1" t="s">
        <v>40</v>
      </c>
      <c r="D4" s="1" t="s">
        <v>43</v>
      </c>
      <c r="F4" s="1" t="s">
        <v>43</v>
      </c>
      <c r="H4" s="1">
        <v>4</v>
      </c>
      <c r="I4" s="1">
        <v>2</v>
      </c>
      <c r="J4" s="1">
        <v>1</v>
      </c>
      <c r="K4" s="1">
        <v>0</v>
      </c>
      <c r="L4" s="1" t="s">
        <v>38</v>
      </c>
      <c r="O4" s="1"/>
      <c r="P4" s="2" t="s">
        <v>36</v>
      </c>
      <c r="Q4" s="1" t="s">
        <v>43</v>
      </c>
      <c r="R4" s="2"/>
      <c r="U4" s="14" t="s">
        <v>37</v>
      </c>
      <c r="V4" t="str">
        <f>DataItems[[#This Row],[Collection]]&amp;DataItems[[#This Row],[Field]]&amp;DataItems[[#This Row],[Options for supplying the Field]]&amp;DataItems[[#This Row],[Fieldname]]&amp;DataItems[[#This Row],[Parent]]</f>
        <v>SupserstoreProduct NameProduct Name</v>
      </c>
      <c r="W4" s="3">
        <v>44617</v>
      </c>
      <c r="X4" t="s">
        <v>46</v>
      </c>
      <c r="Y4" s="4" t="str">
        <f t="shared" si="0"/>
        <v/>
      </c>
      <c r="Z4" s="4" t="str">
        <f>IF(Q4="","",IF(IFERROR(SEARCH("select",Q4)&gt;0,0),IF(S4="",IF(MID(Q4,SEARCH(F4,Q4)-4,1)=" ",MID(Q4,SEARCH(F4,Q4)-2,LEN(M13)+2),MID(Q4,SEARCH(F4,Q4)-3,LEN(F4)+3)),S4&amp;"."&amp;F4),Q4))</f>
        <v>Product Name</v>
      </c>
      <c r="AA4" s="4" t="str">
        <f>IF(P4="","",P4)</f>
        <v xml:space="preserve"> </v>
      </c>
      <c r="AB4" s="4" t="str">
        <f>IF(R4="","",IF(IFERROR(SEARCH("select",R4)&gt;0,0),IF(S4="",IF(MID(R4,SEARCH(F4,R4)-4,1)=" ",MID(R4,SEARCH(F4,R4)-2,LEN(M13)+2),MID(R4,SEARCH(F4,R4)-3,LEN(F4)+3)),S4&amp;"."&amp;F4),R4))</f>
        <v/>
      </c>
      <c r="AC4" t="str">
        <f t="shared" si="1"/>
        <v>[Product Name]</v>
      </c>
      <c r="AH4" s="4" t="str">
        <f t="shared" si="2"/>
        <v/>
      </c>
      <c r="AI4" t="str">
        <f t="shared" si="3"/>
        <v/>
      </c>
    </row>
    <row r="5" spans="1:39" ht="16.5" customHeight="1" x14ac:dyDescent="0.2">
      <c r="A5">
        <v>100003</v>
      </c>
      <c r="B5" s="21" t="str">
        <f>DataItems[[#This Row],[Field]]&amp;IF(DataItems[[#This Row],[Options for supplying the Field]]="",""," "&amp;DataItems[[#This Row],[Options for supplying the Field]])</f>
        <v>Category</v>
      </c>
      <c r="C5" s="1" t="s">
        <v>40</v>
      </c>
      <c r="D5" s="1" t="s">
        <v>42</v>
      </c>
      <c r="E5" s="22"/>
      <c r="F5" s="1" t="s">
        <v>42</v>
      </c>
      <c r="G5" s="15"/>
      <c r="H5" s="1">
        <v>4</v>
      </c>
      <c r="I5" s="16">
        <v>2</v>
      </c>
      <c r="J5" s="1">
        <v>1</v>
      </c>
      <c r="K5" s="1">
        <v>0</v>
      </c>
      <c r="L5" s="1" t="s">
        <v>38</v>
      </c>
      <c r="M5" s="17"/>
      <c r="N5" s="16"/>
      <c r="O5" s="1"/>
      <c r="Q5" s="1" t="s">
        <v>42</v>
      </c>
      <c r="U5" s="14" t="s">
        <v>37</v>
      </c>
      <c r="V5" t="str">
        <f>DataItems[[#This Row],[Collection]]&amp;DataItems[[#This Row],[Field]]&amp;DataItems[[#This Row],[Options for supplying the Field]]&amp;DataItems[[#This Row],[Fieldname]]&amp;DataItems[[#This Row],[Parent]]</f>
        <v>SupserstoreCategoryCategory</v>
      </c>
      <c r="W5" s="3">
        <v>45247</v>
      </c>
      <c r="X5" t="s">
        <v>47</v>
      </c>
      <c r="Y5" s="4" t="str">
        <f t="shared" si="0"/>
        <v/>
      </c>
      <c r="Z5" s="4" t="str">
        <f>IF(Q5="","",IF(IFERROR(SEARCH("select",Q5)&gt;0,0),IF(S5="",IF(MID(Q5,SEARCH(F5,Q5)-4,1)=" ",MID(Q5,SEARCH(F5,Q5)-2,LEN(M19)+2),MID(Q5,SEARCH(F5,Q5)-3,LEN(F5)+3)),S5&amp;"."&amp;F5),Q5))</f>
        <v>Category</v>
      </c>
      <c r="AA5" s="4" t="str">
        <f>IF(R5="","",R5)</f>
        <v/>
      </c>
      <c r="AB5" s="4" t="str">
        <f>IF(R5="","",IF(IFERROR(SEARCH("select",R5)&gt;0,0),IF(S5="",IF(MID(R5,SEARCH(F5,R5)-4,1)=" ",MID(R5,SEARCH(F5,R5)-2,LEN(M19)+2),MID(R5,SEARCH(F5,R5)-3,LEN(F5)+3)),S5&amp;"."&amp;F5),R5))</f>
        <v/>
      </c>
      <c r="AC5" s="4" t="str">
        <f t="shared" si="1"/>
        <v>[Category]</v>
      </c>
      <c r="AD5" s="4"/>
      <c r="AE5" s="4"/>
      <c r="AF5" s="18"/>
      <c r="AG5" s="4"/>
      <c r="AH5" s="4" t="str">
        <f t="shared" si="2"/>
        <v/>
      </c>
      <c r="AI5" s="4" t="str">
        <f t="shared" si="3"/>
        <v/>
      </c>
    </row>
    <row r="6" spans="1:39" ht="16.5" customHeight="1" x14ac:dyDescent="0.2">
      <c r="A6">
        <v>100004</v>
      </c>
      <c r="B6" s="21" t="str">
        <f>DataItems[[#This Row],[Field]]&amp;IF(DataItems[[#This Row],[Options for supplying the Field]]="",""," "&amp;DataItems[[#This Row],[Options for supplying the Field]])</f>
        <v>Country/Region</v>
      </c>
      <c r="C6" s="1" t="s">
        <v>40</v>
      </c>
      <c r="D6" s="1" t="s">
        <v>44</v>
      </c>
      <c r="F6" s="1" t="s">
        <v>44</v>
      </c>
      <c r="H6" s="1">
        <v>5</v>
      </c>
      <c r="I6" s="1">
        <v>2</v>
      </c>
      <c r="J6" s="1">
        <v>0</v>
      </c>
      <c r="K6" s="1">
        <v>0</v>
      </c>
      <c r="L6" s="1" t="s">
        <v>38</v>
      </c>
      <c r="O6" s="1"/>
      <c r="P6" s="1" t="s">
        <v>39</v>
      </c>
      <c r="Q6" s="1" t="s">
        <v>44</v>
      </c>
      <c r="T6" s="1" t="s">
        <v>39</v>
      </c>
      <c r="U6" s="19" t="s">
        <v>37</v>
      </c>
      <c r="V6" t="str">
        <f>DataItems[[#This Row],[Collection]]&amp;DataItems[[#This Row],[Field]]&amp;DataItems[[#This Row],[Options for supplying the Field]]&amp;DataItems[[#This Row],[Fieldname]]&amp;DataItems[[#This Row],[Parent]]</f>
        <v>SupserstoreCountry/RegionCountry/Region</v>
      </c>
      <c r="W6" s="20">
        <v>43395</v>
      </c>
      <c r="X6" t="s">
        <v>47</v>
      </c>
      <c r="Y6" s="4" t="str">
        <f t="shared" si="0"/>
        <v/>
      </c>
      <c r="Z6" s="4" t="str">
        <f>IF(Q6="","",IF(IFERROR(SEARCH("select",Q6)&gt;0,0),IF(S6="",IF(MID(Q6,SEARCH(F6,Q6)-4,1)=" ",MID(Q6,SEARCH(F6,Q6)-2,LEN(M15)+2),MID(Q6,SEARCH(F6,Q6)-3,LEN(F6)+3)),S6&amp;"."&amp;F6),Q6))</f>
        <v>Country/Region</v>
      </c>
      <c r="AA6" s="4" t="str">
        <f t="shared" ref="AA6:AA7" si="4">IF(P6="","",P6)</f>
        <v/>
      </c>
      <c r="AB6" s="4" t="str">
        <f>IF(R6="","",IF(IFERROR(SEARCH("select",R6)&gt;0,0),IF(S6="",IF(MID(R6,SEARCH(F6,R6)-4,1)=" ",MID(R6,SEARCH(F6,R6)-2,LEN(M15)+2),MID(R6,SEARCH(F6,R6)-3,LEN(F6)+3)),S6&amp;"."&amp;F6),R6))</f>
        <v/>
      </c>
      <c r="AC6" t="str">
        <f t="shared" si="1"/>
        <v>[Country/Region]</v>
      </c>
      <c r="AH6" s="4" t="str">
        <f t="shared" si="2"/>
        <v/>
      </c>
      <c r="AI6" t="str">
        <f t="shared" si="3"/>
        <v/>
      </c>
    </row>
    <row r="7" spans="1:39" x14ac:dyDescent="0.2">
      <c r="A7">
        <v>100005</v>
      </c>
      <c r="B7" s="21" t="str">
        <f>DataItems[[#This Row],[Field]]&amp;IF(DataItems[[#This Row],[Options for supplying the Field]]="",""," "&amp;DataItems[[#This Row],[Options for supplying the Field]])</f>
        <v>Region</v>
      </c>
      <c r="C7" s="1" t="s">
        <v>40</v>
      </c>
      <c r="D7" s="1" t="s">
        <v>45</v>
      </c>
      <c r="F7" s="1" t="s">
        <v>45</v>
      </c>
      <c r="H7" s="1">
        <v>2</v>
      </c>
      <c r="I7" s="1">
        <v>4</v>
      </c>
      <c r="J7" s="1">
        <v>1</v>
      </c>
      <c r="K7" s="1">
        <v>0</v>
      </c>
      <c r="L7" s="1" t="s">
        <v>38</v>
      </c>
      <c r="O7" s="1"/>
      <c r="Q7" s="1" t="s">
        <v>45</v>
      </c>
      <c r="U7" s="19" t="s">
        <v>37</v>
      </c>
      <c r="V7" t="str">
        <f>DataItems[[#This Row],[Collection]]&amp;DataItems[[#This Row],[Field]]&amp;DataItems[[#This Row],[Options for supplying the Field]]&amp;DataItems[[#This Row],[Fieldname]]&amp;DataItems[[#This Row],[Parent]]</f>
        <v>SupserstoreRegionRegion</v>
      </c>
      <c r="W7" s="3">
        <v>44853</v>
      </c>
      <c r="X7" t="s">
        <v>47</v>
      </c>
      <c r="Y7" s="4" t="str">
        <f t="shared" si="0"/>
        <v/>
      </c>
      <c r="Z7" s="4" t="str">
        <f>IF(Q7="","",IF(IFERROR(SEARCH("select",Q7)&gt;0,0),IF(S7="",IF(MID(Q7,SEARCH(F7,Q7)-4,1)=" ",MID(Q7,SEARCH(F7,Q7)-2,LEN(M24)+2),MID(Q7,SEARCH(F7,Q7)-3,LEN(F7)+3)),S7&amp;"."&amp;F7),Q7))</f>
        <v>Region</v>
      </c>
      <c r="AA7" s="4" t="str">
        <f t="shared" si="4"/>
        <v/>
      </c>
      <c r="AB7" s="4" t="str">
        <f t="shared" ref="AB7" si="5">IF(R7="","",IF(IFERROR(SEARCH("select",R7)&gt;0,0),IF(S7="",IF(MID(R7,SEARCH(F7,R7)-4,1)=" ",MID(R7,SEARCH(F7,R7)-2,LEN(M18)+2),MID(R7,SEARCH(F7,R7)-3,LEN(F7)+3)),S7&amp;"."&amp;F7),R7))</f>
        <v/>
      </c>
      <c r="AC7" t="str">
        <f t="shared" si="1"/>
        <v>[Region]</v>
      </c>
      <c r="AH7" s="4" t="str">
        <f t="shared" si="2"/>
        <v/>
      </c>
      <c r="AI7" t="str">
        <f t="shared" si="3"/>
        <v/>
      </c>
    </row>
    <row r="8" spans="1:39" x14ac:dyDescent="0.2">
      <c r="A8">
        <v>100006</v>
      </c>
      <c r="B8" t="s">
        <v>49</v>
      </c>
      <c r="C8" t="s">
        <v>40</v>
      </c>
      <c r="D8" t="s">
        <v>50</v>
      </c>
      <c r="E8" t="s">
        <v>51</v>
      </c>
      <c r="F8" t="s">
        <v>50</v>
      </c>
      <c r="G8"/>
      <c r="H8">
        <v>1</v>
      </c>
      <c r="I8">
        <v>1</v>
      </c>
      <c r="J8">
        <v>1</v>
      </c>
      <c r="K8">
        <v>0</v>
      </c>
      <c r="L8" t="s">
        <v>38</v>
      </c>
      <c r="M8"/>
      <c r="N8"/>
      <c r="O8"/>
      <c r="P8"/>
      <c r="Q8" t="s">
        <v>50</v>
      </c>
      <c r="R8"/>
      <c r="S8"/>
      <c r="T8"/>
      <c r="U8" s="19" t="s">
        <v>37</v>
      </c>
      <c r="V8" t="str">
        <f>DataItems[[#This Row],[Collection]]&amp;DataItems[[#This Row],[Field]]&amp;DataItems[[#This Row],[Options for supplying the Field]]&amp;DataItems[[#This Row],[Fieldname]]&amp;DataItems[[#This Row],[Parent]]</f>
        <v>SupserstoreNationality(UK/ EU/ Non-EU/ Unknown)Nationality</v>
      </c>
      <c r="W8" s="3">
        <v>44854</v>
      </c>
      <c r="X8" t="s">
        <v>47</v>
      </c>
      <c r="Y8" s="4" t="str">
        <f t="shared" ref="Y8" si="6">IF(O8="","",O8)</f>
        <v/>
      </c>
      <c r="Z8" s="4" t="str">
        <f>IF(Q8="","",IF(IFERROR(SEARCH("select",Q8)&gt;0,0),IF(S8="",IF(MID(Q8,SEARCH(F8,Q8)-4,1)=" ",MID(Q8,SEARCH(F8,Q8)-2,LEN(M25)+2),MID(Q8,SEARCH(F8,Q8)-3,LEN(F8)+3)),S8&amp;"."&amp;F8),Q8))</f>
        <v>Nationality</v>
      </c>
      <c r="AA8" s="4" t="str">
        <f t="shared" ref="AA8" si="7">IF(P8="","",P8)</f>
        <v/>
      </c>
      <c r="AB8" s="4" t="str">
        <f t="shared" ref="AB8" si="8">IF(R8="","",IF(IFERROR(SEARCH("select",R8)&gt;0,0),IF(S8="",IF(MID(R8,SEARCH(F8,R8)-4,1)=" ",MID(R8,SEARCH(F8,R8)-2,LEN(M19)+2),MID(R8,SEARCH(F8,R8)-3,LEN(F8)+3)),S8&amp;"."&amp;F8),R8))</f>
        <v/>
      </c>
      <c r="AC8" t="str">
        <f t="shared" ref="AC8" si="9">IF(D8="","","["&amp;SUBSTITUTE(SUBSTITUTE(SUBSTITUTE(D8,"[","{"),"]","}"),"⁽"&amp;CHAR(185)&amp;"⁾","")&amp;"]")</f>
        <v>[Nationality]</v>
      </c>
      <c r="AH8" s="4" t="str">
        <f t="shared" ref="AH8" si="10">IF(AG8="","",IF(IFERROR(SEARCH("select",AG8)&gt;0,0),IF(S8="",IF(MID(AG8,SEARCH(F8,AG8)-4,1)=" ",MID(AG8,SEARCH(F8,AG8)-2,LEN(M7)+2),MID(AG8,SEARCH(F8,AG8)-3,LEN(F8)+3)),S8&amp;"."&amp;F8),AG8))</f>
        <v/>
      </c>
      <c r="AI8" t="str">
        <f t="shared" ref="AI8" si="11">IF(AF8="","",AF8)</f>
        <v/>
      </c>
    </row>
    <row r="9" spans="1:39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Y9"/>
      <c r="Z9"/>
    </row>
    <row r="10" spans="1:39" x14ac:dyDescent="0.2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Y10"/>
      <c r="Z10"/>
    </row>
    <row r="11" spans="1:39" x14ac:dyDescent="0.2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Y11"/>
      <c r="Z11"/>
    </row>
    <row r="12" spans="1:39" x14ac:dyDescent="0.2"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Y12"/>
      <c r="Z12"/>
    </row>
    <row r="13" spans="1:39" x14ac:dyDescent="0.2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Y13"/>
      <c r="Z13"/>
    </row>
    <row r="14" spans="1:39" x14ac:dyDescent="0.2"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Y14"/>
      <c r="Z14"/>
    </row>
    <row r="15" spans="1:39" x14ac:dyDescent="0.2"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Y15"/>
      <c r="Z15"/>
    </row>
    <row r="16" spans="1:39" x14ac:dyDescent="0.2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Y16"/>
      <c r="Z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ht="42.75" customHeight="1" x14ac:dyDescent="0.2"/>
    <row r="56" customFormat="1" ht="42.75" customHeight="1" x14ac:dyDescent="0.2"/>
    <row r="57" customFormat="1" ht="42.75" customHeight="1" x14ac:dyDescent="0.2"/>
    <row r="58" customFormat="1" ht="42.75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ht="21.75" customHeight="1" x14ac:dyDescent="0.2"/>
    <row r="191" customFormat="1" x14ac:dyDescent="0.2"/>
    <row r="192" customFormat="1" x14ac:dyDescent="0.2"/>
    <row r="193" customFormat="1" ht="35.25" customHeigh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ht="15" customHeight="1" x14ac:dyDescent="0.2"/>
    <row r="212" customFormat="1" x14ac:dyDescent="0.2"/>
    <row r="213" customFormat="1" ht="15" customHeight="1" x14ac:dyDescent="0.2"/>
    <row r="214" customFormat="1" ht="15" customHeight="1" x14ac:dyDescent="0.2"/>
    <row r="215" customFormat="1" ht="16.5" customHeight="1" x14ac:dyDescent="0.2"/>
    <row r="216" customFormat="1" x14ac:dyDescent="0.2"/>
    <row r="217" customFormat="1" x14ac:dyDescent="0.2"/>
    <row r="218" customFormat="1" ht="15" customHeight="1" x14ac:dyDescent="0.2"/>
    <row r="219" customFormat="1" ht="14.5" customHeigh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ht="72.5" customHeight="1" x14ac:dyDescent="0.2"/>
    <row r="233" customFormat="1" x14ac:dyDescent="0.2"/>
    <row r="234" customFormat="1" x14ac:dyDescent="0.2"/>
    <row r="235" customFormat="1" ht="87" customHeight="1" x14ac:dyDescent="0.2"/>
    <row r="236" customFormat="1" x14ac:dyDescent="0.2"/>
    <row r="237" customFormat="1" x14ac:dyDescent="0.2"/>
    <row r="238" customFormat="1" x14ac:dyDescent="0.2"/>
    <row r="239" customFormat="1" ht="14.5" customHeigh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ht="15" customHeight="1" x14ac:dyDescent="0.2"/>
    <row r="245" customFormat="1" x14ac:dyDescent="0.2"/>
    <row r="246" customFormat="1" ht="15" customHeight="1" x14ac:dyDescent="0.2"/>
    <row r="247" customFormat="1" ht="15" customHeight="1" x14ac:dyDescent="0.2"/>
    <row r="248" customFormat="1" ht="16.5" customHeight="1" x14ac:dyDescent="0.2"/>
    <row r="249" customFormat="1" ht="16.5" customHeight="1" x14ac:dyDescent="0.2"/>
    <row r="250" customFormat="1" x14ac:dyDescent="0.2"/>
    <row r="251" customFormat="1" x14ac:dyDescent="0.2"/>
    <row r="252" customFormat="1" x14ac:dyDescent="0.2"/>
    <row r="253" customFormat="1" ht="14.5" customHeight="1" x14ac:dyDescent="0.2"/>
    <row r="254" customFormat="1" ht="15" customHeight="1" x14ac:dyDescent="0.2"/>
    <row r="255" customFormat="1" ht="14.5" customHeigh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ht="14.5" customHeigh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ht="19.5" customHeight="1" x14ac:dyDescent="0.2"/>
    <row r="270" customFormat="1" x14ac:dyDescent="0.2"/>
    <row r="271" customFormat="1" ht="47.25" customHeight="1" x14ac:dyDescent="0.2"/>
    <row r="272" customFormat="1" x14ac:dyDescent="0.2"/>
    <row r="273" customFormat="1" ht="43.5" customHeigh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ht="33" customHeight="1" x14ac:dyDescent="0.2"/>
    <row r="280" customFormat="1" ht="96" customHeigh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ht="14.25" customHeight="1" x14ac:dyDescent="0.2"/>
    <row r="286" customFormat="1" x14ac:dyDescent="0.2"/>
    <row r="287" customFormat="1" ht="14.5" customHeigh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ht="27.75" customHeigh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ht="15" customHeight="1" x14ac:dyDescent="0.2"/>
    <row r="591" customFormat="1" ht="15" customHeight="1" x14ac:dyDescent="0.2"/>
    <row r="592" customFormat="1" ht="15" customHeight="1" x14ac:dyDescent="0.2"/>
    <row r="593" customFormat="1" ht="16.5" customHeight="1" x14ac:dyDescent="0.2"/>
    <row r="594" customFormat="1" ht="33.75" customHeigh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ht="15" customHeight="1" x14ac:dyDescent="0.2"/>
    <row r="603" customFormat="1" ht="32.25" customHeigh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ht="15" customHeight="1" x14ac:dyDescent="0.2"/>
    <row r="610" customFormat="1" ht="43.5" customHeight="1" x14ac:dyDescent="0.2"/>
    <row r="611" customFormat="1" x14ac:dyDescent="0.2"/>
    <row r="612" customFormat="1" ht="15" customHeight="1" x14ac:dyDescent="0.2"/>
    <row r="613" customFormat="1" x14ac:dyDescent="0.2"/>
    <row r="614" customFormat="1" ht="16.5" customHeigh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ht="30" customHeigh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ht="14.5" customHeight="1" x14ac:dyDescent="0.2"/>
    <row r="640" customFormat="1" x14ac:dyDescent="0.2"/>
    <row r="641" customFormat="1" x14ac:dyDescent="0.2"/>
    <row r="642" customFormat="1" ht="14.5" customHeight="1" x14ac:dyDescent="0.2"/>
    <row r="643" customFormat="1" ht="43.5" customHeigh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ht="45.75" customHeigh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ht="14.5" customHeight="1" x14ac:dyDescent="0.2"/>
    <row r="675" customFormat="1" x14ac:dyDescent="0.2"/>
    <row r="676" customFormat="1" ht="14.5" customHeight="1" x14ac:dyDescent="0.2"/>
    <row r="677" customFormat="1" x14ac:dyDescent="0.2"/>
    <row r="678" customFormat="1" x14ac:dyDescent="0.2"/>
    <row r="679" customFormat="1" ht="14.5" customHeigh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ht="72.5" customHeight="1" x14ac:dyDescent="0.2"/>
    <row r="686" customFormat="1" x14ac:dyDescent="0.2"/>
    <row r="687" customFormat="1" ht="14.5" customHeight="1" x14ac:dyDescent="0.2"/>
    <row r="688" customFormat="1" ht="14.5" customHeight="1" x14ac:dyDescent="0.2"/>
    <row r="689" customFormat="1" ht="14.5" customHeigh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ht="15" customHeigh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ht="15" customHeight="1" x14ac:dyDescent="0.2"/>
    <row r="750" customFormat="1" ht="15" customHeight="1" x14ac:dyDescent="0.2"/>
    <row r="751" customFormat="1" x14ac:dyDescent="0.2"/>
    <row r="752" customFormat="1" x14ac:dyDescent="0.2"/>
    <row r="753" customFormat="1" ht="15" customHeigh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ht="14.5" customHeigh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ht="15" customHeight="1" x14ac:dyDescent="0.2"/>
    <row r="777" customFormat="1" x14ac:dyDescent="0.2"/>
    <row r="778" customFormat="1" ht="15" customHeight="1" x14ac:dyDescent="0.2"/>
    <row r="779" customFormat="1" ht="15" customHeight="1" x14ac:dyDescent="0.2"/>
    <row r="780" customFormat="1" x14ac:dyDescent="0.2"/>
    <row r="781" customFormat="1" ht="15" customHeigh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ht="30" customHeight="1" x14ac:dyDescent="0.2"/>
    <row r="787" customFormat="1" ht="30" customHeight="1" x14ac:dyDescent="0.2"/>
    <row r="788" customFormat="1" ht="30" customHeight="1" x14ac:dyDescent="0.2"/>
    <row r="789" customFormat="1" ht="30" customHeight="1" x14ac:dyDescent="0.2"/>
    <row r="790" customFormat="1" ht="30" customHeigh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ht="30" customHeigh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ht="19.5" customHeigh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ht="18" customHeigh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ht="15" customHeigh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ht="14.75" customHeigh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ht="29" customHeigh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ht="28.5" customHeight="1" x14ac:dyDescent="0.2"/>
    <row r="918" customFormat="1" ht="14.5" customHeight="1" x14ac:dyDescent="0.2"/>
    <row r="919" customFormat="1" x14ac:dyDescent="0.2"/>
    <row r="920" customFormat="1" ht="29" customHeight="1" x14ac:dyDescent="0.2"/>
    <row r="921" customFormat="1" x14ac:dyDescent="0.2"/>
    <row r="922" customFormat="1" x14ac:dyDescent="0.2"/>
    <row r="923" customFormat="1" ht="14.5" customHeigh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ht="14.5" customHeigh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ht="15.75" customHeigh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ht="15.75" customHeight="1" x14ac:dyDescent="0.2"/>
    <row r="999" customFormat="1" ht="14.25" customHeight="1" x14ac:dyDescent="0.2"/>
    <row r="1000" customFormat="1" ht="15.75" customHeight="1" x14ac:dyDescent="0.2"/>
    <row r="1001" customFormat="1" ht="14.25" customHeigh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ht="15" customHeight="1" x14ac:dyDescent="0.2"/>
    <row r="1040" customFormat="1" ht="16.5" customHeigh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ht="14.5" customHeight="1" x14ac:dyDescent="0.2"/>
    <row r="1072" customFormat="1" ht="14.5" customHeigh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</sheetData>
  <conditionalFormatting sqref="F1101:F1048576 F1:F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ec1a080c-7386-44f3-81c6-2c71b2b3b237}" enabled="1" method="Standard" siteId="{48f9394d-8a14-4d27-82a6-f35f1236120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2023-12-13T12:04:31Z</dcterms:created>
  <dcterms:modified xsi:type="dcterms:W3CDTF">2024-02-12T15:45:46Z</dcterms:modified>
</cp:coreProperties>
</file>